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엑셀을 활용한 데이터분석\"/>
    </mc:Choice>
  </mc:AlternateContent>
  <xr:revisionPtr revIDLastSave="0" documentId="13_ncr:1_{0934F434-3E4F-42B0-A25E-66A1415EEE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문1. 새로운변수생성" sheetId="7" r:id="rId2"/>
    <sheet name="문2. 조건문" sheetId="4" r:id="rId3"/>
    <sheet name="문3. 기초통계량" sheetId="2" r:id="rId4"/>
    <sheet name="문4. boxplot" sheetId="10" r:id="rId5"/>
    <sheet name="문5. 히스토그램" sheetId="5" r:id="rId6"/>
    <sheet name="문6. 국어히스토그램" sheetId="6" r:id="rId7"/>
    <sheet name="문7~8.vlookup" sheetId="11" r:id="rId8"/>
    <sheet name="문9~10. 피봇테이블" sheetId="8" r:id="rId9"/>
  </sheets>
  <definedNames>
    <definedName name="_xlnm._FilterDatabase" localSheetId="0" hidden="1">data!$A$1:$I$501</definedName>
    <definedName name="_xlchart.v1.0" hidden="1">data!$G$1</definedName>
    <definedName name="_xlchart.v1.1" hidden="1">data!$G$2:$G$501</definedName>
    <definedName name="_xlchart.v1.2" hidden="1">data!$H$1</definedName>
    <definedName name="_xlchart.v1.3" hidden="1">data!$H$2:$H$501</definedName>
    <definedName name="_xlchart.v1.4" hidden="1">data!$I$1</definedName>
    <definedName name="_xlchart.v1.5" hidden="1">data!$I$2:$I$501</definedName>
  </definedNames>
  <calcPr calcId="191029"/>
</workbook>
</file>

<file path=xl/calcChain.xml><?xml version="1.0" encoding="utf-8"?>
<calcChain xmlns="http://schemas.openxmlformats.org/spreadsheetml/2006/main">
  <c r="C7" i="11" l="1"/>
  <c r="D7" i="11" s="1"/>
  <c r="E7" i="11" s="1"/>
  <c r="F7" i="11" s="1"/>
  <c r="G7" i="11" s="1"/>
  <c r="H7" i="11" s="1"/>
  <c r="I7" i="11" s="1"/>
  <c r="J7" i="11" s="1"/>
  <c r="D13" i="10" l="1"/>
  <c r="D12" i="10"/>
  <c r="D11" i="10"/>
  <c r="C13" i="10"/>
  <c r="C12" i="10"/>
  <c r="C11" i="10"/>
  <c r="D10" i="10"/>
  <c r="C10" i="10"/>
  <c r="D14" i="10" l="1"/>
  <c r="C14" i="10"/>
  <c r="C14" i="6"/>
  <c r="D17" i="6" s="1"/>
  <c r="D18" i="6" s="1"/>
  <c r="D19" i="6" s="1"/>
  <c r="D20" i="6" s="1"/>
  <c r="D21" i="6" s="1"/>
  <c r="C15" i="10" l="1"/>
  <c r="C16" i="10" s="1"/>
  <c r="D15" i="10"/>
  <c r="D16" i="10" s="1"/>
</calcChain>
</file>

<file path=xl/sharedStrings.xml><?xml version="1.0" encoding="utf-8"?>
<sst xmlns="http://schemas.openxmlformats.org/spreadsheetml/2006/main" count="3149" uniqueCount="575">
  <si>
    <t>성명</t>
  </si>
  <si>
    <t>국가</t>
  </si>
  <si>
    <t>색상</t>
  </si>
  <si>
    <t>카드번호</t>
  </si>
  <si>
    <t>신장</t>
  </si>
  <si>
    <t>몸무게</t>
  </si>
  <si>
    <t>영어</t>
  </si>
  <si>
    <t>국어</t>
  </si>
  <si>
    <t>수학</t>
  </si>
  <si>
    <t>김승민</t>
  </si>
  <si>
    <t>대한민국</t>
  </si>
  <si>
    <t>green</t>
  </si>
  <si>
    <t>문명숙</t>
  </si>
  <si>
    <t>yellow</t>
  </si>
  <si>
    <t>백미정</t>
  </si>
  <si>
    <t>송지후</t>
  </si>
  <si>
    <t>최지우</t>
  </si>
  <si>
    <t>튀르키에</t>
  </si>
  <si>
    <t>blue</t>
  </si>
  <si>
    <t>최정식</t>
  </si>
  <si>
    <t>우즈베키스탄</t>
  </si>
  <si>
    <t xml:space="preserve"> white</t>
  </si>
  <si>
    <t>안옥순</t>
  </si>
  <si>
    <t>차예원</t>
  </si>
  <si>
    <t>아제르바이잔</t>
  </si>
  <si>
    <t>허은경</t>
  </si>
  <si>
    <t>박혜진</t>
  </si>
  <si>
    <t>이서윤</t>
  </si>
  <si>
    <t>남경수</t>
  </si>
  <si>
    <t>오정자</t>
  </si>
  <si>
    <t>장선영</t>
  </si>
  <si>
    <t>심승민</t>
  </si>
  <si>
    <t>red</t>
  </si>
  <si>
    <t>박정숙</t>
  </si>
  <si>
    <t>김하윤</t>
  </si>
  <si>
    <t>홍지현</t>
  </si>
  <si>
    <t>이지아</t>
  </si>
  <si>
    <t>김경수</t>
  </si>
  <si>
    <t>김우진</t>
  </si>
  <si>
    <t>베트남</t>
  </si>
  <si>
    <t>송순자</t>
  </si>
  <si>
    <t>러시아</t>
  </si>
  <si>
    <t>black</t>
  </si>
  <si>
    <t>이서영</t>
  </si>
  <si>
    <t>한도윤</t>
  </si>
  <si>
    <t>윤현정</t>
  </si>
  <si>
    <t>곽성훈</t>
  </si>
  <si>
    <t>오준호</t>
  </si>
  <si>
    <t>강준서</t>
  </si>
  <si>
    <t>이정식</t>
  </si>
  <si>
    <t>민우진</t>
  </si>
  <si>
    <t>문중수</t>
  </si>
  <si>
    <t>윤수빈</t>
  </si>
  <si>
    <t>박병철</t>
  </si>
  <si>
    <t>윤지혜</t>
  </si>
  <si>
    <t>김현우</t>
  </si>
  <si>
    <t>엄정희</t>
  </si>
  <si>
    <t>김영자</t>
  </si>
  <si>
    <t>송영일</t>
  </si>
  <si>
    <t>이은정</t>
  </si>
  <si>
    <t>박준호</t>
  </si>
  <si>
    <t>김채원</t>
  </si>
  <si>
    <t>장경수</t>
  </si>
  <si>
    <t>이하윤</t>
  </si>
  <si>
    <t>황주원</t>
  </si>
  <si>
    <t>백경수</t>
  </si>
  <si>
    <t>임예은</t>
  </si>
  <si>
    <t>서상철</t>
  </si>
  <si>
    <t>양지현</t>
  </si>
  <si>
    <t>손지은</t>
  </si>
  <si>
    <t>이순옥</t>
  </si>
  <si>
    <t>안지아</t>
  </si>
  <si>
    <t>강영미</t>
  </si>
  <si>
    <t>안서현</t>
  </si>
  <si>
    <t>박미숙</t>
  </si>
  <si>
    <t>고승현</t>
  </si>
  <si>
    <t>황영호</t>
  </si>
  <si>
    <t>미얀마</t>
  </si>
  <si>
    <t>이중수</t>
  </si>
  <si>
    <t>차현주</t>
  </si>
  <si>
    <t>황상철</t>
  </si>
  <si>
    <t>손민준</t>
  </si>
  <si>
    <t>강은정</t>
  </si>
  <si>
    <t>이성훈</t>
  </si>
  <si>
    <t>고지후</t>
  </si>
  <si>
    <t>한성호</t>
  </si>
  <si>
    <t>강도윤</t>
  </si>
  <si>
    <t>박상현</t>
  </si>
  <si>
    <t>최채원</t>
  </si>
  <si>
    <t>고영길</t>
  </si>
  <si>
    <t>김미숙</t>
  </si>
  <si>
    <t>황경수</t>
  </si>
  <si>
    <t>양지민</t>
  </si>
  <si>
    <t>권영희</t>
  </si>
  <si>
    <t>김경희</t>
  </si>
  <si>
    <t>이수진</t>
  </si>
  <si>
    <t>장옥순</t>
  </si>
  <si>
    <t>서정훈</t>
  </si>
  <si>
    <t>김영철</t>
  </si>
  <si>
    <t>최영순</t>
  </si>
  <si>
    <t>박영미</t>
  </si>
  <si>
    <t>신미숙</t>
  </si>
  <si>
    <t>이예진</t>
  </si>
  <si>
    <t>손지후</t>
  </si>
  <si>
    <t>김서현</t>
  </si>
  <si>
    <t>김시우</t>
  </si>
  <si>
    <t>오도현</t>
  </si>
  <si>
    <t>윤광수</t>
  </si>
  <si>
    <t>박지아</t>
  </si>
  <si>
    <t>김춘자</t>
  </si>
  <si>
    <t>이서연</t>
  </si>
  <si>
    <t>김영수</t>
  </si>
  <si>
    <t>김은경</t>
  </si>
  <si>
    <t>김예진</t>
  </si>
  <si>
    <t>김현정</t>
  </si>
  <si>
    <t>김재호</t>
  </si>
  <si>
    <t>김순자</t>
  </si>
  <si>
    <t>김윤서</t>
  </si>
  <si>
    <t>최수빈</t>
  </si>
  <si>
    <t>이성현</t>
  </si>
  <si>
    <t>장지후</t>
  </si>
  <si>
    <t>유민수</t>
  </si>
  <si>
    <t>이지민</t>
  </si>
  <si>
    <t>홍우진</t>
  </si>
  <si>
    <t>최미영</t>
  </si>
  <si>
    <t>노수빈</t>
  </si>
  <si>
    <t>배진호</t>
  </si>
  <si>
    <t>박서연</t>
  </si>
  <si>
    <t>박시우</t>
  </si>
  <si>
    <t>김예준</t>
  </si>
  <si>
    <t>김예은</t>
  </si>
  <si>
    <t>장명자</t>
  </si>
  <si>
    <t>이보람</t>
  </si>
  <si>
    <t>서서영</t>
  </si>
  <si>
    <t>박민재</t>
  </si>
  <si>
    <t>김민지</t>
  </si>
  <si>
    <t>최승민</t>
  </si>
  <si>
    <t>고성수</t>
  </si>
  <si>
    <t>황종수</t>
  </si>
  <si>
    <t>이영호</t>
  </si>
  <si>
    <t>김성민</t>
  </si>
  <si>
    <t>박정수</t>
  </si>
  <si>
    <t>이민석</t>
  </si>
  <si>
    <t>박정순</t>
  </si>
  <si>
    <t>강영길</t>
  </si>
  <si>
    <t>송순옥</t>
  </si>
  <si>
    <t>이영희</t>
  </si>
  <si>
    <t>이지후</t>
  </si>
  <si>
    <t>서준영</t>
  </si>
  <si>
    <t>김숙자</t>
  </si>
  <si>
    <t>이동현</t>
  </si>
  <si>
    <t>박경수</t>
  </si>
  <si>
    <t>주상훈</t>
  </si>
  <si>
    <t>윤도윤</t>
  </si>
  <si>
    <t>조진우</t>
  </si>
  <si>
    <t>이지현</t>
  </si>
  <si>
    <t>남도윤</t>
  </si>
  <si>
    <t>이정훈</t>
  </si>
  <si>
    <t>강민지</t>
  </si>
  <si>
    <t>하재현</t>
  </si>
  <si>
    <t>오민재</t>
  </si>
  <si>
    <t>이옥자</t>
  </si>
  <si>
    <t>김준호</t>
  </si>
  <si>
    <t>박건우</t>
  </si>
  <si>
    <t>조민석</t>
  </si>
  <si>
    <t>나승민</t>
  </si>
  <si>
    <t>이도현</t>
  </si>
  <si>
    <t>박영희</t>
  </si>
  <si>
    <t>김수민</t>
  </si>
  <si>
    <t>심영식</t>
  </si>
  <si>
    <t>김현준</t>
  </si>
  <si>
    <t>안지우</t>
  </si>
  <si>
    <t>김정호</t>
  </si>
  <si>
    <t>최진우</t>
  </si>
  <si>
    <t>양지영</t>
  </si>
  <si>
    <t>하정식</t>
  </si>
  <si>
    <t>정정순</t>
  </si>
  <si>
    <t>이미영</t>
  </si>
  <si>
    <t>김상철</t>
  </si>
  <si>
    <t>황선영</t>
  </si>
  <si>
    <t>박종수</t>
  </si>
  <si>
    <t>홍성민</t>
  </si>
  <si>
    <t>권민지</t>
  </si>
  <si>
    <t>최상철</t>
  </si>
  <si>
    <t>강미경</t>
  </si>
  <si>
    <t>황지은</t>
  </si>
  <si>
    <t>심시우</t>
  </si>
  <si>
    <t>김준서</t>
  </si>
  <si>
    <t>윤경수</t>
  </si>
  <si>
    <t>김지영</t>
  </si>
  <si>
    <t>김병철</t>
  </si>
  <si>
    <t>손미영</t>
  </si>
  <si>
    <t>강영일</t>
  </si>
  <si>
    <t>박도현</t>
  </si>
  <si>
    <t>이미정</t>
  </si>
  <si>
    <t>이예은</t>
  </si>
  <si>
    <t>이서준</t>
  </si>
  <si>
    <t>김은영</t>
  </si>
  <si>
    <t>박영철</t>
  </si>
  <si>
    <t>황성훈</t>
  </si>
  <si>
    <t>양성민</t>
  </si>
  <si>
    <t>박은경</t>
  </si>
  <si>
    <t>이수민</t>
  </si>
  <si>
    <t>서성민</t>
  </si>
  <si>
    <t>서예은</t>
  </si>
  <si>
    <t>안은경</t>
  </si>
  <si>
    <t>김정희</t>
  </si>
  <si>
    <t>박정훈</t>
  </si>
  <si>
    <t>김정남</t>
  </si>
  <si>
    <t>송준서</t>
  </si>
  <si>
    <t>성수빈</t>
  </si>
  <si>
    <t>남현숙</t>
  </si>
  <si>
    <t>최중수</t>
  </si>
  <si>
    <t>홍지영</t>
  </si>
  <si>
    <t>진성수</t>
  </si>
  <si>
    <t>차수진</t>
  </si>
  <si>
    <t>한채원</t>
  </si>
  <si>
    <t>최민수</t>
  </si>
  <si>
    <t>김민준</t>
  </si>
  <si>
    <t>오상철</t>
  </si>
  <si>
    <t>장정웅</t>
  </si>
  <si>
    <t>권경수</t>
  </si>
  <si>
    <t>홍성진</t>
  </si>
  <si>
    <t>정정숙</t>
  </si>
  <si>
    <t>김지현</t>
  </si>
  <si>
    <t>민영호</t>
  </si>
  <si>
    <t>황채원</t>
  </si>
  <si>
    <t>문명자</t>
  </si>
  <si>
    <t>윤영일</t>
  </si>
  <si>
    <t>고하은</t>
  </si>
  <si>
    <t>장지연</t>
  </si>
  <si>
    <t>박영진</t>
  </si>
  <si>
    <t>최주원</t>
  </si>
  <si>
    <t>임옥순</t>
  </si>
  <si>
    <t>한숙자</t>
  </si>
  <si>
    <t>임옥자</t>
  </si>
  <si>
    <t>심은정</t>
  </si>
  <si>
    <t>조서준</t>
  </si>
  <si>
    <t>서미숙</t>
  </si>
  <si>
    <t>서민수</t>
  </si>
  <si>
    <t>강춘자</t>
  </si>
  <si>
    <t>전선영</t>
  </si>
  <si>
    <t>김정순</t>
  </si>
  <si>
    <t>허정훈</t>
  </si>
  <si>
    <t>김주원</t>
  </si>
  <si>
    <t>신정호</t>
  </si>
  <si>
    <t>조춘자</t>
  </si>
  <si>
    <t>문정수</t>
  </si>
  <si>
    <t>김지아</t>
  </si>
  <si>
    <t>이서현</t>
  </si>
  <si>
    <t>김상현</t>
  </si>
  <si>
    <t>이주원</t>
  </si>
  <si>
    <t>오채원</t>
  </si>
  <si>
    <t>조도현</t>
  </si>
  <si>
    <t>우현준</t>
  </si>
  <si>
    <t>안정훈</t>
  </si>
  <si>
    <t>진상호</t>
  </si>
  <si>
    <t>한현우</t>
  </si>
  <si>
    <t>홍병철</t>
  </si>
  <si>
    <t>하상현</t>
  </si>
  <si>
    <t>이병철</t>
  </si>
  <si>
    <t>한현주</t>
  </si>
  <si>
    <t>박준영</t>
  </si>
  <si>
    <t>이정희</t>
  </si>
  <si>
    <t>오지영</t>
  </si>
  <si>
    <t>박준서</t>
  </si>
  <si>
    <t>이명자</t>
  </si>
  <si>
    <t>안성수</t>
  </si>
  <si>
    <t>윤병철</t>
  </si>
  <si>
    <t>이재호</t>
  </si>
  <si>
    <t>남선영</t>
  </si>
  <si>
    <t>강상철</t>
  </si>
  <si>
    <t>류은정</t>
  </si>
  <si>
    <t>박현준</t>
  </si>
  <si>
    <t>양영환</t>
  </si>
  <si>
    <t>김도현</t>
  </si>
  <si>
    <t>권경숙</t>
  </si>
  <si>
    <t>박지훈</t>
  </si>
  <si>
    <t>김보람</t>
  </si>
  <si>
    <t>최지원</t>
  </si>
  <si>
    <t>박옥자</t>
  </si>
  <si>
    <t>백준영</t>
  </si>
  <si>
    <t>이현주</t>
  </si>
  <si>
    <t>이승민</t>
  </si>
  <si>
    <t>오영길</t>
  </si>
  <si>
    <t>박우진</t>
  </si>
  <si>
    <t>박미경</t>
  </si>
  <si>
    <t>최지연</t>
  </si>
  <si>
    <t>박재현</t>
  </si>
  <si>
    <t>김성훈</t>
  </si>
  <si>
    <t>손현우</t>
  </si>
  <si>
    <t>양예준</t>
  </si>
  <si>
    <t>안진호</t>
  </si>
  <si>
    <t>이정순</t>
  </si>
  <si>
    <t>최도현</t>
  </si>
  <si>
    <t>박주원</t>
  </si>
  <si>
    <t>김미영</t>
  </si>
  <si>
    <t>박경희</t>
  </si>
  <si>
    <t>김선영</t>
  </si>
  <si>
    <t>장지아</t>
  </si>
  <si>
    <t>김정훈</t>
  </si>
  <si>
    <t>최선영</t>
  </si>
  <si>
    <t>이미숙</t>
  </si>
  <si>
    <t>윤영철</t>
  </si>
  <si>
    <t>서병철</t>
  </si>
  <si>
    <t>이영길</t>
  </si>
  <si>
    <t>이성민</t>
  </si>
  <si>
    <t>안선영</t>
  </si>
  <si>
    <t>고서현</t>
  </si>
  <si>
    <t>김정자</t>
  </si>
  <si>
    <t>이민준</t>
  </si>
  <si>
    <t>박은주</t>
  </si>
  <si>
    <t>주현숙</t>
  </si>
  <si>
    <t>박상철</t>
  </si>
  <si>
    <t>김지우</t>
  </si>
  <si>
    <t>이옥순</t>
  </si>
  <si>
    <t>오영일</t>
  </si>
  <si>
    <t>김현주</t>
  </si>
  <si>
    <t>이은영</t>
  </si>
  <si>
    <t>송성훈</t>
  </si>
  <si>
    <t>박서영</t>
  </si>
  <si>
    <t>오현주</t>
  </si>
  <si>
    <t>박진우</t>
  </si>
  <si>
    <t>박상훈</t>
  </si>
  <si>
    <t>임준호</t>
  </si>
  <si>
    <t>김지원</t>
  </si>
  <si>
    <t>박은정</t>
  </si>
  <si>
    <t>고영철</t>
  </si>
  <si>
    <t>이지영</t>
  </si>
  <si>
    <t>장성현</t>
  </si>
  <si>
    <t>이진우</t>
  </si>
  <si>
    <t>양현정</t>
  </si>
  <si>
    <t>장윤서</t>
  </si>
  <si>
    <t>최영일</t>
  </si>
  <si>
    <t>민현정</t>
  </si>
  <si>
    <t>안숙자</t>
  </si>
  <si>
    <t>황순옥</t>
  </si>
  <si>
    <t>이은경</t>
  </si>
  <si>
    <t>김영일</t>
  </si>
  <si>
    <t>최광수</t>
  </si>
  <si>
    <t>조도윤</t>
  </si>
  <si>
    <t>권서준</t>
  </si>
  <si>
    <t>송상철</t>
  </si>
  <si>
    <t>지예은</t>
  </si>
  <si>
    <t>김유진</t>
  </si>
  <si>
    <t>황민석</t>
  </si>
  <si>
    <t>윤정호</t>
  </si>
  <si>
    <t>김성진</t>
  </si>
  <si>
    <t>김지혜</t>
  </si>
  <si>
    <t>홍건우</t>
  </si>
  <si>
    <t>류수진</t>
  </si>
  <si>
    <t>최예지</t>
  </si>
  <si>
    <t>송정호</t>
  </si>
  <si>
    <t>주준영</t>
  </si>
  <si>
    <t>한재호</t>
  </si>
  <si>
    <t>문민재</t>
  </si>
  <si>
    <t>문정훈</t>
  </si>
  <si>
    <t>신춘자</t>
  </si>
  <si>
    <t>송아름</t>
  </si>
  <si>
    <t>이영미</t>
  </si>
  <si>
    <t>김예지</t>
  </si>
  <si>
    <t>한영일</t>
  </si>
  <si>
    <t>정민석</t>
  </si>
  <si>
    <t>성동현</t>
  </si>
  <si>
    <t>박영수</t>
  </si>
  <si>
    <t>신경숙</t>
  </si>
  <si>
    <t>이영진</t>
  </si>
  <si>
    <t>구성호</t>
  </si>
  <si>
    <t>조미정</t>
  </si>
  <si>
    <t>안준혁</t>
  </si>
  <si>
    <t>김민석</t>
  </si>
  <si>
    <t>홍성호</t>
  </si>
  <si>
    <t>박예지</t>
  </si>
  <si>
    <t>이현우</t>
  </si>
  <si>
    <t>김정웅</t>
  </si>
  <si>
    <t>박민수</t>
  </si>
  <si>
    <t>송하은</t>
  </si>
  <si>
    <t>손예원</t>
  </si>
  <si>
    <t>박순옥</t>
  </si>
  <si>
    <t>송서연</t>
  </si>
  <si>
    <t>김옥순</t>
  </si>
  <si>
    <t>박재호</t>
  </si>
  <si>
    <t>김승현</t>
  </si>
  <si>
    <t>오상훈</t>
  </si>
  <si>
    <t>박현지</t>
  </si>
  <si>
    <t>김미경</t>
  </si>
  <si>
    <t>최상훈</t>
  </si>
  <si>
    <t>한윤서</t>
  </si>
  <si>
    <t>조성현</t>
  </si>
  <si>
    <t>이성진</t>
  </si>
  <si>
    <t>엄춘자</t>
  </si>
  <si>
    <t>이상현</t>
  </si>
  <si>
    <t>최순자</t>
  </si>
  <si>
    <t>성서준</t>
  </si>
  <si>
    <t>장수빈</t>
  </si>
  <si>
    <t>류미숙</t>
  </si>
  <si>
    <t>황정희</t>
  </si>
  <si>
    <t>이경자</t>
  </si>
  <si>
    <t>조상훈</t>
  </si>
  <si>
    <t>이상철</t>
  </si>
  <si>
    <t>이정수</t>
  </si>
  <si>
    <t>조현정</t>
  </si>
  <si>
    <t>최시우</t>
  </si>
  <si>
    <t>김영숙</t>
  </si>
  <si>
    <t>조명숙</t>
  </si>
  <si>
    <t>박미영</t>
  </si>
  <si>
    <t>이민서</t>
  </si>
  <si>
    <t>김영미</t>
  </si>
  <si>
    <t>나영순</t>
  </si>
  <si>
    <t>전승현</t>
  </si>
  <si>
    <t>김하은</t>
  </si>
  <si>
    <t>고미정</t>
  </si>
  <si>
    <t>노지후</t>
  </si>
  <si>
    <t>차승민</t>
  </si>
  <si>
    <t>한정웅</t>
  </si>
  <si>
    <t>조옥자</t>
  </si>
  <si>
    <t>곽경숙</t>
  </si>
  <si>
    <t>이정숙</t>
  </si>
  <si>
    <t>장도윤</t>
  </si>
  <si>
    <t>박성훈</t>
  </si>
  <si>
    <t>강정식</t>
  </si>
  <si>
    <t>양영길</t>
  </si>
  <si>
    <t>한영수</t>
  </si>
  <si>
    <t>정순옥</t>
  </si>
  <si>
    <t>오지아</t>
  </si>
  <si>
    <t>김현지</t>
  </si>
  <si>
    <t>최현지</t>
  </si>
  <si>
    <t>고영자</t>
  </si>
  <si>
    <t>최정남</t>
  </si>
  <si>
    <t>민미영</t>
  </si>
  <si>
    <t>김성수</t>
  </si>
  <si>
    <t>엄경수</t>
  </si>
  <si>
    <t>엄은주</t>
  </si>
  <si>
    <t>고지우</t>
  </si>
  <si>
    <t>이영철</t>
  </si>
  <si>
    <t>이영식</t>
  </si>
  <si>
    <t>류명숙</t>
  </si>
  <si>
    <t>이지훈</t>
  </si>
  <si>
    <t>이승현</t>
  </si>
  <si>
    <t>송서현</t>
  </si>
  <si>
    <t>손재호</t>
  </si>
  <si>
    <t>남광수</t>
  </si>
  <si>
    <t>박하윤</t>
  </si>
  <si>
    <t>오정웅</t>
  </si>
  <si>
    <t>박준혁</t>
  </si>
  <si>
    <t>강은서</t>
  </si>
  <si>
    <t>이영일</t>
  </si>
  <si>
    <t>김영길</t>
  </si>
  <si>
    <t>우예진</t>
  </si>
  <si>
    <t>최우진</t>
  </si>
  <si>
    <t>이지혜</t>
  </si>
  <si>
    <t>이은주</t>
  </si>
  <si>
    <t>우진호</t>
  </si>
  <si>
    <t>강상호</t>
  </si>
  <si>
    <t>김영환</t>
  </si>
  <si>
    <t>이광수</t>
  </si>
  <si>
    <t>전수민</t>
  </si>
  <si>
    <t>김준혁</t>
  </si>
  <si>
    <t>김영식</t>
  </si>
  <si>
    <t>장영희</t>
  </si>
  <si>
    <t>이재현</t>
  </si>
  <si>
    <t>강영순</t>
  </si>
  <si>
    <t>한서현</t>
  </si>
  <si>
    <t>남상철</t>
  </si>
  <si>
    <t>김준영</t>
  </si>
  <si>
    <t>장순옥</t>
  </si>
  <si>
    <t>지수빈</t>
  </si>
  <si>
    <t>장성훈</t>
  </si>
  <si>
    <t>이영순</t>
  </si>
  <si>
    <t>문은주</t>
  </si>
  <si>
    <t>임현숙</t>
  </si>
  <si>
    <t>노영숙</t>
  </si>
  <si>
    <t>박광수</t>
  </si>
  <si>
    <t>오현정</t>
  </si>
  <si>
    <t>김영호</t>
  </si>
  <si>
    <t>이은지</t>
  </si>
  <si>
    <t>김은지</t>
  </si>
  <si>
    <t>류민서</t>
  </si>
  <si>
    <t>김정숙</t>
  </si>
  <si>
    <t>최영호</t>
  </si>
  <si>
    <t>손은서</t>
  </si>
  <si>
    <t>오은경</t>
  </si>
  <si>
    <t>김재현</t>
  </si>
  <si>
    <t>김서연</t>
  </si>
  <si>
    <t>홍영수</t>
  </si>
  <si>
    <t>윤수진</t>
  </si>
  <si>
    <t>민상호</t>
  </si>
  <si>
    <t>박지원</t>
  </si>
  <si>
    <t>신민준</t>
  </si>
  <si>
    <t>이정남</t>
  </si>
  <si>
    <t>최미정</t>
  </si>
  <si>
    <t>허지아</t>
  </si>
  <si>
    <t>서예준</t>
  </si>
  <si>
    <t>홍미정</t>
  </si>
  <si>
    <t>김수빈</t>
  </si>
  <si>
    <t>이도윤</t>
  </si>
  <si>
    <t>이성호</t>
  </si>
  <si>
    <t>한재현</t>
  </si>
  <si>
    <t>윤성수</t>
  </si>
  <si>
    <t>김광수</t>
  </si>
  <si>
    <t>이은서</t>
  </si>
  <si>
    <t>양수빈</t>
  </si>
  <si>
    <t>최서윤</t>
  </si>
  <si>
    <t>박민준</t>
  </si>
  <si>
    <t>류준혁</t>
  </si>
  <si>
    <t>신명숙</t>
  </si>
  <si>
    <t>이영수</t>
  </si>
  <si>
    <t>송광수</t>
  </si>
  <si>
    <t>김도윤</t>
  </si>
  <si>
    <t>성명숙</t>
  </si>
  <si>
    <t>이영환</t>
  </si>
  <si>
    <t>허정웅</t>
  </si>
  <si>
    <t>김진우</t>
  </si>
  <si>
    <t>박아름</t>
  </si>
  <si>
    <t>최은주</t>
  </si>
  <si>
    <t>서지영</t>
  </si>
  <si>
    <t>김정수</t>
  </si>
  <si>
    <t>이준혁</t>
  </si>
  <si>
    <t>김현숙</t>
  </si>
  <si>
    <t>백현주</t>
  </si>
  <si>
    <t>김경자</t>
  </si>
  <si>
    <t>한예진</t>
  </si>
  <si>
    <t>구간 경계치</t>
    <phoneticPr fontId="5" type="noConversion"/>
  </si>
  <si>
    <t>누적 도수 산출</t>
    <phoneticPr fontId="5" type="noConversion"/>
  </si>
  <si>
    <t>구간도수</t>
    <phoneticPr fontId="5" type="noConversion"/>
  </si>
  <si>
    <t>&lt; 67.82</t>
    <phoneticPr fontId="3" type="noConversion"/>
  </si>
  <si>
    <t>&lt; 58.33</t>
    <phoneticPr fontId="3" type="noConversion"/>
  </si>
  <si>
    <t>&lt; 77.31</t>
    <phoneticPr fontId="3" type="noConversion"/>
  </si>
  <si>
    <t>&lt; 86.80</t>
    <phoneticPr fontId="3" type="noConversion"/>
  </si>
  <si>
    <t>&lt;= 96.299</t>
    <phoneticPr fontId="3" type="noConversion"/>
  </si>
  <si>
    <t>총 데이터 개수(count)</t>
    <phoneticPr fontId="3" type="noConversion"/>
  </si>
  <si>
    <t>최대값(max)</t>
    <phoneticPr fontId="3" type="noConversion"/>
  </si>
  <si>
    <t>최소값(min)</t>
    <phoneticPr fontId="3" type="noConversion"/>
  </si>
  <si>
    <t>범위(range) = max- min</t>
    <phoneticPr fontId="3" type="noConversion"/>
  </si>
  <si>
    <t>Histogram 그리기 순서</t>
    <phoneticPr fontId="3" type="noConversion"/>
  </si>
  <si>
    <t>1. 구간수(bin의 개수)</t>
    <phoneticPr fontId="3" type="noConversion"/>
  </si>
  <si>
    <r>
      <t xml:space="preserve">2. </t>
    </r>
    <r>
      <rPr>
        <sz val="12"/>
        <color rgb="FF000000"/>
        <rFont val="맑은 고딕"/>
        <family val="3"/>
        <charset val="129"/>
        <scheme val="minor"/>
      </rPr>
      <t>구간 폭(bins width)</t>
    </r>
    <phoneticPr fontId="3" type="noConversion"/>
  </si>
  <si>
    <r>
      <t>3.</t>
    </r>
    <r>
      <rPr>
        <sz val="12"/>
        <color rgb="FF000000"/>
        <rFont val="맑은 고딕"/>
        <family val="3"/>
        <charset val="129"/>
        <scheme val="minor"/>
      </rPr>
      <t>구간 경계치 결정</t>
    </r>
    <phoneticPr fontId="3" type="noConversion"/>
  </si>
  <si>
    <r>
      <t>4.</t>
    </r>
    <r>
      <rPr>
        <sz val="12"/>
        <color rgb="FF000000"/>
        <rFont val="맑은 고딕"/>
        <family val="3"/>
        <charset val="129"/>
        <scheme val="minor"/>
      </rPr>
      <t>구간별 도수 산출</t>
    </r>
    <phoneticPr fontId="3" type="noConversion"/>
  </si>
  <si>
    <t>5. Histogram</t>
    <phoneticPr fontId="3" type="noConversion"/>
  </si>
  <si>
    <t>실제값</t>
    <phoneticPr fontId="5" type="noConversion"/>
  </si>
  <si>
    <t>국어점수가 평균이상인 학생 수</t>
    <phoneticPr fontId="3" type="noConversion"/>
  </si>
  <si>
    <t>국어점수가 평균인 학생만을 대상으로 평균점수</t>
    <phoneticPr fontId="3" type="noConversion"/>
  </si>
  <si>
    <t>영어점수가 평균이상인 학생 수</t>
    <phoneticPr fontId="3" type="noConversion"/>
  </si>
  <si>
    <t>영어점수가 평균인 학생만을 대상으로 평균점수</t>
    <phoneticPr fontId="3" type="noConversion"/>
  </si>
  <si>
    <t>국영수 합계</t>
    <phoneticPr fontId="3" type="noConversion"/>
  </si>
  <si>
    <t>국영수 평균</t>
    <phoneticPr fontId="3" type="noConversion"/>
  </si>
  <si>
    <t>국영수 전체 평균</t>
    <phoneticPr fontId="3" type="noConversion"/>
  </si>
  <si>
    <t>2단계 등급 categrory 부여</t>
    <phoneticPr fontId="3" type="noConversion"/>
  </si>
  <si>
    <t>Class</t>
    <phoneticPr fontId="3" type="noConversion"/>
  </si>
  <si>
    <t>우수</t>
  </si>
  <si>
    <t>저조</t>
  </si>
  <si>
    <t>우수 등급 개수</t>
    <phoneticPr fontId="3" type="noConversion"/>
  </si>
  <si>
    <t>50% 백분율(percentile)</t>
    <phoneticPr fontId="3" type="noConversion"/>
  </si>
  <si>
    <t>1.1*(Q3-Q2)</t>
    <phoneticPr fontId="3" type="noConversion"/>
  </si>
  <si>
    <t>평균</t>
    <phoneticPr fontId="3" type="noConversion"/>
  </si>
  <si>
    <t>25% 백분율(percentile)</t>
    <phoneticPr fontId="3" type="noConversion"/>
  </si>
  <si>
    <t>75% 백분율(percentile)</t>
    <phoneticPr fontId="3" type="noConversion"/>
  </si>
  <si>
    <t>Q3-Q1</t>
    <phoneticPr fontId="3" type="noConversion"/>
  </si>
  <si>
    <t>수학 이상치 학생 수자</t>
    <phoneticPr fontId="3" type="noConversion"/>
  </si>
  <si>
    <t>평균 + 1.1*(Q3-Q2)</t>
    <phoneticPr fontId="3" type="noConversion"/>
  </si>
  <si>
    <t>성명</t>
    <phoneticPr fontId="3" type="noConversion"/>
  </si>
  <si>
    <t>우예진</t>
    <phoneticPr fontId="3" type="noConversion"/>
  </si>
  <si>
    <t>곽경숙</t>
    <phoneticPr fontId="3" type="noConversion"/>
  </si>
  <si>
    <t>홍지영</t>
    <phoneticPr fontId="3" type="noConversion"/>
  </si>
  <si>
    <t>신정호</t>
    <phoneticPr fontId="3" type="noConversion"/>
  </si>
  <si>
    <t>오정자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</si>
  <si>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</si>
  <si>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</si>
  <si>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</si>
  <si>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국가</t>
    <phoneticPr fontId="3" type="noConversion"/>
  </si>
  <si>
    <t>몸무게</t>
    <phoneticPr fontId="3" type="noConversion"/>
  </si>
  <si>
    <t>색상</t>
    <phoneticPr fontId="3" type="noConversion"/>
  </si>
  <si>
    <t>원래 데이터 컬럼 순서</t>
    <phoneticPr fontId="3" type="noConversion"/>
  </si>
  <si>
    <t>실습 예시)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</si>
</sst>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00_-;\-* #,##0.000_-;_-* &quot;-&quot;??_-;_-@_-"/>
    <numFmt numFmtId="178" formatCode="_-* #,##0.0000_-;\-* #,##0.0000_-;_-* &quot;-&quot;_-;_-@_-"/>
  </numFmts>
  <fonts count="1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4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E69AA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A67AA"/>
      </left>
      <right style="thin">
        <color rgb="FF0A67AA"/>
      </right>
      <top style="thin">
        <color rgb="FF0A67AA"/>
      </top>
      <bottom style="thin">
        <color rgb="FF0A67AA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1" applyNumberFormat="1" applyFont="1" applyBorder="1" applyAlignment="1">
      <alignment horizontal="center" vertical="top"/>
    </xf>
    <xf numFmtId="41" fontId="1" fillId="0" borderId="1" xfId="1" applyFont="1" applyBorder="1" applyAlignment="1">
      <alignment horizontal="center" vertical="top"/>
    </xf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41" fontId="0" fillId="0" borderId="0" xfId="1" applyFont="1" applyAlignment="1">
      <alignment horizont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8" fillId="3" borderId="2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readingOrder="1"/>
    </xf>
    <xf numFmtId="43" fontId="0" fillId="0" borderId="0" xfId="0" applyNumberFormat="1"/>
    <xf numFmtId="178" fontId="6" fillId="2" borderId="0" xfId="1" quotePrefix="1" applyNumberFormat="1" applyFont="1" applyFill="1" applyAlignment="1">
      <alignment vertical="center"/>
    </xf>
    <xf numFmtId="0" fontId="12" fillId="5" borderId="0" xfId="0" applyFont="1" applyFill="1"/>
    <xf numFmtId="43" fontId="12" fillId="5" borderId="0" xfId="0" quotePrefix="1" applyNumberFormat="1" applyFont="1" applyFill="1" applyAlignment="1">
      <alignment horizontal="center"/>
    </xf>
    <xf numFmtId="177" fontId="11" fillId="5" borderId="0" xfId="0" applyNumberFormat="1" applyFont="1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176" fontId="10" fillId="5" borderId="0" xfId="1" applyNumberFormat="1" applyFont="1" applyFill="1" applyAlignment="1">
      <alignment horizontal="right" vertical="center"/>
    </xf>
    <xf numFmtId="176" fontId="10" fillId="5" borderId="0" xfId="0" applyNumberFormat="1" applyFont="1" applyFill="1" applyAlignment="1">
      <alignment horizontal="right" vertical="center"/>
    </xf>
    <xf numFmtId="0" fontId="9" fillId="5" borderId="5" xfId="0" applyFont="1" applyFill="1" applyBorder="1"/>
    <xf numFmtId="0" fontId="9" fillId="5" borderId="4" xfId="0" applyFont="1" applyFill="1" applyBorder="1"/>
    <xf numFmtId="0" fontId="13" fillId="0" borderId="0" xfId="0" applyFont="1"/>
    <xf numFmtId="0" fontId="14" fillId="0" borderId="0" xfId="0" applyFont="1"/>
    <xf numFmtId="41" fontId="1" fillId="5" borderId="1" xfId="1" applyFont="1" applyFill="1" applyBorder="1" applyAlignment="1">
      <alignment horizontal="center" vertical="top"/>
    </xf>
    <xf numFmtId="41" fontId="0" fillId="0" borderId="0" xfId="0" applyNumberFormat="1"/>
    <xf numFmtId="41" fontId="0" fillId="0" borderId="0" xfId="0" applyNumberFormat="1" applyAlignment="1">
      <alignment horizontal="center"/>
    </xf>
    <xf numFmtId="0" fontId="0" fillId="5" borderId="0" xfId="0" applyFill="1"/>
    <xf numFmtId="41" fontId="12" fillId="0" borderId="1" xfId="0" applyNumberFormat="1" applyFont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" fillId="0" borderId="6" xfId="0" applyFont="1" applyBorder="1" applyAlignment="1">
      <alignment horizontal="center" vertical="top"/>
    </xf>
    <xf numFmtId="176" fontId="1" fillId="0" borderId="6" xfId="1" applyNumberFormat="1" applyFont="1" applyBorder="1" applyAlignment="1">
      <alignment horizontal="center" vertical="top"/>
    </xf>
    <xf numFmtId="41" fontId="1" fillId="0" borderId="6" xfId="1" applyFont="1" applyBorder="1" applyAlignment="1">
      <alignment horizontal="center" vertical="top"/>
    </xf>
    <xf numFmtId="41" fontId="1" fillId="0" borderId="0" xfId="1" applyFont="1" applyBorder="1" applyAlignment="1">
      <alignment horizontal="center" vertical="top"/>
    </xf>
    <xf numFmtId="176" fontId="0" fillId="5" borderId="0" xfId="1" applyNumberFormat="1" applyFont="1" applyFill="1" applyAlignment="1"/>
    <xf numFmtId="0" fontId="12" fillId="0" borderId="0" xfId="0" applyFont="1"/>
    <xf numFmtId="0" fontId="12" fillId="0" borderId="0" xfId="0" applyFont="1" applyAlignment="1">
      <alignment horizontal="left"/>
    </xf>
  </cellXfs>
  <cellStyles count="2">
    <cellStyle name="쉼표 [0]" xfId="1" builtinId="6"/>
    <cellStyle name="표준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3" formatCode="_-* #,##0_-;\-* #,##0_-;_-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_-* #,##0.00_-;\-* #,##0.00_-;_-* &quot;-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_-* #,##0.00_-;\-* #,##0.00_-;_-* &quot;-&quot;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numFmt numFmtId="33" formatCode="_-* #,##0_-;\-* #,##0_-;_-* &quot;-&quot;_-;_-@_-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77973EE0-5950-4ADD-AB20-F0FE5BF9C610}">
          <cx:tx>
            <cx:txData>
              <cx:f>_xlchart.v1.0</cx:f>
              <cx:v> 영어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E02B1BE-4FE0-40FD-BDB1-A378B067C980}">
          <cx:tx>
            <cx:txData>
              <cx:f>_xlchart.v1.2</cx:f>
              <cx:v> 국어 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CF26CB0-A3CF-472B-AFE8-0355EFE7CCDA}">
          <cx:tx>
            <cx:txData>
              <cx:f>_xlchart.v1.4</cx:f>
              <cx:v> 수학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152399</xdr:rowOff>
    </xdr:from>
    <xdr:to>
      <xdr:col>11</xdr:col>
      <xdr:colOff>238125</xdr:colOff>
      <xdr:row>9</xdr:row>
      <xdr:rowOff>123825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6200" y="152399"/>
          <a:ext cx="9658350" cy="1857376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1. </a:t>
          </a:r>
          <a:r>
            <a:rPr lang="ko-KR" altLang="en-US" sz="1600" b="1">
              <a:solidFill>
                <a:schemeClr val="bg1"/>
              </a:solidFill>
            </a:rPr>
            <a:t>전체 </a:t>
          </a:r>
          <a:r>
            <a:rPr lang="en-US" altLang="ko-KR" sz="1600" b="1">
              <a:solidFill>
                <a:schemeClr val="bg1"/>
              </a:solidFill>
            </a:rPr>
            <a:t>500</a:t>
          </a:r>
          <a:r>
            <a:rPr lang="ko-KR" altLang="en-US" sz="1600" b="1">
              <a:solidFill>
                <a:schemeClr val="bg1"/>
              </a:solidFill>
            </a:rPr>
            <a:t>명의 학생데이터를 사용하여 다음과 같이 시트를 변경하고 통계량을 구하라</a:t>
          </a:r>
          <a:endParaRPr lang="en-US" altLang="ko-KR" sz="1600" b="1">
            <a:solidFill>
              <a:schemeClr val="bg1"/>
            </a:solidFill>
          </a:endParaRPr>
        </a:p>
        <a:p>
          <a:r>
            <a:rPr lang="en-US" altLang="ko-KR" sz="1600" b="1">
              <a:solidFill>
                <a:schemeClr val="bg1"/>
              </a:solidFill>
            </a:rPr>
            <a:t>1-1. </a:t>
          </a:r>
          <a:r>
            <a:rPr lang="ko-KR" altLang="en-US" sz="1600" b="1">
              <a:solidFill>
                <a:schemeClr val="bg1"/>
              </a:solidFill>
            </a:rPr>
            <a:t>핵생별로 국영수 합계와 평균을 구하라</a:t>
          </a:r>
          <a:endParaRPr lang="en-US" altLang="ko-KR" sz="1600" b="1">
            <a:solidFill>
              <a:schemeClr val="bg1"/>
            </a:solidFill>
          </a:endParaRPr>
        </a:p>
        <a:p>
          <a:r>
            <a:rPr lang="en-US" altLang="ko-KR" sz="1600" b="1">
              <a:solidFill>
                <a:schemeClr val="bg1"/>
              </a:solidFill>
            </a:rPr>
            <a:t>1-2.</a:t>
          </a:r>
          <a:r>
            <a:rPr lang="en-US" altLang="ko-KR" sz="1600" b="1" baseline="0">
              <a:solidFill>
                <a:schemeClr val="bg1"/>
              </a:solidFill>
            </a:rPr>
            <a:t> </a:t>
          </a:r>
          <a:r>
            <a:rPr lang="ko-KR" altLang="en-US" sz="1600" b="1" baseline="0">
              <a:solidFill>
                <a:schemeClr val="bg1"/>
              </a:solidFill>
            </a:rPr>
            <a:t>평균이상은 </a:t>
          </a:r>
          <a:r>
            <a:rPr lang="en-US" altLang="ko-KR" sz="1600" b="1" baseline="0">
              <a:solidFill>
                <a:schemeClr val="bg1"/>
              </a:solidFill>
            </a:rPr>
            <a:t>'</a:t>
          </a:r>
          <a:r>
            <a:rPr lang="ko-KR" altLang="en-US" sz="1600" b="1" baseline="0">
              <a:solidFill>
                <a:schemeClr val="bg1"/>
              </a:solidFill>
            </a:rPr>
            <a:t>우수</a:t>
          </a:r>
          <a:r>
            <a:rPr lang="en-US" altLang="ko-KR" sz="1600" b="1" baseline="0">
              <a:solidFill>
                <a:schemeClr val="bg1"/>
              </a:solidFill>
            </a:rPr>
            <a:t>',  </a:t>
          </a:r>
          <a:r>
            <a:rPr lang="ko-KR" altLang="en-US" sz="1600" b="1" baseline="0">
              <a:solidFill>
                <a:schemeClr val="bg1"/>
              </a:solidFill>
            </a:rPr>
            <a:t>평균 미만은 </a:t>
          </a:r>
          <a:r>
            <a:rPr lang="en-US" altLang="ko-KR" sz="1600" b="1" baseline="0">
              <a:solidFill>
                <a:schemeClr val="bg1"/>
              </a:solidFill>
            </a:rPr>
            <a:t>'</a:t>
          </a:r>
          <a:r>
            <a:rPr lang="ko-KR" altLang="en-US" sz="1600" b="1" baseline="0">
              <a:solidFill>
                <a:schemeClr val="bg1"/>
              </a:solidFill>
            </a:rPr>
            <a:t>저조</a:t>
          </a:r>
          <a:r>
            <a:rPr lang="en-US" altLang="ko-KR" sz="1600" b="1" baseline="0">
              <a:solidFill>
                <a:schemeClr val="bg1"/>
              </a:solidFill>
            </a:rPr>
            <a:t>'</a:t>
          </a:r>
          <a:r>
            <a:rPr lang="ko-KR" altLang="en-US" sz="1600" b="1" baseline="0">
              <a:solidFill>
                <a:schemeClr val="bg1"/>
              </a:solidFill>
            </a:rPr>
            <a:t>로 </a:t>
          </a:r>
          <a:r>
            <a:rPr lang="en-US" altLang="ko-KR" sz="1600" b="1" baseline="0">
              <a:solidFill>
                <a:schemeClr val="bg1"/>
              </a:solidFill>
            </a:rPr>
            <a:t>2</a:t>
          </a:r>
          <a:r>
            <a:rPr lang="ko-KR" altLang="en-US" sz="1600" b="1" baseline="0">
              <a:solidFill>
                <a:schemeClr val="bg1"/>
              </a:solidFill>
            </a:rPr>
            <a:t>등급으로 구분하라</a:t>
          </a:r>
          <a:endParaRPr lang="en-US" altLang="ko-KR" sz="1600" b="1" baseline="0">
            <a:solidFill>
              <a:schemeClr val="bg1"/>
            </a:solidFill>
          </a:endParaRPr>
        </a:p>
        <a:p>
          <a:r>
            <a:rPr lang="en-US" altLang="ko-KR" sz="1600" b="1" baseline="0">
              <a:solidFill>
                <a:schemeClr val="bg1"/>
              </a:solidFill>
            </a:rPr>
            <a:t>1-3. '</a:t>
          </a:r>
          <a:r>
            <a:rPr lang="ko-KR" altLang="en-US" sz="1600" b="1" baseline="0">
              <a:solidFill>
                <a:schemeClr val="bg1"/>
              </a:solidFill>
            </a:rPr>
            <a:t>우수</a:t>
          </a:r>
          <a:r>
            <a:rPr lang="en-US" altLang="ko-KR" sz="1600" b="1" baseline="0">
              <a:solidFill>
                <a:schemeClr val="bg1"/>
              </a:solidFill>
            </a:rPr>
            <a:t>'</a:t>
          </a:r>
          <a:r>
            <a:rPr lang="ko-KR" altLang="en-US" sz="1600" b="1" baseline="0">
              <a:solidFill>
                <a:schemeClr val="bg1"/>
              </a:solidFill>
            </a:rPr>
            <a:t>학생은 </a:t>
          </a:r>
          <a:r>
            <a:rPr lang="en-US" altLang="ko-KR" sz="1600" b="1" baseline="0">
              <a:solidFill>
                <a:schemeClr val="bg1"/>
              </a:solidFill>
            </a:rPr>
            <a:t>'class'</a:t>
          </a:r>
          <a:r>
            <a:rPr lang="ko-KR" altLang="en-US" sz="1600" b="1" baseline="0">
              <a:solidFill>
                <a:schemeClr val="bg1"/>
              </a:solidFill>
            </a:rPr>
            <a:t>의 라벨을 </a:t>
          </a:r>
          <a:r>
            <a:rPr lang="en-US" altLang="ko-KR" sz="1600" b="1" baseline="0">
              <a:solidFill>
                <a:schemeClr val="bg1"/>
              </a:solidFill>
            </a:rPr>
            <a:t>1 '</a:t>
          </a:r>
          <a:r>
            <a:rPr lang="ko-KR" altLang="en-US" sz="1600" b="1" baseline="0">
              <a:solidFill>
                <a:schemeClr val="bg1"/>
              </a:solidFill>
            </a:rPr>
            <a:t>저조</a:t>
          </a:r>
          <a:r>
            <a:rPr lang="en-US" altLang="ko-KR" sz="1600" b="1" baseline="0">
              <a:solidFill>
                <a:schemeClr val="bg1"/>
              </a:solidFill>
            </a:rPr>
            <a:t>'</a:t>
          </a:r>
          <a:r>
            <a:rPr lang="ko-KR" altLang="en-US" sz="1600" b="1" baseline="0">
              <a:solidFill>
                <a:schemeClr val="bg1"/>
              </a:solidFill>
            </a:rPr>
            <a:t>학생은 </a:t>
          </a:r>
          <a:r>
            <a:rPr lang="en-US" altLang="ko-KR" sz="1600" b="1" baseline="0">
              <a:solidFill>
                <a:schemeClr val="bg1"/>
              </a:solidFill>
            </a:rPr>
            <a:t>0</a:t>
          </a:r>
          <a:r>
            <a:rPr lang="ko-KR" altLang="en-US" sz="1600" b="1" baseline="0">
              <a:solidFill>
                <a:schemeClr val="bg1"/>
              </a:solidFill>
            </a:rPr>
            <a:t>을 부여하라</a:t>
          </a:r>
          <a:endParaRPr lang="en-US" altLang="ko-KR" sz="1600" b="1" baseline="0">
            <a:solidFill>
              <a:schemeClr val="bg1"/>
            </a:solidFill>
          </a:endParaRPr>
        </a:p>
        <a:p>
          <a:r>
            <a:rPr lang="en-US" altLang="ko-KR" sz="1600" b="1" baseline="0">
              <a:solidFill>
                <a:schemeClr val="bg1"/>
              </a:solidFill>
            </a:rPr>
            <a:t>1-4. </a:t>
          </a:r>
          <a:r>
            <a:rPr lang="ko-KR" altLang="en-US" sz="1600" b="1" baseline="0">
              <a:solidFill>
                <a:schemeClr val="bg1"/>
              </a:solidFill>
            </a:rPr>
            <a:t> 우수등급을 받은 학생은 전체 몇 명인가</a:t>
          </a:r>
          <a:endParaRPr lang="ko-KR" altLang="en-US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590550</xdr:colOff>
      <xdr:row>4</xdr:row>
      <xdr:rowOff>47626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5800" y="419100"/>
          <a:ext cx="8820150" cy="466726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2. </a:t>
          </a:r>
          <a:r>
            <a:rPr lang="ko-KR" altLang="en-US" sz="1600" b="1">
              <a:solidFill>
                <a:schemeClr val="bg1"/>
              </a:solidFill>
            </a:rPr>
            <a:t>조건에 해당되는 변수의 통계량을 구하기</a:t>
          </a:r>
          <a:endParaRPr lang="en-US" altLang="ko-KR" sz="1600" b="1">
            <a:solidFill>
              <a:schemeClr val="bg1"/>
            </a:solidFill>
          </a:endParaRPr>
        </a:p>
        <a:p>
          <a:endParaRPr lang="ko-KR" alt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142874</xdr:rowOff>
    </xdr:from>
    <xdr:to>
      <xdr:col>13</xdr:col>
      <xdr:colOff>590550</xdr:colOff>
      <xdr:row>12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85800" y="1400174"/>
          <a:ext cx="8820150" cy="1219201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2 -1. </a:t>
          </a:r>
          <a:r>
            <a:rPr lang="ko-KR" altLang="en-US" sz="1600" b="1">
              <a:solidFill>
                <a:schemeClr val="bg1"/>
              </a:solidFill>
            </a:rPr>
            <a:t>국어점수 평균이상인 학생만을 대상으로</a:t>
          </a:r>
          <a:endParaRPr lang="en-US" altLang="ko-KR" sz="1600" b="1">
            <a:solidFill>
              <a:schemeClr val="bg1"/>
            </a:solidFill>
          </a:endParaRPr>
        </a:p>
        <a:p>
          <a:r>
            <a:rPr lang="en-US" altLang="ko-KR" sz="1600" b="1">
              <a:solidFill>
                <a:schemeClr val="bg1"/>
              </a:solidFill>
            </a:rPr>
            <a:t>1. </a:t>
          </a:r>
          <a:r>
            <a:rPr lang="ko-KR" altLang="en-US" sz="1600" b="1">
              <a:solidFill>
                <a:schemeClr val="bg1"/>
              </a:solidFill>
            </a:rPr>
            <a:t>국어점수가 평균 이상인 학생의 수를 구하라</a:t>
          </a:r>
          <a:endParaRPr lang="en-US" altLang="ko-KR" sz="1600" b="1">
            <a:solidFill>
              <a:schemeClr val="bg1"/>
            </a:solidFill>
          </a:endParaRPr>
        </a:p>
        <a:p>
          <a:r>
            <a:rPr lang="en-US" altLang="ko-KR" sz="1600" b="1">
              <a:solidFill>
                <a:schemeClr val="bg1"/>
              </a:solidFill>
            </a:rPr>
            <a:t>2. </a:t>
          </a:r>
          <a:r>
            <a:rPr lang="ko-KR" altLang="en-US" sz="1600" b="1">
              <a:solidFill>
                <a:schemeClr val="bg1"/>
              </a:solidFill>
            </a:rPr>
            <a:t>국어점수가 평균인 학생만을 대상으로 평균점수를 구하라</a:t>
          </a:r>
          <a:endParaRPr lang="en-US" altLang="ko-KR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657225</xdr:colOff>
      <xdr:row>17</xdr:row>
      <xdr:rowOff>180974</xdr:rowOff>
    </xdr:from>
    <xdr:to>
      <xdr:col>13</xdr:col>
      <xdr:colOff>561975</xdr:colOff>
      <xdr:row>23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657225" y="4162424"/>
          <a:ext cx="8820150" cy="1219201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2 -1. </a:t>
          </a:r>
          <a:r>
            <a:rPr lang="ko-KR" altLang="en-US" sz="1600" b="1">
              <a:solidFill>
                <a:schemeClr val="bg1"/>
              </a:solidFill>
            </a:rPr>
            <a:t>영어점수 평균이상인 학생만을 대상으로</a:t>
          </a:r>
          <a:endParaRPr lang="en-US" altLang="ko-KR" sz="1600" b="1">
            <a:solidFill>
              <a:schemeClr val="bg1"/>
            </a:solidFill>
          </a:endParaRPr>
        </a:p>
        <a:p>
          <a:r>
            <a:rPr lang="en-US" altLang="ko-KR" sz="1600" b="1">
              <a:solidFill>
                <a:schemeClr val="bg1"/>
              </a:solidFill>
            </a:rPr>
            <a:t>1. </a:t>
          </a:r>
          <a:r>
            <a:rPr lang="ko-KR" altLang="en-US" sz="1600" b="1">
              <a:solidFill>
                <a:schemeClr val="bg1"/>
              </a:solidFill>
            </a:rPr>
            <a:t>영어점수가 평균 이상인 학생의 수를 구하라</a:t>
          </a:r>
          <a:endParaRPr lang="en-US" altLang="ko-KR" sz="1600" b="1">
            <a:solidFill>
              <a:schemeClr val="bg1"/>
            </a:solidFill>
          </a:endParaRPr>
        </a:p>
        <a:p>
          <a:r>
            <a:rPr lang="en-US" altLang="ko-KR" sz="1600" b="1">
              <a:solidFill>
                <a:schemeClr val="bg1"/>
              </a:solidFill>
            </a:rPr>
            <a:t>2. </a:t>
          </a:r>
          <a:r>
            <a:rPr lang="ko-KR" altLang="en-US" sz="1600" b="1">
              <a:solidFill>
                <a:schemeClr val="bg1"/>
              </a:solidFill>
            </a:rPr>
            <a:t>영어점수가 평균인 학생만을 대상으로 평균점수를 구하라</a:t>
          </a:r>
          <a:endParaRPr lang="en-US" altLang="ko-KR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8</xdr:row>
      <xdr:rowOff>76200</xdr:rowOff>
    </xdr:from>
    <xdr:to>
      <xdr:col>13</xdr:col>
      <xdr:colOff>342900</xdr:colOff>
      <xdr:row>29</xdr:row>
      <xdr:rowOff>93935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752600"/>
          <a:ext cx="8953500" cy="4418285"/>
        </a:xfrm>
        <a:prstGeom prst="rect">
          <a:avLst/>
        </a:prstGeom>
      </xdr:spPr>
    </xdr:pic>
    <xdr:clientData/>
  </xdr:twoCellAnchor>
  <xdr:twoCellAnchor>
    <xdr:from>
      <xdr:col>0</xdr:col>
      <xdr:colOff>314324</xdr:colOff>
      <xdr:row>1</xdr:row>
      <xdr:rowOff>47625</xdr:rowOff>
    </xdr:from>
    <xdr:to>
      <xdr:col>17</xdr:col>
      <xdr:colOff>476249</xdr:colOff>
      <xdr:row>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14324" y="257175"/>
          <a:ext cx="11820525" cy="933450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3. </a:t>
          </a:r>
          <a:r>
            <a:rPr lang="ko-KR" altLang="en-US" sz="1600" b="1">
              <a:solidFill>
                <a:schemeClr val="bg1"/>
              </a:solidFill>
            </a:rPr>
            <a:t>수치형 변수</a:t>
          </a:r>
          <a:r>
            <a:rPr lang="en-US" altLang="ko-KR" sz="1600" b="1">
              <a:solidFill>
                <a:schemeClr val="bg1"/>
              </a:solidFill>
            </a:rPr>
            <a:t>(Numerical Variables)</a:t>
          </a:r>
          <a:r>
            <a:rPr lang="ko-KR" altLang="en-US" sz="1600" b="1">
              <a:solidFill>
                <a:schemeClr val="bg1"/>
              </a:solidFill>
            </a:rPr>
            <a:t>에 해당되는 컬럼의 기초통계량을 아래와 같이 구하시오</a:t>
          </a:r>
          <a:endParaRPr lang="en-US" altLang="ko-KR" sz="1600" b="1">
            <a:solidFill>
              <a:schemeClr val="bg1"/>
            </a:solidFill>
          </a:endParaRPr>
        </a:p>
        <a:p>
          <a:r>
            <a:rPr lang="en-US" altLang="ko-KR" sz="1600" b="1">
              <a:solidFill>
                <a:schemeClr val="bg1"/>
              </a:solidFill>
            </a:rPr>
            <a:t>- </a:t>
          </a:r>
          <a:r>
            <a:rPr lang="ko-KR" altLang="en-US" sz="1600" b="1">
              <a:solidFill>
                <a:schemeClr val="bg1"/>
              </a:solidFill>
            </a:rPr>
            <a:t>영어와 수학 점수의 분포에 대해 타이점을 평균과 분산으로 설명하라 </a:t>
          </a:r>
          <a:r>
            <a:rPr lang="en-US" altLang="ko-KR" sz="1600" b="1">
              <a:solidFill>
                <a:schemeClr val="bg1"/>
              </a:solidFill>
            </a:rPr>
            <a:t>(</a:t>
          </a:r>
          <a:r>
            <a:rPr lang="ko-KR" altLang="en-US" sz="1600" b="1">
              <a:solidFill>
                <a:schemeClr val="bg1"/>
              </a:solidFill>
            </a:rPr>
            <a:t>단 아래 예시의 수치는 정확한 값이 아님</a:t>
          </a:r>
          <a:r>
            <a:rPr lang="en-US" altLang="ko-KR" sz="1600" b="1">
              <a:solidFill>
                <a:schemeClr val="bg1"/>
              </a:solidFill>
            </a:rPr>
            <a:t>)</a:t>
          </a:r>
          <a:endParaRPr lang="ko-KR" alt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619125</xdr:colOff>
      <xdr:row>8</xdr:row>
      <xdr:rowOff>171450</xdr:rowOff>
    </xdr:from>
    <xdr:to>
      <xdr:col>20</xdr:col>
      <xdr:colOff>628650</xdr:colOff>
      <xdr:row>22</xdr:row>
      <xdr:rowOff>133350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534525" y="1847850"/>
          <a:ext cx="4810125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예시</a:t>
          </a:r>
          <a:r>
            <a:rPr lang="en-US" altLang="ko-KR" sz="1100"/>
            <a:t>)</a:t>
          </a:r>
        </a:p>
        <a:p>
          <a:r>
            <a:rPr lang="ko-KR" altLang="en-US" sz="1100"/>
            <a:t>영어와 수학점수의 분포는 </a:t>
          </a:r>
          <a:r>
            <a:rPr lang="en-US" altLang="ko-KR" sz="1100"/>
            <a:t>~~~~~~~~~</a:t>
          </a:r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9</xdr:row>
      <xdr:rowOff>85725</xdr:rowOff>
    </xdr:from>
    <xdr:to>
      <xdr:col>14</xdr:col>
      <xdr:colOff>657224</xdr:colOff>
      <xdr:row>29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8759" y="2074545"/>
              <a:ext cx="5678805" cy="5132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</xdr:col>
      <xdr:colOff>9525</xdr:colOff>
      <xdr:row>1</xdr:row>
      <xdr:rowOff>28575</xdr:rowOff>
    </xdr:from>
    <xdr:to>
      <xdr:col>22</xdr:col>
      <xdr:colOff>28575</xdr:colOff>
      <xdr:row>5</xdr:row>
      <xdr:rowOff>57150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542925" y="238125"/>
          <a:ext cx="15497175" cy="866775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4. </a:t>
          </a:r>
          <a:r>
            <a:rPr lang="ko-KR" altLang="en-US" sz="1600" b="1">
              <a:solidFill>
                <a:schemeClr val="bg1"/>
              </a:solidFill>
            </a:rPr>
            <a:t>국영수의 상자박스를 시각화 한 후 </a:t>
          </a:r>
          <a:r>
            <a:rPr lang="en-US" altLang="ko-KR" sz="1600" b="1">
              <a:solidFill>
                <a:schemeClr val="bg1"/>
              </a:solidFill>
            </a:rPr>
            <a:t>75%</a:t>
          </a:r>
          <a:r>
            <a:rPr lang="en-US" altLang="ko-KR" sz="1600" b="1" baseline="0">
              <a:solidFill>
                <a:schemeClr val="bg1"/>
              </a:solidFill>
            </a:rPr>
            <a:t> </a:t>
          </a:r>
          <a:r>
            <a:rPr lang="ko-KR" altLang="en-US" sz="1600" b="1" baseline="0">
              <a:solidFill>
                <a:schemeClr val="bg1"/>
              </a:solidFill>
            </a:rPr>
            <a:t>백분위수와 </a:t>
          </a:r>
          <a:r>
            <a:rPr lang="en-US" altLang="ko-KR" sz="1600" b="1" baseline="0">
              <a:solidFill>
                <a:schemeClr val="bg1"/>
              </a:solidFill>
            </a:rPr>
            <a:t>25%</a:t>
          </a:r>
          <a:r>
            <a:rPr lang="ko-KR" altLang="en-US" sz="1600" b="1" baseline="0">
              <a:solidFill>
                <a:schemeClr val="bg1"/>
              </a:solidFill>
            </a:rPr>
            <a:t>백분위수의 </a:t>
          </a:r>
          <a:r>
            <a:rPr lang="en-US" altLang="ko-KR" sz="1600" b="1" baseline="0">
              <a:solidFill>
                <a:schemeClr val="bg1"/>
              </a:solidFill>
            </a:rPr>
            <a:t>range</a:t>
          </a:r>
          <a:r>
            <a:rPr lang="ko-KR" altLang="en-US" sz="1600" b="1" baseline="0">
              <a:solidFill>
                <a:schemeClr val="bg1"/>
              </a:solidFill>
            </a:rPr>
            <a:t>보다 </a:t>
          </a:r>
          <a:r>
            <a:rPr lang="en-US" altLang="ko-KR" sz="1600" b="1" baseline="0">
              <a:solidFill>
                <a:schemeClr val="bg1"/>
              </a:solidFill>
            </a:rPr>
            <a:t>1.1</a:t>
          </a:r>
          <a:r>
            <a:rPr lang="ko-KR" altLang="en-US" sz="1600" b="1" baseline="0">
              <a:solidFill>
                <a:schemeClr val="bg1"/>
              </a:solidFill>
            </a:rPr>
            <a:t>배 이상인 수학점수의 수치를 구하고 그 이상인 학생의 수자를 구하라</a:t>
          </a:r>
          <a:endParaRPr lang="en-US" altLang="ko-KR" sz="1600" b="1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5</xdr:row>
      <xdr:rowOff>9525</xdr:rowOff>
    </xdr:from>
    <xdr:to>
      <xdr:col>13</xdr:col>
      <xdr:colOff>284745</xdr:colOff>
      <xdr:row>33</xdr:row>
      <xdr:rowOff>18315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1057275"/>
          <a:ext cx="8038095" cy="5876190"/>
        </a:xfrm>
        <a:prstGeom prst="rect">
          <a:avLst/>
        </a:prstGeom>
      </xdr:spPr>
    </xdr:pic>
    <xdr:clientData/>
  </xdr:twoCellAnchor>
  <xdr:twoCellAnchor>
    <xdr:from>
      <xdr:col>1</xdr:col>
      <xdr:colOff>533400</xdr:colOff>
      <xdr:row>1</xdr:row>
      <xdr:rowOff>76200</xdr:rowOff>
    </xdr:from>
    <xdr:to>
      <xdr:col>14</xdr:col>
      <xdr:colOff>438150</xdr:colOff>
      <xdr:row>3</xdr:row>
      <xdr:rowOff>123826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219200" y="285750"/>
          <a:ext cx="8820150" cy="466726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5. </a:t>
          </a:r>
          <a:r>
            <a:rPr lang="ko-KR" altLang="en-US" sz="1600" b="1">
              <a:solidFill>
                <a:schemeClr val="bg1"/>
              </a:solidFill>
            </a:rPr>
            <a:t>국어와 영어 점수의 </a:t>
          </a:r>
          <a:r>
            <a:rPr lang="en-US" altLang="ko-KR" sz="1600" b="1">
              <a:solidFill>
                <a:schemeClr val="bg1"/>
              </a:solidFill>
            </a:rPr>
            <a:t>Histogram</a:t>
          </a:r>
          <a:r>
            <a:rPr lang="ko-KR" altLang="en-US" sz="1600" b="1">
              <a:solidFill>
                <a:schemeClr val="bg1"/>
              </a:solidFill>
            </a:rPr>
            <a:t>을 아래와 같이 엑셀 챠트를 사용하여 시각화 하라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</xdr:row>
      <xdr:rowOff>9525</xdr:rowOff>
    </xdr:from>
    <xdr:to>
      <xdr:col>14</xdr:col>
      <xdr:colOff>561975</xdr:colOff>
      <xdr:row>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657225" y="219075"/>
          <a:ext cx="15497175" cy="866775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6. </a:t>
          </a:r>
          <a:r>
            <a:rPr lang="ko-KR" altLang="en-US" sz="1600" b="1">
              <a:solidFill>
                <a:schemeClr val="bg1"/>
              </a:solidFill>
            </a:rPr>
            <a:t>국어 </a:t>
          </a:r>
          <a:r>
            <a:rPr lang="en-US" altLang="ko-KR" sz="1600" b="1">
              <a:solidFill>
                <a:schemeClr val="bg1"/>
              </a:solidFill>
            </a:rPr>
            <a:t>Histogram</a:t>
          </a:r>
          <a:r>
            <a:rPr lang="ko-KR" altLang="en-US" sz="1600" b="1">
              <a:solidFill>
                <a:schemeClr val="bg1"/>
              </a:solidFill>
            </a:rPr>
            <a:t>을 </a:t>
          </a:r>
          <a:r>
            <a:rPr lang="en-US" altLang="ko-KR" sz="1600" b="1">
              <a:solidFill>
                <a:schemeClr val="bg1"/>
              </a:solidFill>
            </a:rPr>
            <a:t>bins = 20</a:t>
          </a:r>
          <a:r>
            <a:rPr lang="ko-KR" altLang="en-US" sz="1600" b="1">
              <a:solidFill>
                <a:schemeClr val="bg1"/>
              </a:solidFill>
            </a:rPr>
            <a:t>개를 사용하여 아래의 노란색 </a:t>
          </a:r>
          <a:r>
            <a:rPr lang="en-US" altLang="ko-KR" sz="1600" b="1">
              <a:solidFill>
                <a:schemeClr val="bg1"/>
              </a:solidFill>
            </a:rPr>
            <a:t>blank</a:t>
          </a:r>
          <a:r>
            <a:rPr lang="ko-KR" altLang="en-US" sz="1600" b="1">
              <a:solidFill>
                <a:schemeClr val="bg1"/>
              </a:solidFill>
            </a:rPr>
            <a:t>를 함수로 채우고 직접 히스토그램을 시각화 하라</a:t>
          </a:r>
          <a:endParaRPr lang="en-US" altLang="ko-KR" sz="1600" b="1">
            <a:solidFill>
              <a:schemeClr val="bg1"/>
            </a:solidFill>
          </a:endParaRPr>
        </a:p>
        <a:p>
          <a:r>
            <a:rPr lang="en-US" altLang="ko-KR" sz="1600" b="1">
              <a:solidFill>
                <a:schemeClr val="bg1"/>
              </a:solidFill>
            </a:rPr>
            <a:t>- </a:t>
          </a:r>
          <a:r>
            <a:rPr lang="ko-KR" altLang="en-US" sz="1600" b="1">
              <a:solidFill>
                <a:schemeClr val="bg1"/>
              </a:solidFill>
            </a:rPr>
            <a:t>직접 타이핑하면 제출하면 감점 처리하겠음</a:t>
          </a:r>
          <a:r>
            <a:rPr lang="en-US" altLang="ko-KR" sz="1600" b="1">
              <a:solidFill>
                <a:schemeClr val="bg1"/>
              </a:solidFill>
            </a:rPr>
            <a:t>.(-10</a:t>
          </a:r>
          <a:r>
            <a:rPr lang="ko-KR" altLang="en-US" sz="1600" b="1">
              <a:solidFill>
                <a:schemeClr val="bg1"/>
              </a:solidFill>
            </a:rPr>
            <a:t>점</a:t>
          </a:r>
          <a:r>
            <a:rPr lang="en-US" altLang="ko-KR" sz="1600" b="1">
              <a:solidFill>
                <a:schemeClr val="bg1"/>
              </a:solidFill>
            </a:rPr>
            <a:t>)</a:t>
          </a:r>
        </a:p>
      </xdr:txBody>
    </xdr:sp>
    <xdr:clientData/>
  </xdr:twoCellAnchor>
  <xdr:twoCellAnchor editAs="oneCell">
    <xdr:from>
      <xdr:col>7</xdr:col>
      <xdr:colOff>964126</xdr:colOff>
      <xdr:row>5</xdr:row>
      <xdr:rowOff>161924</xdr:rowOff>
    </xdr:from>
    <xdr:to>
      <xdr:col>15</xdr:col>
      <xdr:colOff>132267</xdr:colOff>
      <xdr:row>27</xdr:row>
      <xdr:rowOff>151589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0976" y="1209674"/>
          <a:ext cx="6359516" cy="475216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0</xdr:row>
      <xdr:rowOff>83821</xdr:rowOff>
    </xdr:from>
    <xdr:to>
      <xdr:col>18</xdr:col>
      <xdr:colOff>151547</xdr:colOff>
      <xdr:row>3</xdr:row>
      <xdr:rowOff>198121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B19DF1-FBD8-4AF3-ABA3-0F177E1EC1A8}"/>
            </a:ext>
          </a:extLst>
        </xdr:cNvPr>
        <xdr:cNvSpPr txBox="1"/>
      </xdr:nvSpPr>
      <xdr:spPr>
        <a:xfrm>
          <a:off x="617220" y="83821"/>
          <a:ext cx="13067447" cy="777240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7. </a:t>
          </a:r>
          <a:r>
            <a:rPr lang="ko-KR" altLang="en-US" sz="1600" b="1">
              <a:solidFill>
                <a:schemeClr val="bg1"/>
              </a:solidFill>
            </a:rPr>
            <a:t>아래 </a:t>
          </a:r>
          <a:r>
            <a:rPr lang="en-US" altLang="ko-KR" sz="1600" b="1">
              <a:solidFill>
                <a:schemeClr val="bg1"/>
              </a:solidFill>
            </a:rPr>
            <a:t>5</a:t>
          </a:r>
          <a:r>
            <a:rPr lang="ko-KR" altLang="en-US" sz="1600" b="1">
              <a:solidFill>
                <a:schemeClr val="bg1"/>
              </a:solidFill>
            </a:rPr>
            <a:t>명 학생의 국어</a:t>
          </a:r>
          <a:r>
            <a:rPr lang="en-US" altLang="ko-KR" sz="1600" b="1">
              <a:solidFill>
                <a:schemeClr val="bg1"/>
              </a:solidFill>
            </a:rPr>
            <a:t>, </a:t>
          </a:r>
          <a:r>
            <a:rPr lang="ko-KR" altLang="en-US" sz="1600" b="1">
              <a:solidFill>
                <a:schemeClr val="bg1"/>
              </a:solidFill>
            </a:rPr>
            <a:t>영어</a:t>
          </a:r>
          <a:r>
            <a:rPr lang="en-US" altLang="ko-KR" sz="1600" b="1">
              <a:solidFill>
                <a:schemeClr val="bg1"/>
              </a:solidFill>
            </a:rPr>
            <a:t>, </a:t>
          </a:r>
          <a:r>
            <a:rPr lang="ko-KR" altLang="en-US" sz="1600" b="1">
              <a:solidFill>
                <a:schemeClr val="bg1"/>
              </a:solidFill>
            </a:rPr>
            <a:t>수학 점수를 구하라</a:t>
          </a:r>
          <a:endParaRPr lang="en-US" altLang="ko-KR" sz="1600" b="1">
            <a:solidFill>
              <a:schemeClr val="bg1"/>
            </a:solidFill>
          </a:endParaRPr>
        </a:p>
        <a:p>
          <a:r>
            <a:rPr lang="ko-KR" altLang="en-US" sz="1600" b="1">
              <a:solidFill>
                <a:schemeClr val="bg1"/>
              </a:solidFill>
              <a:effectLst/>
            </a:rPr>
            <a:t>문제</a:t>
          </a:r>
          <a:r>
            <a:rPr lang="en-US" altLang="ko-KR" sz="1600" b="1">
              <a:solidFill>
                <a:schemeClr val="bg1"/>
              </a:solidFill>
              <a:effectLst/>
            </a:rPr>
            <a:t>8. </a:t>
          </a:r>
          <a:r>
            <a:rPr lang="ko-KR" altLang="en-US" sz="1600" b="1">
              <a:solidFill>
                <a:schemeClr val="bg1"/>
              </a:solidFill>
              <a:effectLst/>
            </a:rPr>
            <a:t>아래 </a:t>
          </a:r>
          <a:r>
            <a:rPr lang="en-US" altLang="ko-KR" sz="1600" b="1">
              <a:solidFill>
                <a:schemeClr val="bg1"/>
              </a:solidFill>
              <a:effectLst/>
            </a:rPr>
            <a:t>5</a:t>
          </a:r>
          <a:r>
            <a:rPr lang="ko-KR" altLang="en-US" sz="1600" b="1">
              <a:solidFill>
                <a:schemeClr val="bg1"/>
              </a:solidFill>
              <a:effectLst/>
            </a:rPr>
            <a:t>명 학생의 몸무게</a:t>
          </a:r>
          <a:r>
            <a:rPr lang="en-US" altLang="ko-KR" sz="1600" b="1">
              <a:solidFill>
                <a:schemeClr val="bg1"/>
              </a:solidFill>
              <a:effectLst/>
            </a:rPr>
            <a:t>, </a:t>
          </a:r>
          <a:r>
            <a:rPr lang="ko-KR" altLang="en-US" sz="1600" b="1">
              <a:solidFill>
                <a:schemeClr val="bg1"/>
              </a:solidFill>
              <a:effectLst/>
            </a:rPr>
            <a:t>국가</a:t>
          </a:r>
          <a:r>
            <a:rPr lang="en-US" altLang="ko-KR" sz="1600" b="1">
              <a:solidFill>
                <a:schemeClr val="bg1"/>
              </a:solidFill>
              <a:effectLst/>
            </a:rPr>
            <a:t>, </a:t>
          </a:r>
          <a:r>
            <a:rPr lang="ko-KR" altLang="en-US" sz="1600" b="1">
              <a:solidFill>
                <a:schemeClr val="bg1"/>
              </a:solidFill>
              <a:effectLst/>
            </a:rPr>
            <a:t>색상을 구하라</a:t>
          </a:r>
          <a:endParaRPr lang="ko-KR" altLang="ko-KR" sz="1600">
            <a:effectLst/>
          </a:endParaRPr>
        </a:p>
      </xdr:txBody>
    </xdr:sp>
    <xdr:clientData/>
  </xdr:twoCellAnchor>
  <xdr:twoCellAnchor editAs="oneCell">
    <xdr:from>
      <xdr:col>9</xdr:col>
      <xdr:colOff>731520</xdr:colOff>
      <xdr:row>15</xdr:row>
      <xdr:rowOff>121920</xdr:rowOff>
    </xdr:from>
    <xdr:to>
      <xdr:col>18</xdr:col>
      <xdr:colOff>396750</xdr:colOff>
      <xdr:row>22</xdr:row>
      <xdr:rowOff>30606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A343E1B-925A-07BD-3C27-90C1DD830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6720" y="3436620"/>
          <a:ext cx="5883150" cy="145554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7</xdr:row>
      <xdr:rowOff>0</xdr:rowOff>
    </xdr:from>
    <xdr:to>
      <xdr:col>17</xdr:col>
      <xdr:colOff>532756</xdr:colOff>
      <xdr:row>22</xdr:row>
      <xdr:rowOff>94845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8975" y="1466850"/>
          <a:ext cx="5152381" cy="32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23</xdr:row>
      <xdr:rowOff>85725</xdr:rowOff>
    </xdr:from>
    <xdr:to>
      <xdr:col>19</xdr:col>
      <xdr:colOff>218295</xdr:colOff>
      <xdr:row>41</xdr:row>
      <xdr:rowOff>9063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0" y="4905375"/>
          <a:ext cx="6238095" cy="3695238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0</xdr:row>
      <xdr:rowOff>57150</xdr:rowOff>
    </xdr:from>
    <xdr:to>
      <xdr:col>19</xdr:col>
      <xdr:colOff>250209</xdr:colOff>
      <xdr:row>4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7150" y="57150"/>
          <a:ext cx="13067447" cy="931033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bg1"/>
              </a:solidFill>
            </a:rPr>
            <a:t>문제</a:t>
          </a:r>
          <a:r>
            <a:rPr lang="en-US" altLang="ko-KR" sz="1600" b="1">
              <a:solidFill>
                <a:schemeClr val="bg1"/>
              </a:solidFill>
            </a:rPr>
            <a:t>9.</a:t>
          </a:r>
          <a:r>
            <a:rPr lang="en-US" altLang="ko-KR" sz="1600" b="1" baseline="0">
              <a:solidFill>
                <a:schemeClr val="bg1"/>
              </a:solidFill>
            </a:rPr>
            <a:t> </a:t>
          </a:r>
          <a:r>
            <a:rPr lang="ko-KR" altLang="en-US" sz="1600" b="1" baseline="0">
              <a:solidFill>
                <a:schemeClr val="bg1"/>
              </a:solidFill>
            </a:rPr>
            <a:t>피봇테이블을 이용하여 각 국가별 국영수 평균 점수 피봇테이블을 구하라</a:t>
          </a:r>
          <a:endParaRPr lang="en-US" altLang="ko-KR" sz="1600" b="1" baseline="0">
            <a:solidFill>
              <a:schemeClr val="bg1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600" b="1" baseline="0">
              <a:solidFill>
                <a:schemeClr val="bg1"/>
              </a:solidFill>
            </a:rPr>
            <a:t>문제</a:t>
          </a:r>
          <a:r>
            <a:rPr lang="en-US" altLang="ko-KR" sz="1600" b="1" baseline="0">
              <a:solidFill>
                <a:schemeClr val="bg1"/>
              </a:solidFill>
            </a:rPr>
            <a:t>10. </a:t>
          </a:r>
          <a:r>
            <a:rPr lang="ko-KR" altLang="ko-KR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피봇테이블을 이용하여 각 국가별 </a:t>
          </a:r>
          <a:r>
            <a:rPr lang="ko-KR" altLang="en-US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평균신장을 나타내는</a:t>
          </a:r>
          <a:r>
            <a:rPr lang="ko-KR" altLang="ko-KR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피봇테이블을</a:t>
          </a:r>
          <a:r>
            <a:rPr lang="en-US" altLang="ko-KR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구하라 </a:t>
          </a:r>
          <a:r>
            <a:rPr lang="en-US" altLang="ko-KR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단 예시의 테이블 수자는  정확한 값이 아님</a:t>
          </a:r>
          <a:r>
            <a:rPr lang="en-US" altLang="ko-KR" sz="16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)</a:t>
          </a:r>
          <a:endParaRPr lang="ko-KR" altLang="ko-KR" sz="1600">
            <a:effectLst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8:I508" totalsRowShown="0" headerRowDxfId="12" dataDxfId="10" headerRowBorderDxfId="11" tableBorderDxfId="9" headerRowCellStyle="쉼표 [0]" dataCellStyle="쉼표 [0]">
  <autoFilter ref="A8:I508" xr:uid="{00000000-0009-0000-0100-000001000000}"/>
  <tableColumns count="9">
    <tableColumn id="1" xr3:uid="{00000000-0010-0000-0000-000001000000}" name="성명" dataDxfId="8"/>
    <tableColumn id="2" xr3:uid="{00000000-0010-0000-0000-000002000000}" name="국가" dataDxfId="7"/>
    <tableColumn id="3" xr3:uid="{00000000-0010-0000-0000-000003000000}" name="색상" dataDxfId="6"/>
    <tableColumn id="4" xr3:uid="{00000000-0010-0000-0000-000004000000}" name="카드번호" dataDxfId="5"/>
    <tableColumn id="5" xr3:uid="{00000000-0010-0000-0000-000005000000}" name="신장" dataDxfId="4" dataCellStyle="쉼표 [0]"/>
    <tableColumn id="6" xr3:uid="{00000000-0010-0000-0000-000006000000}" name="몸무게" dataDxfId="3" dataCellStyle="쉼표 [0]"/>
    <tableColumn id="7" xr3:uid="{00000000-0010-0000-0000-000007000000}" name="영어" dataDxfId="2" dataCellStyle="쉼표 [0]"/>
    <tableColumn id="8" xr3:uid="{00000000-0010-0000-0000-000008000000}" name="국어" dataDxfId="1" dataCellStyle="쉼표 [0]"/>
    <tableColumn id="9" xr3:uid="{00000000-0010-0000-0000-000009000000}" name="수학" dataDxfId="0" dataCellStyle="쉼표 [0]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showGridLines="0" tabSelected="1" workbookViewId="0">
      <selection activeCell="J6" sqref="J6"/>
    </sheetView>
  </sheetViews>
  <sheetFormatPr defaultColWidth="9" defaultRowHeight="17.399999999999999" x14ac:dyDescent="0.4"/>
  <cols>
    <col min="1" max="1" width="7.09765625" style="4" bestFit="1" customWidth="1"/>
    <col min="2" max="2" width="13" style="4" bestFit="1" customWidth="1"/>
    <col min="3" max="3" width="6.8984375" style="4" bestFit="1" customWidth="1"/>
    <col min="4" max="4" width="12.69921875" style="4" bestFit="1" customWidth="1"/>
    <col min="5" max="5" width="8.3984375" style="5" bestFit="1" customWidth="1"/>
    <col min="6" max="6" width="8.8984375" style="5" bestFit="1" customWidth="1"/>
    <col min="7" max="8" width="7.3984375" style="5" bestFit="1" customWidth="1"/>
    <col min="9" max="9" width="8.3984375" style="5" customWidth="1"/>
    <col min="10" max="16384" width="9" style="4"/>
  </cols>
  <sheetData>
    <row r="1" spans="1:11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 x14ac:dyDescent="0.4">
      <c r="A2" s="4" t="s">
        <v>286</v>
      </c>
      <c r="B2" s="4" t="s">
        <v>20</v>
      </c>
      <c r="C2" s="4" t="s">
        <v>13</v>
      </c>
      <c r="D2" s="4">
        <v>151.2301615157418</v>
      </c>
      <c r="E2" s="5">
        <v>163.8685960985504</v>
      </c>
      <c r="F2" s="5">
        <v>84.578393952363626</v>
      </c>
      <c r="G2" s="5">
        <v>68.355832115671134</v>
      </c>
      <c r="H2" s="5">
        <v>63.593442364265726</v>
      </c>
      <c r="I2" s="5">
        <v>100</v>
      </c>
    </row>
    <row r="3" spans="1:11" x14ac:dyDescent="0.4">
      <c r="A3" s="4" t="s">
        <v>219</v>
      </c>
      <c r="B3" s="4" t="s">
        <v>10</v>
      </c>
      <c r="C3" s="4" t="s">
        <v>21</v>
      </c>
      <c r="D3" s="4">
        <v>155.69717620504559</v>
      </c>
      <c r="E3" s="5">
        <v>166.3318753181637</v>
      </c>
      <c r="F3" s="5">
        <v>79.103850656884347</v>
      </c>
      <c r="G3" s="5">
        <v>87.568175588238688</v>
      </c>
      <c r="H3" s="5">
        <v>84.657509948572368</v>
      </c>
      <c r="I3" s="5">
        <v>100</v>
      </c>
    </row>
    <row r="4" spans="1:11" x14ac:dyDescent="0.4">
      <c r="A4" s="4" t="s">
        <v>269</v>
      </c>
      <c r="B4" s="4" t="s">
        <v>10</v>
      </c>
      <c r="C4" s="4" t="s">
        <v>21</v>
      </c>
      <c r="D4" s="4">
        <v>161.07774556192931</v>
      </c>
      <c r="E4" s="5">
        <v>161.81010744735539</v>
      </c>
      <c r="F4" s="5">
        <v>83.751473934343053</v>
      </c>
      <c r="G4" s="5">
        <v>80.17349557273667</v>
      </c>
      <c r="H4" s="5">
        <v>78.113245564153658</v>
      </c>
      <c r="I4" s="5">
        <v>100</v>
      </c>
      <c r="K4" s="25"/>
    </row>
    <row r="5" spans="1:11" x14ac:dyDescent="0.4">
      <c r="A5" s="4" t="s">
        <v>211</v>
      </c>
      <c r="B5" s="4" t="s">
        <v>17</v>
      </c>
      <c r="C5" s="4" t="s">
        <v>32</v>
      </c>
      <c r="D5" s="4">
        <v>159.54048913340671</v>
      </c>
      <c r="E5" s="5">
        <v>137.232638040956</v>
      </c>
      <c r="F5" s="5">
        <v>80.854087297992223</v>
      </c>
      <c r="G5" s="5">
        <v>85.037171279396972</v>
      </c>
      <c r="H5" s="5">
        <v>85.402019299156208</v>
      </c>
      <c r="I5" s="5">
        <v>100</v>
      </c>
    </row>
    <row r="6" spans="1:11" x14ac:dyDescent="0.4">
      <c r="A6" s="4" t="s">
        <v>106</v>
      </c>
      <c r="B6" s="4" t="s">
        <v>24</v>
      </c>
      <c r="C6" s="4" t="s">
        <v>13</v>
      </c>
      <c r="D6" s="4">
        <v>147.7742764280712</v>
      </c>
      <c r="E6" s="5">
        <v>145.235823704675</v>
      </c>
      <c r="F6" s="5">
        <v>77.976777146287915</v>
      </c>
      <c r="G6" s="5">
        <v>86.720017010358262</v>
      </c>
      <c r="H6" s="5">
        <v>51.344081353022041</v>
      </c>
      <c r="I6" s="5">
        <v>100</v>
      </c>
    </row>
    <row r="7" spans="1:11" x14ac:dyDescent="0.4">
      <c r="A7" s="4" t="s">
        <v>256</v>
      </c>
      <c r="B7" s="4" t="s">
        <v>10</v>
      </c>
      <c r="C7" s="4" t="s">
        <v>11</v>
      </c>
      <c r="D7" s="4">
        <v>160.2028325351271</v>
      </c>
      <c r="E7" s="5">
        <v>158.41483979226581</v>
      </c>
      <c r="F7" s="5">
        <v>83.559048443970468</v>
      </c>
      <c r="G7" s="5">
        <v>87.110079564120838</v>
      </c>
      <c r="H7" s="5">
        <v>78.440626888584092</v>
      </c>
      <c r="I7" s="5">
        <v>99</v>
      </c>
    </row>
    <row r="8" spans="1:11" x14ac:dyDescent="0.4">
      <c r="A8" s="4" t="s">
        <v>405</v>
      </c>
      <c r="B8" s="4" t="s">
        <v>39</v>
      </c>
      <c r="C8" s="4" t="s">
        <v>11</v>
      </c>
      <c r="D8" s="4">
        <v>151.08448142049801</v>
      </c>
      <c r="E8" s="5">
        <v>158.95216504200491</v>
      </c>
      <c r="F8" s="5">
        <v>73.960961130106966</v>
      </c>
      <c r="G8" s="5">
        <v>86.070343691936273</v>
      </c>
      <c r="H8" s="5">
        <v>83.028112264999109</v>
      </c>
      <c r="I8" s="5">
        <v>98.891127224882467</v>
      </c>
    </row>
    <row r="9" spans="1:11" x14ac:dyDescent="0.4">
      <c r="A9" s="4" t="s">
        <v>235</v>
      </c>
      <c r="B9" s="4" t="s">
        <v>24</v>
      </c>
      <c r="C9" s="4" t="s">
        <v>13</v>
      </c>
      <c r="D9" s="4">
        <v>157.39173350463409</v>
      </c>
      <c r="E9" s="5">
        <v>150.5733891913319</v>
      </c>
      <c r="F9" s="5">
        <v>79.533481991695666</v>
      </c>
      <c r="G9" s="5">
        <v>75.793469523639885</v>
      </c>
      <c r="H9" s="5">
        <v>71.816799663082577</v>
      </c>
      <c r="I9" s="5">
        <v>98.31446909115229</v>
      </c>
    </row>
    <row r="10" spans="1:11" x14ac:dyDescent="0.4">
      <c r="A10" s="4" t="s">
        <v>383</v>
      </c>
      <c r="B10" s="4" t="s">
        <v>41</v>
      </c>
      <c r="C10" s="4" t="s">
        <v>11</v>
      </c>
      <c r="D10" s="4">
        <v>167.49977828471529</v>
      </c>
      <c r="E10" s="5">
        <v>142.5124021902129</v>
      </c>
      <c r="F10" s="5">
        <v>84.72119618958024</v>
      </c>
      <c r="G10" s="5">
        <v>65.135221629841837</v>
      </c>
      <c r="H10" s="5">
        <v>76.356278773336896</v>
      </c>
      <c r="I10" s="5">
        <v>98.038853484092428</v>
      </c>
    </row>
    <row r="11" spans="1:11" x14ac:dyDescent="0.4">
      <c r="A11" s="4" t="s">
        <v>448</v>
      </c>
      <c r="B11" s="4" t="s">
        <v>77</v>
      </c>
      <c r="C11" s="4" t="s">
        <v>42</v>
      </c>
      <c r="D11" s="4">
        <v>162.7772401608436</v>
      </c>
      <c r="E11" s="5">
        <v>148.67039974849581</v>
      </c>
      <c r="F11" s="5">
        <v>84.471897794685745</v>
      </c>
      <c r="G11" s="5">
        <v>76.260084118954012</v>
      </c>
      <c r="H11" s="5">
        <v>89.707925751813804</v>
      </c>
      <c r="I11" s="5">
        <v>98</v>
      </c>
    </row>
    <row r="12" spans="1:11" x14ac:dyDescent="0.4">
      <c r="A12" s="4" t="s">
        <v>478</v>
      </c>
      <c r="B12" s="4" t="s">
        <v>10</v>
      </c>
      <c r="C12" s="4" t="s">
        <v>11</v>
      </c>
      <c r="D12" s="4">
        <v>165.6768964795867</v>
      </c>
      <c r="E12" s="5">
        <v>159.30693829094909</v>
      </c>
      <c r="F12" s="5">
        <v>82.152732404782583</v>
      </c>
      <c r="G12" s="5">
        <v>84.080501030513005</v>
      </c>
      <c r="H12" s="5">
        <v>83.59073425573996</v>
      </c>
      <c r="I12" s="5">
        <v>98</v>
      </c>
    </row>
    <row r="13" spans="1:11" x14ac:dyDescent="0.4">
      <c r="A13" s="4" t="s">
        <v>507</v>
      </c>
      <c r="B13" s="4" t="s">
        <v>10</v>
      </c>
      <c r="C13" s="4" t="s">
        <v>11</v>
      </c>
      <c r="D13" s="4">
        <v>173.373946381991</v>
      </c>
      <c r="E13" s="5">
        <v>143.87090954403291</v>
      </c>
      <c r="F13" s="5">
        <v>82.04487235971456</v>
      </c>
      <c r="G13" s="5">
        <v>79.396110494081029</v>
      </c>
      <c r="H13" s="5">
        <v>69.509848385316147</v>
      </c>
      <c r="I13" s="5">
        <v>97</v>
      </c>
    </row>
    <row r="14" spans="1:11" x14ac:dyDescent="0.4">
      <c r="A14" s="4" t="s">
        <v>279</v>
      </c>
      <c r="B14" s="4" t="s">
        <v>10</v>
      </c>
      <c r="C14" s="4" t="s">
        <v>11</v>
      </c>
      <c r="D14" s="4">
        <v>166.19699927592441</v>
      </c>
      <c r="E14" s="5">
        <v>161.26248839062831</v>
      </c>
      <c r="F14" s="5">
        <v>81.826391584397015</v>
      </c>
      <c r="G14" s="5">
        <v>75.824495025134667</v>
      </c>
      <c r="H14" s="5">
        <v>75.72309148744354</v>
      </c>
      <c r="I14" s="5">
        <v>95</v>
      </c>
    </row>
    <row r="15" spans="1:11" x14ac:dyDescent="0.4">
      <c r="A15" s="4" t="s">
        <v>149</v>
      </c>
      <c r="B15" s="4" t="s">
        <v>17</v>
      </c>
      <c r="C15" s="4" t="s">
        <v>32</v>
      </c>
      <c r="D15" s="4">
        <v>159.18888255764901</v>
      </c>
      <c r="E15" s="5">
        <v>160.83208035306029</v>
      </c>
      <c r="F15" s="5">
        <v>84.513387287071993</v>
      </c>
      <c r="G15" s="5">
        <v>83.005306393286773</v>
      </c>
      <c r="H15" s="5">
        <v>82.269573991785123</v>
      </c>
      <c r="I15" s="5">
        <v>94.91545912933708</v>
      </c>
    </row>
    <row r="16" spans="1:11" x14ac:dyDescent="0.4">
      <c r="A16" s="4" t="s">
        <v>415</v>
      </c>
      <c r="B16" s="4" t="s">
        <v>17</v>
      </c>
      <c r="C16" s="4" t="s">
        <v>11</v>
      </c>
      <c r="D16" s="4">
        <v>165.56005581957379</v>
      </c>
      <c r="E16" s="5">
        <v>159.05448164734659</v>
      </c>
      <c r="F16" s="5">
        <v>78.552541916521122</v>
      </c>
      <c r="G16" s="5">
        <v>79.842889757039089</v>
      </c>
      <c r="H16" s="5">
        <v>88.526117503501041</v>
      </c>
      <c r="I16" s="5">
        <v>94.36189009872615</v>
      </c>
    </row>
    <row r="17" spans="1:9" x14ac:dyDescent="0.4">
      <c r="A17" s="4" t="s">
        <v>160</v>
      </c>
      <c r="B17" s="4" t="s">
        <v>20</v>
      </c>
      <c r="C17" s="4" t="s">
        <v>42</v>
      </c>
      <c r="D17" s="4">
        <v>161.20741831424741</v>
      </c>
      <c r="E17" s="5">
        <v>158.5211497029444</v>
      </c>
      <c r="F17" s="5">
        <v>82.948984209625962</v>
      </c>
      <c r="G17" s="5">
        <v>85.024545505992165</v>
      </c>
      <c r="H17" s="5">
        <v>84.145739972432608</v>
      </c>
      <c r="I17" s="5">
        <v>94.36189009872615</v>
      </c>
    </row>
    <row r="18" spans="1:9" x14ac:dyDescent="0.4">
      <c r="A18" s="4" t="s">
        <v>112</v>
      </c>
      <c r="B18" s="4" t="s">
        <v>10</v>
      </c>
      <c r="C18" s="4" t="s">
        <v>11</v>
      </c>
      <c r="D18" s="4">
        <v>177.1172169654634</v>
      </c>
      <c r="E18" s="5">
        <v>156.67499911690911</v>
      </c>
      <c r="F18" s="5">
        <v>74.123709042425517</v>
      </c>
      <c r="G18" s="5">
        <v>88.748562978020985</v>
      </c>
      <c r="H18" s="5">
        <v>76.056683892999345</v>
      </c>
      <c r="I18" s="5">
        <v>94.36189009872615</v>
      </c>
    </row>
    <row r="19" spans="1:9" x14ac:dyDescent="0.4">
      <c r="A19" s="4" t="s">
        <v>441</v>
      </c>
      <c r="B19" s="4" t="s">
        <v>10</v>
      </c>
      <c r="C19" s="4" t="s">
        <v>21</v>
      </c>
      <c r="D19" s="4">
        <v>158.23440528306159</v>
      </c>
      <c r="E19" s="5">
        <v>151.17576693030441</v>
      </c>
      <c r="F19" s="5">
        <v>76.350239440994173</v>
      </c>
      <c r="G19" s="5">
        <v>68.749268481985538</v>
      </c>
      <c r="H19" s="5">
        <v>79.421874299469849</v>
      </c>
      <c r="I19" s="5">
        <v>94.190734426923626</v>
      </c>
    </row>
    <row r="20" spans="1:9" x14ac:dyDescent="0.4">
      <c r="A20" s="4" t="s">
        <v>515</v>
      </c>
      <c r="B20" s="4" t="s">
        <v>10</v>
      </c>
      <c r="C20" s="4" t="s">
        <v>21</v>
      </c>
      <c r="D20" s="4">
        <v>165.39708914400819</v>
      </c>
      <c r="E20" s="5">
        <v>150.79430985799311</v>
      </c>
      <c r="F20" s="5">
        <v>80.827831662518193</v>
      </c>
      <c r="G20" s="5">
        <v>89.623487297915858</v>
      </c>
      <c r="H20" s="5">
        <v>89.485068092960788</v>
      </c>
      <c r="I20" s="5">
        <v>94.190734426923626</v>
      </c>
    </row>
    <row r="21" spans="1:9" x14ac:dyDescent="0.4">
      <c r="A21" s="4" t="s">
        <v>108</v>
      </c>
      <c r="B21" s="4" t="s">
        <v>17</v>
      </c>
      <c r="C21" s="4" t="s">
        <v>18</v>
      </c>
      <c r="D21" s="4">
        <v>153.6300557917676</v>
      </c>
      <c r="E21" s="5">
        <v>155.1110939246642</v>
      </c>
      <c r="F21" s="5">
        <v>75.316799867626386</v>
      </c>
      <c r="G21" s="5">
        <v>86.207863699857953</v>
      </c>
      <c r="H21" s="5">
        <v>83.112918134408432</v>
      </c>
      <c r="I21" s="5">
        <v>94.190734426923626</v>
      </c>
    </row>
    <row r="22" spans="1:9" x14ac:dyDescent="0.4">
      <c r="A22" s="4" t="s">
        <v>117</v>
      </c>
      <c r="B22" s="4" t="s">
        <v>17</v>
      </c>
      <c r="C22" s="4" t="s">
        <v>32</v>
      </c>
      <c r="D22" s="4">
        <v>163.38144368590591</v>
      </c>
      <c r="E22" s="5">
        <v>151.97304512640389</v>
      </c>
      <c r="F22" s="5">
        <v>78.226965303696019</v>
      </c>
      <c r="G22" s="5">
        <v>89.955153870120526</v>
      </c>
      <c r="H22" s="5">
        <v>68.289398410382233</v>
      </c>
      <c r="I22" s="5">
        <v>94</v>
      </c>
    </row>
    <row r="23" spans="1:9" x14ac:dyDescent="0.4">
      <c r="A23" s="4" t="s">
        <v>134</v>
      </c>
      <c r="B23" s="4" t="s">
        <v>17</v>
      </c>
      <c r="C23" s="4" t="s">
        <v>32</v>
      </c>
      <c r="D23" s="4">
        <v>166.74335722105019</v>
      </c>
      <c r="E23" s="5">
        <v>159.025079641546</v>
      </c>
      <c r="F23" s="5">
        <v>77.354894885139998</v>
      </c>
      <c r="G23" s="5">
        <v>79.340239111888906</v>
      </c>
      <c r="H23" s="5">
        <v>79.395904123094326</v>
      </c>
      <c r="I23" s="5">
        <v>92.937323487103015</v>
      </c>
    </row>
    <row r="24" spans="1:9" x14ac:dyDescent="0.4">
      <c r="A24" s="4" t="s">
        <v>494</v>
      </c>
      <c r="B24" s="4" t="s">
        <v>17</v>
      </c>
      <c r="C24" s="4" t="s">
        <v>11</v>
      </c>
      <c r="D24" s="4">
        <v>146.8929036453101</v>
      </c>
      <c r="E24" s="5">
        <v>146.63709157576801</v>
      </c>
      <c r="F24" s="5">
        <v>71.052992016830601</v>
      </c>
      <c r="G24" s="5">
        <v>85.607962903084442</v>
      </c>
      <c r="H24" s="5">
        <v>71.292771969113147</v>
      </c>
      <c r="I24" s="5">
        <v>92.937323487103015</v>
      </c>
    </row>
    <row r="25" spans="1:9" x14ac:dyDescent="0.4">
      <c r="A25" s="4" t="s">
        <v>233</v>
      </c>
      <c r="B25" s="4" t="s">
        <v>77</v>
      </c>
      <c r="C25" s="4" t="s">
        <v>11</v>
      </c>
      <c r="D25" s="4">
        <v>176.42158656669579</v>
      </c>
      <c r="E25" s="5">
        <v>154.20785468794091</v>
      </c>
      <c r="F25" s="5">
        <v>75.630101573758381</v>
      </c>
      <c r="G25" s="5">
        <v>77.824912208334254</v>
      </c>
      <c r="H25" s="5">
        <v>87.849835300867511</v>
      </c>
      <c r="I25" s="5">
        <v>92.937323487103015</v>
      </c>
    </row>
    <row r="26" spans="1:9" x14ac:dyDescent="0.4">
      <c r="A26" s="4" t="s">
        <v>126</v>
      </c>
      <c r="B26" s="4" t="s">
        <v>17</v>
      </c>
      <c r="C26" s="4" t="s">
        <v>21</v>
      </c>
      <c r="D26" s="4">
        <v>159.5244587556414</v>
      </c>
      <c r="E26" s="5">
        <v>150.88779014214521</v>
      </c>
      <c r="F26" s="5">
        <v>77.057803124895855</v>
      </c>
      <c r="G26" s="5">
        <v>84.906925783968816</v>
      </c>
      <c r="H26" s="5">
        <v>78.233847106762397</v>
      </c>
      <c r="I26" s="5">
        <v>92.200449440435833</v>
      </c>
    </row>
    <row r="27" spans="1:9" x14ac:dyDescent="0.4">
      <c r="A27" s="4" t="s">
        <v>480</v>
      </c>
      <c r="B27" s="4" t="s">
        <v>24</v>
      </c>
      <c r="C27" s="4" t="s">
        <v>21</v>
      </c>
      <c r="D27" s="4">
        <v>149.14175613891319</v>
      </c>
      <c r="E27" s="5">
        <v>160.4692970290819</v>
      </c>
      <c r="F27" s="5">
        <v>83.310757459342582</v>
      </c>
      <c r="G27" s="5">
        <v>74.617774330849144</v>
      </c>
      <c r="H27" s="5">
        <v>82.723209537328387</v>
      </c>
      <c r="I27" s="5">
        <v>92.200449440435833</v>
      </c>
    </row>
    <row r="28" spans="1:9" x14ac:dyDescent="0.4">
      <c r="A28" s="4" t="s">
        <v>79</v>
      </c>
      <c r="B28" s="4" t="s">
        <v>24</v>
      </c>
      <c r="C28" s="4" t="s">
        <v>21</v>
      </c>
      <c r="D28" s="4">
        <v>156.31626830400961</v>
      </c>
      <c r="E28" s="5">
        <v>172.96348852881371</v>
      </c>
      <c r="F28" s="5">
        <v>83.338473055280957</v>
      </c>
      <c r="G28" s="5">
        <v>76.430997722745872</v>
      </c>
      <c r="H28" s="5">
        <v>89.519420103570894</v>
      </c>
      <c r="I28" s="5">
        <v>92.200449440435833</v>
      </c>
    </row>
    <row r="29" spans="1:9" x14ac:dyDescent="0.4">
      <c r="A29" s="4" t="s">
        <v>414</v>
      </c>
      <c r="B29" s="4" t="s">
        <v>17</v>
      </c>
      <c r="C29" s="4" t="s">
        <v>21</v>
      </c>
      <c r="D29" s="4">
        <v>162.8573741746718</v>
      </c>
      <c r="E29" s="5">
        <v>147.13928345758899</v>
      </c>
      <c r="F29" s="5">
        <v>76.993411434400528</v>
      </c>
      <c r="G29" s="5">
        <v>80.984351908513986</v>
      </c>
      <c r="H29" s="5">
        <v>79.147736469333822</v>
      </c>
      <c r="I29" s="5">
        <v>91.764115055578685</v>
      </c>
    </row>
    <row r="30" spans="1:9" x14ac:dyDescent="0.4">
      <c r="A30" s="4" t="s">
        <v>104</v>
      </c>
      <c r="B30" s="4" t="s">
        <v>10</v>
      </c>
      <c r="C30" s="4" t="s">
        <v>11</v>
      </c>
      <c r="D30" s="4">
        <v>175.91736463824239</v>
      </c>
      <c r="E30" s="5">
        <v>176.5520772503659</v>
      </c>
      <c r="F30" s="5">
        <v>72.594247777653436</v>
      </c>
      <c r="G30" s="5">
        <v>84.204980160486855</v>
      </c>
      <c r="H30" s="5">
        <v>81.59814814707164</v>
      </c>
      <c r="I30" s="5">
        <v>91.750837916177204</v>
      </c>
    </row>
    <row r="31" spans="1:9" x14ac:dyDescent="0.4">
      <c r="A31" s="4" t="s">
        <v>14</v>
      </c>
      <c r="B31" s="4" t="s">
        <v>10</v>
      </c>
      <c r="C31" s="4" t="s">
        <v>11</v>
      </c>
      <c r="D31" s="4">
        <v>159.05215703051661</v>
      </c>
      <c r="E31" s="5">
        <v>169.88639021964579</v>
      </c>
      <c r="F31" s="5">
        <v>81.848859333765844</v>
      </c>
      <c r="G31" s="5">
        <v>78.210015693764348</v>
      </c>
      <c r="H31" s="5">
        <v>80.07846060177593</v>
      </c>
      <c r="I31" s="5">
        <v>91.712044038021361</v>
      </c>
    </row>
    <row r="32" spans="1:9" x14ac:dyDescent="0.4">
      <c r="A32" s="4" t="s">
        <v>327</v>
      </c>
      <c r="B32" s="4" t="s">
        <v>10</v>
      </c>
      <c r="C32" s="4" t="s">
        <v>42</v>
      </c>
      <c r="D32" s="4">
        <v>159.34855867716121</v>
      </c>
      <c r="E32" s="5">
        <v>162.33409175153921</v>
      </c>
      <c r="F32" s="5">
        <v>80.646809684995674</v>
      </c>
      <c r="G32" s="5">
        <v>82.285913013146697</v>
      </c>
      <c r="H32" s="5">
        <v>79.614039497982972</v>
      </c>
      <c r="I32" s="5">
        <v>91.499375230404866</v>
      </c>
    </row>
    <row r="33" spans="1:9" x14ac:dyDescent="0.4">
      <c r="A33" s="4" t="s">
        <v>261</v>
      </c>
      <c r="B33" s="4" t="s">
        <v>10</v>
      </c>
      <c r="C33" s="4" t="s">
        <v>18</v>
      </c>
      <c r="D33" s="4">
        <v>141.82069676229361</v>
      </c>
      <c r="E33" s="5">
        <v>156.71488920465029</v>
      </c>
      <c r="F33" s="5">
        <v>76.013004294308757</v>
      </c>
      <c r="G33" s="5">
        <v>75.353441482239219</v>
      </c>
      <c r="H33" s="5">
        <v>82.462831815497594</v>
      </c>
      <c r="I33" s="5">
        <v>90.942455990042689</v>
      </c>
    </row>
    <row r="34" spans="1:9" x14ac:dyDescent="0.4">
      <c r="A34" s="4" t="s">
        <v>416</v>
      </c>
      <c r="B34" s="4" t="s">
        <v>77</v>
      </c>
      <c r="C34" s="4" t="s">
        <v>11</v>
      </c>
      <c r="D34" s="4">
        <v>177.06629658854729</v>
      </c>
      <c r="E34" s="5">
        <v>161.76224705758719</v>
      </c>
      <c r="F34" s="5">
        <v>83.819096195412271</v>
      </c>
      <c r="G34" s="5">
        <v>63.047150095961257</v>
      </c>
      <c r="H34" s="5">
        <v>62.544134179666557</v>
      </c>
      <c r="I34" s="5">
        <v>90.486146239460425</v>
      </c>
    </row>
    <row r="35" spans="1:9" x14ac:dyDescent="0.4">
      <c r="A35" s="4" t="s">
        <v>403</v>
      </c>
      <c r="B35" s="4" t="s">
        <v>20</v>
      </c>
      <c r="C35" s="4" t="s">
        <v>18</v>
      </c>
      <c r="D35" s="4">
        <v>157.35099640623031</v>
      </c>
      <c r="E35" s="5">
        <v>150.54345056789231</v>
      </c>
      <c r="F35" s="5">
        <v>83.409126330092136</v>
      </c>
      <c r="G35" s="5">
        <v>75.595505157234527</v>
      </c>
      <c r="H35" s="5">
        <v>78.052720205906084</v>
      </c>
      <c r="I35" s="5">
        <v>90.385713173029359</v>
      </c>
    </row>
    <row r="36" spans="1:9" x14ac:dyDescent="0.4">
      <c r="A36" s="4" t="s">
        <v>417</v>
      </c>
      <c r="B36" s="4" t="s">
        <v>10</v>
      </c>
      <c r="C36" s="4" t="s">
        <v>42</v>
      </c>
      <c r="D36" s="4">
        <v>162.59549174325909</v>
      </c>
      <c r="E36" s="5">
        <v>171.46732532253981</v>
      </c>
      <c r="F36" s="5">
        <v>79.330337546882816</v>
      </c>
      <c r="G36" s="5">
        <v>88.596617269693951</v>
      </c>
      <c r="H36" s="5">
        <v>88.733392221924177</v>
      </c>
      <c r="I36" s="5">
        <v>90.335807119430513</v>
      </c>
    </row>
    <row r="37" spans="1:9" x14ac:dyDescent="0.4">
      <c r="A37" s="4" t="s">
        <v>355</v>
      </c>
      <c r="B37" s="4" t="s">
        <v>10</v>
      </c>
      <c r="C37" s="4" t="s">
        <v>21</v>
      </c>
      <c r="D37" s="4">
        <v>149.93889531900871</v>
      </c>
      <c r="E37" s="5">
        <v>174.06338053684209</v>
      </c>
      <c r="F37" s="5">
        <v>82.360027151524619</v>
      </c>
      <c r="G37" s="5">
        <v>81.968237815374636</v>
      </c>
      <c r="H37" s="5">
        <v>65.781637957974439</v>
      </c>
      <c r="I37" s="5">
        <v>90.12397596413058</v>
      </c>
    </row>
    <row r="38" spans="1:9" x14ac:dyDescent="0.4">
      <c r="A38" s="4" t="s">
        <v>152</v>
      </c>
      <c r="B38" s="4" t="s">
        <v>10</v>
      </c>
      <c r="C38" s="4" t="s">
        <v>32</v>
      </c>
      <c r="D38" s="4">
        <v>150.15464666440101</v>
      </c>
      <c r="E38" s="5">
        <v>155.8278071392354</v>
      </c>
      <c r="F38" s="5">
        <v>71.899967678230382</v>
      </c>
      <c r="G38" s="5">
        <v>84.884159418506812</v>
      </c>
      <c r="H38" s="5">
        <v>79.21722406194624</v>
      </c>
      <c r="I38" s="5">
        <v>90.12397596413058</v>
      </c>
    </row>
    <row r="39" spans="1:9" x14ac:dyDescent="0.4">
      <c r="A39" s="4" t="s">
        <v>504</v>
      </c>
      <c r="B39" s="4" t="s">
        <v>10</v>
      </c>
      <c r="C39" s="4" t="s">
        <v>21</v>
      </c>
      <c r="D39" s="4">
        <v>149.584922453985</v>
      </c>
      <c r="E39" s="5">
        <v>153.9222452575749</v>
      </c>
      <c r="F39" s="5">
        <v>71.170342064856811</v>
      </c>
      <c r="G39" s="5">
        <v>77.631884044692498</v>
      </c>
      <c r="H39" s="5">
        <v>77.272651715582157</v>
      </c>
      <c r="I39" s="5">
        <v>89.592347766058722</v>
      </c>
    </row>
    <row r="40" spans="1:9" x14ac:dyDescent="0.4">
      <c r="A40" s="4" t="s">
        <v>129</v>
      </c>
      <c r="B40" s="4" t="s">
        <v>10</v>
      </c>
      <c r="C40" s="4" t="s">
        <v>11</v>
      </c>
      <c r="D40" s="4">
        <v>138.52781411449101</v>
      </c>
      <c r="E40" s="5">
        <v>157.73396405387311</v>
      </c>
      <c r="F40" s="5">
        <v>83.336637105881138</v>
      </c>
      <c r="G40" s="5">
        <v>79.825790088267496</v>
      </c>
      <c r="H40" s="5">
        <v>77.227118935600757</v>
      </c>
      <c r="I40" s="5">
        <v>89.592347766058722</v>
      </c>
    </row>
    <row r="41" spans="1:9" x14ac:dyDescent="0.4">
      <c r="A41" s="4" t="s">
        <v>193</v>
      </c>
      <c r="B41" s="4" t="s">
        <v>10</v>
      </c>
      <c r="C41" s="4" t="s">
        <v>21</v>
      </c>
      <c r="D41" s="4">
        <v>164.29610889327071</v>
      </c>
      <c r="E41" s="5">
        <v>163.13261485227289</v>
      </c>
      <c r="F41" s="5">
        <v>77.005493086368276</v>
      </c>
      <c r="G41" s="5">
        <v>89.263321915333506</v>
      </c>
      <c r="H41" s="5">
        <v>82.262255407143059</v>
      </c>
      <c r="I41" s="5">
        <v>89.415625430387252</v>
      </c>
    </row>
    <row r="42" spans="1:9" x14ac:dyDescent="0.4">
      <c r="A42" s="4" t="s">
        <v>449</v>
      </c>
      <c r="B42" s="4" t="s">
        <v>10</v>
      </c>
      <c r="C42" s="4" t="s">
        <v>21</v>
      </c>
      <c r="D42" s="4">
        <v>162.5260923214619</v>
      </c>
      <c r="E42" s="5">
        <v>168.56757643291431</v>
      </c>
      <c r="F42" s="5">
        <v>71.728901029742474</v>
      </c>
      <c r="G42" s="5">
        <v>83.411341590499845</v>
      </c>
      <c r="H42" s="5">
        <v>80.658799327665903</v>
      </c>
      <c r="I42" s="5">
        <v>89.415625430387252</v>
      </c>
    </row>
    <row r="43" spans="1:9" x14ac:dyDescent="0.4">
      <c r="A43" s="4" t="s">
        <v>313</v>
      </c>
      <c r="B43" s="4" t="s">
        <v>77</v>
      </c>
      <c r="C43" s="4" t="s">
        <v>13</v>
      </c>
      <c r="D43" s="4">
        <v>178.74001600026369</v>
      </c>
      <c r="E43" s="5">
        <v>155.3279983467398</v>
      </c>
      <c r="F43" s="5">
        <v>70.796865292278582</v>
      </c>
      <c r="G43" s="5">
        <v>72.044728556257297</v>
      </c>
      <c r="H43" s="5">
        <v>76.314036276035921</v>
      </c>
      <c r="I43" s="5">
        <v>89.106321641231531</v>
      </c>
    </row>
    <row r="44" spans="1:9" x14ac:dyDescent="0.4">
      <c r="A44" s="4" t="s">
        <v>349</v>
      </c>
      <c r="B44" s="4" t="s">
        <v>10</v>
      </c>
      <c r="C44" s="4" t="s">
        <v>11</v>
      </c>
      <c r="D44" s="4">
        <v>175.2240995215748</v>
      </c>
      <c r="E44" s="5">
        <v>155.45139756428969</v>
      </c>
      <c r="F44" s="5">
        <v>71.666473572549123</v>
      </c>
      <c r="G44" s="5">
        <v>82.608524291225692</v>
      </c>
      <c r="H44" s="5">
        <v>85.048512982632701</v>
      </c>
      <c r="I44" s="5">
        <v>89.106321641231531</v>
      </c>
    </row>
    <row r="45" spans="1:9" x14ac:dyDescent="0.4">
      <c r="A45" s="4" t="s">
        <v>340</v>
      </c>
      <c r="B45" s="4" t="s">
        <v>77</v>
      </c>
      <c r="C45" s="4" t="s">
        <v>13</v>
      </c>
      <c r="D45" s="4">
        <v>149.04163972441259</v>
      </c>
      <c r="E45" s="5">
        <v>162.25699065636931</v>
      </c>
      <c r="F45" s="5">
        <v>77.094772481636554</v>
      </c>
      <c r="G45" s="5">
        <v>84.256068879629296</v>
      </c>
      <c r="H45" s="5">
        <v>86.540601210873646</v>
      </c>
      <c r="I45" s="5">
        <v>88.169819167584365</v>
      </c>
    </row>
    <row r="46" spans="1:9" x14ac:dyDescent="0.4">
      <c r="A46" s="4" t="s">
        <v>521</v>
      </c>
      <c r="B46" s="4" t="s">
        <v>10</v>
      </c>
      <c r="C46" s="4" t="s">
        <v>42</v>
      </c>
      <c r="D46" s="4">
        <v>151.40985531153191</v>
      </c>
      <c r="E46" s="5">
        <v>180.95107212274931</v>
      </c>
      <c r="F46" s="5">
        <v>70.589078798511039</v>
      </c>
      <c r="G46" s="5">
        <v>79.900273005746826</v>
      </c>
      <c r="H46" s="5">
        <v>86.311373849863983</v>
      </c>
      <c r="I46" s="5">
        <v>88.169819167584365</v>
      </c>
    </row>
    <row r="47" spans="1:9" x14ac:dyDescent="0.4">
      <c r="A47" s="4" t="s">
        <v>272</v>
      </c>
      <c r="B47" s="4" t="s">
        <v>17</v>
      </c>
      <c r="C47" s="4" t="s">
        <v>32</v>
      </c>
      <c r="D47" s="4">
        <v>165.84335306113519</v>
      </c>
      <c r="E47" s="5">
        <v>161.46882638736409</v>
      </c>
      <c r="F47" s="5">
        <v>72.483079648477641</v>
      </c>
      <c r="G47" s="5">
        <v>85.688910470128747</v>
      </c>
      <c r="H47" s="5">
        <v>78.179106958569236</v>
      </c>
      <c r="I47" s="5">
        <v>87.877569406335965</v>
      </c>
    </row>
    <row r="48" spans="1:9" x14ac:dyDescent="0.4">
      <c r="A48" s="4" t="s">
        <v>111</v>
      </c>
      <c r="B48" s="4" t="s">
        <v>10</v>
      </c>
      <c r="C48" s="4" t="s">
        <v>42</v>
      </c>
      <c r="D48" s="4">
        <v>133.5312384167205</v>
      </c>
      <c r="E48" s="5">
        <v>158.86075941232201</v>
      </c>
      <c r="F48" s="5">
        <v>72.693540197755013</v>
      </c>
      <c r="G48" s="5">
        <v>61.467009033633111</v>
      </c>
      <c r="H48" s="5">
        <v>81.948731622441443</v>
      </c>
      <c r="I48" s="5">
        <v>87.877569406335965</v>
      </c>
    </row>
    <row r="49" spans="1:9" x14ac:dyDescent="0.4">
      <c r="A49" s="4" t="s">
        <v>158</v>
      </c>
      <c r="B49" s="4" t="s">
        <v>10</v>
      </c>
      <c r="C49" s="4" t="s">
        <v>42</v>
      </c>
      <c r="D49" s="4">
        <v>156.7647551712881</v>
      </c>
      <c r="E49" s="5">
        <v>137.56795267367531</v>
      </c>
      <c r="F49" s="5">
        <v>82.789872971814361</v>
      </c>
      <c r="G49" s="5">
        <v>65.521468945338398</v>
      </c>
      <c r="H49" s="5">
        <v>80.785163625085048</v>
      </c>
      <c r="I49" s="5">
        <v>87.679077195673756</v>
      </c>
    </row>
    <row r="50" spans="1:9" x14ac:dyDescent="0.4">
      <c r="A50" s="4" t="s">
        <v>437</v>
      </c>
      <c r="B50" s="4" t="s">
        <v>10</v>
      </c>
      <c r="C50" s="4" t="s">
        <v>13</v>
      </c>
      <c r="D50" s="4">
        <v>168.14963860330141</v>
      </c>
      <c r="E50" s="5">
        <v>154.42357035119289</v>
      </c>
      <c r="F50" s="5">
        <v>74.260369460507007</v>
      </c>
      <c r="G50" s="5">
        <v>69.782012072198171</v>
      </c>
      <c r="H50" s="5">
        <v>78.718357244526601</v>
      </c>
      <c r="I50" s="5">
        <v>87.679077195673756</v>
      </c>
    </row>
    <row r="51" spans="1:9" x14ac:dyDescent="0.4">
      <c r="A51" s="4" t="s">
        <v>325</v>
      </c>
      <c r="B51" s="4" t="s">
        <v>17</v>
      </c>
      <c r="C51" s="4" t="s">
        <v>13</v>
      </c>
      <c r="D51" s="4">
        <v>155.36238346204831</v>
      </c>
      <c r="E51" s="5">
        <v>159.22602124686051</v>
      </c>
      <c r="F51" s="5">
        <v>76.325974772188545</v>
      </c>
      <c r="G51" s="5">
        <v>75.857031312412218</v>
      </c>
      <c r="H51" s="5">
        <v>82.118648012400712</v>
      </c>
      <c r="I51" s="5">
        <v>87.246663689496131</v>
      </c>
    </row>
    <row r="52" spans="1:9" x14ac:dyDescent="0.4">
      <c r="A52" s="4" t="s">
        <v>282</v>
      </c>
      <c r="B52" s="4" t="s">
        <v>10</v>
      </c>
      <c r="C52" s="4" t="s">
        <v>13</v>
      </c>
      <c r="D52" s="4">
        <v>164.47697208405449</v>
      </c>
      <c r="E52" s="5">
        <v>158.1915459106105</v>
      </c>
      <c r="F52" s="5">
        <v>82.728479271872843</v>
      </c>
      <c r="G52" s="5">
        <v>76.330655360236022</v>
      </c>
      <c r="H52" s="5">
        <v>84.563405736634451</v>
      </c>
      <c r="I52" s="5">
        <v>87.011964781039211</v>
      </c>
    </row>
    <row r="53" spans="1:9" x14ac:dyDescent="0.4">
      <c r="A53" s="4" t="s">
        <v>138</v>
      </c>
      <c r="B53" s="4" t="s">
        <v>39</v>
      </c>
      <c r="C53" s="4" t="s">
        <v>11</v>
      </c>
      <c r="D53" s="4">
        <v>175.88183178053839</v>
      </c>
      <c r="E53" s="5">
        <v>151.37004164303619</v>
      </c>
      <c r="F53" s="5">
        <v>77.621359175113071</v>
      </c>
      <c r="G53" s="5">
        <v>75.442914248807398</v>
      </c>
      <c r="H53" s="5">
        <v>86.197348819316915</v>
      </c>
      <c r="I53" s="5">
        <v>87.006352960882921</v>
      </c>
    </row>
    <row r="54" spans="1:9" x14ac:dyDescent="0.4">
      <c r="A54" s="4" t="s">
        <v>85</v>
      </c>
      <c r="B54" s="4" t="s">
        <v>10</v>
      </c>
      <c r="C54" s="4" t="s">
        <v>18</v>
      </c>
      <c r="D54" s="4">
        <v>157.90676868996201</v>
      </c>
      <c r="E54" s="5">
        <v>152.6463152302633</v>
      </c>
      <c r="F54" s="5">
        <v>82.294261817924081</v>
      </c>
      <c r="G54" s="5">
        <v>74.904961975191213</v>
      </c>
      <c r="H54" s="5">
        <v>76.572040092926983</v>
      </c>
      <c r="I54" s="5">
        <v>86.839356313127595</v>
      </c>
    </row>
    <row r="55" spans="1:9" x14ac:dyDescent="0.4">
      <c r="A55" s="4" t="s">
        <v>61</v>
      </c>
      <c r="B55" s="4" t="s">
        <v>39</v>
      </c>
      <c r="C55" s="4" t="s">
        <v>32</v>
      </c>
      <c r="D55" s="4">
        <v>173.50137863142189</v>
      </c>
      <c r="E55" s="5">
        <v>166.32781524304269</v>
      </c>
      <c r="F55" s="5">
        <v>70.462955455668421</v>
      </c>
      <c r="G55" s="5">
        <v>76.986892865665041</v>
      </c>
      <c r="H55" s="5">
        <v>81.615137933033338</v>
      </c>
      <c r="I55" s="5">
        <v>86.75608928491701</v>
      </c>
    </row>
    <row r="56" spans="1:9" x14ac:dyDescent="0.4">
      <c r="A56" s="4" t="s">
        <v>98</v>
      </c>
      <c r="B56" s="4" t="s">
        <v>10</v>
      </c>
      <c r="C56" s="4" t="s">
        <v>11</v>
      </c>
      <c r="D56" s="4">
        <v>155.85455900264759</v>
      </c>
      <c r="E56" s="5">
        <v>158.25023952412701</v>
      </c>
      <c r="F56" s="5">
        <v>77.657398239137876</v>
      </c>
      <c r="G56" s="5">
        <v>82.827594289560636</v>
      </c>
      <c r="H56" s="5">
        <v>77.868359205234896</v>
      </c>
      <c r="I56" s="5">
        <v>86.713167169037987</v>
      </c>
    </row>
    <row r="57" spans="1:9" x14ac:dyDescent="0.4">
      <c r="A57" s="4" t="s">
        <v>214</v>
      </c>
      <c r="B57" s="4" t="s">
        <v>10</v>
      </c>
      <c r="C57" s="4" t="s">
        <v>18</v>
      </c>
      <c r="D57" s="4">
        <v>160.85499385458701</v>
      </c>
      <c r="E57" s="5">
        <v>165.49775721629041</v>
      </c>
      <c r="F57" s="5">
        <v>71.914280714303928</v>
      </c>
      <c r="G57" s="5">
        <v>82.657315605662205</v>
      </c>
      <c r="H57" s="5">
        <v>73.626428823923334</v>
      </c>
      <c r="I57" s="5">
        <v>85.649478155189115</v>
      </c>
    </row>
    <row r="58" spans="1:9" x14ac:dyDescent="0.4">
      <c r="A58" s="4" t="s">
        <v>132</v>
      </c>
      <c r="B58" s="4" t="s">
        <v>10</v>
      </c>
      <c r="C58" s="4" t="s">
        <v>13</v>
      </c>
      <c r="D58" s="4">
        <v>152.14882287285519</v>
      </c>
      <c r="E58" s="5">
        <v>162.11462360936059</v>
      </c>
      <c r="F58" s="5">
        <v>77.93435019555649</v>
      </c>
      <c r="G58" s="5">
        <v>78.222343146103469</v>
      </c>
      <c r="H58" s="5">
        <v>78.812400017774934</v>
      </c>
      <c r="I58" s="5">
        <v>85.272804459877904</v>
      </c>
    </row>
    <row r="59" spans="1:9" x14ac:dyDescent="0.4">
      <c r="A59" s="4" t="s">
        <v>472</v>
      </c>
      <c r="B59" s="4" t="s">
        <v>17</v>
      </c>
      <c r="C59" s="4" t="s">
        <v>11</v>
      </c>
      <c r="D59" s="4">
        <v>153.0712404677634</v>
      </c>
      <c r="E59" s="5">
        <v>158.51858931491421</v>
      </c>
      <c r="F59" s="5">
        <v>83.478840116482559</v>
      </c>
      <c r="G59" s="5">
        <v>88.971039468979797</v>
      </c>
      <c r="H59" s="5">
        <v>78.009293425756866</v>
      </c>
      <c r="I59" s="5">
        <v>84.59979227685173</v>
      </c>
    </row>
    <row r="60" spans="1:9" x14ac:dyDescent="0.4">
      <c r="A60" s="4" t="s">
        <v>443</v>
      </c>
      <c r="B60" s="4" t="s">
        <v>17</v>
      </c>
      <c r="C60" s="4" t="s">
        <v>11</v>
      </c>
      <c r="D60" s="4">
        <v>164.16050160300779</v>
      </c>
      <c r="E60" s="5">
        <v>150.30669864207471</v>
      </c>
      <c r="F60" s="5">
        <v>83.312093495831505</v>
      </c>
      <c r="G60" s="5">
        <v>51.776141262770217</v>
      </c>
      <c r="H60" s="5">
        <v>81.458616924528656</v>
      </c>
      <c r="I60" s="5">
        <v>84.187138661403708</v>
      </c>
    </row>
    <row r="61" spans="1:9" x14ac:dyDescent="0.4">
      <c r="A61" s="4" t="s">
        <v>78</v>
      </c>
      <c r="B61" s="4" t="s">
        <v>10</v>
      </c>
      <c r="C61" s="4" t="s">
        <v>13</v>
      </c>
      <c r="D61" s="4">
        <v>177.59036873781491</v>
      </c>
      <c r="E61" s="5">
        <v>165.64852714999199</v>
      </c>
      <c r="F61" s="5">
        <v>77.031983295819771</v>
      </c>
      <c r="G61" s="5">
        <v>88.609183853933729</v>
      </c>
      <c r="H61" s="5">
        <v>79.743511801756355</v>
      </c>
      <c r="I61" s="5">
        <v>84.125234762262153</v>
      </c>
    </row>
    <row r="62" spans="1:9" x14ac:dyDescent="0.4">
      <c r="A62" s="4" t="s">
        <v>320</v>
      </c>
      <c r="B62" s="4" t="s">
        <v>17</v>
      </c>
      <c r="C62" s="4" t="s">
        <v>32</v>
      </c>
      <c r="D62" s="4">
        <v>163.26206203545149</v>
      </c>
      <c r="E62" s="5">
        <v>144.9811271614856</v>
      </c>
      <c r="F62" s="5">
        <v>76.036152526642326</v>
      </c>
      <c r="G62" s="5">
        <v>76.768084965257088</v>
      </c>
      <c r="H62" s="5">
        <v>80.248518218998939</v>
      </c>
      <c r="I62" s="5">
        <v>83.784529471895382</v>
      </c>
    </row>
    <row r="63" spans="1:9" x14ac:dyDescent="0.4">
      <c r="A63" s="4" t="s">
        <v>135</v>
      </c>
      <c r="B63" s="4" t="s">
        <v>10</v>
      </c>
      <c r="C63" s="4" t="s">
        <v>32</v>
      </c>
      <c r="D63" s="4">
        <v>152.57304889924919</v>
      </c>
      <c r="E63" s="5">
        <v>154.36110609870181</v>
      </c>
      <c r="F63" s="5">
        <v>75.489915398114093</v>
      </c>
      <c r="G63" s="5">
        <v>89.434682454581235</v>
      </c>
      <c r="H63" s="5">
        <v>75.743210928175472</v>
      </c>
      <c r="I63" s="5">
        <v>83.397618112562014</v>
      </c>
    </row>
    <row r="64" spans="1:9" x14ac:dyDescent="0.4">
      <c r="A64" s="4" t="s">
        <v>213</v>
      </c>
      <c r="B64" s="4" t="s">
        <v>17</v>
      </c>
      <c r="C64" s="4" t="s">
        <v>32</v>
      </c>
      <c r="D64" s="4">
        <v>178.03545310737621</v>
      </c>
      <c r="E64" s="5">
        <v>158.74386796155241</v>
      </c>
      <c r="F64" s="5">
        <v>76.879643224905692</v>
      </c>
      <c r="G64" s="5">
        <v>77.946687916319192</v>
      </c>
      <c r="H64" s="5">
        <v>70.798121214667844</v>
      </c>
      <c r="I64" s="5">
        <v>83.282747477372737</v>
      </c>
    </row>
    <row r="65" spans="1:9" x14ac:dyDescent="0.4">
      <c r="A65" s="4" t="s">
        <v>176</v>
      </c>
      <c r="B65" s="4" t="s">
        <v>10</v>
      </c>
      <c r="C65" s="4" t="s">
        <v>21</v>
      </c>
      <c r="D65" s="4">
        <v>163.45384336494979</v>
      </c>
      <c r="E65" s="5">
        <v>165.8844311802589</v>
      </c>
      <c r="F65" s="5">
        <v>75.833760477059514</v>
      </c>
      <c r="G65" s="5">
        <v>75.818130201024829</v>
      </c>
      <c r="H65" s="5">
        <v>78.503540766385882</v>
      </c>
      <c r="I65" s="5">
        <v>82.841189667351784</v>
      </c>
    </row>
    <row r="66" spans="1:9" x14ac:dyDescent="0.4">
      <c r="A66" s="4" t="s">
        <v>304</v>
      </c>
      <c r="B66" s="4" t="s">
        <v>10</v>
      </c>
      <c r="C66" s="4" t="s">
        <v>18</v>
      </c>
      <c r="D66" s="4">
        <v>172.7546464985962</v>
      </c>
      <c r="E66" s="5">
        <v>161.37977191219571</v>
      </c>
      <c r="F66" s="5">
        <v>76.383506173725522</v>
      </c>
      <c r="G66" s="5">
        <v>60.265132776158623</v>
      </c>
      <c r="H66" s="5">
        <v>89.863980808235198</v>
      </c>
      <c r="I66" s="5">
        <v>82.618343632562357</v>
      </c>
    </row>
    <row r="67" spans="1:9" x14ac:dyDescent="0.4">
      <c r="A67" s="4" t="s">
        <v>361</v>
      </c>
      <c r="B67" s="4" t="s">
        <v>10</v>
      </c>
      <c r="C67" s="4" t="s">
        <v>21</v>
      </c>
      <c r="D67" s="4">
        <v>162.36229362177949</v>
      </c>
      <c r="E67" s="5">
        <v>145.74433645164461</v>
      </c>
      <c r="F67" s="5">
        <v>72.877233157656661</v>
      </c>
      <c r="G67" s="5">
        <v>87.051117124411689</v>
      </c>
      <c r="H67" s="5">
        <v>61.193765137297262</v>
      </c>
      <c r="I67" s="5">
        <v>82.482839359312294</v>
      </c>
    </row>
    <row r="68" spans="1:9" x14ac:dyDescent="0.4">
      <c r="A68" s="4" t="s">
        <v>271</v>
      </c>
      <c r="B68" s="4" t="s">
        <v>39</v>
      </c>
      <c r="C68" s="4" t="s">
        <v>18</v>
      </c>
      <c r="D68" s="4">
        <v>148.44764550249641</v>
      </c>
      <c r="E68" s="5">
        <v>155.98519105375649</v>
      </c>
      <c r="F68" s="5">
        <v>71.825404128989959</v>
      </c>
      <c r="G68" s="5">
        <v>70.906602076698888</v>
      </c>
      <c r="H68" s="5">
        <v>68.089682643971472</v>
      </c>
      <c r="I68" s="5">
        <v>82.189867030280084</v>
      </c>
    </row>
    <row r="69" spans="1:9" x14ac:dyDescent="0.4">
      <c r="A69" s="4" t="s">
        <v>64</v>
      </c>
      <c r="B69" s="4" t="s">
        <v>10</v>
      </c>
      <c r="C69" s="4" t="s">
        <v>32</v>
      </c>
      <c r="D69" s="4">
        <v>164.21040936976641</v>
      </c>
      <c r="E69" s="5">
        <v>166.0513720327055</v>
      </c>
      <c r="F69" s="5">
        <v>77.318993094121538</v>
      </c>
      <c r="G69" s="5">
        <v>79.101482622593892</v>
      </c>
      <c r="H69" s="5">
        <v>85.250924928958256</v>
      </c>
      <c r="I69" s="5">
        <v>82.173511476127516</v>
      </c>
    </row>
    <row r="70" spans="1:9" x14ac:dyDescent="0.4">
      <c r="A70" s="4" t="s">
        <v>466</v>
      </c>
      <c r="B70" s="4" t="s">
        <v>10</v>
      </c>
      <c r="C70" s="4" t="s">
        <v>13</v>
      </c>
      <c r="D70" s="4">
        <v>154.40823145081271</v>
      </c>
      <c r="E70" s="5">
        <v>158.72679537300351</v>
      </c>
      <c r="F70" s="5">
        <v>70.077867209731153</v>
      </c>
      <c r="G70" s="5">
        <v>69.139878090983117</v>
      </c>
      <c r="H70" s="5">
        <v>76.367283580164738</v>
      </c>
      <c r="I70" s="5">
        <v>81.943996573466791</v>
      </c>
    </row>
    <row r="71" spans="1:9" x14ac:dyDescent="0.4">
      <c r="A71" s="4" t="s">
        <v>192</v>
      </c>
      <c r="B71" s="4" t="s">
        <v>24</v>
      </c>
      <c r="C71" s="4" t="s">
        <v>32</v>
      </c>
      <c r="D71" s="4">
        <v>163.17416683408311</v>
      </c>
      <c r="E71" s="5">
        <v>188.75825669230051</v>
      </c>
      <c r="F71" s="5">
        <v>72.085823877255294</v>
      </c>
      <c r="G71" s="5">
        <v>80.355436237282916</v>
      </c>
      <c r="H71" s="5">
        <v>88.463045107074606</v>
      </c>
      <c r="I71" s="5">
        <v>81.691569452291617</v>
      </c>
    </row>
    <row r="72" spans="1:9" x14ac:dyDescent="0.4">
      <c r="A72" s="4" t="s">
        <v>461</v>
      </c>
      <c r="B72" s="4" t="s">
        <v>17</v>
      </c>
      <c r="C72" s="4" t="s">
        <v>32</v>
      </c>
      <c r="D72" s="4">
        <v>171.53996156876019</v>
      </c>
      <c r="E72" s="5">
        <v>146.21768592049591</v>
      </c>
      <c r="F72" s="5">
        <v>79.599013830754274</v>
      </c>
      <c r="G72" s="5">
        <v>62.886226681729752</v>
      </c>
      <c r="H72" s="5">
        <v>79.50122688607911</v>
      </c>
      <c r="I72" s="5">
        <v>81.399951088812259</v>
      </c>
    </row>
    <row r="73" spans="1:9" x14ac:dyDescent="0.4">
      <c r="A73" s="4" t="s">
        <v>229</v>
      </c>
      <c r="B73" s="4" t="s">
        <v>24</v>
      </c>
      <c r="C73" s="4" t="s">
        <v>11</v>
      </c>
      <c r="D73" s="4">
        <v>169.68337327532839</v>
      </c>
      <c r="E73" s="5">
        <v>161.27382248004099</v>
      </c>
      <c r="F73" s="5">
        <v>70.894850885762423</v>
      </c>
      <c r="G73" s="5">
        <v>69.394398193167874</v>
      </c>
      <c r="H73" s="5">
        <v>88.060627504208327</v>
      </c>
      <c r="I73" s="5">
        <v>81.244342733506784</v>
      </c>
    </row>
    <row r="74" spans="1:9" x14ac:dyDescent="0.4">
      <c r="A74" s="4" t="s">
        <v>155</v>
      </c>
      <c r="B74" s="4" t="s">
        <v>10</v>
      </c>
      <c r="C74" s="4" t="s">
        <v>13</v>
      </c>
      <c r="D74" s="4">
        <v>169.5511924470317</v>
      </c>
      <c r="E74" s="5">
        <v>161.11570661016441</v>
      </c>
      <c r="F74" s="5">
        <v>84.470110971542269</v>
      </c>
      <c r="G74" s="5">
        <v>86.386252861287502</v>
      </c>
      <c r="H74" s="5">
        <v>60.923926108157403</v>
      </c>
      <c r="I74" s="5">
        <v>81.004445010458582</v>
      </c>
    </row>
    <row r="75" spans="1:9" x14ac:dyDescent="0.4">
      <c r="A75" s="4" t="s">
        <v>55</v>
      </c>
      <c r="B75" s="4" t="s">
        <v>20</v>
      </c>
      <c r="C75" s="4" t="s">
        <v>32</v>
      </c>
      <c r="D75" s="4">
        <v>152.65937719629491</v>
      </c>
      <c r="E75" s="5">
        <v>163.87705987665731</v>
      </c>
      <c r="F75" s="5">
        <v>81.629594415887922</v>
      </c>
      <c r="G75" s="5">
        <v>77.924125492326795</v>
      </c>
      <c r="H75" s="5">
        <v>89.495600251434439</v>
      </c>
      <c r="I75" s="5">
        <v>80.99835286435048</v>
      </c>
    </row>
    <row r="76" spans="1:9" x14ac:dyDescent="0.4">
      <c r="A76" s="4" t="s">
        <v>276</v>
      </c>
      <c r="B76" s="4" t="s">
        <v>10</v>
      </c>
      <c r="C76" s="4" t="s">
        <v>32</v>
      </c>
      <c r="D76" s="4">
        <v>146.73293869006491</v>
      </c>
      <c r="E76" s="5">
        <v>171.62681775436349</v>
      </c>
      <c r="F76" s="5">
        <v>81.332473271764101</v>
      </c>
      <c r="G76" s="5">
        <v>89.676669590750066</v>
      </c>
      <c r="H76" s="5">
        <v>81.545207507136524</v>
      </c>
      <c r="I76" s="5">
        <v>80.952572734120878</v>
      </c>
    </row>
    <row r="77" spans="1:9" x14ac:dyDescent="0.4">
      <c r="A77" s="4" t="s">
        <v>518</v>
      </c>
      <c r="B77" s="4" t="s">
        <v>10</v>
      </c>
      <c r="C77" s="4" t="s">
        <v>42</v>
      </c>
      <c r="D77" s="4">
        <v>165.0067337585416</v>
      </c>
      <c r="E77" s="5">
        <v>156.83767532505661</v>
      </c>
      <c r="F77" s="5">
        <v>81.580888317498619</v>
      </c>
      <c r="G77" s="5">
        <v>68.045512706494719</v>
      </c>
      <c r="H77" s="5">
        <v>82.044100414546193</v>
      </c>
      <c r="I77" s="5">
        <v>80.90090714557752</v>
      </c>
    </row>
    <row r="78" spans="1:9" x14ac:dyDescent="0.4">
      <c r="A78" s="4" t="s">
        <v>245</v>
      </c>
      <c r="B78" s="4" t="s">
        <v>17</v>
      </c>
      <c r="C78" s="4" t="s">
        <v>21</v>
      </c>
      <c r="D78" s="4">
        <v>151.14377177048479</v>
      </c>
      <c r="E78" s="5">
        <v>177.4593564790049</v>
      </c>
      <c r="F78" s="5">
        <v>84.749194806509578</v>
      </c>
      <c r="G78" s="5">
        <v>82.741446890114247</v>
      </c>
      <c r="H78" s="5">
        <v>90.116843795515479</v>
      </c>
      <c r="I78" s="5">
        <v>80.688839654668428</v>
      </c>
    </row>
    <row r="79" spans="1:9" x14ac:dyDescent="0.4">
      <c r="A79" s="4" t="s">
        <v>462</v>
      </c>
      <c r="B79" s="4" t="s">
        <v>10</v>
      </c>
      <c r="C79" s="4" t="s">
        <v>42</v>
      </c>
      <c r="D79" s="4">
        <v>156.89199038653689</v>
      </c>
      <c r="E79" s="5">
        <v>181.20969829678711</v>
      </c>
      <c r="F79" s="5">
        <v>82.96604558193232</v>
      </c>
      <c r="G79" s="5">
        <v>87.608089582451285</v>
      </c>
      <c r="H79" s="5">
        <v>77.373614145124961</v>
      </c>
      <c r="I79" s="5">
        <v>80.074312974495967</v>
      </c>
    </row>
    <row r="80" spans="1:9" x14ac:dyDescent="0.4">
      <c r="A80" s="4" t="s">
        <v>45</v>
      </c>
      <c r="B80" s="4" t="s">
        <v>41</v>
      </c>
      <c r="C80" s="4" t="s">
        <v>11</v>
      </c>
      <c r="D80" s="4">
        <v>166.92526647804851</v>
      </c>
      <c r="E80" s="5">
        <v>152.78184602369339</v>
      </c>
      <c r="F80" s="5">
        <v>77.505295412892693</v>
      </c>
      <c r="G80" s="5">
        <v>78.708872114728749</v>
      </c>
      <c r="H80" s="5">
        <v>80.917544020090418</v>
      </c>
      <c r="I80" s="5">
        <v>79.793695786149172</v>
      </c>
    </row>
    <row r="81" spans="1:9" x14ac:dyDescent="0.4">
      <c r="A81" s="4" t="s">
        <v>223</v>
      </c>
      <c r="B81" s="4" t="s">
        <v>17</v>
      </c>
      <c r="C81" s="4" t="s">
        <v>21</v>
      </c>
      <c r="D81" s="4">
        <v>162.51658093073851</v>
      </c>
      <c r="E81" s="5">
        <v>179.22770853680441</v>
      </c>
      <c r="F81" s="5">
        <v>70.710123514097617</v>
      </c>
      <c r="G81" s="5">
        <v>67.364565081512453</v>
      </c>
      <c r="H81" s="5">
        <v>83.057058983877766</v>
      </c>
      <c r="I81" s="5">
        <v>79.538093765475182</v>
      </c>
    </row>
    <row r="82" spans="1:9" x14ac:dyDescent="0.4">
      <c r="A82" s="4" t="s">
        <v>438</v>
      </c>
      <c r="B82" s="4" t="s">
        <v>10</v>
      </c>
      <c r="C82" s="4" t="s">
        <v>21</v>
      </c>
      <c r="D82" s="4">
        <v>157.26215173217321</v>
      </c>
      <c r="E82" s="5">
        <v>146.07466453376381</v>
      </c>
      <c r="F82" s="5">
        <v>83.156327137618234</v>
      </c>
      <c r="G82" s="5">
        <v>88.359291967927959</v>
      </c>
      <c r="H82" s="5">
        <v>89.232052054048395</v>
      </c>
      <c r="I82" s="5">
        <v>79.343536173903061</v>
      </c>
    </row>
    <row r="83" spans="1:9" x14ac:dyDescent="0.4">
      <c r="A83" s="4" t="s">
        <v>199</v>
      </c>
      <c r="B83" s="4" t="s">
        <v>24</v>
      </c>
      <c r="C83" s="4" t="s">
        <v>11</v>
      </c>
      <c r="D83" s="4">
        <v>166.70126244649461</v>
      </c>
      <c r="E83" s="5">
        <v>152.86372453997799</v>
      </c>
      <c r="F83" s="5">
        <v>73.919698282363115</v>
      </c>
      <c r="G83" s="5">
        <v>67.995098956098616</v>
      </c>
      <c r="H83" s="5">
        <v>82.499517174986536</v>
      </c>
      <c r="I83" s="5">
        <v>79.329522574946097</v>
      </c>
    </row>
    <row r="84" spans="1:9" x14ac:dyDescent="0.4">
      <c r="A84" s="4" t="s">
        <v>477</v>
      </c>
      <c r="B84" s="4" t="s">
        <v>24</v>
      </c>
      <c r="C84" s="4" t="s">
        <v>13</v>
      </c>
      <c r="D84" s="4">
        <v>160.25810206415181</v>
      </c>
      <c r="E84" s="5">
        <v>151.12550160174391</v>
      </c>
      <c r="F84" s="5">
        <v>73.823257721608016</v>
      </c>
      <c r="G84" s="5">
        <v>85.45045213550857</v>
      </c>
      <c r="H84" s="5">
        <v>79.198669894655239</v>
      </c>
      <c r="I84" s="5">
        <v>79.326379243100064</v>
      </c>
    </row>
    <row r="85" spans="1:9" x14ac:dyDescent="0.4">
      <c r="A85" s="4" t="s">
        <v>434</v>
      </c>
      <c r="B85" s="4" t="s">
        <v>10</v>
      </c>
      <c r="C85" s="4" t="s">
        <v>21</v>
      </c>
      <c r="D85" s="4">
        <v>159.64830686632561</v>
      </c>
      <c r="E85" s="5">
        <v>158.02657796624811</v>
      </c>
      <c r="F85" s="5">
        <v>71.149600123803822</v>
      </c>
      <c r="G85" s="5">
        <v>85.952981819286492</v>
      </c>
      <c r="H85" s="5">
        <v>76.65435675451117</v>
      </c>
      <c r="I85" s="5">
        <v>79.221224948174523</v>
      </c>
    </row>
    <row r="86" spans="1:9" x14ac:dyDescent="0.4">
      <c r="A86" s="4" t="s">
        <v>202</v>
      </c>
      <c r="B86" s="4" t="s">
        <v>24</v>
      </c>
      <c r="C86" s="4" t="s">
        <v>42</v>
      </c>
      <c r="D86" s="4">
        <v>143.02881495548289</v>
      </c>
      <c r="E86" s="5">
        <v>143.0391040368855</v>
      </c>
      <c r="F86" s="5">
        <v>79.959161767142518</v>
      </c>
      <c r="G86" s="5">
        <v>77.641506495788988</v>
      </c>
      <c r="H86" s="5">
        <v>89.283464743422257</v>
      </c>
      <c r="I86" s="5">
        <v>79.145431289441106</v>
      </c>
    </row>
    <row r="87" spans="1:9" x14ac:dyDescent="0.4">
      <c r="A87" s="4" t="s">
        <v>60</v>
      </c>
      <c r="B87" s="4" t="s">
        <v>10</v>
      </c>
      <c r="C87" s="4" t="s">
        <v>32</v>
      </c>
      <c r="D87" s="4">
        <v>144.08764001208971</v>
      </c>
      <c r="E87" s="5">
        <v>158.34362415844541</v>
      </c>
      <c r="F87" s="5">
        <v>74.894517162201069</v>
      </c>
      <c r="G87" s="5">
        <v>84.946971725089838</v>
      </c>
      <c r="H87" s="5">
        <v>75.044042333062634</v>
      </c>
      <c r="I87" s="5">
        <v>79.108042187535247</v>
      </c>
    </row>
    <row r="88" spans="1:9" x14ac:dyDescent="0.4">
      <c r="A88" s="4" t="s">
        <v>189</v>
      </c>
      <c r="B88" s="4" t="s">
        <v>41</v>
      </c>
      <c r="C88" s="4" t="s">
        <v>42</v>
      </c>
      <c r="D88" s="4">
        <v>146.0243887866898</v>
      </c>
      <c r="E88" s="5">
        <v>159.36577608238841</v>
      </c>
      <c r="F88" s="5">
        <v>72.280192926699954</v>
      </c>
      <c r="G88" s="5">
        <v>86.066937407929927</v>
      </c>
      <c r="H88" s="5">
        <v>79.563030482572628</v>
      </c>
      <c r="I88" s="5">
        <v>78.766173022166782</v>
      </c>
    </row>
    <row r="89" spans="1:9" x14ac:dyDescent="0.4">
      <c r="A89" s="4" t="s">
        <v>208</v>
      </c>
      <c r="B89" s="4" t="s">
        <v>39</v>
      </c>
      <c r="C89" s="4" t="s">
        <v>18</v>
      </c>
      <c r="D89" s="4">
        <v>167.415701639236</v>
      </c>
      <c r="E89" s="5">
        <v>152.34015283399901</v>
      </c>
      <c r="F89" s="5">
        <v>73.402962160681582</v>
      </c>
      <c r="G89" s="5">
        <v>57.780324422322437</v>
      </c>
      <c r="H89" s="5">
        <v>73.872221183707211</v>
      </c>
      <c r="I89" s="5">
        <v>78.694205616189294</v>
      </c>
    </row>
    <row r="90" spans="1:9" x14ac:dyDescent="0.4">
      <c r="A90" s="4" t="s">
        <v>183</v>
      </c>
      <c r="B90" s="4" t="s">
        <v>10</v>
      </c>
      <c r="C90" s="4" t="s">
        <v>21</v>
      </c>
      <c r="D90" s="4">
        <v>160.0702737379284</v>
      </c>
      <c r="E90" s="5">
        <v>158.50896840166209</v>
      </c>
      <c r="F90" s="5">
        <v>83.820039837036717</v>
      </c>
      <c r="G90" s="5">
        <v>69.988275828668179</v>
      </c>
      <c r="H90" s="5">
        <v>86.432802171753252</v>
      </c>
      <c r="I90" s="5">
        <v>78.366537863182927</v>
      </c>
    </row>
    <row r="91" spans="1:9" x14ac:dyDescent="0.4">
      <c r="A91" s="4" t="s">
        <v>464</v>
      </c>
      <c r="B91" s="4" t="s">
        <v>10</v>
      </c>
      <c r="C91" s="4" t="s">
        <v>18</v>
      </c>
      <c r="D91" s="4">
        <v>164.04421724933309</v>
      </c>
      <c r="E91" s="5">
        <v>167.04592767768989</v>
      </c>
      <c r="F91" s="5">
        <v>77.894551554804011</v>
      </c>
      <c r="G91" s="5">
        <v>79.249498261563161</v>
      </c>
      <c r="H91" s="5">
        <v>62.09571844698165</v>
      </c>
      <c r="I91" s="5">
        <v>78.261571557797282</v>
      </c>
    </row>
    <row r="92" spans="1:9" x14ac:dyDescent="0.4">
      <c r="A92" s="4" t="s">
        <v>306</v>
      </c>
      <c r="B92" s="4" t="s">
        <v>17</v>
      </c>
      <c r="C92" s="4" t="s">
        <v>32</v>
      </c>
      <c r="D92" s="4">
        <v>169.72590363154049</v>
      </c>
      <c r="E92" s="5">
        <v>160.4323626144301</v>
      </c>
      <c r="F92" s="5">
        <v>78.554209845543213</v>
      </c>
      <c r="G92" s="5">
        <v>83.278035343039903</v>
      </c>
      <c r="H92" s="5">
        <v>74.542128456443649</v>
      </c>
      <c r="I92" s="5">
        <v>78.248394292239695</v>
      </c>
    </row>
    <row r="93" spans="1:9" x14ac:dyDescent="0.4">
      <c r="A93" s="4" t="s">
        <v>502</v>
      </c>
      <c r="B93" s="4" t="s">
        <v>10</v>
      </c>
      <c r="C93" s="4" t="s">
        <v>21</v>
      </c>
      <c r="D93" s="4">
        <v>170.29983438215041</v>
      </c>
      <c r="E93" s="5">
        <v>151.55052311772681</v>
      </c>
      <c r="F93" s="5">
        <v>82.096761545183767</v>
      </c>
      <c r="G93" s="5">
        <v>85.029408148888692</v>
      </c>
      <c r="H93" s="5">
        <v>84.380289174282822</v>
      </c>
      <c r="I93" s="5">
        <v>78.157305907274974</v>
      </c>
    </row>
    <row r="94" spans="1:9" x14ac:dyDescent="0.4">
      <c r="A94" s="4" t="s">
        <v>371</v>
      </c>
      <c r="B94" s="4" t="s">
        <v>17</v>
      </c>
      <c r="C94" s="4" t="s">
        <v>21</v>
      </c>
      <c r="D94" s="4">
        <v>166.11745409936589</v>
      </c>
      <c r="E94" s="5">
        <v>158.4646964502621</v>
      </c>
      <c r="F94" s="5">
        <v>78.13787349130881</v>
      </c>
      <c r="G94" s="5">
        <v>75.796286906573727</v>
      </c>
      <c r="H94" s="5">
        <v>89.75353802191826</v>
      </c>
      <c r="I94" s="5">
        <v>78.023973107508908</v>
      </c>
    </row>
    <row r="95" spans="1:9" x14ac:dyDescent="0.4">
      <c r="A95" s="4" t="s">
        <v>100</v>
      </c>
      <c r="B95" s="4" t="s">
        <v>17</v>
      </c>
      <c r="C95" s="4" t="s">
        <v>32</v>
      </c>
      <c r="D95" s="4">
        <v>162.59765653358119</v>
      </c>
      <c r="E95" s="5">
        <v>169.92301168216099</v>
      </c>
      <c r="F95" s="5">
        <v>80.366835650710911</v>
      </c>
      <c r="G95" s="5">
        <v>83.53442566698547</v>
      </c>
      <c r="H95" s="5">
        <v>77.649907112452965</v>
      </c>
      <c r="I95" s="5">
        <v>77.994937619355909</v>
      </c>
    </row>
    <row r="96" spans="1:9" x14ac:dyDescent="0.4">
      <c r="A96" s="4" t="s">
        <v>266</v>
      </c>
      <c r="B96" s="4" t="s">
        <v>10</v>
      </c>
      <c r="C96" s="4" t="s">
        <v>32</v>
      </c>
      <c r="D96" s="4">
        <v>166.86874525435499</v>
      </c>
      <c r="E96" s="5">
        <v>146.27051214149029</v>
      </c>
      <c r="F96" s="5">
        <v>70.825853653900523</v>
      </c>
      <c r="G96" s="5">
        <v>85.606905686086336</v>
      </c>
      <c r="H96" s="5">
        <v>80.793650732756973</v>
      </c>
      <c r="I96" s="5">
        <v>77.724005233412299</v>
      </c>
    </row>
    <row r="97" spans="1:9" x14ac:dyDescent="0.4">
      <c r="A97" s="4" t="s">
        <v>517</v>
      </c>
      <c r="B97" s="4" t="s">
        <v>24</v>
      </c>
      <c r="C97" s="4" t="s">
        <v>32</v>
      </c>
      <c r="D97" s="4">
        <v>160.0824541097854</v>
      </c>
      <c r="E97" s="5">
        <v>162.91932804370549</v>
      </c>
      <c r="F97" s="5">
        <v>70.38088497831302</v>
      </c>
      <c r="G97" s="5">
        <v>74.805983076745363</v>
      </c>
      <c r="H97" s="5">
        <v>81.416623334734894</v>
      </c>
      <c r="I97" s="5">
        <v>77.671394160891623</v>
      </c>
    </row>
    <row r="98" spans="1:9" x14ac:dyDescent="0.4">
      <c r="A98" s="4" t="s">
        <v>435</v>
      </c>
      <c r="B98" s="4" t="s">
        <v>41</v>
      </c>
      <c r="C98" s="4" t="s">
        <v>32</v>
      </c>
      <c r="D98" s="4">
        <v>155.10181743284861</v>
      </c>
      <c r="E98" s="5">
        <v>146.0347649746445</v>
      </c>
      <c r="F98" s="5">
        <v>75.445525494516147</v>
      </c>
      <c r="G98" s="5">
        <v>85.450280446402417</v>
      </c>
      <c r="H98" s="5">
        <v>75.452575370997749</v>
      </c>
      <c r="I98" s="5">
        <v>77.627958175898414</v>
      </c>
    </row>
    <row r="99" spans="1:9" x14ac:dyDescent="0.4">
      <c r="A99" s="4" t="s">
        <v>59</v>
      </c>
      <c r="B99" s="4" t="s">
        <v>17</v>
      </c>
      <c r="C99" s="4" t="s">
        <v>32</v>
      </c>
      <c r="D99" s="4">
        <v>152.86410708842089</v>
      </c>
      <c r="E99" s="5">
        <v>159.97869862391309</v>
      </c>
      <c r="F99" s="5">
        <v>72.883943571616499</v>
      </c>
      <c r="G99" s="5">
        <v>74.995696834386152</v>
      </c>
      <c r="H99" s="5">
        <v>79.735508197508935</v>
      </c>
      <c r="I99" s="5">
        <v>77.618232536308426</v>
      </c>
    </row>
    <row r="100" spans="1:9" x14ac:dyDescent="0.4">
      <c r="A100" s="4" t="s">
        <v>109</v>
      </c>
      <c r="B100" s="4" t="s">
        <v>39</v>
      </c>
      <c r="C100" s="4" t="s">
        <v>21</v>
      </c>
      <c r="D100" s="4">
        <v>157.5945337436975</v>
      </c>
      <c r="E100" s="5">
        <v>167.7315059945833</v>
      </c>
      <c r="F100" s="5">
        <v>77.447497209425549</v>
      </c>
      <c r="G100" s="5">
        <v>78.701258339933815</v>
      </c>
      <c r="H100" s="5">
        <v>75.885758839296997</v>
      </c>
      <c r="I100" s="5">
        <v>77.278358232276844</v>
      </c>
    </row>
    <row r="101" spans="1:9" x14ac:dyDescent="0.4">
      <c r="A101" s="4" t="s">
        <v>133</v>
      </c>
      <c r="B101" s="4" t="s">
        <v>10</v>
      </c>
      <c r="C101" s="4" t="s">
        <v>32</v>
      </c>
      <c r="D101" s="4">
        <v>149.46940604283711</v>
      </c>
      <c r="E101" s="5">
        <v>161.30020144083201</v>
      </c>
      <c r="F101" s="5">
        <v>74.037188896275723</v>
      </c>
      <c r="G101" s="5">
        <v>87.197400699317711</v>
      </c>
      <c r="H101" s="5">
        <v>77.963330428074528</v>
      </c>
      <c r="I101" s="5">
        <v>77.168837459530948</v>
      </c>
    </row>
    <row r="102" spans="1:9" x14ac:dyDescent="0.4">
      <c r="A102" s="4" t="s">
        <v>168</v>
      </c>
      <c r="B102" s="4" t="s">
        <v>10</v>
      </c>
      <c r="C102" s="4" t="s">
        <v>42</v>
      </c>
      <c r="D102" s="4">
        <v>156.9661052471414</v>
      </c>
      <c r="E102" s="5">
        <v>172.0397777118317</v>
      </c>
      <c r="F102" s="5">
        <v>71.376021542670571</v>
      </c>
      <c r="G102" s="5">
        <v>79.494297858635548</v>
      </c>
      <c r="H102" s="5">
        <v>86.877035940282468</v>
      </c>
      <c r="I102" s="5">
        <v>76.837997246638665</v>
      </c>
    </row>
    <row r="103" spans="1:9" x14ac:dyDescent="0.4">
      <c r="A103" s="4" t="s">
        <v>29</v>
      </c>
      <c r="B103" s="4" t="s">
        <v>17</v>
      </c>
      <c r="C103" s="4" t="s">
        <v>13</v>
      </c>
      <c r="D103" s="4">
        <v>173.91846623227869</v>
      </c>
      <c r="E103" s="5">
        <v>160.83420447043409</v>
      </c>
      <c r="F103" s="5">
        <v>75.208337367103866</v>
      </c>
      <c r="G103" s="5">
        <v>87.686388288297579</v>
      </c>
      <c r="H103" s="5">
        <v>84.102633994568137</v>
      </c>
      <c r="I103" s="5">
        <v>76.40662932288916</v>
      </c>
    </row>
    <row r="104" spans="1:9" x14ac:dyDescent="0.4">
      <c r="A104" s="4" t="s">
        <v>198</v>
      </c>
      <c r="B104" s="4" t="s">
        <v>41</v>
      </c>
      <c r="C104" s="4" t="s">
        <v>42</v>
      </c>
      <c r="D104" s="4">
        <v>160.40830828803931</v>
      </c>
      <c r="E104" s="5">
        <v>165.79282655783649</v>
      </c>
      <c r="F104" s="5">
        <v>78.848268650942188</v>
      </c>
      <c r="G104" s="5">
        <v>81.827431306838093</v>
      </c>
      <c r="H104" s="5">
        <v>87.643603501363245</v>
      </c>
      <c r="I104" s="5">
        <v>76.267127541429602</v>
      </c>
    </row>
    <row r="105" spans="1:9" x14ac:dyDescent="0.4">
      <c r="A105" s="4" t="s">
        <v>420</v>
      </c>
      <c r="B105" s="4" t="s">
        <v>41</v>
      </c>
      <c r="C105" s="4" t="s">
        <v>18</v>
      </c>
      <c r="D105" s="4">
        <v>155.5015884989154</v>
      </c>
      <c r="E105" s="5">
        <v>158.62217517676169</v>
      </c>
      <c r="F105" s="5">
        <v>79.958618929270386</v>
      </c>
      <c r="G105" s="5">
        <v>82.354103626262344</v>
      </c>
      <c r="H105" s="5">
        <v>83.371186069011188</v>
      </c>
      <c r="I105" s="5">
        <v>76.232309755087527</v>
      </c>
    </row>
    <row r="106" spans="1:9" x14ac:dyDescent="0.4">
      <c r="A106" s="4" t="s">
        <v>386</v>
      </c>
      <c r="B106" s="4" t="s">
        <v>10</v>
      </c>
      <c r="C106" s="4" t="s">
        <v>11</v>
      </c>
      <c r="D106" s="4">
        <v>149.6736121990433</v>
      </c>
      <c r="E106" s="5">
        <v>172.01041716049369</v>
      </c>
      <c r="F106" s="5">
        <v>73.400491947506097</v>
      </c>
      <c r="G106" s="5">
        <v>75.078548656521505</v>
      </c>
      <c r="H106" s="5">
        <v>77.096075962484278</v>
      </c>
      <c r="I106" s="5">
        <v>75.980383224464376</v>
      </c>
    </row>
    <row r="107" spans="1:9" x14ac:dyDescent="0.4">
      <c r="A107" s="4" t="s">
        <v>353</v>
      </c>
      <c r="B107" s="4" t="s">
        <v>10</v>
      </c>
      <c r="C107" s="4" t="s">
        <v>11</v>
      </c>
      <c r="D107" s="4">
        <v>158.80645410138769</v>
      </c>
      <c r="E107" s="5">
        <v>151.96518411792979</v>
      </c>
      <c r="F107" s="5">
        <v>73.309294358308932</v>
      </c>
      <c r="G107" s="5">
        <v>78.355572130674958</v>
      </c>
      <c r="H107" s="5">
        <v>78.91014466168042</v>
      </c>
      <c r="I107" s="5">
        <v>75.833061408470456</v>
      </c>
    </row>
    <row r="108" spans="1:9" x14ac:dyDescent="0.4">
      <c r="A108" s="4" t="s">
        <v>97</v>
      </c>
      <c r="B108" s="4" t="s">
        <v>10</v>
      </c>
      <c r="C108" s="4" t="s">
        <v>42</v>
      </c>
      <c r="D108" s="4">
        <v>177.1038969113483</v>
      </c>
      <c r="E108" s="5">
        <v>166.5363818187169</v>
      </c>
      <c r="F108" s="5">
        <v>73.701636528779687</v>
      </c>
      <c r="G108" s="5">
        <v>85.952489080862463</v>
      </c>
      <c r="H108" s="5">
        <v>83.34338411538765</v>
      </c>
      <c r="I108" s="5">
        <v>75.321383009575811</v>
      </c>
    </row>
    <row r="109" spans="1:9" x14ac:dyDescent="0.4">
      <c r="A109" s="4" t="s">
        <v>323</v>
      </c>
      <c r="B109" s="4" t="s">
        <v>10</v>
      </c>
      <c r="C109" s="4" t="s">
        <v>18</v>
      </c>
      <c r="D109" s="4">
        <v>164.04108584548959</v>
      </c>
      <c r="E109" s="5">
        <v>170.79240153794581</v>
      </c>
      <c r="F109" s="5">
        <v>75.232066809284674</v>
      </c>
      <c r="G109" s="5">
        <v>78.013049094314994</v>
      </c>
      <c r="H109" s="5">
        <v>76.31228055173797</v>
      </c>
      <c r="I109" s="5">
        <v>75.168452349225163</v>
      </c>
    </row>
    <row r="110" spans="1:9" x14ac:dyDescent="0.4">
      <c r="A110" s="4" t="s">
        <v>401</v>
      </c>
      <c r="B110" s="4" t="s">
        <v>10</v>
      </c>
      <c r="C110" s="4" t="s">
        <v>21</v>
      </c>
      <c r="D110" s="4">
        <v>151.35037007279789</v>
      </c>
      <c r="E110" s="5">
        <v>142.54763888320571</v>
      </c>
      <c r="F110" s="5">
        <v>79.121297448481243</v>
      </c>
      <c r="G110" s="5">
        <v>76.963055937783082</v>
      </c>
      <c r="H110" s="5">
        <v>82.956509435342383</v>
      </c>
      <c r="I110" s="5">
        <v>75.00378811313324</v>
      </c>
    </row>
    <row r="111" spans="1:9" x14ac:dyDescent="0.4">
      <c r="A111" s="4" t="s">
        <v>116</v>
      </c>
      <c r="B111" s="4" t="s">
        <v>39</v>
      </c>
      <c r="C111" s="4" t="s">
        <v>13</v>
      </c>
      <c r="D111" s="4">
        <v>156.809916400817</v>
      </c>
      <c r="E111" s="5">
        <v>145.96475390502781</v>
      </c>
      <c r="F111" s="5">
        <v>83.230732769293255</v>
      </c>
      <c r="G111" s="5">
        <v>70.796816120767772</v>
      </c>
      <c r="H111" s="5">
        <v>89.488963515048795</v>
      </c>
      <c r="I111" s="5">
        <v>74.68112978910365</v>
      </c>
    </row>
    <row r="112" spans="1:9" x14ac:dyDescent="0.4">
      <c r="A112" s="4" t="s">
        <v>495</v>
      </c>
      <c r="B112" s="4" t="s">
        <v>17</v>
      </c>
      <c r="C112" s="4" t="s">
        <v>32</v>
      </c>
      <c r="D112" s="4">
        <v>177.94833457482969</v>
      </c>
      <c r="E112" s="5">
        <v>183.21339161135231</v>
      </c>
      <c r="F112" s="5">
        <v>76.551667914275214</v>
      </c>
      <c r="G112" s="5">
        <v>87.539941133131663</v>
      </c>
      <c r="H112" s="5">
        <v>81.579035015898938</v>
      </c>
      <c r="I112" s="5">
        <v>74.669645058605425</v>
      </c>
    </row>
    <row r="113" spans="1:9" x14ac:dyDescent="0.4">
      <c r="A113" s="4" t="s">
        <v>165</v>
      </c>
      <c r="B113" s="4" t="s">
        <v>41</v>
      </c>
      <c r="C113" s="4" t="s">
        <v>11</v>
      </c>
      <c r="D113" s="4">
        <v>178.05528491987951</v>
      </c>
      <c r="E113" s="5">
        <v>146.0490148610744</v>
      </c>
      <c r="F113" s="5">
        <v>83.412703302789993</v>
      </c>
      <c r="G113" s="5">
        <v>75.962177903068991</v>
      </c>
      <c r="H113" s="5">
        <v>78.277879186307629</v>
      </c>
      <c r="I113" s="5">
        <v>74.489346402337063</v>
      </c>
    </row>
    <row r="114" spans="1:9" x14ac:dyDescent="0.4">
      <c r="A114" s="4" t="s">
        <v>293</v>
      </c>
      <c r="B114" s="4" t="s">
        <v>10</v>
      </c>
      <c r="C114" s="4" t="s">
        <v>21</v>
      </c>
      <c r="D114" s="4">
        <v>179.07691117350319</v>
      </c>
      <c r="E114" s="5">
        <v>164.2359062408124</v>
      </c>
      <c r="F114" s="5">
        <v>73.608141127974406</v>
      </c>
      <c r="G114" s="5">
        <v>68.301763062742765</v>
      </c>
      <c r="H114" s="5">
        <v>77.726261108096594</v>
      </c>
      <c r="I114" s="5">
        <v>74.258738627191022</v>
      </c>
    </row>
    <row r="115" spans="1:9" x14ac:dyDescent="0.4">
      <c r="A115" s="4" t="s">
        <v>130</v>
      </c>
      <c r="B115" s="4" t="s">
        <v>10</v>
      </c>
      <c r="C115" s="4" t="s">
        <v>32</v>
      </c>
      <c r="D115" s="4">
        <v>176.46140934121621</v>
      </c>
      <c r="E115" s="5">
        <v>164.8087739123489</v>
      </c>
      <c r="F115" s="5">
        <v>78.680401677729662</v>
      </c>
      <c r="G115" s="5">
        <v>51.673404484140562</v>
      </c>
      <c r="H115" s="5">
        <v>76.358879124250109</v>
      </c>
      <c r="I115" s="5">
        <v>74.20018602878956</v>
      </c>
    </row>
    <row r="116" spans="1:9" x14ac:dyDescent="0.4">
      <c r="A116" s="4" t="s">
        <v>56</v>
      </c>
      <c r="B116" s="4" t="s">
        <v>10</v>
      </c>
      <c r="C116" s="4" t="s">
        <v>11</v>
      </c>
      <c r="D116" s="4">
        <v>153.44281745366081</v>
      </c>
      <c r="E116" s="5">
        <v>162.1156124157703</v>
      </c>
      <c r="F116" s="5">
        <v>78.4352731167358</v>
      </c>
      <c r="G116" s="5">
        <v>76.473376618218964</v>
      </c>
      <c r="H116" s="5">
        <v>67.336329524695813</v>
      </c>
      <c r="I116" s="5">
        <v>73.755789856686647</v>
      </c>
    </row>
    <row r="117" spans="1:9" x14ac:dyDescent="0.4">
      <c r="A117" s="4" t="s">
        <v>68</v>
      </c>
      <c r="B117" s="4" t="s">
        <v>20</v>
      </c>
      <c r="C117" s="4" t="s">
        <v>32</v>
      </c>
      <c r="D117" s="4">
        <v>148.29525300806901</v>
      </c>
      <c r="E117" s="5">
        <v>166.54731008931921</v>
      </c>
      <c r="F117" s="5">
        <v>71.533247802519526</v>
      </c>
      <c r="G117" s="5">
        <v>74.980847925313896</v>
      </c>
      <c r="H117" s="5">
        <v>81.737042915211845</v>
      </c>
      <c r="I117" s="5">
        <v>73.56795239929528</v>
      </c>
    </row>
    <row r="118" spans="1:9" x14ac:dyDescent="0.4">
      <c r="A118" s="4" t="s">
        <v>205</v>
      </c>
      <c r="B118" s="4" t="s">
        <v>10</v>
      </c>
      <c r="C118" s="4" t="s">
        <v>11</v>
      </c>
      <c r="D118" s="4">
        <v>162.7257406435325</v>
      </c>
      <c r="E118" s="5">
        <v>163.25674393949529</v>
      </c>
      <c r="F118" s="5">
        <v>80.541691621141254</v>
      </c>
      <c r="G118" s="5">
        <v>78.110533430056563</v>
      </c>
      <c r="H118" s="5">
        <v>78.004099602554589</v>
      </c>
      <c r="I118" s="5">
        <v>73.542355063978718</v>
      </c>
    </row>
    <row r="119" spans="1:9" x14ac:dyDescent="0.4">
      <c r="A119" s="4" t="s">
        <v>430</v>
      </c>
      <c r="B119" s="4" t="s">
        <v>10</v>
      </c>
      <c r="C119" s="4" t="s">
        <v>32</v>
      </c>
      <c r="D119" s="4">
        <v>170.86421811340151</v>
      </c>
      <c r="E119" s="5">
        <v>168.71874606438439</v>
      </c>
      <c r="F119" s="5">
        <v>82.738264333880522</v>
      </c>
      <c r="G119" s="5">
        <v>73.52551122109378</v>
      </c>
      <c r="H119" s="5">
        <v>78.794789406467586</v>
      </c>
      <c r="I119" s="5">
        <v>73.036662202064221</v>
      </c>
    </row>
    <row r="120" spans="1:9" x14ac:dyDescent="0.4">
      <c r="A120" s="4" t="s">
        <v>34</v>
      </c>
      <c r="B120" s="4" t="s">
        <v>20</v>
      </c>
      <c r="C120" s="4" t="s">
        <v>13</v>
      </c>
      <c r="D120" s="4">
        <v>163.51313758183329</v>
      </c>
      <c r="E120" s="5">
        <v>146.88926751565961</v>
      </c>
      <c r="F120" s="5">
        <v>80.606575499758534</v>
      </c>
      <c r="G120" s="5">
        <v>79.034232486638984</v>
      </c>
      <c r="H120" s="5">
        <v>75.675134938084568</v>
      </c>
      <c r="I120" s="5">
        <v>72.655301172081181</v>
      </c>
    </row>
    <row r="121" spans="1:9" x14ac:dyDescent="0.4">
      <c r="A121" s="4" t="s">
        <v>510</v>
      </c>
      <c r="B121" s="4" t="s">
        <v>41</v>
      </c>
      <c r="C121" s="4" t="s">
        <v>21</v>
      </c>
      <c r="D121" s="4">
        <v>167.54273145815759</v>
      </c>
      <c r="E121" s="5">
        <v>152.0535316006015</v>
      </c>
      <c r="F121" s="5">
        <v>74.802616400397028</v>
      </c>
      <c r="G121" s="5">
        <v>76.107702820239851</v>
      </c>
      <c r="H121" s="5">
        <v>79.541298906467247</v>
      </c>
      <c r="I121" s="5">
        <v>72.538939539211668</v>
      </c>
    </row>
    <row r="122" spans="1:9" x14ac:dyDescent="0.4">
      <c r="A122" s="4" t="s">
        <v>334</v>
      </c>
      <c r="B122" s="4" t="s">
        <v>41</v>
      </c>
      <c r="C122" s="4" t="s">
        <v>21</v>
      </c>
      <c r="D122" s="4">
        <v>150.6720015585831</v>
      </c>
      <c r="E122" s="5">
        <v>179.8773039521071</v>
      </c>
      <c r="F122" s="5">
        <v>79.198266713167286</v>
      </c>
      <c r="G122" s="5">
        <v>83.265372132384215</v>
      </c>
      <c r="H122" s="5">
        <v>61.969461286733313</v>
      </c>
      <c r="I122" s="5">
        <v>72.359221678260823</v>
      </c>
    </row>
    <row r="123" spans="1:9" x14ac:dyDescent="0.4">
      <c r="A123" s="4" t="s">
        <v>359</v>
      </c>
      <c r="B123" s="4" t="s">
        <v>10</v>
      </c>
      <c r="C123" s="4" t="s">
        <v>13</v>
      </c>
      <c r="D123" s="4">
        <v>159.7181042285778</v>
      </c>
      <c r="E123" s="5">
        <v>164.7558959866135</v>
      </c>
      <c r="F123" s="5">
        <v>77.698568667268574</v>
      </c>
      <c r="G123" s="5">
        <v>86.465498269422341</v>
      </c>
      <c r="H123" s="5">
        <v>89.72284534785851</v>
      </c>
      <c r="I123" s="5">
        <v>71.783717743776421</v>
      </c>
    </row>
    <row r="124" spans="1:9" x14ac:dyDescent="0.4">
      <c r="A124" s="4" t="s">
        <v>395</v>
      </c>
      <c r="B124" s="4" t="s">
        <v>24</v>
      </c>
      <c r="C124" s="4" t="s">
        <v>13</v>
      </c>
      <c r="D124" s="4">
        <v>163.72589891834821</v>
      </c>
      <c r="E124" s="5">
        <v>166.2102952255706</v>
      </c>
      <c r="F124" s="5">
        <v>80.491214957203667</v>
      </c>
      <c r="G124" s="5">
        <v>80.402559237237782</v>
      </c>
      <c r="H124" s="5">
        <v>81.727711781230909</v>
      </c>
      <c r="I124" s="5">
        <v>71.719896484186734</v>
      </c>
    </row>
    <row r="125" spans="1:9" x14ac:dyDescent="0.4">
      <c r="A125" s="4" t="s">
        <v>70</v>
      </c>
      <c r="B125" s="4" t="s">
        <v>10</v>
      </c>
      <c r="C125" s="4" t="s">
        <v>18</v>
      </c>
      <c r="D125" s="4">
        <v>160.52843396569111</v>
      </c>
      <c r="E125" s="5">
        <v>163.98338451912011</v>
      </c>
      <c r="F125" s="5">
        <v>81.141692646704215</v>
      </c>
      <c r="G125" s="5">
        <v>77.311296129992655</v>
      </c>
      <c r="H125" s="5">
        <v>80.155626580634362</v>
      </c>
      <c r="I125" s="5">
        <v>71.544017009309272</v>
      </c>
    </row>
    <row r="126" spans="1:9" x14ac:dyDescent="0.4">
      <c r="A126" s="4" t="s">
        <v>418</v>
      </c>
      <c r="B126" s="4" t="s">
        <v>77</v>
      </c>
      <c r="C126" s="4" t="s">
        <v>32</v>
      </c>
      <c r="D126" s="4">
        <v>161.84408411532581</v>
      </c>
      <c r="E126" s="5">
        <v>151.19629677531469</v>
      </c>
      <c r="F126" s="5">
        <v>77.005268120331607</v>
      </c>
      <c r="G126" s="5">
        <v>85.263814481935114</v>
      </c>
      <c r="H126" s="5">
        <v>69.910970406816972</v>
      </c>
      <c r="I126" s="5">
        <v>71.372118811488221</v>
      </c>
    </row>
    <row r="127" spans="1:9" x14ac:dyDescent="0.4">
      <c r="A127" s="4" t="s">
        <v>110</v>
      </c>
      <c r="B127" s="4" t="s">
        <v>77</v>
      </c>
      <c r="C127" s="4" t="s">
        <v>32</v>
      </c>
      <c r="D127" s="4">
        <v>146.75899120910731</v>
      </c>
      <c r="E127" s="5">
        <v>165.10780919052351</v>
      </c>
      <c r="F127" s="5">
        <v>74.528827447288535</v>
      </c>
      <c r="G127" s="5">
        <v>82.146415286659092</v>
      </c>
      <c r="H127" s="5">
        <v>83.990616403207781</v>
      </c>
      <c r="I127" s="5">
        <v>71.356494087735882</v>
      </c>
    </row>
    <row r="128" spans="1:9" x14ac:dyDescent="0.4">
      <c r="A128" s="4" t="s">
        <v>476</v>
      </c>
      <c r="B128" s="4" t="s">
        <v>10</v>
      </c>
      <c r="C128" s="4" t="s">
        <v>11</v>
      </c>
      <c r="D128" s="4">
        <v>166.13601336785919</v>
      </c>
      <c r="E128" s="5">
        <v>168.38595197603851</v>
      </c>
      <c r="F128" s="5">
        <v>75.2239037111637</v>
      </c>
      <c r="G128" s="5">
        <v>87.781358115973887</v>
      </c>
      <c r="H128" s="5">
        <v>77.977196057720292</v>
      </c>
      <c r="I128" s="5">
        <v>71.233019811749671</v>
      </c>
    </row>
    <row r="129" spans="1:9" x14ac:dyDescent="0.4">
      <c r="A129" s="4" t="s">
        <v>499</v>
      </c>
      <c r="B129" s="4" t="s">
        <v>17</v>
      </c>
      <c r="C129" s="4" t="s">
        <v>32</v>
      </c>
      <c r="D129" s="4">
        <v>156.32662188788211</v>
      </c>
      <c r="E129" s="5">
        <v>159.06926770124451</v>
      </c>
      <c r="F129" s="5">
        <v>83.98045068381218</v>
      </c>
      <c r="G129" s="5">
        <v>88.26466352004357</v>
      </c>
      <c r="H129" s="5">
        <v>76.051237220798399</v>
      </c>
      <c r="I129" s="5">
        <v>71.115463716721337</v>
      </c>
    </row>
    <row r="130" spans="1:9" x14ac:dyDescent="0.4">
      <c r="A130" s="4" t="s">
        <v>73</v>
      </c>
      <c r="B130" s="4" t="s">
        <v>17</v>
      </c>
      <c r="C130" s="4" t="s">
        <v>21</v>
      </c>
      <c r="D130" s="4">
        <v>182.5914226235538</v>
      </c>
      <c r="E130" s="5">
        <v>154.59468492689959</v>
      </c>
      <c r="F130" s="5">
        <v>84.126357746150433</v>
      </c>
      <c r="G130" s="5">
        <v>84.005519314895764</v>
      </c>
      <c r="H130" s="5">
        <v>76.764226668308538</v>
      </c>
      <c r="I130" s="5">
        <v>70.612497904861954</v>
      </c>
    </row>
    <row r="131" spans="1:9" x14ac:dyDescent="0.4">
      <c r="A131" s="4" t="s">
        <v>179</v>
      </c>
      <c r="B131" s="4" t="s">
        <v>10</v>
      </c>
      <c r="C131" s="4" t="s">
        <v>42</v>
      </c>
      <c r="D131" s="4">
        <v>177.69536810346531</v>
      </c>
      <c r="E131" s="5">
        <v>156.49170427442081</v>
      </c>
      <c r="F131" s="5">
        <v>81.684876954096978</v>
      </c>
      <c r="G131" s="5">
        <v>55.839877345358417</v>
      </c>
      <c r="H131" s="5">
        <v>80.839641336076269</v>
      </c>
      <c r="I131" s="5">
        <v>70.576016402862422</v>
      </c>
    </row>
    <row r="132" spans="1:9" x14ac:dyDescent="0.4">
      <c r="A132" s="4" t="s">
        <v>99</v>
      </c>
      <c r="B132" s="4" t="s">
        <v>10</v>
      </c>
      <c r="C132" s="4" t="s">
        <v>42</v>
      </c>
      <c r="D132" s="4">
        <v>162.81680154904021</v>
      </c>
      <c r="E132" s="5">
        <v>160.67364393649481</v>
      </c>
      <c r="F132" s="5">
        <v>72.896128249072717</v>
      </c>
      <c r="G132" s="5">
        <v>81.632046727257745</v>
      </c>
      <c r="H132" s="5">
        <v>77.853856274693271</v>
      </c>
      <c r="I132" s="5">
        <v>70.34960433871646</v>
      </c>
    </row>
    <row r="133" spans="1:9" x14ac:dyDescent="0.4">
      <c r="A133" s="4" t="s">
        <v>377</v>
      </c>
      <c r="B133" s="4" t="s">
        <v>10</v>
      </c>
      <c r="C133" s="4" t="s">
        <v>11</v>
      </c>
      <c r="D133" s="4">
        <v>167.89994861968719</v>
      </c>
      <c r="E133" s="5">
        <v>168.61582464292121</v>
      </c>
      <c r="F133" s="5">
        <v>83.217457476891511</v>
      </c>
      <c r="G133" s="5">
        <v>84.445509436055858</v>
      </c>
      <c r="H133" s="5">
        <v>77.279614540228906</v>
      </c>
      <c r="I133" s="5">
        <v>70.277960762364856</v>
      </c>
    </row>
    <row r="134" spans="1:9" x14ac:dyDescent="0.4">
      <c r="A134" s="4" t="s">
        <v>137</v>
      </c>
      <c r="B134" s="4" t="s">
        <v>10</v>
      </c>
      <c r="C134" s="4" t="s">
        <v>21</v>
      </c>
      <c r="D134" s="4">
        <v>162.70941422825871</v>
      </c>
      <c r="E134" s="5">
        <v>158.3418420472243</v>
      </c>
      <c r="F134" s="5">
        <v>77.993799754013409</v>
      </c>
      <c r="G134" s="5">
        <v>52.482587817194457</v>
      </c>
      <c r="H134" s="5">
        <v>56.596052797866037</v>
      </c>
      <c r="I134" s="5">
        <v>70.114943023463681</v>
      </c>
    </row>
    <row r="135" spans="1:9" x14ac:dyDescent="0.4">
      <c r="A135" s="4" t="s">
        <v>310</v>
      </c>
      <c r="B135" s="4" t="s">
        <v>17</v>
      </c>
      <c r="C135" s="4" t="s">
        <v>18</v>
      </c>
      <c r="D135" s="4">
        <v>151.60002553860599</v>
      </c>
      <c r="E135" s="5">
        <v>174.395400066619</v>
      </c>
      <c r="F135" s="5">
        <v>73.260541401591368</v>
      </c>
      <c r="G135" s="5">
        <v>80.991096987575247</v>
      </c>
      <c r="H135" s="5">
        <v>83.844297454499227</v>
      </c>
      <c r="I135" s="5">
        <v>70.053112971658834</v>
      </c>
    </row>
    <row r="136" spans="1:9" x14ac:dyDescent="0.4">
      <c r="A136" s="4" t="s">
        <v>375</v>
      </c>
      <c r="B136" s="4" t="s">
        <v>10</v>
      </c>
      <c r="C136" s="4" t="s">
        <v>11</v>
      </c>
      <c r="D136" s="4">
        <v>159.93491727564799</v>
      </c>
      <c r="E136" s="5">
        <v>162.61982565500631</v>
      </c>
      <c r="F136" s="5">
        <v>83.346852645188406</v>
      </c>
      <c r="G136" s="5">
        <v>67.272543296245757</v>
      </c>
      <c r="H136" s="5">
        <v>87.508505005000515</v>
      </c>
      <c r="I136" s="5">
        <v>69.83342225533498</v>
      </c>
    </row>
    <row r="137" spans="1:9" x14ac:dyDescent="0.4">
      <c r="A137" s="4" t="s">
        <v>431</v>
      </c>
      <c r="B137" s="4" t="s">
        <v>39</v>
      </c>
      <c r="C137" s="4" t="s">
        <v>32</v>
      </c>
      <c r="D137" s="4">
        <v>181.20382394162851</v>
      </c>
      <c r="E137" s="5">
        <v>151.48659785474149</v>
      </c>
      <c r="F137" s="5">
        <v>75.43211527375361</v>
      </c>
      <c r="G137" s="5">
        <v>87.550222763351996</v>
      </c>
      <c r="H137" s="5">
        <v>86.106412135206313</v>
      </c>
      <c r="I137" s="5">
        <v>69.67101408691336</v>
      </c>
    </row>
    <row r="138" spans="1:9" x14ac:dyDescent="0.4">
      <c r="A138" s="4" t="s">
        <v>47</v>
      </c>
      <c r="B138" s="4" t="s">
        <v>17</v>
      </c>
      <c r="C138" s="4" t="s">
        <v>11</v>
      </c>
      <c r="D138" s="4">
        <v>164.94337033090821</v>
      </c>
      <c r="E138" s="5">
        <v>158.56103922934639</v>
      </c>
      <c r="F138" s="5">
        <v>74.576003041679144</v>
      </c>
      <c r="G138" s="5">
        <v>89.548065066169826</v>
      </c>
      <c r="H138" s="5">
        <v>88.19847473107265</v>
      </c>
      <c r="I138" s="5">
        <v>69.653017348368181</v>
      </c>
    </row>
    <row r="139" spans="1:9" x14ac:dyDescent="0.4">
      <c r="A139" s="4" t="s">
        <v>392</v>
      </c>
      <c r="B139" s="4" t="s">
        <v>10</v>
      </c>
      <c r="C139" s="4" t="s">
        <v>18</v>
      </c>
      <c r="D139" s="4">
        <v>165.80075109458971</v>
      </c>
      <c r="E139" s="5">
        <v>150.67560386111879</v>
      </c>
      <c r="F139" s="5">
        <v>81.062569167032223</v>
      </c>
      <c r="G139" s="5">
        <v>84.696621538264324</v>
      </c>
      <c r="H139" s="5">
        <v>87.025180991328895</v>
      </c>
      <c r="I139" s="5">
        <v>69.287468351990739</v>
      </c>
    </row>
    <row r="140" spans="1:9" x14ac:dyDescent="0.4">
      <c r="A140" s="4" t="s">
        <v>352</v>
      </c>
      <c r="B140" s="4" t="s">
        <v>17</v>
      </c>
      <c r="C140" s="4" t="s">
        <v>21</v>
      </c>
      <c r="D140" s="4">
        <v>150.81986769067359</v>
      </c>
      <c r="E140" s="5">
        <v>165.31602090108919</v>
      </c>
      <c r="F140" s="5">
        <v>73.016219536298266</v>
      </c>
      <c r="G140" s="5">
        <v>88.948110193130162</v>
      </c>
      <c r="H140" s="5">
        <v>85.965729512624819</v>
      </c>
      <c r="I140" s="5">
        <v>68.924307843329672</v>
      </c>
    </row>
    <row r="141" spans="1:9" x14ac:dyDescent="0.4">
      <c r="A141" s="4" t="s">
        <v>407</v>
      </c>
      <c r="B141" s="4" t="s">
        <v>20</v>
      </c>
      <c r="C141" s="4" t="s">
        <v>11</v>
      </c>
      <c r="D141" s="4">
        <v>144.921511424599</v>
      </c>
      <c r="E141" s="5">
        <v>144.96704637976021</v>
      </c>
      <c r="F141" s="5">
        <v>71.332756681439136</v>
      </c>
      <c r="G141" s="5">
        <v>85.064069471830166</v>
      </c>
      <c r="H141" s="5">
        <v>85.947024874226713</v>
      </c>
      <c r="I141" s="5">
        <v>68.785525256904236</v>
      </c>
    </row>
    <row r="142" spans="1:9" x14ac:dyDescent="0.4">
      <c r="A142" s="4" t="s">
        <v>351</v>
      </c>
      <c r="B142" s="4" t="s">
        <v>17</v>
      </c>
      <c r="C142" s="4" t="s">
        <v>21</v>
      </c>
      <c r="D142" s="4">
        <v>165.0101610038426</v>
      </c>
      <c r="E142" s="5">
        <v>155.6489640546684</v>
      </c>
      <c r="F142" s="5">
        <v>81.328286420709546</v>
      </c>
      <c r="G142" s="5">
        <v>79.311504994139952</v>
      </c>
      <c r="H142" s="5">
        <v>54.449212487447141</v>
      </c>
      <c r="I142" s="5">
        <v>68.740285934540765</v>
      </c>
    </row>
    <row r="143" spans="1:9" x14ac:dyDescent="0.4">
      <c r="A143" s="4" t="s">
        <v>161</v>
      </c>
      <c r="B143" s="4" t="s">
        <v>10</v>
      </c>
      <c r="C143" s="4" t="s">
        <v>11</v>
      </c>
      <c r="D143" s="4">
        <v>153.3396981409023</v>
      </c>
      <c r="E143" s="5">
        <v>156.56939691012431</v>
      </c>
      <c r="F143" s="5">
        <v>84.260617770285904</v>
      </c>
      <c r="G143" s="5">
        <v>77.792867423164751</v>
      </c>
      <c r="H143" s="5">
        <v>77.113838056617965</v>
      </c>
      <c r="I143" s="5">
        <v>68.370095920862468</v>
      </c>
    </row>
    <row r="144" spans="1:9" x14ac:dyDescent="0.4">
      <c r="A144" s="4" t="s">
        <v>474</v>
      </c>
      <c r="B144" s="4" t="s">
        <v>17</v>
      </c>
      <c r="C144" s="4" t="s">
        <v>11</v>
      </c>
      <c r="D144" s="4">
        <v>148.34770763135231</v>
      </c>
      <c r="E144" s="5">
        <v>162.34651614152989</v>
      </c>
      <c r="F144" s="5">
        <v>80.533812287995943</v>
      </c>
      <c r="G144" s="5">
        <v>81.620003009558417</v>
      </c>
      <c r="H144" s="5">
        <v>78.741025949338876</v>
      </c>
      <c r="I144" s="5">
        <v>68.123893482612161</v>
      </c>
    </row>
    <row r="145" spans="1:9" x14ac:dyDescent="0.4">
      <c r="A145" s="4" t="s">
        <v>12</v>
      </c>
      <c r="B145" s="4" t="s">
        <v>10</v>
      </c>
      <c r="C145" s="4" t="s">
        <v>13</v>
      </c>
      <c r="D145" s="4">
        <v>163.732673756645</v>
      </c>
      <c r="E145" s="5">
        <v>149.2544085762041</v>
      </c>
      <c r="F145" s="5">
        <v>77.072317316135909</v>
      </c>
      <c r="G145" s="5">
        <v>77.709568476775274</v>
      </c>
      <c r="H145" s="5">
        <v>78.945573509331169</v>
      </c>
      <c r="I145" s="5">
        <v>67.648497151919699</v>
      </c>
    </row>
    <row r="146" spans="1:9" x14ac:dyDescent="0.4">
      <c r="A146" s="4" t="s">
        <v>252</v>
      </c>
      <c r="B146" s="4" t="s">
        <v>17</v>
      </c>
      <c r="C146" s="4" t="s">
        <v>11</v>
      </c>
      <c r="D146" s="4">
        <v>178.69268371388009</v>
      </c>
      <c r="E146" s="5">
        <v>162.00692806367289</v>
      </c>
      <c r="F146" s="5">
        <v>70.274861892915027</v>
      </c>
      <c r="G146" s="5">
        <v>81.926359231140708</v>
      </c>
      <c r="H146" s="5">
        <v>76.766935011019655</v>
      </c>
      <c r="I146" s="5">
        <v>67.396272945497458</v>
      </c>
    </row>
    <row r="147" spans="1:9" x14ac:dyDescent="0.4">
      <c r="A147" s="4" t="s">
        <v>332</v>
      </c>
      <c r="B147" s="4" t="s">
        <v>10</v>
      </c>
      <c r="C147" s="4" t="s">
        <v>11</v>
      </c>
      <c r="D147" s="4">
        <v>145.67478259976701</v>
      </c>
      <c r="E147" s="5">
        <v>166.12122196960831</v>
      </c>
      <c r="F147" s="5">
        <v>71.587787427927125</v>
      </c>
      <c r="G147" s="5">
        <v>78.58821873488624</v>
      </c>
      <c r="H147" s="5">
        <v>84.906372015428389</v>
      </c>
      <c r="I147" s="5">
        <v>67.257959839577623</v>
      </c>
    </row>
    <row r="148" spans="1:9" x14ac:dyDescent="0.4">
      <c r="A148" s="4" t="s">
        <v>123</v>
      </c>
      <c r="B148" s="4" t="s">
        <v>10</v>
      </c>
      <c r="C148" s="4" t="s">
        <v>32</v>
      </c>
      <c r="D148" s="4">
        <v>159.83610945420469</v>
      </c>
      <c r="E148" s="5">
        <v>166.67017063184039</v>
      </c>
      <c r="F148" s="5">
        <v>80.669451660078892</v>
      </c>
      <c r="G148" s="5">
        <v>62.535421465350787</v>
      </c>
      <c r="H148" s="5">
        <v>83.42409705966837</v>
      </c>
      <c r="I148" s="5">
        <v>67.252840216567989</v>
      </c>
    </row>
    <row r="149" spans="1:9" x14ac:dyDescent="0.4">
      <c r="A149" s="4" t="s">
        <v>119</v>
      </c>
      <c r="B149" s="4" t="s">
        <v>10</v>
      </c>
      <c r="C149" s="4" t="s">
        <v>42</v>
      </c>
      <c r="D149" s="4">
        <v>150.96097904168991</v>
      </c>
      <c r="E149" s="5">
        <v>154.39801921873399</v>
      </c>
      <c r="F149" s="5">
        <v>70.847024351856831</v>
      </c>
      <c r="G149" s="5">
        <v>89.40157645144626</v>
      </c>
      <c r="H149" s="5">
        <v>75.452426132570295</v>
      </c>
      <c r="I149" s="5">
        <v>67.064175945928753</v>
      </c>
    </row>
    <row r="150" spans="1:9" x14ac:dyDescent="0.4">
      <c r="A150" s="4" t="s">
        <v>389</v>
      </c>
      <c r="B150" s="4" t="s">
        <v>10</v>
      </c>
      <c r="C150" s="4" t="s">
        <v>13</v>
      </c>
      <c r="D150" s="4">
        <v>166.5837788566472</v>
      </c>
      <c r="E150" s="5">
        <v>156.17342675361269</v>
      </c>
      <c r="F150" s="5">
        <v>82.002540138587392</v>
      </c>
      <c r="G150" s="5">
        <v>88.789124053809559</v>
      </c>
      <c r="H150" s="5">
        <v>86.352803351024022</v>
      </c>
      <c r="I150" s="5">
        <v>66.661202926209768</v>
      </c>
    </row>
    <row r="151" spans="1:9" x14ac:dyDescent="0.4">
      <c r="A151" s="4" t="s">
        <v>107</v>
      </c>
      <c r="B151" s="4" t="s">
        <v>10</v>
      </c>
      <c r="C151" s="4" t="s">
        <v>13</v>
      </c>
      <c r="D151" s="4">
        <v>156.9223845034397</v>
      </c>
      <c r="E151" s="5">
        <v>156.44256824930761</v>
      </c>
      <c r="F151" s="5">
        <v>75.781627064575815</v>
      </c>
      <c r="G151" s="5">
        <v>79.995821994454815</v>
      </c>
      <c r="H151" s="5">
        <v>79.501935822410744</v>
      </c>
      <c r="I151" s="5">
        <v>66.599067611569211</v>
      </c>
    </row>
    <row r="152" spans="1:9" x14ac:dyDescent="0.4">
      <c r="A152" s="4" t="s">
        <v>442</v>
      </c>
      <c r="B152" s="4" t="s">
        <v>20</v>
      </c>
      <c r="C152" s="4" t="s">
        <v>32</v>
      </c>
      <c r="D152" s="4">
        <v>155.10084977088439</v>
      </c>
      <c r="E152" s="5">
        <v>160.77068683922849</v>
      </c>
      <c r="F152" s="5">
        <v>75.077329352691308</v>
      </c>
      <c r="G152" s="5">
        <v>77.481070383808358</v>
      </c>
      <c r="H152" s="5">
        <v>87.102567591554333</v>
      </c>
      <c r="I152" s="5">
        <v>66.568226985778509</v>
      </c>
    </row>
    <row r="153" spans="1:9" x14ac:dyDescent="0.4">
      <c r="A153" s="4" t="s">
        <v>187</v>
      </c>
      <c r="B153" s="4" t="s">
        <v>10</v>
      </c>
      <c r="C153" s="4" t="s">
        <v>21</v>
      </c>
      <c r="D153" s="4">
        <v>167.66929752656279</v>
      </c>
      <c r="E153" s="5">
        <v>152.07906855380119</v>
      </c>
      <c r="F153" s="5">
        <v>74.059578088537094</v>
      </c>
      <c r="G153" s="5">
        <v>78.564410947703024</v>
      </c>
      <c r="H153" s="5">
        <v>82.480733634767546</v>
      </c>
      <c r="I153" s="5">
        <v>66.232246448138596</v>
      </c>
    </row>
    <row r="154" spans="1:9" x14ac:dyDescent="0.4">
      <c r="A154" s="4" t="s">
        <v>346</v>
      </c>
      <c r="B154" s="4" t="s">
        <v>10</v>
      </c>
      <c r="C154" s="4" t="s">
        <v>13</v>
      </c>
      <c r="D154" s="4">
        <v>151.0406458121256</v>
      </c>
      <c r="E154" s="5">
        <v>159.40883756718111</v>
      </c>
      <c r="F154" s="5">
        <v>77.862524710765342</v>
      </c>
      <c r="G154" s="5">
        <v>79.772676626052927</v>
      </c>
      <c r="H154" s="5">
        <v>86.268698825194051</v>
      </c>
      <c r="I154" s="5">
        <v>66.152814062978607</v>
      </c>
    </row>
    <row r="155" spans="1:9" x14ac:dyDescent="0.4">
      <c r="A155" s="4" t="s">
        <v>62</v>
      </c>
      <c r="B155" s="4" t="s">
        <v>17</v>
      </c>
      <c r="C155" s="4" t="s">
        <v>11</v>
      </c>
      <c r="D155" s="4">
        <v>166.17940086691681</v>
      </c>
      <c r="E155" s="5">
        <v>158.4728650560622</v>
      </c>
      <c r="F155" s="5">
        <v>72.346612107213076</v>
      </c>
      <c r="G155" s="5">
        <v>83.170722867903052</v>
      </c>
      <c r="H155" s="5">
        <v>85.071849373730032</v>
      </c>
      <c r="I155" s="5">
        <v>65.187716362865928</v>
      </c>
    </row>
    <row r="156" spans="1:9" x14ac:dyDescent="0.4">
      <c r="A156" s="4" t="s">
        <v>145</v>
      </c>
      <c r="B156" s="4" t="s">
        <v>10</v>
      </c>
      <c r="C156" s="4" t="s">
        <v>32</v>
      </c>
      <c r="D156" s="4">
        <v>167.33981541520509</v>
      </c>
      <c r="E156" s="5">
        <v>164.2666498276206</v>
      </c>
      <c r="F156" s="5">
        <v>83.325632738499749</v>
      </c>
      <c r="G156" s="5">
        <v>78.604828762453266</v>
      </c>
      <c r="H156" s="5">
        <v>79.653764737738442</v>
      </c>
      <c r="I156" s="5">
        <v>64.956678200596855</v>
      </c>
    </row>
    <row r="157" spans="1:9" x14ac:dyDescent="0.4">
      <c r="A157" s="4" t="s">
        <v>19</v>
      </c>
      <c r="B157" s="4" t="s">
        <v>20</v>
      </c>
      <c r="C157" s="4" t="s">
        <v>21</v>
      </c>
      <c r="D157" s="4">
        <v>162.07159656942051</v>
      </c>
      <c r="E157" s="5">
        <v>153.56455404597949</v>
      </c>
      <c r="F157" s="5">
        <v>78.883137238622723</v>
      </c>
      <c r="G157" s="5">
        <v>86.479426405219627</v>
      </c>
      <c r="H157" s="5">
        <v>79.734067473261078</v>
      </c>
      <c r="I157" s="5">
        <v>64.778088237718237</v>
      </c>
    </row>
    <row r="158" spans="1:9" x14ac:dyDescent="0.4">
      <c r="A158" s="4" t="s">
        <v>40</v>
      </c>
      <c r="B158" s="4" t="s">
        <v>41</v>
      </c>
      <c r="C158" s="4" t="s">
        <v>42</v>
      </c>
      <c r="D158" s="4">
        <v>140.4300873035917</v>
      </c>
      <c r="E158" s="5">
        <v>157.02682022370291</v>
      </c>
      <c r="F158" s="5">
        <v>73.589099674728914</v>
      </c>
      <c r="G158" s="5">
        <v>89.613141093530956</v>
      </c>
      <c r="H158" s="5">
        <v>76.460754966293337</v>
      </c>
      <c r="I158" s="5">
        <v>64.582977009060571</v>
      </c>
    </row>
    <row r="159" spans="1:9" x14ac:dyDescent="0.4">
      <c r="A159" s="4" t="s">
        <v>232</v>
      </c>
      <c r="B159" s="4" t="s">
        <v>17</v>
      </c>
      <c r="C159" s="4" t="s">
        <v>11</v>
      </c>
      <c r="D159" s="4">
        <v>153.8365118427318</v>
      </c>
      <c r="E159" s="5">
        <v>148.09412599025691</v>
      </c>
      <c r="F159" s="5">
        <v>83.687981448893595</v>
      </c>
      <c r="G159" s="5">
        <v>79.125763760729924</v>
      </c>
      <c r="H159" s="5">
        <v>81.992344958787243</v>
      </c>
      <c r="I159" s="5">
        <v>64.270223417537593</v>
      </c>
    </row>
    <row r="160" spans="1:9" x14ac:dyDescent="0.4">
      <c r="A160" s="4" t="s">
        <v>244</v>
      </c>
      <c r="B160" s="4" t="s">
        <v>20</v>
      </c>
      <c r="C160" s="4" t="s">
        <v>42</v>
      </c>
      <c r="D160" s="4">
        <v>157.27112553687971</v>
      </c>
      <c r="E160" s="5">
        <v>157.28420035110139</v>
      </c>
      <c r="F160" s="5">
        <v>75.258173061674015</v>
      </c>
      <c r="G160" s="5">
        <v>82.293471138076384</v>
      </c>
      <c r="H160" s="5">
        <v>85.327957918786325</v>
      </c>
      <c r="I160" s="5">
        <v>64.007515929013522</v>
      </c>
    </row>
    <row r="161" spans="1:9" x14ac:dyDescent="0.4">
      <c r="A161" s="4" t="s">
        <v>71</v>
      </c>
      <c r="B161" s="4" t="s">
        <v>24</v>
      </c>
      <c r="C161" s="4" t="s">
        <v>42</v>
      </c>
      <c r="D161" s="4">
        <v>175.34412872117429</v>
      </c>
      <c r="E161" s="5">
        <v>168.5067368594093</v>
      </c>
      <c r="F161" s="5">
        <v>82.287714440554737</v>
      </c>
      <c r="G161" s="5">
        <v>88.964047334339824</v>
      </c>
      <c r="H161" s="5">
        <v>85.042029686069725</v>
      </c>
      <c r="I161" s="5">
        <v>63.987192785390206</v>
      </c>
    </row>
    <row r="162" spans="1:9" x14ac:dyDescent="0.4">
      <c r="A162" s="4" t="s">
        <v>9</v>
      </c>
      <c r="B162" s="4" t="s">
        <v>10</v>
      </c>
      <c r="C162" s="4" t="s">
        <v>11</v>
      </c>
      <c r="D162" s="4">
        <v>164.0958458004859</v>
      </c>
      <c r="E162" s="5">
        <v>168.5137802161218</v>
      </c>
      <c r="F162" s="5">
        <v>77.116240094167836</v>
      </c>
      <c r="G162" s="5">
        <v>78.126967224250421</v>
      </c>
      <c r="H162" s="5">
        <v>86.285170151376178</v>
      </c>
      <c r="I162" s="5">
        <v>63.906475531249818</v>
      </c>
    </row>
    <row r="163" spans="1:9" x14ac:dyDescent="0.4">
      <c r="A163" s="4" t="s">
        <v>15</v>
      </c>
      <c r="B163" s="4" t="s">
        <v>10</v>
      </c>
      <c r="C163" s="4" t="s">
        <v>13</v>
      </c>
      <c r="D163" s="4">
        <v>175.02499901480249</v>
      </c>
      <c r="E163" s="5">
        <v>152.023984200077</v>
      </c>
      <c r="F163" s="5">
        <v>79.943401462862425</v>
      </c>
      <c r="G163" s="5">
        <v>87.650323491409921</v>
      </c>
      <c r="H163" s="5">
        <v>78.231815952578131</v>
      </c>
      <c r="I163" s="5">
        <v>63.860007923955621</v>
      </c>
    </row>
    <row r="164" spans="1:9" x14ac:dyDescent="0.4">
      <c r="A164" s="4" t="s">
        <v>368</v>
      </c>
      <c r="B164" s="4" t="s">
        <v>10</v>
      </c>
      <c r="C164" s="4" t="s">
        <v>11</v>
      </c>
      <c r="D164" s="4">
        <v>149.06186646078879</v>
      </c>
      <c r="E164" s="5">
        <v>170.79275972462131</v>
      </c>
      <c r="F164" s="5">
        <v>72.235781351060425</v>
      </c>
      <c r="G164" s="5">
        <v>69.126997566987129</v>
      </c>
      <c r="H164" s="5">
        <v>79.681370723896123</v>
      </c>
      <c r="I164" s="5">
        <v>63.644759414467792</v>
      </c>
    </row>
    <row r="165" spans="1:9" x14ac:dyDescent="0.4">
      <c r="A165" s="4" t="s">
        <v>385</v>
      </c>
      <c r="B165" s="4" t="s">
        <v>10</v>
      </c>
      <c r="C165" s="4" t="s">
        <v>21</v>
      </c>
      <c r="D165" s="4">
        <v>169.73349690864569</v>
      </c>
      <c r="E165" s="5">
        <v>174.55720653430939</v>
      </c>
      <c r="F165" s="5">
        <v>81.353069471738564</v>
      </c>
      <c r="G165" s="5">
        <v>87.708265721561901</v>
      </c>
      <c r="H165" s="5">
        <v>77.705012409555508</v>
      </c>
      <c r="I165" s="5">
        <v>63.288463767322128</v>
      </c>
    </row>
    <row r="166" spans="1:9" x14ac:dyDescent="0.4">
      <c r="A166" s="4" t="s">
        <v>402</v>
      </c>
      <c r="B166" s="4" t="s">
        <v>24</v>
      </c>
      <c r="C166" s="4" t="s">
        <v>11</v>
      </c>
      <c r="D166" s="4">
        <v>160.09671688740559</v>
      </c>
      <c r="E166" s="5">
        <v>193.615205919228</v>
      </c>
      <c r="F166" s="5">
        <v>78.468437177116897</v>
      </c>
      <c r="G166" s="5">
        <v>81.872384819371092</v>
      </c>
      <c r="H166" s="5">
        <v>84.16884414752883</v>
      </c>
      <c r="I166" s="5">
        <v>63.25967960130086</v>
      </c>
    </row>
    <row r="167" spans="1:9" x14ac:dyDescent="0.4">
      <c r="A167" s="4" t="s">
        <v>412</v>
      </c>
      <c r="B167" s="4" t="s">
        <v>17</v>
      </c>
      <c r="C167" s="4" t="s">
        <v>21</v>
      </c>
      <c r="D167" s="4">
        <v>146.38739243688829</v>
      </c>
      <c r="E167" s="5">
        <v>143.46257102943471</v>
      </c>
      <c r="F167" s="5">
        <v>78.691834968289882</v>
      </c>
      <c r="G167" s="5">
        <v>74.698667534433497</v>
      </c>
      <c r="H167" s="5">
        <v>85.958648527609597</v>
      </c>
      <c r="I167" s="5">
        <v>62.921512984773663</v>
      </c>
    </row>
    <row r="168" spans="1:9" x14ac:dyDescent="0.4">
      <c r="A168" s="4" t="s">
        <v>396</v>
      </c>
      <c r="B168" s="4" t="s">
        <v>10</v>
      </c>
      <c r="C168" s="4" t="s">
        <v>21</v>
      </c>
      <c r="D168" s="4">
        <v>150.5134554471644</v>
      </c>
      <c r="E168" s="5">
        <v>135.81451957188989</v>
      </c>
      <c r="F168" s="5">
        <v>76.583576106727477</v>
      </c>
      <c r="G168" s="5">
        <v>81.432542583384375</v>
      </c>
      <c r="H168" s="5">
        <v>81.151621900444113</v>
      </c>
      <c r="I168" s="5">
        <v>62.907833434451781</v>
      </c>
    </row>
    <row r="169" spans="1:9" x14ac:dyDescent="0.4">
      <c r="A169" s="4" t="s">
        <v>215</v>
      </c>
      <c r="B169" s="4" t="s">
        <v>10</v>
      </c>
      <c r="C169" s="4" t="s">
        <v>13</v>
      </c>
      <c r="D169" s="4">
        <v>161.316232291451</v>
      </c>
      <c r="E169" s="5">
        <v>155.74911722685539</v>
      </c>
      <c r="F169" s="5">
        <v>73.979270028964336</v>
      </c>
      <c r="G169" s="5">
        <v>65.024181339180345</v>
      </c>
      <c r="H169" s="5">
        <v>78.757730940488315</v>
      </c>
      <c r="I169" s="5">
        <v>62.53394853416961</v>
      </c>
    </row>
    <row r="170" spans="1:9" x14ac:dyDescent="0.4">
      <c r="A170" s="4" t="s">
        <v>92</v>
      </c>
      <c r="B170" s="4" t="s">
        <v>10</v>
      </c>
      <c r="C170" s="4" t="s">
        <v>18</v>
      </c>
      <c r="D170" s="4">
        <v>166.8414378318202</v>
      </c>
      <c r="E170" s="5">
        <v>154.74686502588821</v>
      </c>
      <c r="F170" s="5">
        <v>70.764027038417368</v>
      </c>
      <c r="G170" s="5">
        <v>85.103243160753777</v>
      </c>
      <c r="H170" s="5">
        <v>86.818374993542335</v>
      </c>
      <c r="I170" s="5">
        <v>62.297499677230959</v>
      </c>
    </row>
    <row r="171" spans="1:9" x14ac:dyDescent="0.4">
      <c r="A171" s="4" t="s">
        <v>488</v>
      </c>
      <c r="B171" s="4" t="s">
        <v>10</v>
      </c>
      <c r="C171" s="4" t="s">
        <v>21</v>
      </c>
      <c r="D171" s="4">
        <v>160.90807541612369</v>
      </c>
      <c r="E171" s="5">
        <v>170.7196834827356</v>
      </c>
      <c r="F171" s="5">
        <v>77.995361383146985</v>
      </c>
      <c r="G171" s="5">
        <v>58.309383243761019</v>
      </c>
      <c r="H171" s="5">
        <v>87.123354872904429</v>
      </c>
      <c r="I171" s="5">
        <v>62.098293461424859</v>
      </c>
    </row>
    <row r="172" spans="1:9" x14ac:dyDescent="0.4">
      <c r="A172" s="4" t="s">
        <v>455</v>
      </c>
      <c r="B172" s="4" t="s">
        <v>24</v>
      </c>
      <c r="C172" s="4" t="s">
        <v>21</v>
      </c>
      <c r="D172" s="4">
        <v>163.39225022127141</v>
      </c>
      <c r="E172" s="5">
        <v>162.1007685195068</v>
      </c>
      <c r="F172" s="5">
        <v>77.740411808388544</v>
      </c>
      <c r="G172" s="5">
        <v>83.541910313896807</v>
      </c>
      <c r="H172" s="5">
        <v>85.496512656953172</v>
      </c>
      <c r="I172" s="5">
        <v>62.095851372480787</v>
      </c>
    </row>
    <row r="173" spans="1:9" x14ac:dyDescent="0.4">
      <c r="A173" s="4" t="s">
        <v>146</v>
      </c>
      <c r="B173" s="4" t="s">
        <v>24</v>
      </c>
      <c r="C173" s="4" t="s">
        <v>32</v>
      </c>
      <c r="D173" s="4">
        <v>164.39631448000191</v>
      </c>
      <c r="E173" s="5">
        <v>152.62309989947059</v>
      </c>
      <c r="F173" s="5">
        <v>83.956918481774679</v>
      </c>
      <c r="G173" s="5">
        <v>89.000524648102697</v>
      </c>
      <c r="H173" s="5">
        <v>84.233579365752533</v>
      </c>
      <c r="I173" s="5">
        <v>62.042251223971263</v>
      </c>
    </row>
    <row r="174" spans="1:9" x14ac:dyDescent="0.4">
      <c r="A174" s="4" t="s">
        <v>333</v>
      </c>
      <c r="B174" s="4" t="s">
        <v>10</v>
      </c>
      <c r="C174" s="4" t="s">
        <v>18</v>
      </c>
      <c r="D174" s="4">
        <v>169.092738548304</v>
      </c>
      <c r="E174" s="5">
        <v>150.21959199752641</v>
      </c>
      <c r="F174" s="5">
        <v>72.508826375442951</v>
      </c>
      <c r="G174" s="5">
        <v>82.57229538795346</v>
      </c>
      <c r="H174" s="5">
        <v>89.903119856206075</v>
      </c>
      <c r="I174" s="5">
        <v>61.678198929118928</v>
      </c>
    </row>
    <row r="175" spans="1:9" x14ac:dyDescent="0.4">
      <c r="A175" s="4" t="s">
        <v>131</v>
      </c>
      <c r="B175" s="4" t="s">
        <v>10</v>
      </c>
      <c r="C175" s="4" t="s">
        <v>18</v>
      </c>
      <c r="D175" s="4">
        <v>177.60520269395889</v>
      </c>
      <c r="E175" s="5">
        <v>160.15494098167071</v>
      </c>
      <c r="F175" s="5">
        <v>74.916926439714615</v>
      </c>
      <c r="G175" s="5">
        <v>79.16229668714179</v>
      </c>
      <c r="H175" s="5">
        <v>79.056025576006164</v>
      </c>
      <c r="I175" s="5">
        <v>61.566443081226829</v>
      </c>
    </row>
    <row r="176" spans="1:9" x14ac:dyDescent="0.4">
      <c r="A176" s="4" t="s">
        <v>195</v>
      </c>
      <c r="B176" s="4" t="s">
        <v>10</v>
      </c>
      <c r="C176" s="4" t="s">
        <v>11</v>
      </c>
      <c r="D176" s="4">
        <v>154.98044061118571</v>
      </c>
      <c r="E176" s="5">
        <v>155.67636826689389</v>
      </c>
      <c r="F176" s="5">
        <v>81.122154332059068</v>
      </c>
      <c r="G176" s="5">
        <v>76.907028758314979</v>
      </c>
      <c r="H176" s="5">
        <v>80.404641678545573</v>
      </c>
      <c r="I176" s="5">
        <v>61.541534507938287</v>
      </c>
    </row>
    <row r="177" spans="1:9" x14ac:dyDescent="0.4">
      <c r="A177" s="4" t="s">
        <v>142</v>
      </c>
      <c r="B177" s="4" t="s">
        <v>10</v>
      </c>
      <c r="C177" s="4" t="s">
        <v>21</v>
      </c>
      <c r="D177" s="4">
        <v>190.94155127566509</v>
      </c>
      <c r="E177" s="5">
        <v>164.42973838556259</v>
      </c>
      <c r="F177" s="5">
        <v>80.224569994744584</v>
      </c>
      <c r="G177" s="5">
        <v>73.632008817951828</v>
      </c>
      <c r="H177" s="5">
        <v>75.045261933509465</v>
      </c>
      <c r="I177" s="5">
        <v>61.519051453431203</v>
      </c>
    </row>
    <row r="178" spans="1:9" x14ac:dyDescent="0.4">
      <c r="A178" s="4" t="s">
        <v>369</v>
      </c>
      <c r="B178" s="4" t="s">
        <v>10</v>
      </c>
      <c r="C178" s="4" t="s">
        <v>18</v>
      </c>
      <c r="D178" s="4">
        <v>146.328390714009</v>
      </c>
      <c r="E178" s="5">
        <v>161.39545748990571</v>
      </c>
      <c r="F178" s="5">
        <v>73.892546945694647</v>
      </c>
      <c r="G178" s="5">
        <v>77.711807848383359</v>
      </c>
      <c r="H178" s="5">
        <v>80.969547441432596</v>
      </c>
      <c r="I178" s="5">
        <v>61.320240743329727</v>
      </c>
    </row>
    <row r="179" spans="1:9" x14ac:dyDescent="0.4">
      <c r="A179" s="4" t="s">
        <v>118</v>
      </c>
      <c r="B179" s="4" t="s">
        <v>10</v>
      </c>
      <c r="C179" s="4" t="s">
        <v>11</v>
      </c>
      <c r="D179" s="4">
        <v>171.6703825722785</v>
      </c>
      <c r="E179" s="5">
        <v>159.05361555919129</v>
      </c>
      <c r="F179" s="5">
        <v>80.760355402041441</v>
      </c>
      <c r="G179" s="5">
        <v>76.833088937027114</v>
      </c>
      <c r="H179" s="5">
        <v>76.274823689103869</v>
      </c>
      <c r="I179" s="5">
        <v>60.69921515580355</v>
      </c>
    </row>
    <row r="180" spans="1:9" x14ac:dyDescent="0.4">
      <c r="A180" s="4" t="s">
        <v>470</v>
      </c>
      <c r="B180" s="4" t="s">
        <v>10</v>
      </c>
      <c r="C180" s="4" t="s">
        <v>13</v>
      </c>
      <c r="D180" s="4">
        <v>161.49313192885259</v>
      </c>
      <c r="E180" s="5">
        <v>148.8719986738941</v>
      </c>
      <c r="F180" s="5">
        <v>83.620858131059393</v>
      </c>
      <c r="G180" s="5">
        <v>85.508282711665203</v>
      </c>
      <c r="H180" s="5">
        <v>62.354981261009577</v>
      </c>
      <c r="I180" s="5">
        <v>60.632157739896847</v>
      </c>
    </row>
    <row r="181" spans="1:9" x14ac:dyDescent="0.4">
      <c r="A181" s="4" t="s">
        <v>209</v>
      </c>
      <c r="B181" s="4" t="s">
        <v>17</v>
      </c>
      <c r="C181" s="4" t="s">
        <v>21</v>
      </c>
      <c r="D181" s="4">
        <v>148.22909272995929</v>
      </c>
      <c r="E181" s="5">
        <v>156.46117609921029</v>
      </c>
      <c r="F181" s="5">
        <v>75.320377095129132</v>
      </c>
      <c r="G181" s="5">
        <v>81.416215134470804</v>
      </c>
      <c r="H181" s="5">
        <v>84.375072097110518</v>
      </c>
      <c r="I181" s="5">
        <v>60.624431766919152</v>
      </c>
    </row>
    <row r="182" spans="1:9" x14ac:dyDescent="0.4">
      <c r="A182" s="4" t="s">
        <v>321</v>
      </c>
      <c r="B182" s="4" t="s">
        <v>39</v>
      </c>
      <c r="C182" s="4" t="s">
        <v>21</v>
      </c>
      <c r="D182" s="4">
        <v>160.05189291145271</v>
      </c>
      <c r="E182" s="5">
        <v>153.06596560758959</v>
      </c>
      <c r="F182" s="5">
        <v>79.724091840724284</v>
      </c>
      <c r="G182" s="5">
        <v>77.888326414802435</v>
      </c>
      <c r="H182" s="5">
        <v>87.57341065229528</v>
      </c>
      <c r="I182" s="5">
        <v>60.624021445908149</v>
      </c>
    </row>
    <row r="183" spans="1:9" x14ac:dyDescent="0.4">
      <c r="A183" s="4" t="s">
        <v>404</v>
      </c>
      <c r="B183" s="4" t="s">
        <v>17</v>
      </c>
      <c r="C183" s="4" t="s">
        <v>21</v>
      </c>
      <c r="D183" s="4">
        <v>153.44698546119619</v>
      </c>
      <c r="E183" s="5">
        <v>161.57233483697399</v>
      </c>
      <c r="F183" s="5">
        <v>75.351377744113918</v>
      </c>
      <c r="G183" s="5">
        <v>86.464414769585844</v>
      </c>
      <c r="H183" s="5">
        <v>84.862118291981389</v>
      </c>
      <c r="I183" s="5">
        <v>60.553261961608968</v>
      </c>
    </row>
    <row r="184" spans="1:9" x14ac:dyDescent="0.4">
      <c r="A184" s="4" t="s">
        <v>450</v>
      </c>
      <c r="B184" s="4" t="s">
        <v>10</v>
      </c>
      <c r="C184" s="4" t="s">
        <v>42</v>
      </c>
      <c r="D184" s="4">
        <v>173.43761238260171</v>
      </c>
      <c r="E184" s="5">
        <v>166.73939322629809</v>
      </c>
      <c r="F184" s="5">
        <v>84.538268848635965</v>
      </c>
      <c r="G184" s="5">
        <v>89.853429891983183</v>
      </c>
      <c r="H184" s="5">
        <v>57.644391724806397</v>
      </c>
      <c r="I184" s="5">
        <v>60.519307527133051</v>
      </c>
    </row>
    <row r="185" spans="1:9" x14ac:dyDescent="0.4">
      <c r="A185" s="4" t="s">
        <v>508</v>
      </c>
      <c r="B185" s="4" t="s">
        <v>17</v>
      </c>
      <c r="C185" s="4" t="s">
        <v>18</v>
      </c>
      <c r="D185" s="4">
        <v>166.4654738913446</v>
      </c>
      <c r="E185" s="5">
        <v>166.04901976886541</v>
      </c>
      <c r="F185" s="5">
        <v>83.4052729428482</v>
      </c>
      <c r="G185" s="5">
        <v>74.896850218171537</v>
      </c>
      <c r="H185" s="5">
        <v>75.327532031634618</v>
      </c>
      <c r="I185" s="5">
        <v>60.406613943424631</v>
      </c>
    </row>
    <row r="186" spans="1:9" x14ac:dyDescent="0.4">
      <c r="A186" s="4" t="s">
        <v>439</v>
      </c>
      <c r="B186" s="4" t="s">
        <v>39</v>
      </c>
      <c r="C186" s="4" t="s">
        <v>18</v>
      </c>
      <c r="D186" s="4">
        <v>164.0828338155913</v>
      </c>
      <c r="E186" s="5">
        <v>152.24819468325791</v>
      </c>
      <c r="F186" s="5">
        <v>77.63421775856834</v>
      </c>
      <c r="G186" s="5">
        <v>53.502770329357219</v>
      </c>
      <c r="H186" s="5">
        <v>83.086985142986947</v>
      </c>
      <c r="I186" s="5">
        <v>60.195439404742999</v>
      </c>
    </row>
    <row r="187" spans="1:9" x14ac:dyDescent="0.4">
      <c r="A187" s="4" t="s">
        <v>433</v>
      </c>
      <c r="B187" s="4" t="s">
        <v>24</v>
      </c>
      <c r="C187" s="4" t="s">
        <v>18</v>
      </c>
      <c r="D187" s="4">
        <v>156.7453804486091</v>
      </c>
      <c r="E187" s="5">
        <v>171.76860520149009</v>
      </c>
      <c r="F187" s="5">
        <v>79.763477450512937</v>
      </c>
      <c r="G187" s="5">
        <v>82.715284776517422</v>
      </c>
      <c r="H187" s="5">
        <v>81.358766380060132</v>
      </c>
      <c r="I187" s="5">
        <v>60.024613071727138</v>
      </c>
    </row>
    <row r="188" spans="1:9" x14ac:dyDescent="0.4">
      <c r="A188" s="4" t="s">
        <v>171</v>
      </c>
      <c r="B188" s="4" t="s">
        <v>17</v>
      </c>
      <c r="C188" s="4" t="s">
        <v>21</v>
      </c>
      <c r="D188" s="4">
        <v>141.10861883855421</v>
      </c>
      <c r="E188" s="5">
        <v>153.17723804904901</v>
      </c>
      <c r="F188" s="5">
        <v>81.867037004182805</v>
      </c>
      <c r="G188" s="5">
        <v>75.880371695541299</v>
      </c>
      <c r="H188" s="5">
        <v>85.613986587897486</v>
      </c>
      <c r="I188" s="5">
        <v>59.376501986685419</v>
      </c>
    </row>
    <row r="189" spans="1:9" x14ac:dyDescent="0.4">
      <c r="A189" s="4" t="s">
        <v>302</v>
      </c>
      <c r="B189" s="4" t="s">
        <v>10</v>
      </c>
      <c r="C189" s="4" t="s">
        <v>32</v>
      </c>
      <c r="D189" s="4">
        <v>174.27989683723411</v>
      </c>
      <c r="E189" s="5">
        <v>167.81207388607851</v>
      </c>
      <c r="F189" s="5">
        <v>79.022339126607946</v>
      </c>
      <c r="G189" s="5">
        <v>82.429594466724524</v>
      </c>
      <c r="H189" s="5">
        <v>88.053797919104014</v>
      </c>
      <c r="I189" s="5">
        <v>59.354832686830598</v>
      </c>
    </row>
    <row r="190" spans="1:9" x14ac:dyDescent="0.4">
      <c r="A190" s="4" t="s">
        <v>471</v>
      </c>
      <c r="B190" s="4" t="s">
        <v>17</v>
      </c>
      <c r="C190" s="4" t="s">
        <v>21</v>
      </c>
      <c r="D190" s="4">
        <v>171.6290993424584</v>
      </c>
      <c r="E190" s="5">
        <v>162.5996792724591</v>
      </c>
      <c r="F190" s="5">
        <v>73.678116779842981</v>
      </c>
      <c r="G190" s="5">
        <v>78.038004315822647</v>
      </c>
      <c r="H190" s="5">
        <v>80.643054353309111</v>
      </c>
      <c r="I190" s="5">
        <v>59.251331646352668</v>
      </c>
    </row>
    <row r="191" spans="1:9" x14ac:dyDescent="0.4">
      <c r="A191" s="4" t="s">
        <v>203</v>
      </c>
      <c r="B191" s="4" t="s">
        <v>17</v>
      </c>
      <c r="C191" s="4" t="s">
        <v>42</v>
      </c>
      <c r="D191" s="4">
        <v>167.68818866450721</v>
      </c>
      <c r="E191" s="5">
        <v>161.07727603557061</v>
      </c>
      <c r="F191" s="5">
        <v>83.954071121457133</v>
      </c>
      <c r="G191" s="5">
        <v>64.560609181845138</v>
      </c>
      <c r="H191" s="5">
        <v>84.825626109493072</v>
      </c>
      <c r="I191" s="5">
        <v>59.221124048762107</v>
      </c>
    </row>
    <row r="192" spans="1:9" x14ac:dyDescent="0.4">
      <c r="A192" s="4" t="s">
        <v>174</v>
      </c>
      <c r="B192" s="4" t="s">
        <v>17</v>
      </c>
      <c r="C192" s="4" t="s">
        <v>42</v>
      </c>
      <c r="D192" s="4">
        <v>150.81200684783221</v>
      </c>
      <c r="E192" s="5">
        <v>160.2422527516739</v>
      </c>
      <c r="F192" s="5">
        <v>74.179093904694597</v>
      </c>
      <c r="G192" s="5">
        <v>84.51228731877579</v>
      </c>
      <c r="H192" s="5">
        <v>71.349304660797642</v>
      </c>
      <c r="I192" s="5">
        <v>59.217897355879771</v>
      </c>
    </row>
    <row r="193" spans="1:9" x14ac:dyDescent="0.4">
      <c r="A193" s="4" t="s">
        <v>447</v>
      </c>
      <c r="B193" s="4" t="s">
        <v>24</v>
      </c>
      <c r="C193" s="4" t="s">
        <v>21</v>
      </c>
      <c r="D193" s="4">
        <v>158.00908198306971</v>
      </c>
      <c r="E193" s="5">
        <v>164.30953173437069</v>
      </c>
      <c r="F193" s="5">
        <v>73.109461764766081</v>
      </c>
      <c r="G193" s="5">
        <v>76.294109606278766</v>
      </c>
      <c r="H193" s="5">
        <v>83.101778302414658</v>
      </c>
      <c r="I193" s="5">
        <v>59.177546422328589</v>
      </c>
    </row>
    <row r="194" spans="1:9" x14ac:dyDescent="0.4">
      <c r="A194" s="4" t="s">
        <v>22</v>
      </c>
      <c r="B194" s="4" t="s">
        <v>17</v>
      </c>
      <c r="C194" s="4" t="s">
        <v>18</v>
      </c>
      <c r="D194" s="4">
        <v>185.26607516316881</v>
      </c>
      <c r="E194" s="5">
        <v>163.81582149018089</v>
      </c>
      <c r="F194" s="5">
        <v>71.320618479454936</v>
      </c>
      <c r="G194" s="5">
        <v>75.232202888175252</v>
      </c>
      <c r="H194" s="5">
        <v>80.784324744989803</v>
      </c>
      <c r="I194" s="5">
        <v>59.131004199480572</v>
      </c>
    </row>
    <row r="195" spans="1:9" x14ac:dyDescent="0.4">
      <c r="A195" s="4" t="s">
        <v>291</v>
      </c>
      <c r="B195" s="4" t="s">
        <v>10</v>
      </c>
      <c r="C195" s="4" t="s">
        <v>32</v>
      </c>
      <c r="D195" s="4">
        <v>150.16415746669679</v>
      </c>
      <c r="E195" s="5">
        <v>152.4412031106408</v>
      </c>
      <c r="F195" s="5">
        <v>79.074477690409211</v>
      </c>
      <c r="G195" s="5">
        <v>77.112088873494841</v>
      </c>
      <c r="H195" s="5">
        <v>89.214948778568697</v>
      </c>
      <c r="I195" s="5">
        <v>58.614075046776627</v>
      </c>
    </row>
    <row r="196" spans="1:9" x14ac:dyDescent="0.4">
      <c r="A196" s="4" t="s">
        <v>482</v>
      </c>
      <c r="B196" s="4" t="s">
        <v>10</v>
      </c>
      <c r="C196" s="4" t="s">
        <v>11</v>
      </c>
      <c r="D196" s="4">
        <v>141.90246186647519</v>
      </c>
      <c r="E196" s="5">
        <v>157.77334942556169</v>
      </c>
      <c r="F196" s="5">
        <v>82.901351172189877</v>
      </c>
      <c r="G196" s="5">
        <v>88.849382758163145</v>
      </c>
      <c r="H196" s="5">
        <v>66.030981896161563</v>
      </c>
      <c r="I196" s="5">
        <v>58.319957327513919</v>
      </c>
    </row>
    <row r="197" spans="1:9" x14ac:dyDescent="0.4">
      <c r="A197" s="4" t="s">
        <v>44</v>
      </c>
      <c r="B197" s="4" t="s">
        <v>17</v>
      </c>
      <c r="C197" s="4" t="s">
        <v>32</v>
      </c>
      <c r="D197" s="4">
        <v>155.0129590267737</v>
      </c>
      <c r="E197" s="5">
        <v>170.0565763539721</v>
      </c>
      <c r="F197" s="5">
        <v>82.095460457393941</v>
      </c>
      <c r="G197" s="5">
        <v>87.555816368545848</v>
      </c>
      <c r="H197" s="5">
        <v>75.890086074700278</v>
      </c>
      <c r="I197" s="5">
        <v>58.258301697033197</v>
      </c>
    </row>
    <row r="198" spans="1:9" x14ac:dyDescent="0.4">
      <c r="A198" s="4" t="s">
        <v>264</v>
      </c>
      <c r="B198" s="4" t="s">
        <v>24</v>
      </c>
      <c r="C198" s="4" t="s">
        <v>13</v>
      </c>
      <c r="D198" s="4">
        <v>177.75467013170709</v>
      </c>
      <c r="E198" s="5">
        <v>150.0307764453417</v>
      </c>
      <c r="F198" s="5">
        <v>74.098067208756973</v>
      </c>
      <c r="G198" s="5">
        <v>88.170208960007855</v>
      </c>
      <c r="H198" s="5">
        <v>75.567555737964</v>
      </c>
      <c r="I198" s="5">
        <v>58.246850869918788</v>
      </c>
    </row>
    <row r="199" spans="1:9" x14ac:dyDescent="0.4">
      <c r="A199" s="4" t="s">
        <v>463</v>
      </c>
      <c r="B199" s="4" t="s">
        <v>10</v>
      </c>
      <c r="C199" s="4" t="s">
        <v>32</v>
      </c>
      <c r="D199" s="4">
        <v>163.70501051700009</v>
      </c>
      <c r="E199" s="5">
        <v>151.20793698288611</v>
      </c>
      <c r="F199" s="5">
        <v>70.186077449628627</v>
      </c>
      <c r="G199" s="5">
        <v>78.722173259050905</v>
      </c>
      <c r="H199" s="5">
        <v>83.380546390256555</v>
      </c>
      <c r="I199" s="5">
        <v>57.969669561725588</v>
      </c>
    </row>
    <row r="200" spans="1:9" x14ac:dyDescent="0.4">
      <c r="A200" s="4" t="s">
        <v>81</v>
      </c>
      <c r="B200" s="4" t="s">
        <v>41</v>
      </c>
      <c r="C200" s="4" t="s">
        <v>42</v>
      </c>
      <c r="D200" s="4">
        <v>170.01428953597761</v>
      </c>
      <c r="E200" s="5">
        <v>147.24431716446679</v>
      </c>
      <c r="F200" s="5">
        <v>79.470738318019514</v>
      </c>
      <c r="G200" s="5">
        <v>87.359404713837449</v>
      </c>
      <c r="H200" s="5">
        <v>84.546666600468413</v>
      </c>
      <c r="I200" s="5">
        <v>57.949238689787251</v>
      </c>
    </row>
    <row r="201" spans="1:9" x14ac:dyDescent="0.4">
      <c r="A201" s="4" t="s">
        <v>393</v>
      </c>
      <c r="B201" s="4" t="s">
        <v>10</v>
      </c>
      <c r="C201" s="4" t="s">
        <v>21</v>
      </c>
      <c r="D201" s="4">
        <v>143.09388803191021</v>
      </c>
      <c r="E201" s="5">
        <v>164.33676850108401</v>
      </c>
      <c r="F201" s="5">
        <v>83.65966045361975</v>
      </c>
      <c r="G201" s="5">
        <v>77.527250346451311</v>
      </c>
      <c r="H201" s="5">
        <v>88.51895501653847</v>
      </c>
      <c r="I201" s="5">
        <v>57.867993815306008</v>
      </c>
    </row>
    <row r="202" spans="1:9" x14ac:dyDescent="0.4">
      <c r="A202" s="4" t="s">
        <v>127</v>
      </c>
      <c r="B202" s="4" t="s">
        <v>17</v>
      </c>
      <c r="C202" s="4" t="s">
        <v>42</v>
      </c>
      <c r="D202" s="4">
        <v>153.15694387176231</v>
      </c>
      <c r="E202" s="5">
        <v>151.0464964746528</v>
      </c>
      <c r="F202" s="5">
        <v>82.756633521200698</v>
      </c>
      <c r="G202" s="5">
        <v>54.329263749970877</v>
      </c>
      <c r="H202" s="5">
        <v>76.77859681814445</v>
      </c>
      <c r="I202" s="5">
        <v>57.698418683919797</v>
      </c>
    </row>
    <row r="203" spans="1:9" x14ac:dyDescent="0.4">
      <c r="A203" s="4" t="s">
        <v>315</v>
      </c>
      <c r="B203" s="4" t="s">
        <v>39</v>
      </c>
      <c r="C203" s="4" t="s">
        <v>32</v>
      </c>
      <c r="D203" s="4">
        <v>164.87184150842421</v>
      </c>
      <c r="E203" s="5">
        <v>156.68827391826511</v>
      </c>
      <c r="F203" s="5">
        <v>71.887495097827369</v>
      </c>
      <c r="G203" s="5">
        <v>76.757565374419798</v>
      </c>
      <c r="H203" s="5">
        <v>80.963929899083723</v>
      </c>
      <c r="I203" s="5">
        <v>57.665905748890466</v>
      </c>
    </row>
    <row r="204" spans="1:9" x14ac:dyDescent="0.4">
      <c r="A204" s="4" t="s">
        <v>453</v>
      </c>
      <c r="B204" s="4" t="s">
        <v>39</v>
      </c>
      <c r="C204" s="4" t="s">
        <v>21</v>
      </c>
      <c r="D204" s="4">
        <v>164.82637291615001</v>
      </c>
      <c r="E204" s="5">
        <v>165.40386322921469</v>
      </c>
      <c r="F204" s="5">
        <v>71.389105377312944</v>
      </c>
      <c r="G204" s="5">
        <v>87.306812131408378</v>
      </c>
      <c r="H204" s="5">
        <v>86.855746513052424</v>
      </c>
      <c r="I204" s="5">
        <v>57.199035726443618</v>
      </c>
    </row>
    <row r="205" spans="1:9" x14ac:dyDescent="0.4">
      <c r="A205" s="4" t="s">
        <v>243</v>
      </c>
      <c r="B205" s="4" t="s">
        <v>10</v>
      </c>
      <c r="C205" s="4" t="s">
        <v>11</v>
      </c>
      <c r="D205" s="4">
        <v>153.14964570484369</v>
      </c>
      <c r="E205" s="5">
        <v>147.20283111621009</v>
      </c>
      <c r="F205" s="5">
        <v>75.038754546476753</v>
      </c>
      <c r="G205" s="5">
        <v>84.240257041940367</v>
      </c>
      <c r="H205" s="5">
        <v>83.913699471782309</v>
      </c>
      <c r="I205" s="5">
        <v>57.111044219331141</v>
      </c>
    </row>
    <row r="206" spans="1:9" x14ac:dyDescent="0.4">
      <c r="A206" s="4" t="s">
        <v>87</v>
      </c>
      <c r="B206" s="4" t="s">
        <v>17</v>
      </c>
      <c r="C206" s="4" t="s">
        <v>32</v>
      </c>
      <c r="D206" s="4">
        <v>141.63907210673889</v>
      </c>
      <c r="E206" s="5">
        <v>143.7344590281443</v>
      </c>
      <c r="F206" s="5">
        <v>83.038709074952067</v>
      </c>
      <c r="G206" s="5">
        <v>70.344151288381212</v>
      </c>
      <c r="H206" s="5">
        <v>71.96081345489263</v>
      </c>
      <c r="I206" s="5">
        <v>56.53914094336568</v>
      </c>
    </row>
    <row r="207" spans="1:9" x14ac:dyDescent="0.4">
      <c r="A207" s="4" t="s">
        <v>241</v>
      </c>
      <c r="B207" s="4" t="s">
        <v>10</v>
      </c>
      <c r="C207" s="4" t="s">
        <v>13</v>
      </c>
      <c r="D207" s="4">
        <v>146.3501092625132</v>
      </c>
      <c r="E207" s="5">
        <v>173.72975299149391</v>
      </c>
      <c r="F207" s="5">
        <v>80.007234220472256</v>
      </c>
      <c r="G207" s="5">
        <v>79.923367142344006</v>
      </c>
      <c r="H207" s="5">
        <v>84.6899669523075</v>
      </c>
      <c r="I207" s="5">
        <v>56.441199174870341</v>
      </c>
    </row>
    <row r="208" spans="1:9" x14ac:dyDescent="0.4">
      <c r="A208" s="4" t="s">
        <v>95</v>
      </c>
      <c r="B208" s="4" t="s">
        <v>20</v>
      </c>
      <c r="C208" s="4" t="s">
        <v>18</v>
      </c>
      <c r="D208" s="4">
        <v>157.33984360588971</v>
      </c>
      <c r="E208" s="5">
        <v>149.85526981905929</v>
      </c>
      <c r="F208" s="5">
        <v>79.568065644113489</v>
      </c>
      <c r="G208" s="5">
        <v>83.49710688740825</v>
      </c>
      <c r="H208" s="5">
        <v>88.583641471919776</v>
      </c>
      <c r="I208" s="5">
        <v>56.398603076511833</v>
      </c>
    </row>
    <row r="209" spans="1:9" x14ac:dyDescent="0.4">
      <c r="A209" s="4" t="s">
        <v>217</v>
      </c>
      <c r="B209" s="4" t="s">
        <v>20</v>
      </c>
      <c r="C209" s="4" t="s">
        <v>13</v>
      </c>
      <c r="D209" s="4">
        <v>146.00595711776131</v>
      </c>
      <c r="E209" s="5">
        <v>166.11722152768101</v>
      </c>
      <c r="F209" s="5">
        <v>73.557053253040479</v>
      </c>
      <c r="G209" s="5">
        <v>81.054189364504523</v>
      </c>
      <c r="H209" s="5">
        <v>61.258538434327889</v>
      </c>
      <c r="I209" s="5">
        <v>56.281139627456433</v>
      </c>
    </row>
    <row r="210" spans="1:9" x14ac:dyDescent="0.4">
      <c r="A210" s="4" t="s">
        <v>173</v>
      </c>
      <c r="B210" s="4" t="s">
        <v>77</v>
      </c>
      <c r="C210" s="4" t="s">
        <v>18</v>
      </c>
      <c r="D210" s="4">
        <v>168.01107124320609</v>
      </c>
      <c r="E210" s="5">
        <v>159.38486814461271</v>
      </c>
      <c r="F210" s="5">
        <v>79.525064936655681</v>
      </c>
      <c r="G210" s="5">
        <v>81.088475603067764</v>
      </c>
      <c r="H210" s="5">
        <v>60.174973941533388</v>
      </c>
      <c r="I210" s="5">
        <v>56.180222431888879</v>
      </c>
    </row>
    <row r="211" spans="1:9" x14ac:dyDescent="0.4">
      <c r="A211" s="4" t="s">
        <v>184</v>
      </c>
      <c r="B211" s="4" t="s">
        <v>10</v>
      </c>
      <c r="C211" s="4" t="s">
        <v>21</v>
      </c>
      <c r="D211" s="4">
        <v>146.31480162423449</v>
      </c>
      <c r="E211" s="5">
        <v>161.91362766454029</v>
      </c>
      <c r="F211" s="5">
        <v>70.617746016226434</v>
      </c>
      <c r="G211" s="5">
        <v>87.874220260295488</v>
      </c>
      <c r="H211" s="5">
        <v>82.864301651111518</v>
      </c>
      <c r="I211" s="5">
        <v>55.818352231787287</v>
      </c>
    </row>
    <row r="212" spans="1:9" x14ac:dyDescent="0.4">
      <c r="A212" s="4" t="s">
        <v>394</v>
      </c>
      <c r="B212" s="4" t="s">
        <v>10</v>
      </c>
      <c r="C212" s="4" t="s">
        <v>13</v>
      </c>
      <c r="D212" s="4">
        <v>164.4607183481574</v>
      </c>
      <c r="E212" s="5">
        <v>157.07400347020791</v>
      </c>
      <c r="F212" s="5">
        <v>71.684328905502596</v>
      </c>
      <c r="G212" s="5">
        <v>74.883877837351108</v>
      </c>
      <c r="H212" s="5">
        <v>61.954130318413178</v>
      </c>
      <c r="I212" s="5">
        <v>55.77341780573876</v>
      </c>
    </row>
    <row r="213" spans="1:9" x14ac:dyDescent="0.4">
      <c r="A213" s="4" t="s">
        <v>249</v>
      </c>
      <c r="B213" s="4" t="s">
        <v>39</v>
      </c>
      <c r="C213" s="4" t="s">
        <v>21</v>
      </c>
      <c r="D213" s="4">
        <v>167.9960996463098</v>
      </c>
      <c r="E213" s="5">
        <v>144.87354207957009</v>
      </c>
      <c r="F213" s="5">
        <v>84.701451769967321</v>
      </c>
      <c r="G213" s="5">
        <v>84.808413497944287</v>
      </c>
      <c r="H213" s="5">
        <v>69.805779194900538</v>
      </c>
      <c r="I213" s="5">
        <v>55.772204643169729</v>
      </c>
    </row>
    <row r="214" spans="1:9" x14ac:dyDescent="0.4">
      <c r="A214" s="4" t="s">
        <v>348</v>
      </c>
      <c r="B214" s="4" t="s">
        <v>77</v>
      </c>
      <c r="C214" s="4" t="s">
        <v>11</v>
      </c>
      <c r="D214" s="4">
        <v>162.68922303061851</v>
      </c>
      <c r="E214" s="5">
        <v>167.50986937552611</v>
      </c>
      <c r="F214" s="5">
        <v>82.204159081989715</v>
      </c>
      <c r="G214" s="5">
        <v>83.967541065527897</v>
      </c>
      <c r="H214" s="5">
        <v>80.527367732406603</v>
      </c>
      <c r="I214" s="5">
        <v>55.67603764036744</v>
      </c>
    </row>
    <row r="215" spans="1:9" x14ac:dyDescent="0.4">
      <c r="A215" s="4" t="s">
        <v>318</v>
      </c>
      <c r="B215" s="4" t="s">
        <v>10</v>
      </c>
      <c r="C215" s="4" t="s">
        <v>13</v>
      </c>
      <c r="D215" s="4">
        <v>152.31168700274631</v>
      </c>
      <c r="E215" s="5">
        <v>153.83163444328699</v>
      </c>
      <c r="F215" s="5">
        <v>71.019706976280631</v>
      </c>
      <c r="G215" s="5">
        <v>83.772966538244162</v>
      </c>
      <c r="H215" s="5">
        <v>74.66415835748569</v>
      </c>
      <c r="I215" s="5">
        <v>55.5438015890348</v>
      </c>
    </row>
    <row r="216" spans="1:9" x14ac:dyDescent="0.4">
      <c r="A216" s="4" t="s">
        <v>88</v>
      </c>
      <c r="B216" s="4" t="s">
        <v>10</v>
      </c>
      <c r="C216" s="4" t="s">
        <v>11</v>
      </c>
      <c r="D216" s="4">
        <v>154.13936801230849</v>
      </c>
      <c r="E216" s="5">
        <v>152.9823433245827</v>
      </c>
      <c r="F216" s="5">
        <v>75.743606150443938</v>
      </c>
      <c r="G216" s="5">
        <v>81.675616581365446</v>
      </c>
      <c r="H216" s="5">
        <v>56.298473465076277</v>
      </c>
      <c r="I216" s="5">
        <v>55.502610685402352</v>
      </c>
    </row>
    <row r="217" spans="1:9" x14ac:dyDescent="0.4">
      <c r="A217" s="4" t="s">
        <v>511</v>
      </c>
      <c r="B217" s="4" t="s">
        <v>17</v>
      </c>
      <c r="C217" s="4" t="s">
        <v>11</v>
      </c>
      <c r="D217" s="4">
        <v>153.41665178156751</v>
      </c>
      <c r="E217" s="5">
        <v>152.20189744893051</v>
      </c>
      <c r="F217" s="5">
        <v>80.667821995616308</v>
      </c>
      <c r="G217" s="5">
        <v>74.084072909041737</v>
      </c>
      <c r="H217" s="5">
        <v>82.543149782241372</v>
      </c>
      <c r="I217" s="5">
        <v>55.059961548453458</v>
      </c>
    </row>
    <row r="218" spans="1:9" x14ac:dyDescent="0.4">
      <c r="A218" s="4" t="s">
        <v>446</v>
      </c>
      <c r="B218" s="4" t="s">
        <v>10</v>
      </c>
      <c r="C218" s="4" t="s">
        <v>18</v>
      </c>
      <c r="D218" s="4">
        <v>153.94133205005241</v>
      </c>
      <c r="E218" s="5">
        <v>169.82338172971669</v>
      </c>
      <c r="F218" s="5">
        <v>77.696613873690723</v>
      </c>
      <c r="G218" s="5">
        <v>84.357110410162804</v>
      </c>
      <c r="H218" s="5">
        <v>83.333223566799802</v>
      </c>
      <c r="I218" s="5">
        <v>55.044646425748617</v>
      </c>
    </row>
    <row r="219" spans="1:9" x14ac:dyDescent="0.4">
      <c r="A219" s="4" t="s">
        <v>175</v>
      </c>
      <c r="B219" s="4" t="s">
        <v>41</v>
      </c>
      <c r="C219" s="4" t="s">
        <v>11</v>
      </c>
      <c r="D219" s="4">
        <v>167.50699666774091</v>
      </c>
      <c r="E219" s="5">
        <v>176.55184407125321</v>
      </c>
      <c r="F219" s="5">
        <v>73.648914287865566</v>
      </c>
      <c r="G219" s="5">
        <v>86.387528078532767</v>
      </c>
      <c r="H219" s="5">
        <v>85.539938723629234</v>
      </c>
      <c r="I219" s="5">
        <v>54.90526779143341</v>
      </c>
    </row>
    <row r="220" spans="1:9" x14ac:dyDescent="0.4">
      <c r="A220" s="4" t="s">
        <v>498</v>
      </c>
      <c r="B220" s="4" t="s">
        <v>77</v>
      </c>
      <c r="C220" s="4" t="s">
        <v>18</v>
      </c>
      <c r="D220" s="4">
        <v>159.73318700904991</v>
      </c>
      <c r="E220" s="5">
        <v>160.9890683722374</v>
      </c>
      <c r="F220" s="5">
        <v>79.608645563767652</v>
      </c>
      <c r="G220" s="5">
        <v>77.335260678817519</v>
      </c>
      <c r="H220" s="5">
        <v>63.678039743916017</v>
      </c>
      <c r="I220" s="5">
        <v>54.786907630758748</v>
      </c>
    </row>
    <row r="221" spans="1:9" x14ac:dyDescent="0.4">
      <c r="A221" s="4" t="s">
        <v>150</v>
      </c>
      <c r="B221" s="4" t="s">
        <v>10</v>
      </c>
      <c r="C221" s="4" t="s">
        <v>21</v>
      </c>
      <c r="D221" s="4">
        <v>161.579139993674</v>
      </c>
      <c r="E221" s="5">
        <v>151.00261729834941</v>
      </c>
      <c r="F221" s="5">
        <v>78.863928163607056</v>
      </c>
      <c r="G221" s="5">
        <v>72.787130146334263</v>
      </c>
      <c r="H221" s="5">
        <v>87.049007431183597</v>
      </c>
      <c r="I221" s="5">
        <v>54.759037065591841</v>
      </c>
    </row>
    <row r="222" spans="1:9" x14ac:dyDescent="0.4">
      <c r="A222" s="4" t="s">
        <v>384</v>
      </c>
      <c r="B222" s="4" t="s">
        <v>10</v>
      </c>
      <c r="C222" s="4" t="s">
        <v>11</v>
      </c>
      <c r="D222" s="4">
        <v>164.70085710769689</v>
      </c>
      <c r="E222" s="5">
        <v>161.43966941965411</v>
      </c>
      <c r="F222" s="5">
        <v>83.051459464986749</v>
      </c>
      <c r="G222" s="5">
        <v>84.588345520089902</v>
      </c>
      <c r="H222" s="5">
        <v>82.218379887839077</v>
      </c>
      <c r="I222" s="5">
        <v>54.706941785690319</v>
      </c>
    </row>
    <row r="223" spans="1:9" x14ac:dyDescent="0.4">
      <c r="A223" s="4" t="s">
        <v>102</v>
      </c>
      <c r="B223" s="4" t="s">
        <v>20</v>
      </c>
      <c r="C223" s="4" t="s">
        <v>32</v>
      </c>
      <c r="D223" s="4">
        <v>161.20975854266621</v>
      </c>
      <c r="E223" s="5">
        <v>139.58895293193959</v>
      </c>
      <c r="F223" s="5">
        <v>82.083333877323739</v>
      </c>
      <c r="G223" s="5">
        <v>87.945451943455197</v>
      </c>
      <c r="H223" s="5">
        <v>78.76982142840339</v>
      </c>
      <c r="I223" s="5">
        <v>54.661006516734609</v>
      </c>
    </row>
    <row r="224" spans="1:9" x14ac:dyDescent="0.4">
      <c r="A224" s="4" t="s">
        <v>479</v>
      </c>
      <c r="B224" s="4" t="s">
        <v>17</v>
      </c>
      <c r="C224" s="4" t="s">
        <v>32</v>
      </c>
      <c r="D224" s="4">
        <v>171.0863662438189</v>
      </c>
      <c r="E224" s="5">
        <v>151.22514822807321</v>
      </c>
      <c r="F224" s="5">
        <v>78.099833755159807</v>
      </c>
      <c r="G224" s="5">
        <v>88.030143001498743</v>
      </c>
      <c r="H224" s="5">
        <v>86.537220449157289</v>
      </c>
      <c r="I224" s="5">
        <v>54.371701538443283</v>
      </c>
    </row>
    <row r="225" spans="1:9" x14ac:dyDescent="0.4">
      <c r="A225" s="4" t="s">
        <v>140</v>
      </c>
      <c r="B225" s="4" t="s">
        <v>10</v>
      </c>
      <c r="C225" s="4" t="s">
        <v>11</v>
      </c>
      <c r="D225" s="4">
        <v>154.47169539955581</v>
      </c>
      <c r="E225" s="5">
        <v>150.07582306739479</v>
      </c>
      <c r="F225" s="5">
        <v>84.352065670456597</v>
      </c>
      <c r="G225" s="5">
        <v>77.028721226530777</v>
      </c>
      <c r="H225" s="5">
        <v>80.919727539303025</v>
      </c>
      <c r="I225" s="5">
        <v>54.193339635766307</v>
      </c>
    </row>
    <row r="226" spans="1:9" x14ac:dyDescent="0.4">
      <c r="A226" s="4" t="s">
        <v>166</v>
      </c>
      <c r="B226" s="4" t="s">
        <v>17</v>
      </c>
      <c r="C226" s="4" t="s">
        <v>21</v>
      </c>
      <c r="D226" s="4">
        <v>173.00728466937159</v>
      </c>
      <c r="E226" s="5">
        <v>160.73114428385091</v>
      </c>
      <c r="F226" s="5">
        <v>74.853524023834353</v>
      </c>
      <c r="G226" s="5">
        <v>84.671840383111601</v>
      </c>
      <c r="H226" s="5">
        <v>75.663154840982173</v>
      </c>
      <c r="I226" s="5">
        <v>53.879158297315847</v>
      </c>
    </row>
    <row r="227" spans="1:9" x14ac:dyDescent="0.4">
      <c r="A227" s="4" t="s">
        <v>153</v>
      </c>
      <c r="B227" s="4" t="s">
        <v>20</v>
      </c>
      <c r="C227" s="4" t="s">
        <v>18</v>
      </c>
      <c r="D227" s="4">
        <v>156.8906016263397</v>
      </c>
      <c r="E227" s="5">
        <v>151.27386449563471</v>
      </c>
      <c r="F227" s="5">
        <v>70.881862860863819</v>
      </c>
      <c r="G227" s="5">
        <v>74.684005926184284</v>
      </c>
      <c r="H227" s="5">
        <v>79.190000031206324</v>
      </c>
      <c r="I227" s="5">
        <v>53.670385002114763</v>
      </c>
    </row>
    <row r="228" spans="1:9" x14ac:dyDescent="0.4">
      <c r="A228" s="4" t="s">
        <v>370</v>
      </c>
      <c r="B228" s="4" t="s">
        <v>10</v>
      </c>
      <c r="C228" s="4" t="s">
        <v>13</v>
      </c>
      <c r="D228" s="4">
        <v>160.03321503014189</v>
      </c>
      <c r="E228" s="5">
        <v>159.25263510169481</v>
      </c>
      <c r="F228" s="5">
        <v>78.285189297843019</v>
      </c>
      <c r="G228" s="5">
        <v>79.795868547967871</v>
      </c>
      <c r="H228" s="5">
        <v>89.243583019885065</v>
      </c>
      <c r="I228" s="5">
        <v>53.552180542028793</v>
      </c>
    </row>
    <row r="229" spans="1:9" x14ac:dyDescent="0.4">
      <c r="A229" s="4" t="s">
        <v>459</v>
      </c>
      <c r="B229" s="4" t="s">
        <v>17</v>
      </c>
      <c r="C229" s="4" t="s">
        <v>32</v>
      </c>
      <c r="D229" s="4">
        <v>154.03532137399489</v>
      </c>
      <c r="E229" s="5">
        <v>150.22353494414739</v>
      </c>
      <c r="F229" s="5">
        <v>79.498061538020266</v>
      </c>
      <c r="G229" s="5">
        <v>83.62278128169595</v>
      </c>
      <c r="H229" s="5">
        <v>91.567858773973867</v>
      </c>
      <c r="I229" s="5">
        <v>53.408778801236878</v>
      </c>
    </row>
    <row r="230" spans="1:9" x14ac:dyDescent="0.4">
      <c r="A230" s="4" t="s">
        <v>503</v>
      </c>
      <c r="B230" s="4" t="s">
        <v>17</v>
      </c>
      <c r="C230" s="4" t="s">
        <v>21</v>
      </c>
      <c r="D230" s="4">
        <v>174.11602258451589</v>
      </c>
      <c r="E230" s="5">
        <v>171.17130781807751</v>
      </c>
      <c r="F230" s="5">
        <v>79.314531080260679</v>
      </c>
      <c r="G230" s="5">
        <v>78.64073127348388</v>
      </c>
      <c r="H230" s="5">
        <v>76.640640630690299</v>
      </c>
      <c r="I230" s="5">
        <v>53.172076795514869</v>
      </c>
    </row>
    <row r="231" spans="1:9" x14ac:dyDescent="0.4">
      <c r="A231" s="4" t="s">
        <v>94</v>
      </c>
      <c r="B231" s="4" t="s">
        <v>10</v>
      </c>
      <c r="C231" s="4" t="s">
        <v>21</v>
      </c>
      <c r="D231" s="4">
        <v>155.04301081038241</v>
      </c>
      <c r="E231" s="5">
        <v>170.1983725978009</v>
      </c>
      <c r="F231" s="5">
        <v>71.273758259108902</v>
      </c>
      <c r="G231" s="5">
        <v>88.622487280546125</v>
      </c>
      <c r="H231" s="5">
        <v>91.845118736382872</v>
      </c>
      <c r="I231" s="5">
        <v>52.705953553858159</v>
      </c>
    </row>
    <row r="232" spans="1:9" x14ac:dyDescent="0.4">
      <c r="A232" s="4" t="s">
        <v>341</v>
      </c>
      <c r="B232" s="4" t="s">
        <v>10</v>
      </c>
      <c r="C232" s="4" t="s">
        <v>11</v>
      </c>
      <c r="D232" s="4">
        <v>156.5776505075236</v>
      </c>
      <c r="E232" s="5">
        <v>155.80722417110869</v>
      </c>
      <c r="F232" s="5">
        <v>74.524083049990992</v>
      </c>
      <c r="G232" s="5">
        <v>80.381544388773847</v>
      </c>
      <c r="H232" s="5">
        <v>77.476326700445398</v>
      </c>
      <c r="I232" s="5">
        <v>52.53096887970527</v>
      </c>
    </row>
    <row r="233" spans="1:9" x14ac:dyDescent="0.4">
      <c r="A233" s="4" t="s">
        <v>296</v>
      </c>
      <c r="B233" s="4" t="s">
        <v>77</v>
      </c>
      <c r="C233" s="4" t="s">
        <v>18</v>
      </c>
      <c r="D233" s="4">
        <v>167.67005636447851</v>
      </c>
      <c r="E233" s="5">
        <v>166.63234431310019</v>
      </c>
      <c r="F233" s="5">
        <v>74.769066775264548</v>
      </c>
      <c r="G233" s="5">
        <v>85.838474428363668</v>
      </c>
      <c r="H233" s="5">
        <v>87.46163508467987</v>
      </c>
      <c r="I233" s="5">
        <v>52.457593248688177</v>
      </c>
    </row>
    <row r="234" spans="1:9" x14ac:dyDescent="0.4">
      <c r="A234" s="4" t="s">
        <v>242</v>
      </c>
      <c r="B234" s="4" t="s">
        <v>39</v>
      </c>
      <c r="C234" s="4" t="s">
        <v>11</v>
      </c>
      <c r="D234" s="4">
        <v>155.63273333542739</v>
      </c>
      <c r="E234" s="5">
        <v>159.87470463899851</v>
      </c>
      <c r="F234" s="5">
        <v>81.478575370878247</v>
      </c>
      <c r="G234" s="5">
        <v>58.759855697539919</v>
      </c>
      <c r="H234" s="5">
        <v>65.352286010254062</v>
      </c>
      <c r="I234" s="5">
        <v>52.41838936097831</v>
      </c>
    </row>
    <row r="235" spans="1:9" x14ac:dyDescent="0.4">
      <c r="A235" s="4" t="s">
        <v>329</v>
      </c>
      <c r="B235" s="4" t="s">
        <v>24</v>
      </c>
      <c r="C235" s="4" t="s">
        <v>21</v>
      </c>
      <c r="D235" s="4">
        <v>150.75431327036441</v>
      </c>
      <c r="E235" s="5">
        <v>156.5812488984096</v>
      </c>
      <c r="F235" s="5">
        <v>82.396703590906498</v>
      </c>
      <c r="G235" s="5">
        <v>81.697588907810228</v>
      </c>
      <c r="H235" s="5">
        <v>73.626142136880731</v>
      </c>
      <c r="I235" s="5">
        <v>52.341752970693342</v>
      </c>
    </row>
    <row r="236" spans="1:9" x14ac:dyDescent="0.4">
      <c r="A236" s="4" t="s">
        <v>444</v>
      </c>
      <c r="B236" s="4" t="s">
        <v>10</v>
      </c>
      <c r="C236" s="4" t="s">
        <v>42</v>
      </c>
      <c r="D236" s="4">
        <v>160.19086182540241</v>
      </c>
      <c r="E236" s="5">
        <v>148.93320848891611</v>
      </c>
      <c r="F236" s="5">
        <v>79.618074329847929</v>
      </c>
      <c r="G236" s="5">
        <v>88.030303146252237</v>
      </c>
      <c r="H236" s="5">
        <v>75.861473252744801</v>
      </c>
      <c r="I236" s="5">
        <v>52.165908579449749</v>
      </c>
    </row>
    <row r="237" spans="1:9" x14ac:dyDescent="0.4">
      <c r="A237" s="4" t="s">
        <v>281</v>
      </c>
      <c r="B237" s="4" t="s">
        <v>17</v>
      </c>
      <c r="C237" s="4" t="s">
        <v>32</v>
      </c>
      <c r="D237" s="4">
        <v>165.13869761551959</v>
      </c>
      <c r="E237" s="5">
        <v>148.75965843835959</v>
      </c>
      <c r="F237" s="5">
        <v>82.020343057522865</v>
      </c>
      <c r="G237" s="5">
        <v>83.369927861193617</v>
      </c>
      <c r="H237" s="5">
        <v>86.029186563429406</v>
      </c>
      <c r="I237" s="5">
        <v>52.023132572016358</v>
      </c>
    </row>
    <row r="238" spans="1:9" x14ac:dyDescent="0.4">
      <c r="A238" s="4" t="s">
        <v>185</v>
      </c>
      <c r="B238" s="4" t="s">
        <v>10</v>
      </c>
      <c r="C238" s="4" t="s">
        <v>21</v>
      </c>
      <c r="D238" s="4">
        <v>155.4751190181442</v>
      </c>
      <c r="E238" s="5">
        <v>140.32627181007311</v>
      </c>
      <c r="F238" s="5">
        <v>75.720518289624181</v>
      </c>
      <c r="G238" s="5">
        <v>65.482186396937166</v>
      </c>
      <c r="H238" s="5">
        <v>80.017354136337758</v>
      </c>
      <c r="I238" s="5">
        <v>51.989597576222067</v>
      </c>
    </row>
    <row r="239" spans="1:9" x14ac:dyDescent="0.4">
      <c r="A239" s="4" t="s">
        <v>424</v>
      </c>
      <c r="B239" s="4" t="s">
        <v>24</v>
      </c>
      <c r="C239" s="4" t="s">
        <v>42</v>
      </c>
      <c r="D239" s="4">
        <v>168.12004577498939</v>
      </c>
      <c r="E239" s="5">
        <v>146.16641187569911</v>
      </c>
      <c r="F239" s="5">
        <v>74.92014623401171</v>
      </c>
      <c r="G239" s="5">
        <v>80.174238023979072</v>
      </c>
      <c r="H239" s="5">
        <v>78.731047886962742</v>
      </c>
      <c r="I239" s="5">
        <v>51.605488160544368</v>
      </c>
    </row>
    <row r="240" spans="1:9" x14ac:dyDescent="0.4">
      <c r="A240" s="4" t="s">
        <v>516</v>
      </c>
      <c r="B240" s="4" t="s">
        <v>10</v>
      </c>
      <c r="C240" s="4" t="s">
        <v>42</v>
      </c>
      <c r="D240" s="4">
        <v>135.0496608047317</v>
      </c>
      <c r="E240" s="5">
        <v>159.47660856725909</v>
      </c>
      <c r="F240" s="5">
        <v>72.908922016746715</v>
      </c>
      <c r="G240" s="5">
        <v>79.379232577517996</v>
      </c>
      <c r="H240" s="5">
        <v>89.290623311004765</v>
      </c>
      <c r="I240" s="5">
        <v>51.520247807718832</v>
      </c>
    </row>
    <row r="241" spans="1:9" x14ac:dyDescent="0.4">
      <c r="A241" s="4" t="s">
        <v>67</v>
      </c>
      <c r="B241" s="4" t="s">
        <v>41</v>
      </c>
      <c r="C241" s="4" t="s">
        <v>13</v>
      </c>
      <c r="D241" s="4">
        <v>156.21322291186641</v>
      </c>
      <c r="E241" s="5">
        <v>151.60187070637511</v>
      </c>
      <c r="F241" s="5">
        <v>74.512503560192997</v>
      </c>
      <c r="G241" s="5">
        <v>82.321280698086184</v>
      </c>
      <c r="H241" s="5">
        <v>85.859134517562367</v>
      </c>
      <c r="I241" s="5">
        <v>51.300093056436417</v>
      </c>
    </row>
    <row r="242" spans="1:9" x14ac:dyDescent="0.4">
      <c r="A242" s="4" t="s">
        <v>253</v>
      </c>
      <c r="B242" s="4" t="s">
        <v>24</v>
      </c>
      <c r="C242" s="4" t="s">
        <v>32</v>
      </c>
      <c r="D242" s="4">
        <v>147.94834845440121</v>
      </c>
      <c r="E242" s="5">
        <v>165.98184634696969</v>
      </c>
      <c r="F242" s="5">
        <v>80.712557113977468</v>
      </c>
      <c r="G242" s="5">
        <v>75.084218678113189</v>
      </c>
      <c r="H242" s="5">
        <v>85.143998470666943</v>
      </c>
      <c r="I242" s="5">
        <v>50.464670483317583</v>
      </c>
    </row>
    <row r="243" spans="1:9" x14ac:dyDescent="0.4">
      <c r="A243" s="4" t="s">
        <v>356</v>
      </c>
      <c r="B243" s="4" t="s">
        <v>17</v>
      </c>
      <c r="C243" s="4" t="s">
        <v>11</v>
      </c>
      <c r="D243" s="4">
        <v>169.12536762614701</v>
      </c>
      <c r="E243" s="5">
        <v>149.6791561843817</v>
      </c>
      <c r="F243" s="5">
        <v>81.339452403354301</v>
      </c>
      <c r="G243" s="5">
        <v>77.939768220025059</v>
      </c>
      <c r="H243" s="5">
        <v>82.876152119016496</v>
      </c>
      <c r="I243" s="5">
        <v>50.414372723252129</v>
      </c>
    </row>
    <row r="244" spans="1:9" x14ac:dyDescent="0.4">
      <c r="A244" s="4" t="s">
        <v>182</v>
      </c>
      <c r="B244" s="4" t="s">
        <v>17</v>
      </c>
      <c r="C244" s="4" t="s">
        <v>18</v>
      </c>
      <c r="D244" s="4">
        <v>142.45636615356489</v>
      </c>
      <c r="E244" s="5">
        <v>171.7193778389576</v>
      </c>
      <c r="F244" s="5">
        <v>75.020787532108926</v>
      </c>
      <c r="G244" s="5">
        <v>79.540586278038447</v>
      </c>
      <c r="H244" s="5">
        <v>76.972765114910231</v>
      </c>
      <c r="I244" s="5">
        <v>50.175488145328814</v>
      </c>
    </row>
    <row r="245" spans="1:9" x14ac:dyDescent="0.4">
      <c r="A245" s="4" t="s">
        <v>93</v>
      </c>
      <c r="B245" s="4" t="s">
        <v>77</v>
      </c>
      <c r="C245" s="4" t="s">
        <v>42</v>
      </c>
      <c r="D245" s="4">
        <v>160.99140734993691</v>
      </c>
      <c r="E245" s="5">
        <v>158.05341867989529</v>
      </c>
      <c r="F245" s="5">
        <v>84.9396927627796</v>
      </c>
      <c r="G245" s="5">
        <v>78.392528220014029</v>
      </c>
      <c r="H245" s="5">
        <v>76.643967577177889</v>
      </c>
      <c r="I245" s="5">
        <v>50.004159990292138</v>
      </c>
    </row>
    <row r="246" spans="1:9" x14ac:dyDescent="0.4">
      <c r="A246" s="4" t="s">
        <v>38</v>
      </c>
      <c r="B246" s="4" t="s">
        <v>39</v>
      </c>
      <c r="C246" s="4" t="s">
        <v>32</v>
      </c>
      <c r="D246" s="4">
        <v>158.30321923812639</v>
      </c>
      <c r="E246" s="5">
        <v>159.88232648452029</v>
      </c>
      <c r="F246" s="5">
        <v>79.541222485368507</v>
      </c>
      <c r="G246" s="5">
        <v>80.7912120070811</v>
      </c>
      <c r="H246" s="5">
        <v>89.326457829961214</v>
      </c>
      <c r="I246" s="5">
        <v>49.74556062105178</v>
      </c>
    </row>
    <row r="247" spans="1:9" x14ac:dyDescent="0.4">
      <c r="A247" s="4" t="s">
        <v>147</v>
      </c>
      <c r="B247" s="4" t="s">
        <v>10</v>
      </c>
      <c r="C247" s="4" t="s">
        <v>18</v>
      </c>
      <c r="D247" s="4">
        <v>175.90245276029029</v>
      </c>
      <c r="E247" s="5">
        <v>147.25820827190799</v>
      </c>
      <c r="F247" s="5">
        <v>76.129747371179732</v>
      </c>
      <c r="G247" s="5">
        <v>76.293598567145494</v>
      </c>
      <c r="H247" s="5">
        <v>81.575426117750808</v>
      </c>
      <c r="I247" s="5">
        <v>49.125369651931521</v>
      </c>
    </row>
    <row r="248" spans="1:9" x14ac:dyDescent="0.4">
      <c r="A248" s="4" t="s">
        <v>317</v>
      </c>
      <c r="B248" s="4" t="s">
        <v>20</v>
      </c>
      <c r="C248" s="4" t="s">
        <v>32</v>
      </c>
      <c r="D248" s="4">
        <v>169.07780052684359</v>
      </c>
      <c r="E248" s="5">
        <v>147.42186107585471</v>
      </c>
      <c r="F248" s="5">
        <v>73.640284794020516</v>
      </c>
      <c r="G248" s="5">
        <v>88.891630690737969</v>
      </c>
      <c r="H248" s="5">
        <v>89.215321925928293</v>
      </c>
      <c r="I248" s="5">
        <v>48.890861313871383</v>
      </c>
    </row>
    <row r="249" spans="1:9" x14ac:dyDescent="0.4">
      <c r="A249" s="4" t="s">
        <v>220</v>
      </c>
      <c r="B249" s="4" t="s">
        <v>24</v>
      </c>
      <c r="C249" s="4" t="s">
        <v>18</v>
      </c>
      <c r="D249" s="4">
        <v>151.3166115965065</v>
      </c>
      <c r="E249" s="5">
        <v>149.9544462453272</v>
      </c>
      <c r="F249" s="5">
        <v>82.385026147877554</v>
      </c>
      <c r="G249" s="5">
        <v>84.413299801568854</v>
      </c>
      <c r="H249" s="5">
        <v>73.56716833420252</v>
      </c>
      <c r="I249" s="5">
        <v>48.86360022912443</v>
      </c>
    </row>
    <row r="250" spans="1:9" x14ac:dyDescent="0.4">
      <c r="A250" s="4" t="s">
        <v>169</v>
      </c>
      <c r="B250" s="4" t="s">
        <v>17</v>
      </c>
      <c r="C250" s="4" t="s">
        <v>11</v>
      </c>
      <c r="D250" s="4">
        <v>149.33348761867899</v>
      </c>
      <c r="E250" s="5">
        <v>161.77975532629321</v>
      </c>
      <c r="F250" s="5">
        <v>77.323866064912764</v>
      </c>
      <c r="G250" s="5">
        <v>87.212246119464083</v>
      </c>
      <c r="H250" s="5">
        <v>77.714293059861049</v>
      </c>
      <c r="I250" s="5">
        <v>48.711463492885613</v>
      </c>
    </row>
    <row r="251" spans="1:9" x14ac:dyDescent="0.4">
      <c r="A251" s="4" t="s">
        <v>162</v>
      </c>
      <c r="B251" s="4" t="s">
        <v>10</v>
      </c>
      <c r="C251" s="4" t="s">
        <v>11</v>
      </c>
      <c r="D251" s="4">
        <v>172.07215395267971</v>
      </c>
      <c r="E251" s="5">
        <v>147.80887239567039</v>
      </c>
      <c r="F251" s="5">
        <v>72.411677211646449</v>
      </c>
      <c r="G251" s="5">
        <v>83.678360246590557</v>
      </c>
      <c r="H251" s="5">
        <v>75.981335718655501</v>
      </c>
      <c r="I251" s="5">
        <v>48.591839316016262</v>
      </c>
    </row>
    <row r="252" spans="1:9" x14ac:dyDescent="0.4">
      <c r="A252" s="4" t="s">
        <v>469</v>
      </c>
      <c r="B252" s="4" t="s">
        <v>10</v>
      </c>
      <c r="C252" s="4" t="s">
        <v>42</v>
      </c>
      <c r="D252" s="4">
        <v>162.07440405203749</v>
      </c>
      <c r="E252" s="5">
        <v>166.360255885697</v>
      </c>
      <c r="F252" s="5">
        <v>81.751345661986434</v>
      </c>
      <c r="G252" s="5">
        <v>74.687693898810906</v>
      </c>
      <c r="H252" s="5">
        <v>80.497200594711813</v>
      </c>
      <c r="I252" s="5">
        <v>48.527784869143183</v>
      </c>
    </row>
    <row r="253" spans="1:9" x14ac:dyDescent="0.4">
      <c r="A253" s="4" t="s">
        <v>105</v>
      </c>
      <c r="B253" s="4" t="s">
        <v>10</v>
      </c>
      <c r="C253" s="4" t="s">
        <v>32</v>
      </c>
      <c r="D253" s="4">
        <v>164.14784840768181</v>
      </c>
      <c r="E253" s="5">
        <v>159.450774410924</v>
      </c>
      <c r="F253" s="5">
        <v>74.424578081296943</v>
      </c>
      <c r="G253" s="5">
        <v>79.142071669168672</v>
      </c>
      <c r="H253" s="5">
        <v>68.883389511370524</v>
      </c>
      <c r="I253" s="5">
        <v>48.466089841114993</v>
      </c>
    </row>
    <row r="254" spans="1:9" x14ac:dyDescent="0.4">
      <c r="A254" s="4" t="s">
        <v>467</v>
      </c>
      <c r="B254" s="4" t="s">
        <v>17</v>
      </c>
      <c r="C254" s="4" t="s">
        <v>13</v>
      </c>
      <c r="D254" s="4">
        <v>153.92637009765701</v>
      </c>
      <c r="E254" s="5">
        <v>163.888890182761</v>
      </c>
      <c r="F254" s="5">
        <v>76.243979929997238</v>
      </c>
      <c r="G254" s="5">
        <v>65.362466253088414</v>
      </c>
      <c r="H254" s="5">
        <v>87.688999783858421</v>
      </c>
      <c r="I254" s="5">
        <v>48.212170531344263</v>
      </c>
    </row>
    <row r="255" spans="1:9" x14ac:dyDescent="0.4">
      <c r="A255" s="4" t="s">
        <v>330</v>
      </c>
      <c r="B255" s="4" t="s">
        <v>17</v>
      </c>
      <c r="C255" s="4" t="s">
        <v>21</v>
      </c>
      <c r="D255" s="4">
        <v>173.39178974607631</v>
      </c>
      <c r="E255" s="5">
        <v>159.3123663423097</v>
      </c>
      <c r="F255" s="5">
        <v>72.184394613739499</v>
      </c>
      <c r="G255" s="5">
        <v>79.54865545008505</v>
      </c>
      <c r="H255" s="5">
        <v>76.192999857408992</v>
      </c>
      <c r="I255" s="5">
        <v>48.172377337671492</v>
      </c>
    </row>
    <row r="256" spans="1:9" x14ac:dyDescent="0.4">
      <c r="A256" s="4" t="s">
        <v>500</v>
      </c>
      <c r="B256" s="4" t="s">
        <v>10</v>
      </c>
      <c r="C256" s="4" t="s">
        <v>21</v>
      </c>
      <c r="D256" s="4">
        <v>150.01983975151691</v>
      </c>
      <c r="E256" s="5">
        <v>176.66650148694251</v>
      </c>
      <c r="F256" s="5">
        <v>76.058170350127199</v>
      </c>
      <c r="G256" s="5">
        <v>89.63469335980389</v>
      </c>
      <c r="H256" s="5">
        <v>77.102918944753497</v>
      </c>
      <c r="I256" s="5">
        <v>47.781083624828923</v>
      </c>
    </row>
    <row r="257" spans="1:9" x14ac:dyDescent="0.4">
      <c r="A257" s="4" t="s">
        <v>363</v>
      </c>
      <c r="B257" s="4" t="s">
        <v>17</v>
      </c>
      <c r="C257" s="4" t="s">
        <v>11</v>
      </c>
      <c r="D257" s="4">
        <v>172.380467223409</v>
      </c>
      <c r="E257" s="5">
        <v>166.83691272365161</v>
      </c>
      <c r="F257" s="5">
        <v>82.54892629704274</v>
      </c>
      <c r="G257" s="5">
        <v>81.673650709504443</v>
      </c>
      <c r="H257" s="5">
        <v>87.003862394740423</v>
      </c>
      <c r="I257" s="5">
        <v>47.745062561643657</v>
      </c>
    </row>
    <row r="258" spans="1:9" x14ac:dyDescent="0.4">
      <c r="A258" s="4" t="s">
        <v>216</v>
      </c>
      <c r="B258" s="4" t="s">
        <v>10</v>
      </c>
      <c r="C258" s="4" t="s">
        <v>13</v>
      </c>
      <c r="D258" s="4">
        <v>168.95475311184509</v>
      </c>
      <c r="E258" s="5">
        <v>166.09002996370549</v>
      </c>
      <c r="F258" s="5">
        <v>81.784083502080108</v>
      </c>
      <c r="G258" s="5">
        <v>77.172481235473811</v>
      </c>
      <c r="H258" s="5">
        <v>83.915981877476966</v>
      </c>
      <c r="I258" s="5">
        <v>47.639481815338399</v>
      </c>
    </row>
    <row r="259" spans="1:9" x14ac:dyDescent="0.4">
      <c r="A259" s="4" t="s">
        <v>509</v>
      </c>
      <c r="B259" s="4" t="s">
        <v>41</v>
      </c>
      <c r="C259" s="4" t="s">
        <v>42</v>
      </c>
      <c r="D259" s="4">
        <v>166.5097183633506</v>
      </c>
      <c r="E259" s="5">
        <v>165.955427266995</v>
      </c>
      <c r="F259" s="5">
        <v>83.396966627831659</v>
      </c>
      <c r="G259" s="5">
        <v>70.660141609273282</v>
      </c>
      <c r="H259" s="5">
        <v>75.9440570967203</v>
      </c>
      <c r="I259" s="5">
        <v>47.551666416010157</v>
      </c>
    </row>
    <row r="260" spans="1:9" x14ac:dyDescent="0.4">
      <c r="A260" s="4" t="s">
        <v>273</v>
      </c>
      <c r="B260" s="4" t="s">
        <v>10</v>
      </c>
      <c r="C260" s="4" t="s">
        <v>32</v>
      </c>
      <c r="D260" s="4">
        <v>178.12973540751841</v>
      </c>
      <c r="E260" s="5">
        <v>149.2276914369294</v>
      </c>
      <c r="F260" s="5">
        <v>71.37503709243677</v>
      </c>
      <c r="G260" s="5">
        <v>60.643397471834732</v>
      </c>
      <c r="H260" s="5">
        <v>82.91531013967807</v>
      </c>
      <c r="I260" s="5">
        <v>47.491224422554048</v>
      </c>
    </row>
    <row r="261" spans="1:9" x14ac:dyDescent="0.4">
      <c r="A261" s="4" t="s">
        <v>324</v>
      </c>
      <c r="B261" s="4" t="s">
        <v>10</v>
      </c>
      <c r="C261" s="4" t="s">
        <v>42</v>
      </c>
      <c r="D261" s="4">
        <v>170.11381770809851</v>
      </c>
      <c r="E261" s="5">
        <v>160.7257000372048</v>
      </c>
      <c r="F261" s="5">
        <v>79.327341259351243</v>
      </c>
      <c r="G261" s="5">
        <v>86.229634264201195</v>
      </c>
      <c r="H261" s="5">
        <v>68.617861535459042</v>
      </c>
      <c r="I261" s="5">
        <v>47.4648891402693</v>
      </c>
    </row>
    <row r="262" spans="1:9" x14ac:dyDescent="0.4">
      <c r="A262" s="4" t="s">
        <v>440</v>
      </c>
      <c r="B262" s="4" t="s">
        <v>10</v>
      </c>
      <c r="C262" s="4" t="s">
        <v>13</v>
      </c>
      <c r="D262" s="4">
        <v>157.15192377332491</v>
      </c>
      <c r="E262" s="5">
        <v>153.6815416663211</v>
      </c>
      <c r="F262" s="5">
        <v>77.206086345002475</v>
      </c>
      <c r="G262" s="5">
        <v>66.950995047709782</v>
      </c>
      <c r="H262" s="5">
        <v>75.82401167648996</v>
      </c>
      <c r="I262" s="5">
        <v>47.434096243470272</v>
      </c>
    </row>
    <row r="263" spans="1:9" x14ac:dyDescent="0.4">
      <c r="A263" s="4" t="s">
        <v>274</v>
      </c>
      <c r="B263" s="4" t="s">
        <v>41</v>
      </c>
      <c r="C263" s="4" t="s">
        <v>13</v>
      </c>
      <c r="D263" s="4">
        <v>162.2836255171178</v>
      </c>
      <c r="E263" s="5">
        <v>157.53477117901519</v>
      </c>
      <c r="F263" s="5">
        <v>75.014047228157878</v>
      </c>
      <c r="G263" s="5">
        <v>82.066894234841101</v>
      </c>
      <c r="H263" s="5">
        <v>81.084835006805051</v>
      </c>
      <c r="I263" s="5">
        <v>47.239678357484017</v>
      </c>
    </row>
    <row r="264" spans="1:9" x14ac:dyDescent="0.4">
      <c r="A264" s="4" t="s">
        <v>177</v>
      </c>
      <c r="B264" s="4" t="s">
        <v>10</v>
      </c>
      <c r="C264" s="4" t="s">
        <v>32</v>
      </c>
      <c r="D264" s="4">
        <v>156.94947717396161</v>
      </c>
      <c r="E264" s="5">
        <v>145.89524920873021</v>
      </c>
      <c r="F264" s="5">
        <v>77.188457134385914</v>
      </c>
      <c r="G264" s="5">
        <v>65.17801521932175</v>
      </c>
      <c r="H264" s="5">
        <v>83.800226921049102</v>
      </c>
      <c r="I264" s="5">
        <v>47.217989133953417</v>
      </c>
    </row>
    <row r="265" spans="1:9" x14ac:dyDescent="0.4">
      <c r="A265" s="4" t="s">
        <v>336</v>
      </c>
      <c r="B265" s="4" t="s">
        <v>17</v>
      </c>
      <c r="C265" s="4" t="s">
        <v>42</v>
      </c>
      <c r="D265" s="4">
        <v>137.33672473033391</v>
      </c>
      <c r="E265" s="5">
        <v>164.2460197244003</v>
      </c>
      <c r="F265" s="5">
        <v>75.433397553101372</v>
      </c>
      <c r="G265" s="5">
        <v>86.110347562469968</v>
      </c>
      <c r="H265" s="5">
        <v>68.486363328585313</v>
      </c>
      <c r="I265" s="5">
        <v>47.012391415135262</v>
      </c>
    </row>
    <row r="266" spans="1:9" x14ac:dyDescent="0.4">
      <c r="A266" s="4" t="s">
        <v>218</v>
      </c>
      <c r="B266" s="4" t="s">
        <v>10</v>
      </c>
      <c r="C266" s="4" t="s">
        <v>21</v>
      </c>
      <c r="D266" s="4">
        <v>174.2442335805149</v>
      </c>
      <c r="E266" s="5">
        <v>172.5973231942325</v>
      </c>
      <c r="F266" s="5">
        <v>70.718981376792115</v>
      </c>
      <c r="G266" s="5">
        <v>88.04260212260121</v>
      </c>
      <c r="H266" s="5">
        <v>82.055301490543968</v>
      </c>
      <c r="I266" s="5">
        <v>46.907705573060113</v>
      </c>
    </row>
    <row r="267" spans="1:9" x14ac:dyDescent="0.4">
      <c r="A267" s="4" t="s">
        <v>380</v>
      </c>
      <c r="B267" s="4" t="s">
        <v>10</v>
      </c>
      <c r="C267" s="4" t="s">
        <v>42</v>
      </c>
      <c r="D267" s="4">
        <v>162.46327688413729</v>
      </c>
      <c r="E267" s="5">
        <v>179.02570788650209</v>
      </c>
      <c r="F267" s="5">
        <v>73.566128688018679</v>
      </c>
      <c r="G267" s="5">
        <v>62.256534917940193</v>
      </c>
      <c r="H267" s="5">
        <v>67.398726616736084</v>
      </c>
      <c r="I267" s="5">
        <v>46.501254344428517</v>
      </c>
    </row>
    <row r="268" spans="1:9" x14ac:dyDescent="0.4">
      <c r="A268" s="4" t="s">
        <v>83</v>
      </c>
      <c r="B268" s="4" t="s">
        <v>41</v>
      </c>
      <c r="C268" s="4" t="s">
        <v>42</v>
      </c>
      <c r="D268" s="4">
        <v>160.05446375394919</v>
      </c>
      <c r="E268" s="5">
        <v>134.85132566791279</v>
      </c>
      <c r="F268" s="5">
        <v>72.887225905329373</v>
      </c>
      <c r="G268" s="5">
        <v>83.333421722599724</v>
      </c>
      <c r="H268" s="5">
        <v>81.513612568397448</v>
      </c>
      <c r="I268" s="5">
        <v>46.497063086346522</v>
      </c>
    </row>
    <row r="269" spans="1:9" x14ac:dyDescent="0.4">
      <c r="A269" s="4" t="s">
        <v>398</v>
      </c>
      <c r="B269" s="4" t="s">
        <v>10</v>
      </c>
      <c r="C269" s="4" t="s">
        <v>11</v>
      </c>
      <c r="D269" s="4">
        <v>156.82464969269219</v>
      </c>
      <c r="E269" s="5">
        <v>154.50571495018349</v>
      </c>
      <c r="F269" s="5">
        <v>71.862192679618332</v>
      </c>
      <c r="G269" s="5">
        <v>76.788103047764778</v>
      </c>
      <c r="H269" s="5">
        <v>83.958575908937533</v>
      </c>
      <c r="I269" s="5">
        <v>46.22310492576262</v>
      </c>
    </row>
    <row r="270" spans="1:9" x14ac:dyDescent="0.4">
      <c r="A270" s="4" t="s">
        <v>234</v>
      </c>
      <c r="B270" s="4" t="s">
        <v>17</v>
      </c>
      <c r="C270" s="4" t="s">
        <v>32</v>
      </c>
      <c r="D270" s="4">
        <v>158.4285991446404</v>
      </c>
      <c r="E270" s="5">
        <v>174.7318140700568</v>
      </c>
      <c r="F270" s="5">
        <v>74.507806769569441</v>
      </c>
      <c r="G270" s="5">
        <v>82.214486172396306</v>
      </c>
      <c r="H270" s="5">
        <v>79.419414655864955</v>
      </c>
      <c r="I270" s="5">
        <v>45.993607114735127</v>
      </c>
    </row>
    <row r="271" spans="1:9" x14ac:dyDescent="0.4">
      <c r="A271" s="4" t="s">
        <v>254</v>
      </c>
      <c r="B271" s="4" t="s">
        <v>24</v>
      </c>
      <c r="C271" s="4" t="s">
        <v>18</v>
      </c>
      <c r="D271" s="4">
        <v>160.8890122811062</v>
      </c>
      <c r="E271" s="5">
        <v>168.5889572489599</v>
      </c>
      <c r="F271" s="5">
        <v>70.130275491370583</v>
      </c>
      <c r="G271" s="5">
        <v>79.287148808368855</v>
      </c>
      <c r="H271" s="5">
        <v>79.823782645118143</v>
      </c>
      <c r="I271" s="5">
        <v>45.941471181522147</v>
      </c>
    </row>
    <row r="272" spans="1:9" x14ac:dyDescent="0.4">
      <c r="A272" s="4" t="s">
        <v>454</v>
      </c>
      <c r="B272" s="4" t="s">
        <v>10</v>
      </c>
      <c r="C272" s="4" t="s">
        <v>18</v>
      </c>
      <c r="D272" s="4">
        <v>160.88108312333441</v>
      </c>
      <c r="E272" s="5">
        <v>152.16982121851709</v>
      </c>
      <c r="F272" s="5">
        <v>74.443929192875416</v>
      </c>
      <c r="G272" s="5">
        <v>79.509703197986212</v>
      </c>
      <c r="H272" s="5">
        <v>83.569507270258882</v>
      </c>
      <c r="I272" s="5">
        <v>45.924163682376488</v>
      </c>
    </row>
    <row r="273" spans="1:9" x14ac:dyDescent="0.4">
      <c r="A273" s="4" t="s">
        <v>167</v>
      </c>
      <c r="B273" s="4" t="s">
        <v>17</v>
      </c>
      <c r="C273" s="4" t="s">
        <v>42</v>
      </c>
      <c r="D273" s="4">
        <v>154.32215813742809</v>
      </c>
      <c r="E273" s="5">
        <v>154.23630398492719</v>
      </c>
      <c r="F273" s="5">
        <v>80.264369874881496</v>
      </c>
      <c r="G273" s="5">
        <v>80.729295390669108</v>
      </c>
      <c r="H273" s="5">
        <v>82.601899531419619</v>
      </c>
      <c r="I273" s="5">
        <v>45.757387577947028</v>
      </c>
    </row>
    <row r="274" spans="1:9" x14ac:dyDescent="0.4">
      <c r="A274" s="4" t="s">
        <v>411</v>
      </c>
      <c r="B274" s="4" t="s">
        <v>24</v>
      </c>
      <c r="C274" s="4" t="s">
        <v>11</v>
      </c>
      <c r="D274" s="4">
        <v>157.96796274753081</v>
      </c>
      <c r="E274" s="5">
        <v>130.39679713713679</v>
      </c>
      <c r="F274" s="5">
        <v>79.155768412376034</v>
      </c>
      <c r="G274" s="5">
        <v>87.860198317257243</v>
      </c>
      <c r="H274" s="5">
        <v>86.505480854318151</v>
      </c>
      <c r="I274" s="5">
        <v>45.408291878190653</v>
      </c>
    </row>
    <row r="275" spans="1:9" x14ac:dyDescent="0.4">
      <c r="A275" s="4" t="s">
        <v>57</v>
      </c>
      <c r="B275" s="4" t="s">
        <v>17</v>
      </c>
      <c r="C275" s="4" t="s">
        <v>13</v>
      </c>
      <c r="D275" s="4">
        <v>163.40797757514221</v>
      </c>
      <c r="E275" s="5">
        <v>160.89774806863079</v>
      </c>
      <c r="F275" s="5">
        <v>80.411676670068317</v>
      </c>
      <c r="G275" s="5">
        <v>75.529497511563804</v>
      </c>
      <c r="H275" s="5">
        <v>75.792355663693002</v>
      </c>
      <c r="I275" s="5">
        <v>45.022164674497361</v>
      </c>
    </row>
    <row r="276" spans="1:9" x14ac:dyDescent="0.4">
      <c r="A276" s="4" t="s">
        <v>231</v>
      </c>
      <c r="B276" s="4" t="s">
        <v>10</v>
      </c>
      <c r="C276" s="4" t="s">
        <v>11</v>
      </c>
      <c r="D276" s="4">
        <v>164.08685392117181</v>
      </c>
      <c r="E276" s="5">
        <v>167.9626821802469</v>
      </c>
      <c r="F276" s="5">
        <v>76.363046091304653</v>
      </c>
      <c r="G276" s="5">
        <v>79.467435623957314</v>
      </c>
      <c r="H276" s="5">
        <v>81.668233673033399</v>
      </c>
      <c r="I276" s="5">
        <v>44.977550642295981</v>
      </c>
    </row>
    <row r="277" spans="1:9" x14ac:dyDescent="0.4">
      <c r="A277" s="4" t="s">
        <v>426</v>
      </c>
      <c r="B277" s="4" t="s">
        <v>10</v>
      </c>
      <c r="C277" s="4" t="s">
        <v>32</v>
      </c>
      <c r="D277" s="4">
        <v>161.1583157647751</v>
      </c>
      <c r="E277" s="5">
        <v>147.89368575738689</v>
      </c>
      <c r="F277" s="5">
        <v>79.967852362814739</v>
      </c>
      <c r="G277" s="5">
        <v>84.253985469585231</v>
      </c>
      <c r="H277" s="5">
        <v>86.219154003228482</v>
      </c>
      <c r="I277" s="5">
        <v>44.874015548975187</v>
      </c>
    </row>
    <row r="278" spans="1:9" x14ac:dyDescent="0.4">
      <c r="A278" s="4" t="s">
        <v>212</v>
      </c>
      <c r="B278" s="4" t="s">
        <v>77</v>
      </c>
      <c r="C278" s="4" t="s">
        <v>32</v>
      </c>
      <c r="D278" s="4">
        <v>162.24508345603559</v>
      </c>
      <c r="E278" s="5">
        <v>162.30502147872119</v>
      </c>
      <c r="F278" s="5">
        <v>70.068040356732894</v>
      </c>
      <c r="G278" s="5">
        <v>78.79086523148429</v>
      </c>
      <c r="H278" s="5">
        <v>84.607829392095766</v>
      </c>
      <c r="I278" s="5">
        <v>44.8370714336383</v>
      </c>
    </row>
    <row r="279" spans="1:9" x14ac:dyDescent="0.4">
      <c r="A279" s="4" t="s">
        <v>239</v>
      </c>
      <c r="B279" s="4" t="s">
        <v>17</v>
      </c>
      <c r="C279" s="4" t="s">
        <v>21</v>
      </c>
      <c r="D279" s="4">
        <v>159.043457981595</v>
      </c>
      <c r="E279" s="5">
        <v>176.7651536251436</v>
      </c>
      <c r="F279" s="5">
        <v>79.76391034995693</v>
      </c>
      <c r="G279" s="5">
        <v>86.7122811179851</v>
      </c>
      <c r="H279" s="5">
        <v>78.410169623594328</v>
      </c>
      <c r="I279" s="5">
        <v>44.669254730865461</v>
      </c>
    </row>
    <row r="280" spans="1:9" x14ac:dyDescent="0.4">
      <c r="A280" s="4" t="s">
        <v>289</v>
      </c>
      <c r="B280" s="4" t="s">
        <v>20</v>
      </c>
      <c r="C280" s="4" t="s">
        <v>42</v>
      </c>
      <c r="D280" s="4">
        <v>143.58993581710789</v>
      </c>
      <c r="E280" s="5">
        <v>159.14571423066599</v>
      </c>
      <c r="F280" s="5">
        <v>78.264555090154033</v>
      </c>
      <c r="G280" s="5">
        <v>87.038972934923194</v>
      </c>
      <c r="H280" s="5">
        <v>87.753482169305613</v>
      </c>
      <c r="I280" s="5">
        <v>44.518214799984001</v>
      </c>
    </row>
    <row r="281" spans="1:9" x14ac:dyDescent="0.4">
      <c r="A281" s="4" t="s">
        <v>388</v>
      </c>
      <c r="B281" s="4" t="s">
        <v>24</v>
      </c>
      <c r="C281" s="4" t="s">
        <v>42</v>
      </c>
      <c r="D281" s="4">
        <v>159.77242253773679</v>
      </c>
      <c r="E281" s="5">
        <v>168.0314161488096</v>
      </c>
      <c r="F281" s="5">
        <v>73.500090647952561</v>
      </c>
      <c r="G281" s="5">
        <v>86.457541518481662</v>
      </c>
      <c r="H281" s="5">
        <v>82.998971195289514</v>
      </c>
      <c r="I281" s="5">
        <v>44.348788314234767</v>
      </c>
    </row>
    <row r="282" spans="1:9" x14ac:dyDescent="0.4">
      <c r="A282" s="4" t="s">
        <v>309</v>
      </c>
      <c r="B282" s="4" t="s">
        <v>10</v>
      </c>
      <c r="C282" s="4" t="s">
        <v>11</v>
      </c>
      <c r="D282" s="4">
        <v>166.38035970457699</v>
      </c>
      <c r="E282" s="5">
        <v>160.69585026478731</v>
      </c>
      <c r="F282" s="5">
        <v>75.804124450955698</v>
      </c>
      <c r="G282" s="5">
        <v>76.68902174965848</v>
      </c>
      <c r="H282" s="5">
        <v>82.48000842249084</v>
      </c>
      <c r="I282" s="5">
        <v>44.327442296637919</v>
      </c>
    </row>
    <row r="283" spans="1:9" x14ac:dyDescent="0.4">
      <c r="A283" s="4" t="s">
        <v>343</v>
      </c>
      <c r="B283" s="4" t="s">
        <v>10</v>
      </c>
      <c r="C283" s="4" t="s">
        <v>42</v>
      </c>
      <c r="D283" s="4">
        <v>139.66656659040319</v>
      </c>
      <c r="E283" s="5">
        <v>140.11457941094551</v>
      </c>
      <c r="F283" s="5">
        <v>80.002905878671953</v>
      </c>
      <c r="G283" s="5">
        <v>81.903474046739561</v>
      </c>
      <c r="H283" s="5">
        <v>88.956904602693825</v>
      </c>
      <c r="I283" s="5">
        <v>44.231011620734108</v>
      </c>
    </row>
    <row r="284" spans="1:9" x14ac:dyDescent="0.4">
      <c r="A284" s="4" t="s">
        <v>188</v>
      </c>
      <c r="B284" s="4" t="s">
        <v>41</v>
      </c>
      <c r="C284" s="4" t="s">
        <v>21</v>
      </c>
      <c r="D284" s="4">
        <v>159.9575956796009</v>
      </c>
      <c r="E284" s="5">
        <v>159.9971772873225</v>
      </c>
      <c r="F284" s="5">
        <v>76.028675351482121</v>
      </c>
      <c r="G284" s="5">
        <v>79.079780624008407</v>
      </c>
      <c r="H284" s="5">
        <v>76.236784456112545</v>
      </c>
      <c r="I284" s="5">
        <v>44.194285986241482</v>
      </c>
    </row>
    <row r="285" spans="1:9" x14ac:dyDescent="0.4">
      <c r="A285" s="4" t="s">
        <v>163</v>
      </c>
      <c r="B285" s="4" t="s">
        <v>10</v>
      </c>
      <c r="C285" s="4" t="s">
        <v>11</v>
      </c>
      <c r="D285" s="4">
        <v>163.7469230339683</v>
      </c>
      <c r="E285" s="5">
        <v>155.3417574268646</v>
      </c>
      <c r="F285" s="5">
        <v>82.435933817667703</v>
      </c>
      <c r="G285" s="5">
        <v>87.550370947629716</v>
      </c>
      <c r="H285" s="5">
        <v>76.081712061555763</v>
      </c>
      <c r="I285" s="5">
        <v>43.797699680395581</v>
      </c>
    </row>
    <row r="286" spans="1:9" x14ac:dyDescent="0.4">
      <c r="A286" s="4" t="s">
        <v>422</v>
      </c>
      <c r="B286" s="4" t="s">
        <v>10</v>
      </c>
      <c r="C286" s="4" t="s">
        <v>11</v>
      </c>
      <c r="D286" s="4">
        <v>163.9470815235872</v>
      </c>
      <c r="E286" s="5">
        <v>160.38562162235769</v>
      </c>
      <c r="F286" s="5">
        <v>71.753115931778311</v>
      </c>
      <c r="G286" s="5">
        <v>86.25472069168282</v>
      </c>
      <c r="H286" s="5">
        <v>88.157604903830475</v>
      </c>
      <c r="I286" s="5">
        <v>43.737937295050124</v>
      </c>
    </row>
    <row r="287" spans="1:9" x14ac:dyDescent="0.4">
      <c r="A287" s="4" t="s">
        <v>125</v>
      </c>
      <c r="B287" s="4" t="s">
        <v>17</v>
      </c>
      <c r="C287" s="4" t="s">
        <v>11</v>
      </c>
      <c r="D287" s="4">
        <v>165.05751566785409</v>
      </c>
      <c r="E287" s="5">
        <v>170.15238886035581</v>
      </c>
      <c r="F287" s="5">
        <v>84.434002862984826</v>
      </c>
      <c r="G287" s="5">
        <v>66.517375222550399</v>
      </c>
      <c r="H287" s="5">
        <v>81.162572026100179</v>
      </c>
      <c r="I287" s="5">
        <v>43.713581110984727</v>
      </c>
    </row>
    <row r="288" spans="1:9" x14ac:dyDescent="0.4">
      <c r="A288" s="4" t="s">
        <v>201</v>
      </c>
      <c r="B288" s="4" t="s">
        <v>10</v>
      </c>
      <c r="C288" s="4" t="s">
        <v>11</v>
      </c>
      <c r="D288" s="4">
        <v>158.7356769786509</v>
      </c>
      <c r="E288" s="5">
        <v>150.18346659879549</v>
      </c>
      <c r="F288" s="5">
        <v>72.988914829160919</v>
      </c>
      <c r="G288" s="5">
        <v>63.638765277274501</v>
      </c>
      <c r="H288" s="5">
        <v>83.907444783592283</v>
      </c>
      <c r="I288" s="5">
        <v>43.501862036542491</v>
      </c>
    </row>
    <row r="289" spans="1:9" x14ac:dyDescent="0.4">
      <c r="A289" s="4" t="s">
        <v>221</v>
      </c>
      <c r="B289" s="4" t="s">
        <v>17</v>
      </c>
      <c r="C289" s="4" t="s">
        <v>18</v>
      </c>
      <c r="D289" s="4">
        <v>169.18623244599229</v>
      </c>
      <c r="E289" s="5">
        <v>155.8019600010297</v>
      </c>
      <c r="F289" s="5">
        <v>76.114331687124803</v>
      </c>
      <c r="G289" s="5">
        <v>75.872854699956946</v>
      </c>
      <c r="H289" s="5">
        <v>77.51018690245391</v>
      </c>
      <c r="I289" s="5">
        <v>43.488608823878742</v>
      </c>
    </row>
    <row r="290" spans="1:9" x14ac:dyDescent="0.4">
      <c r="A290" s="4" t="s">
        <v>287</v>
      </c>
      <c r="B290" s="4" t="s">
        <v>17</v>
      </c>
      <c r="C290" s="4" t="s">
        <v>18</v>
      </c>
      <c r="D290" s="4">
        <v>157.3897579470416</v>
      </c>
      <c r="E290" s="5">
        <v>163.1906844247236</v>
      </c>
      <c r="F290" s="5">
        <v>73.469077668910515</v>
      </c>
      <c r="G290" s="5">
        <v>65.923966327280354</v>
      </c>
      <c r="H290" s="5">
        <v>79.148476156024884</v>
      </c>
      <c r="I290" s="5">
        <v>43.271075941438227</v>
      </c>
    </row>
    <row r="291" spans="1:9" x14ac:dyDescent="0.4">
      <c r="A291" s="4" t="s">
        <v>225</v>
      </c>
      <c r="B291" s="4" t="s">
        <v>10</v>
      </c>
      <c r="C291" s="4" t="s">
        <v>11</v>
      </c>
      <c r="D291" s="4">
        <v>153.63364050049381</v>
      </c>
      <c r="E291" s="5">
        <v>155.56367381551601</v>
      </c>
      <c r="F291" s="5">
        <v>83.452805772412134</v>
      </c>
      <c r="G291" s="5">
        <v>88.066395193174088</v>
      </c>
      <c r="H291" s="5">
        <v>63.282339050099161</v>
      </c>
      <c r="I291" s="5">
        <v>42.67529762115862</v>
      </c>
    </row>
    <row r="292" spans="1:9" x14ac:dyDescent="0.4">
      <c r="A292" s="4" t="s">
        <v>436</v>
      </c>
      <c r="B292" s="4" t="s">
        <v>10</v>
      </c>
      <c r="C292" s="4" t="s">
        <v>18</v>
      </c>
      <c r="D292" s="4">
        <v>157.43996209088209</v>
      </c>
      <c r="E292" s="5">
        <v>138.75820818824181</v>
      </c>
      <c r="F292" s="5">
        <v>72.022809716376614</v>
      </c>
      <c r="G292" s="5">
        <v>88.793434992560663</v>
      </c>
      <c r="H292" s="5">
        <v>79.15029427470887</v>
      </c>
      <c r="I292" s="5">
        <v>42.373961180478219</v>
      </c>
    </row>
    <row r="293" spans="1:9" x14ac:dyDescent="0.4">
      <c r="A293" s="4" t="s">
        <v>148</v>
      </c>
      <c r="B293" s="4" t="s">
        <v>10</v>
      </c>
      <c r="C293" s="4" t="s">
        <v>42</v>
      </c>
      <c r="D293" s="4">
        <v>173.07998632099839</v>
      </c>
      <c r="E293" s="5">
        <v>175.06421159117571</v>
      </c>
      <c r="F293" s="5">
        <v>81.790928384444086</v>
      </c>
      <c r="G293" s="5">
        <v>75.752975145778663</v>
      </c>
      <c r="H293" s="5">
        <v>70.343219267186569</v>
      </c>
      <c r="I293" s="5">
        <v>42.361202253791568</v>
      </c>
    </row>
    <row r="294" spans="1:9" x14ac:dyDescent="0.4">
      <c r="A294" s="4" t="s">
        <v>82</v>
      </c>
      <c r="B294" s="4" t="s">
        <v>10</v>
      </c>
      <c r="C294" s="4" t="s">
        <v>21</v>
      </c>
      <c r="D294" s="4">
        <v>149.3923044271684</v>
      </c>
      <c r="E294" s="5">
        <v>159.1305918570537</v>
      </c>
      <c r="F294" s="5">
        <v>77.103372656416937</v>
      </c>
      <c r="G294" s="5">
        <v>87.756759976517145</v>
      </c>
      <c r="H294" s="5">
        <v>89.413928934447156</v>
      </c>
      <c r="I294" s="5">
        <v>42.190011950853382</v>
      </c>
    </row>
    <row r="295" spans="1:9" x14ac:dyDescent="0.4">
      <c r="A295" s="4" t="s">
        <v>51</v>
      </c>
      <c r="B295" s="4" t="s">
        <v>10</v>
      </c>
      <c r="C295" s="4" t="s">
        <v>32</v>
      </c>
      <c r="D295" s="4">
        <v>179.46633856630001</v>
      </c>
      <c r="E295" s="5">
        <v>161.16609971839321</v>
      </c>
      <c r="F295" s="5">
        <v>71.374885495289234</v>
      </c>
      <c r="G295" s="5">
        <v>79.391036708018603</v>
      </c>
      <c r="H295" s="5">
        <v>48.835152881773602</v>
      </c>
      <c r="I295" s="5">
        <v>41.825490798187843</v>
      </c>
    </row>
    <row r="296" spans="1:9" x14ac:dyDescent="0.4">
      <c r="A296" s="4" t="s">
        <v>421</v>
      </c>
      <c r="B296" s="4" t="s">
        <v>10</v>
      </c>
      <c r="C296" s="4" t="s">
        <v>18</v>
      </c>
      <c r="D296" s="4">
        <v>147.018955857131</v>
      </c>
      <c r="E296" s="5">
        <v>157.81270253869681</v>
      </c>
      <c r="F296" s="5">
        <v>72.414863665513792</v>
      </c>
      <c r="G296" s="5">
        <v>84.728623824925222</v>
      </c>
      <c r="H296" s="5">
        <v>80.36472968369408</v>
      </c>
      <c r="I296" s="5">
        <v>41.721841701395988</v>
      </c>
    </row>
    <row r="297" spans="1:9" x14ac:dyDescent="0.4">
      <c r="A297" s="4" t="s">
        <v>222</v>
      </c>
      <c r="B297" s="4" t="s">
        <v>10</v>
      </c>
      <c r="C297" s="4" t="s">
        <v>18</v>
      </c>
      <c r="D297" s="4">
        <v>151.39159643257179</v>
      </c>
      <c r="E297" s="5">
        <v>153.0817578045617</v>
      </c>
      <c r="F297" s="5">
        <v>84.175668061172658</v>
      </c>
      <c r="G297" s="5">
        <v>80.092511317175067</v>
      </c>
      <c r="H297" s="5">
        <v>88.967320131015967</v>
      </c>
      <c r="I297" s="5">
        <v>41.674548120178841</v>
      </c>
    </row>
    <row r="298" spans="1:9" x14ac:dyDescent="0.4">
      <c r="A298" s="4" t="s">
        <v>338</v>
      </c>
      <c r="B298" s="4" t="s">
        <v>10</v>
      </c>
      <c r="C298" s="4" t="s">
        <v>13</v>
      </c>
      <c r="D298" s="4">
        <v>157.03411485423399</v>
      </c>
      <c r="E298" s="5">
        <v>161.03863589976481</v>
      </c>
      <c r="F298" s="5">
        <v>83.627544614111642</v>
      </c>
      <c r="G298" s="5">
        <v>79.582328258586472</v>
      </c>
      <c r="H298" s="5">
        <v>71.08176418358947</v>
      </c>
      <c r="I298" s="5">
        <v>41.623163684110928</v>
      </c>
    </row>
    <row r="299" spans="1:9" x14ac:dyDescent="0.4">
      <c r="A299" s="4" t="s">
        <v>288</v>
      </c>
      <c r="B299" s="4" t="s">
        <v>10</v>
      </c>
      <c r="C299" s="4" t="s">
        <v>18</v>
      </c>
      <c r="D299" s="4">
        <v>181.14353256685021</v>
      </c>
      <c r="E299" s="5">
        <v>161.53098184656429</v>
      </c>
      <c r="F299" s="5">
        <v>70.31555241241729</v>
      </c>
      <c r="G299" s="5">
        <v>80.57703149230197</v>
      </c>
      <c r="H299" s="5">
        <v>78.041740790704949</v>
      </c>
      <c r="I299" s="5">
        <v>41.453179911327979</v>
      </c>
    </row>
    <row r="300" spans="1:9" x14ac:dyDescent="0.4">
      <c r="A300" s="4" t="s">
        <v>49</v>
      </c>
      <c r="B300" s="4" t="s">
        <v>10</v>
      </c>
      <c r="C300" s="4" t="s">
        <v>32</v>
      </c>
      <c r="D300" s="4">
        <v>142.2621189037709</v>
      </c>
      <c r="E300" s="5">
        <v>137.10704702161081</v>
      </c>
      <c r="F300" s="5">
        <v>80.798098628428647</v>
      </c>
      <c r="G300" s="5">
        <v>80.63724093416522</v>
      </c>
      <c r="H300" s="5">
        <v>82.563216281717445</v>
      </c>
      <c r="I300" s="5">
        <v>41.227131467419909</v>
      </c>
    </row>
    <row r="301" spans="1:9" x14ac:dyDescent="0.4">
      <c r="A301" s="4" t="s">
        <v>164</v>
      </c>
      <c r="B301" s="4" t="s">
        <v>10</v>
      </c>
      <c r="C301" s="4" t="s">
        <v>42</v>
      </c>
      <c r="D301" s="4">
        <v>175.3343608729127</v>
      </c>
      <c r="E301" s="5">
        <v>164.95057555225719</v>
      </c>
      <c r="F301" s="5">
        <v>82.454741834879215</v>
      </c>
      <c r="G301" s="5">
        <v>82.833314260327342</v>
      </c>
      <c r="H301" s="5">
        <v>87.197752235839033</v>
      </c>
      <c r="I301" s="5">
        <v>41.004510297811713</v>
      </c>
    </row>
    <row r="302" spans="1:9" x14ac:dyDescent="0.4">
      <c r="A302" s="4" t="s">
        <v>456</v>
      </c>
      <c r="B302" s="4" t="s">
        <v>20</v>
      </c>
      <c r="C302" s="4" t="s">
        <v>21</v>
      </c>
      <c r="D302" s="4">
        <v>166.77543332489799</v>
      </c>
      <c r="E302" s="5">
        <v>150.05026271946329</v>
      </c>
      <c r="F302" s="5">
        <v>73.467260853208359</v>
      </c>
      <c r="G302" s="5">
        <v>83.877433474647162</v>
      </c>
      <c r="H302" s="5">
        <v>83.790328926049654</v>
      </c>
      <c r="I302" s="5">
        <v>40.929309768328409</v>
      </c>
    </row>
    <row r="303" spans="1:9" x14ac:dyDescent="0.4">
      <c r="A303" s="4" t="s">
        <v>121</v>
      </c>
      <c r="B303" s="4" t="s">
        <v>17</v>
      </c>
      <c r="C303" s="4" t="s">
        <v>18</v>
      </c>
      <c r="D303" s="4">
        <v>148.26270400078349</v>
      </c>
      <c r="E303" s="5">
        <v>170.86294792129499</v>
      </c>
      <c r="F303" s="5">
        <v>77.617814180299206</v>
      </c>
      <c r="G303" s="5">
        <v>65.783771164076882</v>
      </c>
      <c r="H303" s="5">
        <v>84.49051502722854</v>
      </c>
      <c r="I303" s="5">
        <v>40.769749610499389</v>
      </c>
    </row>
    <row r="304" spans="1:9" x14ac:dyDescent="0.4">
      <c r="A304" s="4" t="s">
        <v>172</v>
      </c>
      <c r="B304" s="4" t="s">
        <v>10</v>
      </c>
      <c r="C304" s="4" t="s">
        <v>18</v>
      </c>
      <c r="D304" s="4">
        <v>182.08246777153781</v>
      </c>
      <c r="E304" s="5">
        <v>161.8124672366053</v>
      </c>
      <c r="F304" s="5">
        <v>71.832693097526047</v>
      </c>
      <c r="G304" s="5">
        <v>83.37896522047626</v>
      </c>
      <c r="H304" s="5">
        <v>79.185328194781064</v>
      </c>
      <c r="I304" s="5">
        <v>40.742431929845573</v>
      </c>
    </row>
    <row r="305" spans="1:9" x14ac:dyDescent="0.4">
      <c r="A305" s="4" t="s">
        <v>141</v>
      </c>
      <c r="B305" s="4" t="s">
        <v>39</v>
      </c>
      <c r="C305" s="4" t="s">
        <v>21</v>
      </c>
      <c r="D305" s="4">
        <v>164.8106786145373</v>
      </c>
      <c r="E305" s="5">
        <v>159.82472382838719</v>
      </c>
      <c r="F305" s="5">
        <v>73.513661665211288</v>
      </c>
      <c r="G305" s="5">
        <v>79.942162561823721</v>
      </c>
      <c r="H305" s="5">
        <v>77.560178535642564</v>
      </c>
      <c r="I305" s="5">
        <v>40.500694242708832</v>
      </c>
    </row>
    <row r="306" spans="1:9" x14ac:dyDescent="0.4">
      <c r="A306" s="4" t="s">
        <v>46</v>
      </c>
      <c r="B306" s="4" t="s">
        <v>17</v>
      </c>
      <c r="C306" s="4" t="s">
        <v>13</v>
      </c>
      <c r="D306" s="4">
        <v>144.755028612583</v>
      </c>
      <c r="E306" s="5">
        <v>167.55943120360411</v>
      </c>
      <c r="F306" s="5">
        <v>70.701886514430257</v>
      </c>
      <c r="G306" s="5">
        <v>77.466734488773696</v>
      </c>
      <c r="H306" s="5">
        <v>87.946134895989317</v>
      </c>
      <c r="I306" s="5">
        <v>40.457966649343497</v>
      </c>
    </row>
    <row r="307" spans="1:9" x14ac:dyDescent="0.4">
      <c r="A307" s="4" t="s">
        <v>154</v>
      </c>
      <c r="B307" s="4" t="s">
        <v>10</v>
      </c>
      <c r="C307" s="4" t="s">
        <v>21</v>
      </c>
      <c r="D307" s="4">
        <v>149.2096459014333</v>
      </c>
      <c r="E307" s="5">
        <v>149.12275096046611</v>
      </c>
      <c r="F307" s="5">
        <v>73.174231309305483</v>
      </c>
      <c r="G307" s="5">
        <v>76.907730898131675</v>
      </c>
      <c r="H307" s="5">
        <v>78.460723910677046</v>
      </c>
      <c r="I307" s="5">
        <v>40.392503556577708</v>
      </c>
    </row>
    <row r="308" spans="1:9" x14ac:dyDescent="0.4">
      <c r="A308" s="4" t="s">
        <v>207</v>
      </c>
      <c r="B308" s="4" t="s">
        <v>10</v>
      </c>
      <c r="C308" s="4" t="s">
        <v>32</v>
      </c>
      <c r="D308" s="4">
        <v>161.1841516090831</v>
      </c>
      <c r="E308" s="5">
        <v>154.91976100500011</v>
      </c>
      <c r="F308" s="5">
        <v>80.406987816144337</v>
      </c>
      <c r="G308" s="5">
        <v>81.881536096115525</v>
      </c>
      <c r="H308" s="5">
        <v>88.144532561462569</v>
      </c>
      <c r="I308" s="5">
        <v>40.368653691149703</v>
      </c>
    </row>
    <row r="309" spans="1:9" x14ac:dyDescent="0.4">
      <c r="A309" s="4" t="s">
        <v>284</v>
      </c>
      <c r="B309" s="4" t="s">
        <v>10</v>
      </c>
      <c r="C309" s="4" t="s">
        <v>21</v>
      </c>
      <c r="D309" s="4">
        <v>167.57966468060559</v>
      </c>
      <c r="E309" s="5">
        <v>176.40688372213839</v>
      </c>
      <c r="F309" s="5">
        <v>77.717747939615364</v>
      </c>
      <c r="G309" s="5">
        <v>78.542564402660361</v>
      </c>
      <c r="H309" s="5">
        <v>84.849591967841263</v>
      </c>
      <c r="I309" s="5">
        <v>40.036925786589627</v>
      </c>
    </row>
    <row r="310" spans="1:9" x14ac:dyDescent="0.4">
      <c r="A310" s="4" t="s">
        <v>30</v>
      </c>
      <c r="B310" s="4" t="s">
        <v>10</v>
      </c>
      <c r="C310" s="4" t="s">
        <v>11</v>
      </c>
      <c r="D310" s="4">
        <v>162.4061314194397</v>
      </c>
      <c r="E310" s="5">
        <v>157.64441030851049</v>
      </c>
      <c r="F310" s="5">
        <v>71.36351252826762</v>
      </c>
      <c r="G310" s="5">
        <v>74.687041530234069</v>
      </c>
      <c r="H310" s="5">
        <v>88.265493791414855</v>
      </c>
      <c r="I310" s="5">
        <v>39.981331512075329</v>
      </c>
    </row>
    <row r="311" spans="1:9" x14ac:dyDescent="0.4">
      <c r="A311" s="4" t="s">
        <v>425</v>
      </c>
      <c r="B311" s="4" t="s">
        <v>17</v>
      </c>
      <c r="C311" s="4" t="s">
        <v>42</v>
      </c>
      <c r="D311" s="4">
        <v>171.37330159666209</v>
      </c>
      <c r="E311" s="5">
        <v>174.9113206108033</v>
      </c>
      <c r="F311" s="5">
        <v>71.997668420255735</v>
      </c>
      <c r="G311" s="5">
        <v>76.96317351004059</v>
      </c>
      <c r="H311" s="5">
        <v>58.90081785670165</v>
      </c>
      <c r="I311" s="5">
        <v>39.927613530293087</v>
      </c>
    </row>
    <row r="312" spans="1:9" x14ac:dyDescent="0.4">
      <c r="A312" s="4" t="s">
        <v>63</v>
      </c>
      <c r="B312" s="4" t="s">
        <v>17</v>
      </c>
      <c r="C312" s="4" t="s">
        <v>18</v>
      </c>
      <c r="D312" s="4">
        <v>157.01247995291999</v>
      </c>
      <c r="E312" s="5">
        <v>162.20765598792499</v>
      </c>
      <c r="F312" s="5">
        <v>81.87211803686634</v>
      </c>
      <c r="G312" s="5">
        <v>85.028943211668249</v>
      </c>
      <c r="H312" s="5">
        <v>79.062805901740532</v>
      </c>
      <c r="I312" s="5">
        <v>39.82206273882904</v>
      </c>
    </row>
    <row r="313" spans="1:9" x14ac:dyDescent="0.4">
      <c r="A313" s="4" t="s">
        <v>322</v>
      </c>
      <c r="B313" s="4" t="s">
        <v>17</v>
      </c>
      <c r="C313" s="4" t="s">
        <v>11</v>
      </c>
      <c r="D313" s="4">
        <v>142.5335346958548</v>
      </c>
      <c r="E313" s="5">
        <v>164.8180835323102</v>
      </c>
      <c r="F313" s="5">
        <v>74.648293511661393</v>
      </c>
      <c r="G313" s="5">
        <v>84.386823315008186</v>
      </c>
      <c r="H313" s="5">
        <v>81.504775981923643</v>
      </c>
      <c r="I313" s="5">
        <v>39.757180208437632</v>
      </c>
    </row>
    <row r="314" spans="1:9" x14ac:dyDescent="0.4">
      <c r="A314" s="4" t="s">
        <v>505</v>
      </c>
      <c r="B314" s="4" t="s">
        <v>41</v>
      </c>
      <c r="C314" s="4" t="s">
        <v>11</v>
      </c>
      <c r="D314" s="4">
        <v>150.20434823094789</v>
      </c>
      <c r="E314" s="5">
        <v>143.4467112136044</v>
      </c>
      <c r="F314" s="5">
        <v>77.169869964926022</v>
      </c>
      <c r="G314" s="5">
        <v>85.504990621233588</v>
      </c>
      <c r="H314" s="5">
        <v>86.250788053644754</v>
      </c>
      <c r="I314" s="5">
        <v>39.625369257511508</v>
      </c>
    </row>
    <row r="315" spans="1:9" x14ac:dyDescent="0.4">
      <c r="A315" s="4" t="s">
        <v>335</v>
      </c>
      <c r="B315" s="4" t="s">
        <v>17</v>
      </c>
      <c r="C315" s="4" t="s">
        <v>13</v>
      </c>
      <c r="D315" s="4">
        <v>149.1931624340466</v>
      </c>
      <c r="E315" s="5">
        <v>168.33643983661321</v>
      </c>
      <c r="F315" s="5">
        <v>70.661885539854737</v>
      </c>
      <c r="G315" s="5">
        <v>85.392517713988809</v>
      </c>
      <c r="H315" s="5">
        <v>75.556735289168159</v>
      </c>
      <c r="I315" s="5">
        <v>39.560787550383473</v>
      </c>
    </row>
    <row r="316" spans="1:9" x14ac:dyDescent="0.4">
      <c r="A316" s="4" t="s">
        <v>120</v>
      </c>
      <c r="B316" s="4" t="s">
        <v>20</v>
      </c>
      <c r="C316" s="4" t="s">
        <v>11</v>
      </c>
      <c r="D316" s="4">
        <v>174.65774240517609</v>
      </c>
      <c r="E316" s="5">
        <v>162.0942232205073</v>
      </c>
      <c r="F316" s="5">
        <v>73.84243621152703</v>
      </c>
      <c r="G316" s="5">
        <v>61.174459627351538</v>
      </c>
      <c r="H316" s="5">
        <v>81.461645139983119</v>
      </c>
      <c r="I316" s="5">
        <v>39.286849964067393</v>
      </c>
    </row>
    <row r="317" spans="1:9" x14ac:dyDescent="0.4">
      <c r="A317" s="4" t="s">
        <v>513</v>
      </c>
      <c r="B317" s="4" t="s">
        <v>17</v>
      </c>
      <c r="C317" s="4" t="s">
        <v>18</v>
      </c>
      <c r="D317" s="4">
        <v>161.36503878441249</v>
      </c>
      <c r="E317" s="5">
        <v>156.37616122422659</v>
      </c>
      <c r="F317" s="5">
        <v>73.205718269357249</v>
      </c>
      <c r="G317" s="5">
        <v>78.554561415129882</v>
      </c>
      <c r="H317" s="5">
        <v>86.290664180846377</v>
      </c>
      <c r="I317" s="5">
        <v>39.275023271993661</v>
      </c>
    </row>
    <row r="318" spans="1:9" x14ac:dyDescent="0.4">
      <c r="A318" s="4" t="s">
        <v>37</v>
      </c>
      <c r="B318" s="4" t="s">
        <v>10</v>
      </c>
      <c r="C318" s="4" t="s">
        <v>11</v>
      </c>
      <c r="D318" s="4">
        <v>157.37942406344851</v>
      </c>
      <c r="E318" s="5">
        <v>155.0136258667593</v>
      </c>
      <c r="F318" s="5">
        <v>79.801423514662218</v>
      </c>
      <c r="G318" s="5">
        <v>75.89776190205221</v>
      </c>
      <c r="H318" s="5">
        <v>63.0263472037567</v>
      </c>
      <c r="I318" s="5">
        <v>38.896672614069971</v>
      </c>
    </row>
    <row r="319" spans="1:9" x14ac:dyDescent="0.4">
      <c r="A319" s="4" t="s">
        <v>157</v>
      </c>
      <c r="B319" s="4" t="s">
        <v>77</v>
      </c>
      <c r="C319" s="4" t="s">
        <v>11</v>
      </c>
      <c r="D319" s="4">
        <v>172.7034394004184</v>
      </c>
      <c r="E319" s="5">
        <v>169.8864920818267</v>
      </c>
      <c r="F319" s="5">
        <v>84.706099944838257</v>
      </c>
      <c r="G319" s="5">
        <v>66.129558514802142</v>
      </c>
      <c r="H319" s="5">
        <v>76.594802279110624</v>
      </c>
      <c r="I319" s="5">
        <v>38.869700820959103</v>
      </c>
    </row>
    <row r="320" spans="1:9" x14ac:dyDescent="0.4">
      <c r="A320" s="4" t="s">
        <v>69</v>
      </c>
      <c r="B320" s="4" t="s">
        <v>10</v>
      </c>
      <c r="C320" s="4" t="s">
        <v>13</v>
      </c>
      <c r="D320" s="4">
        <v>160.68793967608579</v>
      </c>
      <c r="E320" s="5">
        <v>157.81000868400531</v>
      </c>
      <c r="F320" s="5">
        <v>72.20452237361242</v>
      </c>
      <c r="G320" s="5">
        <v>81.553300567751222</v>
      </c>
      <c r="H320" s="5">
        <v>72.54057346849369</v>
      </c>
      <c r="I320" s="5">
        <v>38.608035030859561</v>
      </c>
    </row>
    <row r="321" spans="1:9" x14ac:dyDescent="0.4">
      <c r="A321" s="4" t="s">
        <v>246</v>
      </c>
      <c r="B321" s="4" t="s">
        <v>20</v>
      </c>
      <c r="C321" s="4" t="s">
        <v>32</v>
      </c>
      <c r="D321" s="4">
        <v>172.82497183728981</v>
      </c>
      <c r="E321" s="5">
        <v>174.8759433511882</v>
      </c>
      <c r="F321" s="5">
        <v>82.91553777320982</v>
      </c>
      <c r="G321" s="5">
        <v>59.050394769133732</v>
      </c>
      <c r="H321" s="5">
        <v>85.185270228849532</v>
      </c>
      <c r="I321" s="5">
        <v>38.451091803195247</v>
      </c>
    </row>
    <row r="322" spans="1:9" x14ac:dyDescent="0.4">
      <c r="A322" s="4" t="s">
        <v>490</v>
      </c>
      <c r="B322" s="4" t="s">
        <v>41</v>
      </c>
      <c r="C322" s="4" t="s">
        <v>21</v>
      </c>
      <c r="D322" s="4">
        <v>155.70080112169191</v>
      </c>
      <c r="E322" s="5">
        <v>152.9937052861014</v>
      </c>
      <c r="F322" s="5">
        <v>83.399855759389013</v>
      </c>
      <c r="G322" s="5">
        <v>72.724346881774196</v>
      </c>
      <c r="H322" s="5">
        <v>75.958077317574208</v>
      </c>
      <c r="I322" s="5">
        <v>38.285962589072291</v>
      </c>
    </row>
    <row r="323" spans="1:9" x14ac:dyDescent="0.4">
      <c r="A323" s="4" t="s">
        <v>251</v>
      </c>
      <c r="B323" s="4" t="s">
        <v>39</v>
      </c>
      <c r="C323" s="4" t="s">
        <v>42</v>
      </c>
      <c r="D323" s="4">
        <v>158.13164034363129</v>
      </c>
      <c r="E323" s="5">
        <v>149.34395180454459</v>
      </c>
      <c r="F323" s="5">
        <v>83.550268844211701</v>
      </c>
      <c r="G323" s="5">
        <v>77.675479196592519</v>
      </c>
      <c r="H323" s="5">
        <v>85.678148384688598</v>
      </c>
      <c r="I323" s="5">
        <v>38.205693860201819</v>
      </c>
    </row>
    <row r="324" spans="1:9" x14ac:dyDescent="0.4">
      <c r="A324" s="4" t="s">
        <v>497</v>
      </c>
      <c r="B324" s="4" t="s">
        <v>39</v>
      </c>
      <c r="C324" s="4" t="s">
        <v>11</v>
      </c>
      <c r="D324" s="4">
        <v>149.85196899411221</v>
      </c>
      <c r="E324" s="5">
        <v>147.61844027218001</v>
      </c>
      <c r="F324" s="5">
        <v>76.412407681348057</v>
      </c>
      <c r="G324" s="5">
        <v>87.107839041768756</v>
      </c>
      <c r="H324" s="5">
        <v>65.835729649412229</v>
      </c>
      <c r="I324" s="5">
        <v>37.526138652037353</v>
      </c>
    </row>
    <row r="325" spans="1:9" x14ac:dyDescent="0.4">
      <c r="A325" s="4" t="s">
        <v>391</v>
      </c>
      <c r="B325" s="4" t="s">
        <v>10</v>
      </c>
      <c r="C325" s="4" t="s">
        <v>18</v>
      </c>
      <c r="D325" s="4">
        <v>163.05045780822689</v>
      </c>
      <c r="E325" s="5">
        <v>167.6313887792798</v>
      </c>
      <c r="F325" s="5">
        <v>71.757934317450264</v>
      </c>
      <c r="G325" s="5">
        <v>65.637567194594695</v>
      </c>
      <c r="H325" s="5">
        <v>79.574601809051444</v>
      </c>
      <c r="I325" s="5">
        <v>37.471978078751746</v>
      </c>
    </row>
    <row r="326" spans="1:9" x14ac:dyDescent="0.4">
      <c r="A326" s="4" t="s">
        <v>283</v>
      </c>
      <c r="B326" s="4" t="s">
        <v>10</v>
      </c>
      <c r="C326" s="4" t="s">
        <v>32</v>
      </c>
      <c r="D326" s="4">
        <v>165.4454116945418</v>
      </c>
      <c r="E326" s="5">
        <v>166.66091064860379</v>
      </c>
      <c r="F326" s="5">
        <v>71.130021426994261</v>
      </c>
      <c r="G326" s="5">
        <v>78.288864878349955</v>
      </c>
      <c r="H326" s="5">
        <v>89.35124150085835</v>
      </c>
      <c r="I326" s="5">
        <v>37.469598292302052</v>
      </c>
    </row>
    <row r="327" spans="1:9" x14ac:dyDescent="0.4">
      <c r="A327" s="4" t="s">
        <v>428</v>
      </c>
      <c r="B327" s="4" t="s">
        <v>10</v>
      </c>
      <c r="C327" s="4" t="s">
        <v>32</v>
      </c>
      <c r="D327" s="4">
        <v>170.61939434864459</v>
      </c>
      <c r="E327" s="5">
        <v>168.56162794175711</v>
      </c>
      <c r="F327" s="5">
        <v>82.275959150001881</v>
      </c>
      <c r="G327" s="5">
        <v>84.310923576175298</v>
      </c>
      <c r="H327" s="5">
        <v>77.318888799930832</v>
      </c>
      <c r="I327" s="5">
        <v>37.418123903834598</v>
      </c>
    </row>
    <row r="328" spans="1:9" x14ac:dyDescent="0.4">
      <c r="A328" s="4" t="s">
        <v>485</v>
      </c>
      <c r="B328" s="4" t="s">
        <v>10</v>
      </c>
      <c r="C328" s="4" t="s">
        <v>11</v>
      </c>
      <c r="D328" s="4">
        <v>150.99550834277539</v>
      </c>
      <c r="E328" s="5">
        <v>161.31258264517189</v>
      </c>
      <c r="F328" s="5">
        <v>76.782685709658338</v>
      </c>
      <c r="G328" s="5">
        <v>77.007000765837958</v>
      </c>
      <c r="H328" s="5">
        <v>89.683856083818426</v>
      </c>
      <c r="I328" s="5">
        <v>37.314538280671997</v>
      </c>
    </row>
    <row r="329" spans="1:9" x14ac:dyDescent="0.4">
      <c r="A329" s="4" t="s">
        <v>197</v>
      </c>
      <c r="B329" s="4" t="s">
        <v>17</v>
      </c>
      <c r="C329" s="4" t="s">
        <v>32</v>
      </c>
      <c r="D329" s="4">
        <v>156.87922472743699</v>
      </c>
      <c r="E329" s="5">
        <v>153.10139704011931</v>
      </c>
      <c r="F329" s="5">
        <v>74.836875969479436</v>
      </c>
      <c r="G329" s="5">
        <v>82.653204683368202</v>
      </c>
      <c r="H329" s="5">
        <v>89.451417040466396</v>
      </c>
      <c r="I329" s="5">
        <v>37.024457950777702</v>
      </c>
    </row>
    <row r="330" spans="1:9" x14ac:dyDescent="0.4">
      <c r="A330" s="4" t="s">
        <v>247</v>
      </c>
      <c r="B330" s="4" t="s">
        <v>17</v>
      </c>
      <c r="C330" s="4" t="s">
        <v>11</v>
      </c>
      <c r="D330" s="4">
        <v>142.41130337586071</v>
      </c>
      <c r="E330" s="5">
        <v>143.64919852627401</v>
      </c>
      <c r="F330" s="5">
        <v>82.511374340521243</v>
      </c>
      <c r="G330" s="5">
        <v>85.769828596937259</v>
      </c>
      <c r="H330" s="5">
        <v>86.976913625545677</v>
      </c>
      <c r="I330" s="5">
        <v>36.617174054769592</v>
      </c>
    </row>
    <row r="331" spans="1:9" x14ac:dyDescent="0.4">
      <c r="A331" s="4" t="s">
        <v>103</v>
      </c>
      <c r="B331" s="4" t="s">
        <v>24</v>
      </c>
      <c r="C331" s="4" t="s">
        <v>11</v>
      </c>
      <c r="D331" s="4">
        <v>152.63514856798409</v>
      </c>
      <c r="E331" s="5">
        <v>164.07720824843469</v>
      </c>
      <c r="F331" s="5">
        <v>82.610049474700702</v>
      </c>
      <c r="G331" s="5">
        <v>83.074249875312589</v>
      </c>
      <c r="H331" s="5">
        <v>78.075759780846823</v>
      </c>
      <c r="I331" s="5">
        <v>36.579284661672389</v>
      </c>
    </row>
    <row r="332" spans="1:9" x14ac:dyDescent="0.4">
      <c r="A332" s="4" t="s">
        <v>143</v>
      </c>
      <c r="B332" s="4" t="s">
        <v>41</v>
      </c>
      <c r="C332" s="4" t="s">
        <v>21</v>
      </c>
      <c r="D332" s="4">
        <v>172.30187205249459</v>
      </c>
      <c r="E332" s="5">
        <v>161.04741227527191</v>
      </c>
      <c r="F332" s="5">
        <v>73.629797684850786</v>
      </c>
      <c r="G332" s="5">
        <v>82.885575626757927</v>
      </c>
      <c r="H332" s="5">
        <v>84.321088988638365</v>
      </c>
      <c r="I332" s="5">
        <v>36.47720294224095</v>
      </c>
    </row>
    <row r="333" spans="1:9" x14ac:dyDescent="0.4">
      <c r="A333" s="4" t="s">
        <v>382</v>
      </c>
      <c r="B333" s="4" t="s">
        <v>17</v>
      </c>
      <c r="C333" s="4" t="s">
        <v>42</v>
      </c>
      <c r="D333" s="4">
        <v>163.61593244348569</v>
      </c>
      <c r="E333" s="5">
        <v>171.0687742275353</v>
      </c>
      <c r="F333" s="5">
        <v>75.422471510014972</v>
      </c>
      <c r="G333" s="5">
        <v>84.800106662928414</v>
      </c>
      <c r="H333" s="5">
        <v>82.556927202019978</v>
      </c>
      <c r="I333" s="5">
        <v>36.343248629006098</v>
      </c>
    </row>
    <row r="334" spans="1:9" x14ac:dyDescent="0.4">
      <c r="A334" s="4" t="s">
        <v>519</v>
      </c>
      <c r="B334" s="4" t="s">
        <v>10</v>
      </c>
      <c r="C334" s="4" t="s">
        <v>42</v>
      </c>
      <c r="D334" s="4">
        <v>151.30796000708071</v>
      </c>
      <c r="E334" s="5">
        <v>161.2236131224434</v>
      </c>
      <c r="F334" s="5">
        <v>80.686180414600756</v>
      </c>
      <c r="G334" s="5">
        <v>83.053620907616249</v>
      </c>
      <c r="H334" s="5">
        <v>87.869436469395652</v>
      </c>
      <c r="I334" s="5">
        <v>36.126872637443483</v>
      </c>
    </row>
    <row r="335" spans="1:9" x14ac:dyDescent="0.4">
      <c r="A335" s="4" t="s">
        <v>248</v>
      </c>
      <c r="B335" s="4" t="s">
        <v>17</v>
      </c>
      <c r="C335" s="4" t="s">
        <v>13</v>
      </c>
      <c r="D335" s="4">
        <v>170.66375798781749</v>
      </c>
      <c r="E335" s="5">
        <v>176.32759978711559</v>
      </c>
      <c r="F335" s="5">
        <v>74.403016005711635</v>
      </c>
      <c r="G335" s="5">
        <v>79.994204536722535</v>
      </c>
      <c r="H335" s="5">
        <v>81.670764214617549</v>
      </c>
      <c r="I335" s="5">
        <v>36.059455329015037</v>
      </c>
    </row>
    <row r="336" spans="1:9" x14ac:dyDescent="0.4">
      <c r="A336" s="4" t="s">
        <v>372</v>
      </c>
      <c r="B336" s="4" t="s">
        <v>10</v>
      </c>
      <c r="C336" s="4" t="s">
        <v>18</v>
      </c>
      <c r="D336" s="4">
        <v>156.0233592883165</v>
      </c>
      <c r="E336" s="5">
        <v>161.16742891534781</v>
      </c>
      <c r="F336" s="5">
        <v>81.843198119769241</v>
      </c>
      <c r="G336" s="5">
        <v>78.306672042046074</v>
      </c>
      <c r="H336" s="5">
        <v>76.242799426119504</v>
      </c>
      <c r="I336" s="5">
        <v>35.603140450722542</v>
      </c>
    </row>
    <row r="337" spans="1:9" x14ac:dyDescent="0.4">
      <c r="A337" s="4" t="s">
        <v>96</v>
      </c>
      <c r="B337" s="4" t="s">
        <v>10</v>
      </c>
      <c r="C337" s="4" t="s">
        <v>42</v>
      </c>
      <c r="D337" s="4">
        <v>175.7730294573031</v>
      </c>
      <c r="E337" s="5">
        <v>149.03743549230299</v>
      </c>
      <c r="F337" s="5">
        <v>79.250089040644497</v>
      </c>
      <c r="G337" s="5">
        <v>67.850036488002232</v>
      </c>
      <c r="H337" s="5">
        <v>85.154060278153821</v>
      </c>
      <c r="I337" s="5">
        <v>35.5838271040937</v>
      </c>
    </row>
    <row r="338" spans="1:9" x14ac:dyDescent="0.4">
      <c r="A338" s="4" t="s">
        <v>191</v>
      </c>
      <c r="B338" s="4" t="s">
        <v>10</v>
      </c>
      <c r="C338" s="4" t="s">
        <v>32</v>
      </c>
      <c r="D338" s="4">
        <v>145.13593495811219</v>
      </c>
      <c r="E338" s="5">
        <v>144.50598407014269</v>
      </c>
      <c r="F338" s="5">
        <v>77.736644523597732</v>
      </c>
      <c r="G338" s="5">
        <v>89.404327897325842</v>
      </c>
      <c r="H338" s="5">
        <v>89.48492844616959</v>
      </c>
      <c r="I338" s="5">
        <v>35.371281922183528</v>
      </c>
    </row>
    <row r="339" spans="1:9" x14ac:dyDescent="0.4">
      <c r="A339" s="4" t="s">
        <v>139</v>
      </c>
      <c r="B339" s="4" t="s">
        <v>77</v>
      </c>
      <c r="C339" s="4" t="s">
        <v>13</v>
      </c>
      <c r="D339" s="4">
        <v>171.83810610106491</v>
      </c>
      <c r="E339" s="5">
        <v>150.5555602118618</v>
      </c>
      <c r="F339" s="5">
        <v>84.578117881067257</v>
      </c>
      <c r="G339" s="5">
        <v>87.478912256969636</v>
      </c>
      <c r="H339" s="5">
        <v>63.607534658494487</v>
      </c>
      <c r="I339" s="5">
        <v>35.254455603368001</v>
      </c>
    </row>
    <row r="340" spans="1:9" x14ac:dyDescent="0.4">
      <c r="A340" s="4" t="s">
        <v>475</v>
      </c>
      <c r="B340" s="4" t="s">
        <v>17</v>
      </c>
      <c r="C340" s="4" t="s">
        <v>11</v>
      </c>
      <c r="D340" s="4">
        <v>163.05676807143709</v>
      </c>
      <c r="E340" s="5">
        <v>159.50303087936379</v>
      </c>
      <c r="F340" s="5">
        <v>72.41843607759391</v>
      </c>
      <c r="G340" s="5">
        <v>88.924155599656558</v>
      </c>
      <c r="H340" s="5">
        <v>81.471346715099315</v>
      </c>
      <c r="I340" s="5">
        <v>35.079859312633353</v>
      </c>
    </row>
    <row r="341" spans="1:9" x14ac:dyDescent="0.4">
      <c r="A341" s="4" t="s">
        <v>381</v>
      </c>
      <c r="B341" s="4" t="s">
        <v>10</v>
      </c>
      <c r="C341" s="4" t="s">
        <v>42</v>
      </c>
      <c r="D341" s="4">
        <v>152.3765511815092</v>
      </c>
      <c r="E341" s="5">
        <v>143.42710188991359</v>
      </c>
      <c r="F341" s="5">
        <v>71.631753659781779</v>
      </c>
      <c r="G341" s="5">
        <v>78.726588501362869</v>
      </c>
      <c r="H341" s="5">
        <v>75.626550365000895</v>
      </c>
      <c r="I341" s="5">
        <v>35.056001340740281</v>
      </c>
    </row>
    <row r="342" spans="1:9" x14ac:dyDescent="0.4">
      <c r="A342" s="4" t="s">
        <v>295</v>
      </c>
      <c r="B342" s="4" t="s">
        <v>39</v>
      </c>
      <c r="C342" s="4" t="s">
        <v>32</v>
      </c>
      <c r="D342" s="4">
        <v>171.81636432829271</v>
      </c>
      <c r="E342" s="5">
        <v>159.4073196326357</v>
      </c>
      <c r="F342" s="5">
        <v>74.379716740280998</v>
      </c>
      <c r="G342" s="5">
        <v>77.025418532916675</v>
      </c>
      <c r="H342" s="5">
        <v>74.969774129372183</v>
      </c>
      <c r="I342" s="5">
        <v>35.030814487196771</v>
      </c>
    </row>
    <row r="343" spans="1:9" x14ac:dyDescent="0.4">
      <c r="A343" s="4" t="s">
        <v>84</v>
      </c>
      <c r="B343" s="4" t="s">
        <v>10</v>
      </c>
      <c r="C343" s="4" t="s">
        <v>21</v>
      </c>
      <c r="D343" s="4">
        <v>159.74224958299411</v>
      </c>
      <c r="E343" s="5">
        <v>154.0674526168755</v>
      </c>
      <c r="F343" s="5">
        <v>79.696989356133244</v>
      </c>
      <c r="G343" s="5">
        <v>83.12643481402074</v>
      </c>
      <c r="H343" s="5">
        <v>87.248713236488555</v>
      </c>
      <c r="I343" s="5">
        <v>34.888932100817549</v>
      </c>
    </row>
    <row r="344" spans="1:9" x14ac:dyDescent="0.4">
      <c r="A344" s="4" t="s">
        <v>376</v>
      </c>
      <c r="B344" s="4" t="s">
        <v>10</v>
      </c>
      <c r="C344" s="4" t="s">
        <v>21</v>
      </c>
      <c r="D344" s="4">
        <v>160.84312065914759</v>
      </c>
      <c r="E344" s="5">
        <v>161.01175096154</v>
      </c>
      <c r="F344" s="5">
        <v>82.121012170097529</v>
      </c>
      <c r="G344" s="5">
        <v>76.886947335617862</v>
      </c>
      <c r="H344" s="5">
        <v>88.680558333020016</v>
      </c>
      <c r="I344" s="5">
        <v>34.83551840131981</v>
      </c>
    </row>
    <row r="345" spans="1:9" x14ac:dyDescent="0.4">
      <c r="A345" s="4" t="s">
        <v>319</v>
      </c>
      <c r="B345" s="4" t="s">
        <v>10</v>
      </c>
      <c r="C345" s="4" t="s">
        <v>21</v>
      </c>
      <c r="D345" s="4">
        <v>150.42887904548621</v>
      </c>
      <c r="E345" s="5">
        <v>164.1004872731543</v>
      </c>
      <c r="F345" s="5">
        <v>70.921355997466335</v>
      </c>
      <c r="G345" s="5">
        <v>86.789741444604871</v>
      </c>
      <c r="H345" s="5">
        <v>61.93051808982824</v>
      </c>
      <c r="I345" s="5">
        <v>34.803342159576083</v>
      </c>
    </row>
    <row r="346" spans="1:9" x14ac:dyDescent="0.4">
      <c r="A346" s="4" t="s">
        <v>484</v>
      </c>
      <c r="B346" s="4" t="s">
        <v>10</v>
      </c>
      <c r="C346" s="4" t="s">
        <v>18</v>
      </c>
      <c r="D346" s="4">
        <v>156.69494615689649</v>
      </c>
      <c r="E346" s="5">
        <v>175.84226874685979</v>
      </c>
      <c r="F346" s="5">
        <v>76.561514845015566</v>
      </c>
      <c r="G346" s="5">
        <v>52.284365561694969</v>
      </c>
      <c r="H346" s="5">
        <v>83.219431734408815</v>
      </c>
      <c r="I346" s="5">
        <v>34.798393925162642</v>
      </c>
    </row>
    <row r="347" spans="1:9" x14ac:dyDescent="0.4">
      <c r="A347" s="4" t="s">
        <v>115</v>
      </c>
      <c r="B347" s="4" t="s">
        <v>10</v>
      </c>
      <c r="C347" s="4" t="s">
        <v>11</v>
      </c>
      <c r="D347" s="4">
        <v>169.5800774432324</v>
      </c>
      <c r="E347" s="5">
        <v>156.56669931057999</v>
      </c>
      <c r="F347" s="5">
        <v>84.715618601618289</v>
      </c>
      <c r="G347" s="5">
        <v>75.287353045850509</v>
      </c>
      <c r="H347" s="5">
        <v>87.690238047453448</v>
      </c>
      <c r="I347" s="5">
        <v>34.154615927226402</v>
      </c>
    </row>
    <row r="348" spans="1:9" x14ac:dyDescent="0.4">
      <c r="A348" s="4" t="s">
        <v>260</v>
      </c>
      <c r="B348" s="4" t="s">
        <v>77</v>
      </c>
      <c r="C348" s="4" t="s">
        <v>42</v>
      </c>
      <c r="D348" s="4">
        <v>166.30024089903591</v>
      </c>
      <c r="E348" s="5">
        <v>150.18929526637649</v>
      </c>
      <c r="F348" s="5">
        <v>71.418414067614066</v>
      </c>
      <c r="G348" s="5">
        <v>84.326413934875461</v>
      </c>
      <c r="H348" s="5">
        <v>84.257932127110507</v>
      </c>
      <c r="I348" s="5">
        <v>33.613810063401473</v>
      </c>
    </row>
    <row r="349" spans="1:9" x14ac:dyDescent="0.4">
      <c r="A349" s="4" t="s">
        <v>308</v>
      </c>
      <c r="B349" s="4" t="s">
        <v>10</v>
      </c>
      <c r="C349" s="4" t="s">
        <v>13</v>
      </c>
      <c r="D349" s="4">
        <v>151.11724598927319</v>
      </c>
      <c r="E349" s="5">
        <v>134.46526028060251</v>
      </c>
      <c r="F349" s="5">
        <v>72.169783231270586</v>
      </c>
      <c r="G349" s="5">
        <v>79.312913247978031</v>
      </c>
      <c r="H349" s="5">
        <v>82.7575045147276</v>
      </c>
      <c r="I349" s="5">
        <v>33.428368593823038</v>
      </c>
    </row>
    <row r="350" spans="1:9" x14ac:dyDescent="0.4">
      <c r="A350" s="4" t="s">
        <v>374</v>
      </c>
      <c r="B350" s="4" t="s">
        <v>10</v>
      </c>
      <c r="C350" s="4" t="s">
        <v>21</v>
      </c>
      <c r="D350" s="4">
        <v>163.05548787312739</v>
      </c>
      <c r="E350" s="5">
        <v>164.9625497602369</v>
      </c>
      <c r="F350" s="5">
        <v>73.708541184421364</v>
      </c>
      <c r="G350" s="5">
        <v>76.122026774324098</v>
      </c>
      <c r="H350" s="5">
        <v>58.267617871975453</v>
      </c>
      <c r="I350" s="5">
        <v>33.386877437043808</v>
      </c>
    </row>
    <row r="351" spans="1:9" x14ac:dyDescent="0.4">
      <c r="A351" s="4" t="s">
        <v>432</v>
      </c>
      <c r="B351" s="4" t="s">
        <v>10</v>
      </c>
      <c r="C351" s="4" t="s">
        <v>18</v>
      </c>
      <c r="D351" s="4">
        <v>148.203462629868</v>
      </c>
      <c r="E351" s="5">
        <v>173.78734550437969</v>
      </c>
      <c r="F351" s="5">
        <v>79.224093240074438</v>
      </c>
      <c r="G351" s="5">
        <v>78.580451874125345</v>
      </c>
      <c r="H351" s="5">
        <v>85.304248475680552</v>
      </c>
      <c r="I351" s="5">
        <v>33.256539366757103</v>
      </c>
    </row>
    <row r="352" spans="1:9" x14ac:dyDescent="0.4">
      <c r="A352" s="4" t="s">
        <v>144</v>
      </c>
      <c r="B352" s="4" t="s">
        <v>17</v>
      </c>
      <c r="C352" s="4" t="s">
        <v>11</v>
      </c>
      <c r="D352" s="4">
        <v>172.9322465657379</v>
      </c>
      <c r="E352" s="5">
        <v>159.04961270555111</v>
      </c>
      <c r="F352" s="5">
        <v>70.124423481226302</v>
      </c>
      <c r="G352" s="5">
        <v>87.541827483868175</v>
      </c>
      <c r="H352" s="5">
        <v>70.26308167873286</v>
      </c>
      <c r="I352" s="5">
        <v>33.218037891697527</v>
      </c>
    </row>
    <row r="353" spans="1:9" x14ac:dyDescent="0.4">
      <c r="A353" s="4" t="s">
        <v>58</v>
      </c>
      <c r="B353" s="4" t="s">
        <v>10</v>
      </c>
      <c r="C353" s="4" t="s">
        <v>21</v>
      </c>
      <c r="D353" s="4">
        <v>164.38353908224241</v>
      </c>
      <c r="E353" s="5">
        <v>175.6175793496557</v>
      </c>
      <c r="F353" s="5">
        <v>76.983847780457879</v>
      </c>
      <c r="G353" s="5">
        <v>71.899715859229033</v>
      </c>
      <c r="H353" s="5">
        <v>76.263841954267392</v>
      </c>
      <c r="I353" s="5">
        <v>33.168194264726132</v>
      </c>
    </row>
    <row r="354" spans="1:9" x14ac:dyDescent="0.4">
      <c r="A354" s="4" t="s">
        <v>136</v>
      </c>
      <c r="B354" s="4" t="s">
        <v>24</v>
      </c>
      <c r="C354" s="4" t="s">
        <v>11</v>
      </c>
      <c r="D354" s="4">
        <v>159.7870096415798</v>
      </c>
      <c r="E354" s="5">
        <v>170.72467880944069</v>
      </c>
      <c r="F354" s="5">
        <v>84.416740106572263</v>
      </c>
      <c r="G354" s="5">
        <v>78.037409068769946</v>
      </c>
      <c r="H354" s="5">
        <v>82.855971982429338</v>
      </c>
      <c r="I354" s="5">
        <v>32.432983237495527</v>
      </c>
    </row>
    <row r="355" spans="1:9" x14ac:dyDescent="0.4">
      <c r="A355" s="4" t="s">
        <v>468</v>
      </c>
      <c r="B355" s="4" t="s">
        <v>10</v>
      </c>
      <c r="C355" s="4" t="s">
        <v>11</v>
      </c>
      <c r="D355" s="4">
        <v>152.8754556560902</v>
      </c>
      <c r="E355" s="5">
        <v>157.78110392334179</v>
      </c>
      <c r="F355" s="5">
        <v>83.428201621482117</v>
      </c>
      <c r="G355" s="5">
        <v>81.464052922456261</v>
      </c>
      <c r="H355" s="5">
        <v>88.161992329937718</v>
      </c>
      <c r="I355" s="5">
        <v>31.892144167905169</v>
      </c>
    </row>
    <row r="356" spans="1:9" x14ac:dyDescent="0.4">
      <c r="A356" s="4" t="s">
        <v>122</v>
      </c>
      <c r="B356" s="4" t="s">
        <v>10</v>
      </c>
      <c r="C356" s="4" t="s">
        <v>11</v>
      </c>
      <c r="D356" s="4">
        <v>173.91854376446491</v>
      </c>
      <c r="E356" s="5">
        <v>171.49511372082841</v>
      </c>
      <c r="F356" s="5">
        <v>79.670677335840367</v>
      </c>
      <c r="G356" s="5">
        <v>76.626424812592518</v>
      </c>
      <c r="H356" s="5">
        <v>86.987143034929929</v>
      </c>
      <c r="I356" s="5">
        <v>31.780885251987328</v>
      </c>
    </row>
    <row r="357" spans="1:9" x14ac:dyDescent="0.4">
      <c r="A357" s="4" t="s">
        <v>33</v>
      </c>
      <c r="B357" s="4" t="s">
        <v>10</v>
      </c>
      <c r="C357" s="4" t="s">
        <v>18</v>
      </c>
      <c r="D357" s="4">
        <v>152.32101637360981</v>
      </c>
      <c r="E357" s="5">
        <v>149.6809985973444</v>
      </c>
      <c r="F357" s="5">
        <v>81.105144383014533</v>
      </c>
      <c r="G357" s="5">
        <v>80.052566377633269</v>
      </c>
      <c r="H357" s="5">
        <v>82.847307297495803</v>
      </c>
      <c r="I357" s="5">
        <v>31.630514739345941</v>
      </c>
    </row>
    <row r="358" spans="1:9" x14ac:dyDescent="0.4">
      <c r="A358" s="4" t="s">
        <v>224</v>
      </c>
      <c r="B358" s="4" t="s">
        <v>10</v>
      </c>
      <c r="C358" s="4" t="s">
        <v>13</v>
      </c>
      <c r="D358" s="4">
        <v>160.16642708961271</v>
      </c>
      <c r="E358" s="5">
        <v>162.56354862371089</v>
      </c>
      <c r="F358" s="5">
        <v>82.851761781443102</v>
      </c>
      <c r="G358" s="5">
        <v>78.744095183184172</v>
      </c>
      <c r="H358" s="5">
        <v>77.292643220042663</v>
      </c>
      <c r="I358" s="5">
        <v>31.475568882017171</v>
      </c>
    </row>
    <row r="359" spans="1:9" x14ac:dyDescent="0.4">
      <c r="A359" s="4" t="s">
        <v>43</v>
      </c>
      <c r="B359" s="4" t="s">
        <v>17</v>
      </c>
      <c r="C359" s="4" t="s">
        <v>42</v>
      </c>
      <c r="D359" s="4">
        <v>150.4654514773226</v>
      </c>
      <c r="E359" s="5">
        <v>168.46434067564169</v>
      </c>
      <c r="F359" s="5">
        <v>83.19804469761317</v>
      </c>
      <c r="G359" s="5">
        <v>85.629608239892804</v>
      </c>
      <c r="H359" s="5">
        <v>74.306488985589155</v>
      </c>
      <c r="I359" s="5">
        <v>31.47450360438507</v>
      </c>
    </row>
    <row r="360" spans="1:9" x14ac:dyDescent="0.4">
      <c r="A360" s="4" t="s">
        <v>186</v>
      </c>
      <c r="B360" s="4" t="s">
        <v>10</v>
      </c>
      <c r="C360" s="4" t="s">
        <v>18</v>
      </c>
      <c r="D360" s="4">
        <v>173.48915693504219</v>
      </c>
      <c r="E360" s="5">
        <v>144.75499302549801</v>
      </c>
      <c r="F360" s="5">
        <v>75.973642554489331</v>
      </c>
      <c r="G360" s="5">
        <v>75.028666433431724</v>
      </c>
      <c r="H360" s="5">
        <v>80.91870019487645</v>
      </c>
      <c r="I360" s="5">
        <v>31.462707845770751</v>
      </c>
    </row>
    <row r="361" spans="1:9" x14ac:dyDescent="0.4">
      <c r="A361" s="4" t="s">
        <v>460</v>
      </c>
      <c r="B361" s="4" t="s">
        <v>10</v>
      </c>
      <c r="C361" s="4" t="s">
        <v>18</v>
      </c>
      <c r="D361" s="4">
        <v>157.7842539106409</v>
      </c>
      <c r="E361" s="5">
        <v>152.54431624636601</v>
      </c>
      <c r="F361" s="5">
        <v>84.785598762879346</v>
      </c>
      <c r="G361" s="5">
        <v>76.013485682540761</v>
      </c>
      <c r="H361" s="5">
        <v>57.358360432910303</v>
      </c>
      <c r="I361" s="5">
        <v>31.309563122246459</v>
      </c>
    </row>
    <row r="362" spans="1:9" x14ac:dyDescent="0.4">
      <c r="A362" s="4" t="s">
        <v>337</v>
      </c>
      <c r="B362" s="4" t="s">
        <v>10</v>
      </c>
      <c r="C362" s="4" t="s">
        <v>11</v>
      </c>
      <c r="D362" s="4">
        <v>150.6001939768081</v>
      </c>
      <c r="E362" s="5">
        <v>150.43402157115329</v>
      </c>
      <c r="F362" s="5">
        <v>78.40598119396634</v>
      </c>
      <c r="G362" s="5">
        <v>82.072242223703896</v>
      </c>
      <c r="H362" s="5">
        <v>85.981537324189574</v>
      </c>
      <c r="I362" s="5">
        <v>30.990151143906171</v>
      </c>
    </row>
    <row r="363" spans="1:9" x14ac:dyDescent="0.4">
      <c r="A363" s="4" t="s">
        <v>66</v>
      </c>
      <c r="B363" s="4" t="s">
        <v>20</v>
      </c>
      <c r="C363" s="4" t="s">
        <v>18</v>
      </c>
      <c r="D363" s="4">
        <v>164.17541744572929</v>
      </c>
      <c r="E363" s="5">
        <v>161.15613801302931</v>
      </c>
      <c r="F363" s="5">
        <v>73.644107661589658</v>
      </c>
      <c r="G363" s="5">
        <v>87.355724705053149</v>
      </c>
      <c r="H363" s="5">
        <v>77.210673186838591</v>
      </c>
      <c r="I363" s="5">
        <v>30.873518809355421</v>
      </c>
    </row>
    <row r="364" spans="1:9" x14ac:dyDescent="0.4">
      <c r="A364" s="4" t="s">
        <v>344</v>
      </c>
      <c r="B364" s="4" t="s">
        <v>17</v>
      </c>
      <c r="C364" s="4" t="s">
        <v>11</v>
      </c>
      <c r="D364" s="4">
        <v>150.59013911079319</v>
      </c>
      <c r="E364" s="5">
        <v>150.65092442142711</v>
      </c>
      <c r="F364" s="5">
        <v>78.052212088797774</v>
      </c>
      <c r="G364" s="5">
        <v>71.385502074655079</v>
      </c>
      <c r="H364" s="5">
        <v>77.452753196558177</v>
      </c>
      <c r="I364" s="5">
        <v>30.577312412182589</v>
      </c>
    </row>
    <row r="365" spans="1:9" x14ac:dyDescent="0.4">
      <c r="A365" s="4" t="s">
        <v>491</v>
      </c>
      <c r="B365" s="4" t="s">
        <v>17</v>
      </c>
      <c r="C365" s="4" t="s">
        <v>32</v>
      </c>
      <c r="D365" s="4">
        <v>146.38630877616851</v>
      </c>
      <c r="E365" s="5">
        <v>144.53030192216579</v>
      </c>
      <c r="F365" s="5">
        <v>82.419641496951996</v>
      </c>
      <c r="G365" s="5">
        <v>83.675153988258273</v>
      </c>
      <c r="H365" s="5">
        <v>84.466770834172991</v>
      </c>
      <c r="I365" s="5">
        <v>30.54165718232537</v>
      </c>
    </row>
    <row r="366" spans="1:9" x14ac:dyDescent="0.4">
      <c r="A366" s="4" t="s">
        <v>210</v>
      </c>
      <c r="B366" s="4" t="s">
        <v>10</v>
      </c>
      <c r="C366" s="4" t="s">
        <v>32</v>
      </c>
      <c r="D366" s="4">
        <v>152.48723547725859</v>
      </c>
      <c r="E366" s="5">
        <v>173.41864437396401</v>
      </c>
      <c r="F366" s="5">
        <v>82.967514227132327</v>
      </c>
      <c r="G366" s="5">
        <v>84.840700410818087</v>
      </c>
      <c r="H366" s="5">
        <v>82.292790219486974</v>
      </c>
      <c r="I366" s="5">
        <v>30.483248050071751</v>
      </c>
    </row>
    <row r="367" spans="1:9" x14ac:dyDescent="0.4">
      <c r="A367" s="4" t="s">
        <v>114</v>
      </c>
      <c r="B367" s="4" t="s">
        <v>10</v>
      </c>
      <c r="C367" s="4" t="s">
        <v>18</v>
      </c>
      <c r="D367" s="4">
        <v>163.6982832255556</v>
      </c>
      <c r="E367" s="5">
        <v>146.95612453472859</v>
      </c>
      <c r="F367" s="5">
        <v>82.899161792871652</v>
      </c>
      <c r="G367" s="5">
        <v>80.372782844340264</v>
      </c>
      <c r="H367" s="5">
        <v>89.598078752807822</v>
      </c>
      <c r="I367" s="5">
        <v>30.403308608627771</v>
      </c>
    </row>
    <row r="368" spans="1:9" x14ac:dyDescent="0.4">
      <c r="A368" s="4" t="s">
        <v>190</v>
      </c>
      <c r="B368" s="4" t="s">
        <v>39</v>
      </c>
      <c r="C368" s="4" t="s">
        <v>42</v>
      </c>
      <c r="D368" s="4">
        <v>140.3555504216456</v>
      </c>
      <c r="E368" s="5">
        <v>155.01539333880351</v>
      </c>
      <c r="F368" s="5">
        <v>70.680302184062313</v>
      </c>
      <c r="G368" s="5">
        <v>74.718082555232613</v>
      </c>
      <c r="H368" s="5">
        <v>80.744965631582744</v>
      </c>
      <c r="I368" s="5">
        <v>30.186177059866392</v>
      </c>
    </row>
    <row r="369" spans="1:9" x14ac:dyDescent="0.4">
      <c r="A369" s="4" t="s">
        <v>101</v>
      </c>
      <c r="B369" s="4" t="s">
        <v>39</v>
      </c>
      <c r="C369" s="4" t="s">
        <v>32</v>
      </c>
      <c r="D369" s="4">
        <v>158.89323195921631</v>
      </c>
      <c r="E369" s="5">
        <v>159.6500111413514</v>
      </c>
      <c r="F369" s="5">
        <v>77.335366206389153</v>
      </c>
      <c r="G369" s="5">
        <v>75.49768675294861</v>
      </c>
      <c r="H369" s="5">
        <v>76.085767040512351</v>
      </c>
      <c r="I369" s="5">
        <v>29.465582261207661</v>
      </c>
    </row>
    <row r="370" spans="1:9" x14ac:dyDescent="0.4">
      <c r="A370" s="4" t="s">
        <v>259</v>
      </c>
      <c r="B370" s="4" t="s">
        <v>20</v>
      </c>
      <c r="C370" s="4" t="s">
        <v>42</v>
      </c>
      <c r="D370" s="4">
        <v>156.51527071875259</v>
      </c>
      <c r="E370" s="5">
        <v>160.81099649695949</v>
      </c>
      <c r="F370" s="5">
        <v>76.107879724618584</v>
      </c>
      <c r="G370" s="5">
        <v>83.704434647088164</v>
      </c>
      <c r="H370" s="5">
        <v>85.776218100019932</v>
      </c>
      <c r="I370" s="5">
        <v>29.424192113244779</v>
      </c>
    </row>
    <row r="371" spans="1:9" x14ac:dyDescent="0.4">
      <c r="A371" s="4" t="s">
        <v>194</v>
      </c>
      <c r="B371" s="4" t="s">
        <v>10</v>
      </c>
      <c r="C371" s="4" t="s">
        <v>32</v>
      </c>
      <c r="D371" s="4">
        <v>151.41789328699119</v>
      </c>
      <c r="E371" s="5">
        <v>153.69217493142691</v>
      </c>
      <c r="F371" s="5">
        <v>82.955293974195698</v>
      </c>
      <c r="G371" s="5">
        <v>89.840662986883274</v>
      </c>
      <c r="H371" s="5">
        <v>75.035595785824242</v>
      </c>
      <c r="I371" s="5">
        <v>29.41650396039427</v>
      </c>
    </row>
    <row r="372" spans="1:9" x14ac:dyDescent="0.4">
      <c r="A372" s="4" t="s">
        <v>170</v>
      </c>
      <c r="B372" s="4" t="s">
        <v>10</v>
      </c>
      <c r="C372" s="4" t="s">
        <v>13</v>
      </c>
      <c r="D372" s="4">
        <v>170.7442562465732</v>
      </c>
      <c r="E372" s="5">
        <v>168.3860686993107</v>
      </c>
      <c r="F372" s="5">
        <v>84.258549307394318</v>
      </c>
      <c r="G372" s="5">
        <v>83.307605938580238</v>
      </c>
      <c r="H372" s="5">
        <v>84.922334943351828</v>
      </c>
      <c r="I372" s="5">
        <v>29.013371317173618</v>
      </c>
    </row>
    <row r="373" spans="1:9" x14ac:dyDescent="0.4">
      <c r="A373" s="4" t="s">
        <v>294</v>
      </c>
      <c r="B373" s="4" t="s">
        <v>39</v>
      </c>
      <c r="C373" s="4" t="s">
        <v>21</v>
      </c>
      <c r="D373" s="4">
        <v>171.26993203600881</v>
      </c>
      <c r="E373" s="5">
        <v>174.48245279329001</v>
      </c>
      <c r="F373" s="5">
        <v>77.609771236177707</v>
      </c>
      <c r="G373" s="5">
        <v>66.173931307306674</v>
      </c>
      <c r="H373" s="5">
        <v>84.941074714323108</v>
      </c>
      <c r="I373" s="5">
        <v>28.941893920000929</v>
      </c>
    </row>
    <row r="374" spans="1:9" x14ac:dyDescent="0.4">
      <c r="A374" s="4" t="s">
        <v>378</v>
      </c>
      <c r="B374" s="4" t="s">
        <v>10</v>
      </c>
      <c r="C374" s="4" t="s">
        <v>11</v>
      </c>
      <c r="D374" s="4">
        <v>158.685221606217</v>
      </c>
      <c r="E374" s="5">
        <v>146.59569563971959</v>
      </c>
      <c r="F374" s="5">
        <v>78.725103556624305</v>
      </c>
      <c r="G374" s="5">
        <v>74.866531248060483</v>
      </c>
      <c r="H374" s="5">
        <v>86.363703679351602</v>
      </c>
      <c r="I374" s="5">
        <v>28.843972887644259</v>
      </c>
    </row>
    <row r="375" spans="1:9" x14ac:dyDescent="0.4">
      <c r="A375" s="4" t="s">
        <v>423</v>
      </c>
      <c r="B375" s="4" t="s">
        <v>10</v>
      </c>
      <c r="C375" s="4" t="s">
        <v>42</v>
      </c>
      <c r="D375" s="4">
        <v>131.69905378198061</v>
      </c>
      <c r="E375" s="5">
        <v>152.56222480069701</v>
      </c>
      <c r="F375" s="5">
        <v>78.044934286262318</v>
      </c>
      <c r="G375" s="5">
        <v>79.814996051152121</v>
      </c>
      <c r="H375" s="5">
        <v>78.872570244210578</v>
      </c>
      <c r="I375" s="5">
        <v>28.667766747524269</v>
      </c>
    </row>
    <row r="376" spans="1:9" x14ac:dyDescent="0.4">
      <c r="A376" s="4" t="s">
        <v>342</v>
      </c>
      <c r="B376" s="4" t="s">
        <v>10</v>
      </c>
      <c r="C376" s="4" t="s">
        <v>11</v>
      </c>
      <c r="D376" s="4">
        <v>158.80111627210729</v>
      </c>
      <c r="E376" s="5">
        <v>156.18038865748261</v>
      </c>
      <c r="F376" s="5">
        <v>74.030736391698568</v>
      </c>
      <c r="G376" s="5">
        <v>88.334069176974694</v>
      </c>
      <c r="H376" s="5">
        <v>87.599932790543534</v>
      </c>
      <c r="I376" s="5">
        <v>28.51571882768577</v>
      </c>
    </row>
    <row r="377" spans="1:9" x14ac:dyDescent="0.4">
      <c r="A377" s="4" t="s">
        <v>354</v>
      </c>
      <c r="B377" s="4" t="s">
        <v>10</v>
      </c>
      <c r="C377" s="4" t="s">
        <v>11</v>
      </c>
      <c r="D377" s="4">
        <v>168.3099941329661</v>
      </c>
      <c r="E377" s="5">
        <v>170.7200574695751</v>
      </c>
      <c r="F377" s="5">
        <v>79.403539134853261</v>
      </c>
      <c r="G377" s="5">
        <v>79.592909785156991</v>
      </c>
      <c r="H377" s="5">
        <v>83.80722138864914</v>
      </c>
      <c r="I377" s="5">
        <v>28.363217430096451</v>
      </c>
    </row>
    <row r="378" spans="1:9" x14ac:dyDescent="0.4">
      <c r="A378" s="4" t="s">
        <v>23</v>
      </c>
      <c r="B378" s="4" t="s">
        <v>24</v>
      </c>
      <c r="C378" s="4" t="s">
        <v>13</v>
      </c>
      <c r="D378" s="4">
        <v>158.44312083380709</v>
      </c>
      <c r="E378" s="5">
        <v>157.04434690724719</v>
      </c>
      <c r="F378" s="5">
        <v>71.12392124721805</v>
      </c>
      <c r="G378" s="5">
        <v>87.511338848940397</v>
      </c>
      <c r="H378" s="5">
        <v>86.052296021331841</v>
      </c>
      <c r="I378" s="5">
        <v>28.332840876160329</v>
      </c>
    </row>
    <row r="379" spans="1:9" x14ac:dyDescent="0.4">
      <c r="A379" s="4" t="s">
        <v>275</v>
      </c>
      <c r="B379" s="4" t="s">
        <v>24</v>
      </c>
      <c r="C379" s="4" t="s">
        <v>42</v>
      </c>
      <c r="D379" s="4">
        <v>149.81435461215631</v>
      </c>
      <c r="E379" s="5">
        <v>160.32248233979311</v>
      </c>
      <c r="F379" s="5">
        <v>76.488807666122511</v>
      </c>
      <c r="G379" s="5">
        <v>63.080282785369967</v>
      </c>
      <c r="H379" s="5">
        <v>84.705825391649128</v>
      </c>
      <c r="I379" s="5">
        <v>28.228217756862371</v>
      </c>
    </row>
    <row r="380" spans="1:9" x14ac:dyDescent="0.4">
      <c r="A380" s="4" t="s">
        <v>314</v>
      </c>
      <c r="B380" s="4" t="s">
        <v>10</v>
      </c>
      <c r="C380" s="4" t="s">
        <v>21</v>
      </c>
      <c r="D380" s="4">
        <v>153.28307385512881</v>
      </c>
      <c r="E380" s="5">
        <v>171.9654319303699</v>
      </c>
      <c r="F380" s="5">
        <v>78.017802525782287</v>
      </c>
      <c r="G380" s="5">
        <v>85.218894879525379</v>
      </c>
      <c r="H380" s="5">
        <v>88.866351173676861</v>
      </c>
      <c r="I380" s="5">
        <v>28.220361768696669</v>
      </c>
    </row>
    <row r="381" spans="1:9" x14ac:dyDescent="0.4">
      <c r="A381" s="4" t="s">
        <v>311</v>
      </c>
      <c r="B381" s="4" t="s">
        <v>10</v>
      </c>
      <c r="C381" s="4" t="s">
        <v>32</v>
      </c>
      <c r="D381" s="4">
        <v>159.19517705340931</v>
      </c>
      <c r="E381" s="5">
        <v>161.07434434393389</v>
      </c>
      <c r="F381" s="5">
        <v>79.817943778934918</v>
      </c>
      <c r="G381" s="5">
        <v>77.284825786542129</v>
      </c>
      <c r="H381" s="5">
        <v>80.281354314640993</v>
      </c>
      <c r="I381" s="5">
        <v>28.21466698857547</v>
      </c>
    </row>
    <row r="382" spans="1:9" x14ac:dyDescent="0.4">
      <c r="A382" s="4" t="s">
        <v>237</v>
      </c>
      <c r="B382" s="4" t="s">
        <v>10</v>
      </c>
      <c r="C382" s="4" t="s">
        <v>21</v>
      </c>
      <c r="D382" s="4">
        <v>154.6391231982623</v>
      </c>
      <c r="E382" s="5">
        <v>179.8940484056227</v>
      </c>
      <c r="F382" s="5">
        <v>71.996659858410979</v>
      </c>
      <c r="G382" s="5">
        <v>80.390075099154856</v>
      </c>
      <c r="H382" s="5">
        <v>79.420405538086271</v>
      </c>
      <c r="I382" s="5">
        <v>28.097663097363629</v>
      </c>
    </row>
    <row r="383" spans="1:9" x14ac:dyDescent="0.4">
      <c r="A383" s="4" t="s">
        <v>26</v>
      </c>
      <c r="B383" s="4" t="s">
        <v>10</v>
      </c>
      <c r="C383" s="4" t="s">
        <v>18</v>
      </c>
      <c r="D383" s="4">
        <v>167.66808260562721</v>
      </c>
      <c r="E383" s="5">
        <v>179.4329308982924</v>
      </c>
      <c r="F383" s="5">
        <v>70.776107960892617</v>
      </c>
      <c r="G383" s="5">
        <v>82.636052200027535</v>
      </c>
      <c r="H383" s="5">
        <v>85.963755761941258</v>
      </c>
      <c r="I383" s="5">
        <v>28.013909027069019</v>
      </c>
    </row>
    <row r="384" spans="1:9" x14ac:dyDescent="0.4">
      <c r="A384" s="4" t="s">
        <v>303</v>
      </c>
      <c r="B384" s="4" t="s">
        <v>17</v>
      </c>
      <c r="C384" s="4" t="s">
        <v>13</v>
      </c>
      <c r="D384" s="4">
        <v>170.72460329713081</v>
      </c>
      <c r="E384" s="5">
        <v>155.10011144081</v>
      </c>
      <c r="F384" s="5">
        <v>80.187986051106009</v>
      </c>
      <c r="G384" s="5">
        <v>89.78490139461519</v>
      </c>
      <c r="H384" s="5">
        <v>82.052102414045962</v>
      </c>
      <c r="I384" s="5">
        <v>27.996150379218051</v>
      </c>
    </row>
    <row r="385" spans="1:9" x14ac:dyDescent="0.4">
      <c r="A385" s="4" t="s">
        <v>301</v>
      </c>
      <c r="B385" s="4" t="s">
        <v>39</v>
      </c>
      <c r="C385" s="4" t="s">
        <v>13</v>
      </c>
      <c r="D385" s="4">
        <v>169.49644090434541</v>
      </c>
      <c r="E385" s="5">
        <v>151.7558667131766</v>
      </c>
      <c r="F385" s="5">
        <v>83.098252079144672</v>
      </c>
      <c r="G385" s="5">
        <v>84.850088361311293</v>
      </c>
      <c r="H385" s="5">
        <v>79.999644517585494</v>
      </c>
      <c r="I385" s="5">
        <v>27.964713028115639</v>
      </c>
    </row>
    <row r="386" spans="1:9" x14ac:dyDescent="0.4">
      <c r="A386" s="4" t="s">
        <v>357</v>
      </c>
      <c r="B386" s="4" t="s">
        <v>10</v>
      </c>
      <c r="C386" s="4" t="s">
        <v>32</v>
      </c>
      <c r="D386" s="4">
        <v>154.54514569860319</v>
      </c>
      <c r="E386" s="5">
        <v>170.9486473031333</v>
      </c>
      <c r="F386" s="5">
        <v>81.010318673143132</v>
      </c>
      <c r="G386" s="5">
        <v>81.318097491102321</v>
      </c>
      <c r="H386" s="5">
        <v>86.359988865694959</v>
      </c>
      <c r="I386" s="5">
        <v>27.693506052983569</v>
      </c>
    </row>
    <row r="387" spans="1:9" x14ac:dyDescent="0.4">
      <c r="A387" s="4" t="s">
        <v>196</v>
      </c>
      <c r="B387" s="4" t="s">
        <v>17</v>
      </c>
      <c r="C387" s="4" t="s">
        <v>18</v>
      </c>
      <c r="D387" s="4">
        <v>167.7965135406927</v>
      </c>
      <c r="E387" s="5">
        <v>162.3087525469752</v>
      </c>
      <c r="F387" s="5">
        <v>75.895152216976442</v>
      </c>
      <c r="G387" s="5">
        <v>61.081376040596822</v>
      </c>
      <c r="H387" s="5">
        <v>73.948537489021902</v>
      </c>
      <c r="I387" s="5">
        <v>27.615887098972681</v>
      </c>
    </row>
    <row r="388" spans="1:9" x14ac:dyDescent="0.4">
      <c r="A388" s="4" t="s">
        <v>230</v>
      </c>
      <c r="B388" s="4" t="s">
        <v>10</v>
      </c>
      <c r="C388" s="4" t="s">
        <v>13</v>
      </c>
      <c r="D388" s="4">
        <v>169.34005704982479</v>
      </c>
      <c r="E388" s="5">
        <v>166.13805293385499</v>
      </c>
      <c r="F388" s="5">
        <v>80.381033882434579</v>
      </c>
      <c r="G388" s="5">
        <v>89.357676588620905</v>
      </c>
      <c r="H388" s="5">
        <v>80.390825910453259</v>
      </c>
      <c r="I388" s="5">
        <v>27.115704530101599</v>
      </c>
    </row>
    <row r="389" spans="1:9" x14ac:dyDescent="0.4">
      <c r="A389" s="4" t="s">
        <v>200</v>
      </c>
      <c r="B389" s="4" t="s">
        <v>17</v>
      </c>
      <c r="C389" s="4" t="s">
        <v>18</v>
      </c>
      <c r="D389" s="4">
        <v>169.62339567344841</v>
      </c>
      <c r="E389" s="5">
        <v>173.31516476360889</v>
      </c>
      <c r="F389" s="5">
        <v>79.313584339594215</v>
      </c>
      <c r="G389" s="5">
        <v>76.685595696137966</v>
      </c>
      <c r="H389" s="5">
        <v>85.798366189237314</v>
      </c>
      <c r="I389" s="5">
        <v>26.223838273795881</v>
      </c>
    </row>
    <row r="390" spans="1:9" x14ac:dyDescent="0.4">
      <c r="A390" s="4" t="s">
        <v>178</v>
      </c>
      <c r="B390" s="4" t="s">
        <v>10</v>
      </c>
      <c r="C390" s="4" t="s">
        <v>42</v>
      </c>
      <c r="D390" s="4">
        <v>148.4534153077006</v>
      </c>
      <c r="E390" s="5">
        <v>150.67922375485921</v>
      </c>
      <c r="F390" s="5">
        <v>72.227538767096661</v>
      </c>
      <c r="G390" s="5">
        <v>76.470872604768743</v>
      </c>
      <c r="H390" s="5">
        <v>81.325115093859409</v>
      </c>
      <c r="I390" s="5">
        <v>26.199188562578691</v>
      </c>
    </row>
    <row r="391" spans="1:9" x14ac:dyDescent="0.4">
      <c r="A391" s="4" t="s">
        <v>506</v>
      </c>
      <c r="B391" s="4" t="s">
        <v>10</v>
      </c>
      <c r="C391" s="4" t="s">
        <v>13</v>
      </c>
      <c r="D391" s="4">
        <v>160.76785039599221</v>
      </c>
      <c r="E391" s="5">
        <v>163.4964803692371</v>
      </c>
      <c r="F391" s="5">
        <v>75.589710127188113</v>
      </c>
      <c r="G391" s="5">
        <v>81.763850846099004</v>
      </c>
      <c r="H391" s="5">
        <v>76.368210311141922</v>
      </c>
      <c r="I391" s="5">
        <v>26.121605904360319</v>
      </c>
    </row>
    <row r="392" spans="1:9" x14ac:dyDescent="0.4">
      <c r="A392" s="4" t="s">
        <v>445</v>
      </c>
      <c r="B392" s="4" t="s">
        <v>39</v>
      </c>
      <c r="C392" s="4" t="s">
        <v>13</v>
      </c>
      <c r="D392" s="4">
        <v>167.45650277746711</v>
      </c>
      <c r="E392" s="5">
        <v>188.16618746765789</v>
      </c>
      <c r="F392" s="5">
        <v>84.689697933675674</v>
      </c>
      <c r="G392" s="5">
        <v>86.854345328175668</v>
      </c>
      <c r="H392" s="5">
        <v>81.515265940497883</v>
      </c>
      <c r="I392" s="5">
        <v>25.475522047348932</v>
      </c>
    </row>
    <row r="393" spans="1:9" x14ac:dyDescent="0.4">
      <c r="A393" s="4" t="s">
        <v>265</v>
      </c>
      <c r="B393" s="4" t="s">
        <v>10</v>
      </c>
      <c r="C393" s="4" t="s">
        <v>32</v>
      </c>
      <c r="D393" s="4">
        <v>160.37431096906741</v>
      </c>
      <c r="E393" s="5">
        <v>148.74379784120811</v>
      </c>
      <c r="F393" s="5">
        <v>76.240126192929651</v>
      </c>
      <c r="G393" s="5">
        <v>88.808308090485511</v>
      </c>
      <c r="H393" s="5">
        <v>81.510318944985173</v>
      </c>
      <c r="I393" s="5">
        <v>25.35072754470696</v>
      </c>
    </row>
    <row r="394" spans="1:9" x14ac:dyDescent="0.4">
      <c r="A394" s="4" t="s">
        <v>413</v>
      </c>
      <c r="B394" s="4" t="s">
        <v>77</v>
      </c>
      <c r="C394" s="4" t="s">
        <v>32</v>
      </c>
      <c r="D394" s="4">
        <v>169.96999715744241</v>
      </c>
      <c r="E394" s="5">
        <v>160.12860518865281</v>
      </c>
      <c r="F394" s="5">
        <v>78.469461152853654</v>
      </c>
      <c r="G394" s="5">
        <v>74.65969927610999</v>
      </c>
      <c r="H394" s="5">
        <v>84.785322673315875</v>
      </c>
      <c r="I394" s="5">
        <v>25.34963769551711</v>
      </c>
    </row>
    <row r="395" spans="1:9" x14ac:dyDescent="0.4">
      <c r="A395" s="4" t="s">
        <v>48</v>
      </c>
      <c r="B395" s="4" t="s">
        <v>10</v>
      </c>
      <c r="C395" s="4" t="s">
        <v>42</v>
      </c>
      <c r="D395" s="4">
        <v>149.15397341220719</v>
      </c>
      <c r="E395" s="5">
        <v>143.8563920721092</v>
      </c>
      <c r="F395" s="5">
        <v>76.951765771809434</v>
      </c>
      <c r="G395" s="5">
        <v>80.1099401433125</v>
      </c>
      <c r="H395" s="5">
        <v>80.061034553053815</v>
      </c>
      <c r="I395" s="5">
        <v>25.272198898558401</v>
      </c>
    </row>
    <row r="396" spans="1:9" x14ac:dyDescent="0.4">
      <c r="A396" s="4" t="s">
        <v>74</v>
      </c>
      <c r="B396" s="4" t="s">
        <v>20</v>
      </c>
      <c r="C396" s="4" t="s">
        <v>32</v>
      </c>
      <c r="D396" s="4">
        <v>149.00181595902379</v>
      </c>
      <c r="E396" s="5">
        <v>155.4094918105969</v>
      </c>
      <c r="F396" s="5">
        <v>76.407120752747289</v>
      </c>
      <c r="G396" s="5">
        <v>88.815572851396425</v>
      </c>
      <c r="H396" s="5">
        <v>77.753470032354514</v>
      </c>
      <c r="I396" s="5">
        <v>25.110680603777691</v>
      </c>
    </row>
    <row r="397" spans="1:9" x14ac:dyDescent="0.4">
      <c r="A397" s="4" t="s">
        <v>257</v>
      </c>
      <c r="B397" s="4" t="s">
        <v>10</v>
      </c>
      <c r="C397" s="4" t="s">
        <v>42</v>
      </c>
      <c r="D397" s="4">
        <v>163.9314398258735</v>
      </c>
      <c r="E397" s="5">
        <v>175.55498309045331</v>
      </c>
      <c r="F397" s="5">
        <v>71.942085320387989</v>
      </c>
      <c r="G397" s="5">
        <v>67.059478182392155</v>
      </c>
      <c r="H397" s="5">
        <v>86.510414778464224</v>
      </c>
      <c r="I397" s="5">
        <v>25.06063907624911</v>
      </c>
    </row>
    <row r="398" spans="1:9" x14ac:dyDescent="0.4">
      <c r="A398" s="4" t="s">
        <v>486</v>
      </c>
      <c r="B398" s="4" t="s">
        <v>17</v>
      </c>
      <c r="C398" s="4" t="s">
        <v>42</v>
      </c>
      <c r="D398" s="4">
        <v>149.26619750338591</v>
      </c>
      <c r="E398" s="5">
        <v>140.98303777517231</v>
      </c>
      <c r="F398" s="5">
        <v>83.754107612836506</v>
      </c>
      <c r="G398" s="5">
        <v>76.660421263788905</v>
      </c>
      <c r="H398" s="5">
        <v>62.997903990322101</v>
      </c>
      <c r="I398" s="5">
        <v>24.909946730872122</v>
      </c>
    </row>
    <row r="399" spans="1:9" x14ac:dyDescent="0.4">
      <c r="A399" s="4" t="s">
        <v>514</v>
      </c>
      <c r="B399" s="4" t="s">
        <v>17</v>
      </c>
      <c r="C399" s="4" t="s">
        <v>13</v>
      </c>
      <c r="D399" s="4">
        <v>139.9926857029335</v>
      </c>
      <c r="E399" s="5">
        <v>176.52472547530431</v>
      </c>
      <c r="F399" s="5">
        <v>79.650879903578698</v>
      </c>
      <c r="G399" s="5">
        <v>78.241716381725354</v>
      </c>
      <c r="H399" s="5">
        <v>59.078987482961857</v>
      </c>
      <c r="I399" s="5">
        <v>24.453235441402001</v>
      </c>
    </row>
    <row r="400" spans="1:9" x14ac:dyDescent="0.4">
      <c r="A400" s="4" t="s">
        <v>350</v>
      </c>
      <c r="B400" s="4" t="s">
        <v>10</v>
      </c>
      <c r="C400" s="4" t="s">
        <v>21</v>
      </c>
      <c r="D400" s="4">
        <v>162.1948582612184</v>
      </c>
      <c r="E400" s="5">
        <v>154.17989883766421</v>
      </c>
      <c r="F400" s="5">
        <v>75.342346049643595</v>
      </c>
      <c r="G400" s="5">
        <v>71.920926476791735</v>
      </c>
      <c r="H400" s="5">
        <v>80.131708220498894</v>
      </c>
      <c r="I400" s="5">
        <v>23.773930328893709</v>
      </c>
    </row>
    <row r="401" spans="1:9" x14ac:dyDescent="0.4">
      <c r="A401" s="4" t="s">
        <v>451</v>
      </c>
      <c r="B401" s="4" t="s">
        <v>17</v>
      </c>
      <c r="C401" s="4" t="s">
        <v>13</v>
      </c>
      <c r="D401" s="4">
        <v>156.51949780419071</v>
      </c>
      <c r="E401" s="5">
        <v>160.3307661731094</v>
      </c>
      <c r="F401" s="5">
        <v>82.54892405029176</v>
      </c>
      <c r="G401" s="5">
        <v>84.912389544304233</v>
      </c>
      <c r="H401" s="5">
        <v>84.577015772895962</v>
      </c>
      <c r="I401" s="5">
        <v>23.63420884296708</v>
      </c>
    </row>
    <row r="402" spans="1:9" x14ac:dyDescent="0.4">
      <c r="A402" s="4" t="s">
        <v>181</v>
      </c>
      <c r="B402" s="4" t="s">
        <v>17</v>
      </c>
      <c r="C402" s="4" t="s">
        <v>32</v>
      </c>
      <c r="D402" s="4">
        <v>150.64799193856311</v>
      </c>
      <c r="E402" s="5">
        <v>155.43251834448699</v>
      </c>
      <c r="F402" s="5">
        <v>76.595749345003924</v>
      </c>
      <c r="G402" s="5">
        <v>85.277707420137176</v>
      </c>
      <c r="H402" s="5">
        <v>78.979651519090226</v>
      </c>
      <c r="I402" s="5">
        <v>23.47026076662852</v>
      </c>
    </row>
    <row r="403" spans="1:9" x14ac:dyDescent="0.4">
      <c r="A403" s="4" t="s">
        <v>263</v>
      </c>
      <c r="B403" s="4" t="s">
        <v>39</v>
      </c>
      <c r="C403" s="4" t="s">
        <v>42</v>
      </c>
      <c r="D403" s="4">
        <v>176.9130378080782</v>
      </c>
      <c r="E403" s="5">
        <v>146.49418966869541</v>
      </c>
      <c r="F403" s="5">
        <v>82.395358032875237</v>
      </c>
      <c r="G403" s="5">
        <v>83.09701984180694</v>
      </c>
      <c r="H403" s="5">
        <v>89.071448261387289</v>
      </c>
      <c r="I403" s="5">
        <v>23.388711909004051</v>
      </c>
    </row>
    <row r="404" spans="1:9" x14ac:dyDescent="0.4">
      <c r="A404" s="4" t="s">
        <v>238</v>
      </c>
      <c r="B404" s="4" t="s">
        <v>17</v>
      </c>
      <c r="C404" s="4" t="s">
        <v>13</v>
      </c>
      <c r="D404" s="4">
        <v>174.17223929830021</v>
      </c>
      <c r="E404" s="5">
        <v>160.3011369015629</v>
      </c>
      <c r="F404" s="5">
        <v>77.692499761394231</v>
      </c>
      <c r="G404" s="5">
        <v>89.30255060777435</v>
      </c>
      <c r="H404" s="5">
        <v>64.986344172991025</v>
      </c>
      <c r="I404" s="5">
        <v>23.369803513496169</v>
      </c>
    </row>
    <row r="405" spans="1:9" x14ac:dyDescent="0.4">
      <c r="A405" s="4" t="s">
        <v>397</v>
      </c>
      <c r="B405" s="4" t="s">
        <v>17</v>
      </c>
      <c r="C405" s="4" t="s">
        <v>42</v>
      </c>
      <c r="D405" s="4">
        <v>152.93119312565429</v>
      </c>
      <c r="E405" s="5">
        <v>154.79718688809231</v>
      </c>
      <c r="F405" s="5">
        <v>79.210723388126667</v>
      </c>
      <c r="G405" s="5">
        <v>89.805345574077478</v>
      </c>
      <c r="H405" s="5">
        <v>51.778410960040617</v>
      </c>
      <c r="I405" s="5">
        <v>23.130262682343091</v>
      </c>
    </row>
    <row r="406" spans="1:9" x14ac:dyDescent="0.4">
      <c r="A406" s="4" t="s">
        <v>373</v>
      </c>
      <c r="B406" s="4" t="s">
        <v>10</v>
      </c>
      <c r="C406" s="4" t="s">
        <v>13</v>
      </c>
      <c r="D406" s="4">
        <v>144.8912849719288</v>
      </c>
      <c r="E406" s="5">
        <v>171.2906751989361</v>
      </c>
      <c r="F406" s="5">
        <v>84.82158685318781</v>
      </c>
      <c r="G406" s="5">
        <v>79.083661748350067</v>
      </c>
      <c r="H406" s="5">
        <v>68.966227112889399</v>
      </c>
      <c r="I406" s="5">
        <v>22.917494541681769</v>
      </c>
    </row>
    <row r="407" spans="1:9" x14ac:dyDescent="0.4">
      <c r="A407" s="4" t="s">
        <v>328</v>
      </c>
      <c r="B407" s="4" t="s">
        <v>17</v>
      </c>
      <c r="C407" s="4" t="s">
        <v>42</v>
      </c>
      <c r="D407" s="4">
        <v>162.84008225557861</v>
      </c>
      <c r="E407" s="5">
        <v>170.46373886843759</v>
      </c>
      <c r="F407" s="5">
        <v>77.300444954428087</v>
      </c>
      <c r="G407" s="5">
        <v>85.282272171619923</v>
      </c>
      <c r="H407" s="5">
        <v>80.248758025685376</v>
      </c>
      <c r="I407" s="5">
        <v>22.357931626686771</v>
      </c>
    </row>
    <row r="408" spans="1:9" x14ac:dyDescent="0.4">
      <c r="A408" s="4" t="s">
        <v>390</v>
      </c>
      <c r="B408" s="4" t="s">
        <v>10</v>
      </c>
      <c r="C408" s="4" t="s">
        <v>18</v>
      </c>
      <c r="D408" s="4">
        <v>163.5371024554272</v>
      </c>
      <c r="E408" s="5">
        <v>156.64136674987861</v>
      </c>
      <c r="F408" s="5">
        <v>78.899257270209503</v>
      </c>
      <c r="G408" s="5">
        <v>77.509076893851983</v>
      </c>
      <c r="H408" s="5">
        <v>76.323958631604469</v>
      </c>
      <c r="I408" s="5">
        <v>22.2089564298612</v>
      </c>
    </row>
    <row r="409" spans="1:9" x14ac:dyDescent="0.4">
      <c r="A409" s="4" t="s">
        <v>25</v>
      </c>
      <c r="B409" s="4" t="s">
        <v>10</v>
      </c>
      <c r="C409" s="4" t="s">
        <v>13</v>
      </c>
      <c r="D409" s="4">
        <v>163.33339275787591</v>
      </c>
      <c r="E409" s="5">
        <v>158.33110125768761</v>
      </c>
      <c r="F409" s="5">
        <v>82.238194174218407</v>
      </c>
      <c r="G409" s="5">
        <v>76.422020167647759</v>
      </c>
      <c r="H409" s="5">
        <v>89.940744364561368</v>
      </c>
      <c r="I409" s="5">
        <v>21.430730457180911</v>
      </c>
    </row>
    <row r="410" spans="1:9" x14ac:dyDescent="0.4">
      <c r="A410" s="4" t="s">
        <v>75</v>
      </c>
      <c r="B410" s="4" t="s">
        <v>10</v>
      </c>
      <c r="C410" s="4" t="s">
        <v>13</v>
      </c>
      <c r="D410" s="4">
        <v>156.5739175630294</v>
      </c>
      <c r="E410" s="5">
        <v>156.9982404880069</v>
      </c>
      <c r="F410" s="5">
        <v>82.780730596867741</v>
      </c>
      <c r="G410" s="5">
        <v>80.74987733483691</v>
      </c>
      <c r="H410" s="5">
        <v>72.654102846342226</v>
      </c>
      <c r="I410" s="5">
        <v>20.991892668719171</v>
      </c>
    </row>
    <row r="411" spans="1:9" x14ac:dyDescent="0.4">
      <c r="A411" s="4" t="s">
        <v>204</v>
      </c>
      <c r="B411" s="4" t="s">
        <v>10</v>
      </c>
      <c r="C411" s="4" t="s">
        <v>13</v>
      </c>
      <c r="D411" s="4">
        <v>152.10422833830941</v>
      </c>
      <c r="E411" s="5">
        <v>142.2616510163912</v>
      </c>
      <c r="F411" s="5">
        <v>72.090502731543026</v>
      </c>
      <c r="G411" s="5">
        <v>76.758165815263908</v>
      </c>
      <c r="H411" s="5">
        <v>76.280692416323461</v>
      </c>
      <c r="I411" s="5">
        <v>20.476604981891889</v>
      </c>
    </row>
    <row r="412" spans="1:9" x14ac:dyDescent="0.4">
      <c r="A412" s="4" t="s">
        <v>53</v>
      </c>
      <c r="B412" s="4" t="s">
        <v>17</v>
      </c>
      <c r="C412" s="4" t="s">
        <v>18</v>
      </c>
      <c r="D412" s="4">
        <v>162.26674473749549</v>
      </c>
      <c r="E412" s="5">
        <v>165.78684336891769</v>
      </c>
      <c r="F412" s="5">
        <v>71.605574067089066</v>
      </c>
      <c r="G412" s="5">
        <v>76.630934825518594</v>
      </c>
      <c r="H412" s="5">
        <v>57.824646603864593</v>
      </c>
      <c r="I412" s="5">
        <v>20.46971468857528</v>
      </c>
    </row>
    <row r="413" spans="1:9" x14ac:dyDescent="0.4">
      <c r="A413" s="4" t="s">
        <v>419</v>
      </c>
      <c r="B413" s="4" t="s">
        <v>10</v>
      </c>
      <c r="C413" s="4" t="s">
        <v>11</v>
      </c>
      <c r="D413" s="4">
        <v>146.77544818347931</v>
      </c>
      <c r="E413" s="5">
        <v>176.24700443460159</v>
      </c>
      <c r="F413" s="5">
        <v>74.290511121131274</v>
      </c>
      <c r="G413" s="5">
        <v>81.779946650563943</v>
      </c>
      <c r="H413" s="5">
        <v>79.447749111963915</v>
      </c>
      <c r="I413" s="5">
        <v>20.262675156642509</v>
      </c>
    </row>
    <row r="414" spans="1:9" x14ac:dyDescent="0.4">
      <c r="A414" s="4" t="s">
        <v>35</v>
      </c>
      <c r="B414" s="4" t="s">
        <v>20</v>
      </c>
      <c r="C414" s="4" t="s">
        <v>13</v>
      </c>
      <c r="D414" s="4">
        <v>181.58362767482939</v>
      </c>
      <c r="E414" s="5">
        <v>165.30021462136719</v>
      </c>
      <c r="F414" s="5">
        <v>71.053534860575738</v>
      </c>
      <c r="G414" s="5">
        <v>81.959524981971072</v>
      </c>
      <c r="H414" s="5">
        <v>77.468109870609865</v>
      </c>
      <c r="I414" s="5">
        <v>19.96848835441223</v>
      </c>
    </row>
    <row r="415" spans="1:9" x14ac:dyDescent="0.4">
      <c r="A415" s="4" t="s">
        <v>76</v>
      </c>
      <c r="B415" s="4" t="s">
        <v>77</v>
      </c>
      <c r="C415" s="4" t="s">
        <v>13</v>
      </c>
      <c r="D415" s="4">
        <v>141.58211664399019</v>
      </c>
      <c r="E415" s="5">
        <v>136.94574864659091</v>
      </c>
      <c r="F415" s="5">
        <v>77.748661958660421</v>
      </c>
      <c r="G415" s="5">
        <v>78.463914712961753</v>
      </c>
      <c r="H415" s="5">
        <v>83.970085810747563</v>
      </c>
      <c r="I415" s="5">
        <v>19.889360170786169</v>
      </c>
    </row>
    <row r="416" spans="1:9" x14ac:dyDescent="0.4">
      <c r="A416" s="4" t="s">
        <v>489</v>
      </c>
      <c r="B416" s="4" t="s">
        <v>24</v>
      </c>
      <c r="C416" s="4" t="s">
        <v>21</v>
      </c>
      <c r="D416" s="4">
        <v>148.60758289771789</v>
      </c>
      <c r="E416" s="5">
        <v>161.56429642849</v>
      </c>
      <c r="F416" s="5">
        <v>79.114755142609567</v>
      </c>
      <c r="G416" s="5">
        <v>67.57178162894445</v>
      </c>
      <c r="H416" s="5">
        <v>88.975994229370542</v>
      </c>
      <c r="I416" s="5">
        <v>19.718647952655459</v>
      </c>
    </row>
    <row r="417" spans="1:9" x14ac:dyDescent="0.4">
      <c r="A417" s="4" t="s">
        <v>305</v>
      </c>
      <c r="B417" s="4" t="s">
        <v>10</v>
      </c>
      <c r="C417" s="4" t="s">
        <v>13</v>
      </c>
      <c r="D417" s="4">
        <v>134.1874510715667</v>
      </c>
      <c r="E417" s="5">
        <v>150.63098387695669</v>
      </c>
      <c r="F417" s="5">
        <v>77.229044090693947</v>
      </c>
      <c r="G417" s="5">
        <v>74.644672905213682</v>
      </c>
      <c r="H417" s="5">
        <v>76.041596645154229</v>
      </c>
      <c r="I417" s="5">
        <v>19.465058937607729</v>
      </c>
    </row>
    <row r="418" spans="1:9" x14ac:dyDescent="0.4">
      <c r="A418" s="4" t="s">
        <v>501</v>
      </c>
      <c r="B418" s="4" t="s">
        <v>39</v>
      </c>
      <c r="C418" s="4" t="s">
        <v>18</v>
      </c>
      <c r="D418" s="4">
        <v>144.0299121827488</v>
      </c>
      <c r="E418" s="5">
        <v>155.2985938516625</v>
      </c>
      <c r="F418" s="5">
        <v>71.038995036534601</v>
      </c>
      <c r="G418" s="5">
        <v>71.021574811076803</v>
      </c>
      <c r="H418" s="5">
        <v>89.262647988590459</v>
      </c>
      <c r="I418" s="5">
        <v>18.555048645211571</v>
      </c>
    </row>
    <row r="419" spans="1:9" x14ac:dyDescent="0.4">
      <c r="A419" s="4" t="s">
        <v>331</v>
      </c>
      <c r="B419" s="4" t="s">
        <v>10</v>
      </c>
      <c r="C419" s="4" t="s">
        <v>13</v>
      </c>
      <c r="D419" s="4">
        <v>141.57904575648379</v>
      </c>
      <c r="E419" s="5">
        <v>142.14605058201431</v>
      </c>
      <c r="F419" s="5">
        <v>70.880534363589462</v>
      </c>
      <c r="G419" s="5">
        <v>81.544117685535568</v>
      </c>
      <c r="H419" s="5">
        <v>76.787439150814251</v>
      </c>
      <c r="I419" s="5">
        <v>18.46665601868316</v>
      </c>
    </row>
    <row r="420" spans="1:9" x14ac:dyDescent="0.4">
      <c r="A420" s="4" t="s">
        <v>492</v>
      </c>
      <c r="B420" s="4" t="s">
        <v>10</v>
      </c>
      <c r="C420" s="4" t="s">
        <v>32</v>
      </c>
      <c r="D420" s="4">
        <v>178.37329211042709</v>
      </c>
      <c r="E420" s="5">
        <v>154.35139215715449</v>
      </c>
      <c r="F420" s="5">
        <v>77.792497338995133</v>
      </c>
      <c r="G420" s="5">
        <v>60.569981597516431</v>
      </c>
      <c r="H420" s="5">
        <v>85.609049453742983</v>
      </c>
      <c r="I420" s="5">
        <v>18.2152098041025</v>
      </c>
    </row>
    <row r="421" spans="1:9" x14ac:dyDescent="0.4">
      <c r="A421" s="4" t="s">
        <v>156</v>
      </c>
      <c r="B421" s="4" t="s">
        <v>17</v>
      </c>
      <c r="C421" s="4" t="s">
        <v>18</v>
      </c>
      <c r="D421" s="4">
        <v>161.6260758502782</v>
      </c>
      <c r="E421" s="5">
        <v>156.22503372891751</v>
      </c>
      <c r="F421" s="5">
        <v>75.113580494566605</v>
      </c>
      <c r="G421" s="5">
        <v>67.5658943993039</v>
      </c>
      <c r="H421" s="5">
        <v>80.385754236423494</v>
      </c>
      <c r="I421" s="5">
        <v>17.803507975193231</v>
      </c>
    </row>
    <row r="422" spans="1:9" x14ac:dyDescent="0.4">
      <c r="A422" s="4" t="s">
        <v>228</v>
      </c>
      <c r="B422" s="4" t="s">
        <v>24</v>
      </c>
      <c r="C422" s="4" t="s">
        <v>11</v>
      </c>
      <c r="D422" s="4">
        <v>175.5515609654181</v>
      </c>
      <c r="E422" s="5">
        <v>178.3907870045652</v>
      </c>
      <c r="F422" s="5">
        <v>81.971270636815802</v>
      </c>
      <c r="G422" s="5">
        <v>79.15508958594917</v>
      </c>
      <c r="H422" s="5">
        <v>88.920744617995368</v>
      </c>
      <c r="I422" s="5">
        <v>17.79537995334876</v>
      </c>
    </row>
    <row r="423" spans="1:9" x14ac:dyDescent="0.4">
      <c r="A423" s="4" t="s">
        <v>262</v>
      </c>
      <c r="B423" s="4" t="s">
        <v>41</v>
      </c>
      <c r="C423" s="4" t="s">
        <v>32</v>
      </c>
      <c r="D423" s="4">
        <v>160.83635841804201</v>
      </c>
      <c r="E423" s="5">
        <v>159.9562629184957</v>
      </c>
      <c r="F423" s="5">
        <v>71.961986118666232</v>
      </c>
      <c r="G423" s="5">
        <v>83.384251997616033</v>
      </c>
      <c r="H423" s="5">
        <v>84.575820619457659</v>
      </c>
      <c r="I423" s="5">
        <v>17.705429148457579</v>
      </c>
    </row>
    <row r="424" spans="1:9" x14ac:dyDescent="0.4">
      <c r="A424" s="4" t="s">
        <v>473</v>
      </c>
      <c r="B424" s="4" t="s">
        <v>10</v>
      </c>
      <c r="C424" s="4" t="s">
        <v>21</v>
      </c>
      <c r="D424" s="4">
        <v>160.2024223890094</v>
      </c>
      <c r="E424" s="5">
        <v>143.24232464542931</v>
      </c>
      <c r="F424" s="5">
        <v>72.74290058189456</v>
      </c>
      <c r="G424" s="5">
        <v>76.401160444691769</v>
      </c>
      <c r="H424" s="5">
        <v>77.089022208330135</v>
      </c>
      <c r="I424" s="5">
        <v>17.691993134602651</v>
      </c>
    </row>
    <row r="425" spans="1:9" x14ac:dyDescent="0.4">
      <c r="A425" s="4" t="s">
        <v>379</v>
      </c>
      <c r="B425" s="4" t="s">
        <v>77</v>
      </c>
      <c r="C425" s="4" t="s">
        <v>11</v>
      </c>
      <c r="D425" s="4">
        <v>155.74198175275981</v>
      </c>
      <c r="E425" s="5">
        <v>144.80662571226111</v>
      </c>
      <c r="F425" s="5">
        <v>76.516092722200085</v>
      </c>
      <c r="G425" s="5">
        <v>75.195664140500483</v>
      </c>
      <c r="H425" s="5">
        <v>80.804401167439238</v>
      </c>
      <c r="I425" s="5">
        <v>17.591167001449431</v>
      </c>
    </row>
    <row r="426" spans="1:9" x14ac:dyDescent="0.4">
      <c r="A426" s="4" t="s">
        <v>52</v>
      </c>
      <c r="B426" s="4" t="s">
        <v>10</v>
      </c>
      <c r="C426" s="4" t="s">
        <v>13</v>
      </c>
      <c r="D426" s="4">
        <v>164.02799216233791</v>
      </c>
      <c r="E426" s="5">
        <v>169.7673987153712</v>
      </c>
      <c r="F426" s="5">
        <v>78.977397115896395</v>
      </c>
      <c r="G426" s="5">
        <v>78.752980222598936</v>
      </c>
      <c r="H426" s="5">
        <v>78.049886316447385</v>
      </c>
      <c r="I426" s="5">
        <v>17</v>
      </c>
    </row>
    <row r="427" spans="1:9" x14ac:dyDescent="0.4">
      <c r="A427" s="4" t="s">
        <v>72</v>
      </c>
      <c r="B427" s="4" t="s">
        <v>10</v>
      </c>
      <c r="C427" s="4" t="s">
        <v>42</v>
      </c>
      <c r="D427" s="4">
        <v>148.10062482397191</v>
      </c>
      <c r="E427" s="5">
        <v>181.87171690333761</v>
      </c>
      <c r="F427" s="5">
        <v>77.622465710249713</v>
      </c>
      <c r="G427" s="5">
        <v>80.121196838517648</v>
      </c>
      <c r="H427" s="5">
        <v>86.589098588470165</v>
      </c>
      <c r="I427" s="5">
        <v>17</v>
      </c>
    </row>
    <row r="428" spans="1:9" x14ac:dyDescent="0.4">
      <c r="A428" s="4" t="s">
        <v>80</v>
      </c>
      <c r="B428" s="4" t="s">
        <v>10</v>
      </c>
      <c r="C428" s="4" t="s">
        <v>32</v>
      </c>
      <c r="D428" s="4">
        <v>171.9820184215815</v>
      </c>
      <c r="E428" s="5">
        <v>154.22751337814691</v>
      </c>
      <c r="F428" s="5">
        <v>79.759568542809092</v>
      </c>
      <c r="G428" s="5">
        <v>87.639063521869488</v>
      </c>
      <c r="H428" s="5">
        <v>88.307812679466423</v>
      </c>
      <c r="I428" s="5">
        <v>17</v>
      </c>
    </row>
    <row r="429" spans="1:9" x14ac:dyDescent="0.4">
      <c r="A429" s="4" t="s">
        <v>91</v>
      </c>
      <c r="B429" s="4" t="s">
        <v>10</v>
      </c>
      <c r="C429" s="4" t="s">
        <v>32</v>
      </c>
      <c r="D429" s="4">
        <v>172.69673311247021</v>
      </c>
      <c r="E429" s="5">
        <v>150.34040296301569</v>
      </c>
      <c r="F429" s="5">
        <v>75.257292231927565</v>
      </c>
      <c r="G429" s="5">
        <v>84.833109364595657</v>
      </c>
      <c r="H429" s="5">
        <v>87.173442872339749</v>
      </c>
      <c r="I429" s="5">
        <v>17</v>
      </c>
    </row>
    <row r="430" spans="1:9" x14ac:dyDescent="0.4">
      <c r="A430" s="4" t="s">
        <v>124</v>
      </c>
      <c r="B430" s="4" t="s">
        <v>77</v>
      </c>
      <c r="C430" s="4" t="s">
        <v>11</v>
      </c>
      <c r="D430" s="4">
        <v>163.08543581128279</v>
      </c>
      <c r="E430" s="5">
        <v>159.5057101195552</v>
      </c>
      <c r="F430" s="5">
        <v>83.643600290683608</v>
      </c>
      <c r="G430" s="5">
        <v>84.389428919045258</v>
      </c>
      <c r="H430" s="5">
        <v>77.582991609233744</v>
      </c>
      <c r="I430" s="5">
        <v>17</v>
      </c>
    </row>
    <row r="431" spans="1:9" x14ac:dyDescent="0.4">
      <c r="A431" s="4" t="s">
        <v>226</v>
      </c>
      <c r="B431" s="4" t="s">
        <v>24</v>
      </c>
      <c r="C431" s="4" t="s">
        <v>13</v>
      </c>
      <c r="D431" s="4">
        <v>172.08171594309869</v>
      </c>
      <c r="E431" s="5">
        <v>147.52255540573611</v>
      </c>
      <c r="F431" s="5">
        <v>82.384519205023224</v>
      </c>
      <c r="G431" s="5">
        <v>75.305456232430728</v>
      </c>
      <c r="H431" s="5">
        <v>82.534233587070247</v>
      </c>
      <c r="I431" s="5">
        <v>17</v>
      </c>
    </row>
    <row r="432" spans="1:9" x14ac:dyDescent="0.4">
      <c r="A432" s="4" t="s">
        <v>227</v>
      </c>
      <c r="B432" s="4" t="s">
        <v>41</v>
      </c>
      <c r="C432" s="4" t="s">
        <v>42</v>
      </c>
      <c r="D432" s="4">
        <v>169.05162404015491</v>
      </c>
      <c r="E432" s="5">
        <v>179.9836336471221</v>
      </c>
      <c r="F432" s="5">
        <v>83.061012040396747</v>
      </c>
      <c r="G432" s="5">
        <v>80.34743020326087</v>
      </c>
      <c r="H432" s="5">
        <v>96.293346830750522</v>
      </c>
      <c r="I432" s="5">
        <v>17</v>
      </c>
    </row>
    <row r="433" spans="1:9" x14ac:dyDescent="0.4">
      <c r="A433" s="4" t="s">
        <v>250</v>
      </c>
      <c r="B433" s="4" t="s">
        <v>10</v>
      </c>
      <c r="C433" s="4" t="s">
        <v>11</v>
      </c>
      <c r="D433" s="4">
        <v>171.7793229382743</v>
      </c>
      <c r="E433" s="5">
        <v>152.8534574417728</v>
      </c>
      <c r="F433" s="5">
        <v>77.998743019718432</v>
      </c>
      <c r="G433" s="5">
        <v>75.515761450451564</v>
      </c>
      <c r="H433" s="5">
        <v>85.235503372451106</v>
      </c>
      <c r="I433" s="5">
        <v>17</v>
      </c>
    </row>
    <row r="434" spans="1:9" x14ac:dyDescent="0.4">
      <c r="A434" s="4" t="s">
        <v>258</v>
      </c>
      <c r="B434" s="4" t="s">
        <v>10</v>
      </c>
      <c r="C434" s="4" t="s">
        <v>11</v>
      </c>
      <c r="D434" s="4">
        <v>153.8593550351498</v>
      </c>
      <c r="E434" s="5">
        <v>158.4861613001205</v>
      </c>
      <c r="F434" s="5">
        <v>70.232273760077788</v>
      </c>
      <c r="G434" s="5">
        <v>79.758017109809671</v>
      </c>
      <c r="H434" s="5">
        <v>78.826383968455815</v>
      </c>
      <c r="I434" s="5">
        <v>17</v>
      </c>
    </row>
    <row r="435" spans="1:9" x14ac:dyDescent="0.4">
      <c r="A435" s="4" t="s">
        <v>267</v>
      </c>
      <c r="B435" s="4" t="s">
        <v>77</v>
      </c>
      <c r="C435" s="4" t="s">
        <v>21</v>
      </c>
      <c r="D435" s="4">
        <v>177.50718996515269</v>
      </c>
      <c r="E435" s="5">
        <v>171.82045556026731</v>
      </c>
      <c r="F435" s="5">
        <v>78.28925795886785</v>
      </c>
      <c r="G435" s="5">
        <v>85.702777622741891</v>
      </c>
      <c r="H435" s="5">
        <v>84.516971998971002</v>
      </c>
      <c r="I435" s="5">
        <v>17</v>
      </c>
    </row>
    <row r="436" spans="1:9" x14ac:dyDescent="0.4">
      <c r="A436" s="4" t="s">
        <v>268</v>
      </c>
      <c r="B436" s="4" t="s">
        <v>10</v>
      </c>
      <c r="C436" s="4" t="s">
        <v>13</v>
      </c>
      <c r="D436" s="4">
        <v>144.32292252974321</v>
      </c>
      <c r="E436" s="5">
        <v>162.11247505542369</v>
      </c>
      <c r="F436" s="5">
        <v>74.63825520486408</v>
      </c>
      <c r="G436" s="5">
        <v>87.372336874589166</v>
      </c>
      <c r="H436" s="5">
        <v>88.044194306050386</v>
      </c>
      <c r="I436" s="5">
        <v>17</v>
      </c>
    </row>
    <row r="437" spans="1:9" x14ac:dyDescent="0.4">
      <c r="A437" s="4" t="s">
        <v>270</v>
      </c>
      <c r="B437" s="4" t="s">
        <v>10</v>
      </c>
      <c r="C437" s="4" t="s">
        <v>11</v>
      </c>
      <c r="D437" s="4">
        <v>140.20646757844219</v>
      </c>
      <c r="E437" s="5">
        <v>154.0569313517183</v>
      </c>
      <c r="F437" s="5">
        <v>76.709617618549046</v>
      </c>
      <c r="G437" s="5">
        <v>83.925580711772099</v>
      </c>
      <c r="H437" s="5">
        <v>80.961583020789888</v>
      </c>
      <c r="I437" s="5">
        <v>17</v>
      </c>
    </row>
    <row r="438" spans="1:9" x14ac:dyDescent="0.4">
      <c r="A438" s="4" t="s">
        <v>280</v>
      </c>
      <c r="B438" s="4" t="s">
        <v>77</v>
      </c>
      <c r="C438" s="4" t="s">
        <v>11</v>
      </c>
      <c r="D438" s="4">
        <v>164.70256602862281</v>
      </c>
      <c r="E438" s="5">
        <v>159.068212978312</v>
      </c>
      <c r="F438" s="5">
        <v>75.672701423719047</v>
      </c>
      <c r="G438" s="5">
        <v>76.586060277381165</v>
      </c>
      <c r="H438" s="5">
        <v>77.117626423951776</v>
      </c>
      <c r="I438" s="5">
        <v>17</v>
      </c>
    </row>
    <row r="439" spans="1:9" x14ac:dyDescent="0.4">
      <c r="A439" s="4" t="s">
        <v>299</v>
      </c>
      <c r="B439" s="4" t="s">
        <v>10</v>
      </c>
      <c r="C439" s="4" t="s">
        <v>32</v>
      </c>
      <c r="D439" s="4">
        <v>159.00747632206341</v>
      </c>
      <c r="E439" s="5">
        <v>145.15028949643829</v>
      </c>
      <c r="F439" s="5">
        <v>72.724972818719607</v>
      </c>
      <c r="G439" s="5">
        <v>52.091389330650358</v>
      </c>
      <c r="H439" s="5">
        <v>77.208637127530167</v>
      </c>
      <c r="I439" s="5">
        <v>17</v>
      </c>
    </row>
    <row r="440" spans="1:9" x14ac:dyDescent="0.4">
      <c r="A440" s="4" t="s">
        <v>300</v>
      </c>
      <c r="B440" s="4" t="s">
        <v>10</v>
      </c>
      <c r="C440" s="4" t="s">
        <v>42</v>
      </c>
      <c r="D440" s="4">
        <v>163.83784213662591</v>
      </c>
      <c r="E440" s="5">
        <v>148.5712931961159</v>
      </c>
      <c r="F440" s="5">
        <v>83.299075816427646</v>
      </c>
      <c r="G440" s="5">
        <v>88.765108842261952</v>
      </c>
      <c r="H440" s="5">
        <v>82.801674595679003</v>
      </c>
      <c r="I440" s="5">
        <v>17</v>
      </c>
    </row>
    <row r="441" spans="1:9" x14ac:dyDescent="0.4">
      <c r="A441" s="4" t="s">
        <v>307</v>
      </c>
      <c r="B441" s="4" t="s">
        <v>10</v>
      </c>
      <c r="C441" s="4" t="s">
        <v>13</v>
      </c>
      <c r="D441" s="4">
        <v>160.53355626304429</v>
      </c>
      <c r="E441" s="5">
        <v>152.081359133576</v>
      </c>
      <c r="F441" s="5">
        <v>78.639619833668291</v>
      </c>
      <c r="G441" s="5">
        <v>85.034104198515195</v>
      </c>
      <c r="H441" s="5">
        <v>58.161452067421727</v>
      </c>
      <c r="I441" s="5">
        <v>17</v>
      </c>
    </row>
    <row r="442" spans="1:9" x14ac:dyDescent="0.4">
      <c r="A442" s="4" t="s">
        <v>347</v>
      </c>
      <c r="B442" s="4" t="s">
        <v>10</v>
      </c>
      <c r="C442" s="4" t="s">
        <v>18</v>
      </c>
      <c r="D442" s="4">
        <v>168.87576016959201</v>
      </c>
      <c r="E442" s="5">
        <v>158.04722828089919</v>
      </c>
      <c r="F442" s="5">
        <v>77.433583111695924</v>
      </c>
      <c r="G442" s="5">
        <v>80.517652541870959</v>
      </c>
      <c r="H442" s="5">
        <v>88.244542397748347</v>
      </c>
      <c r="I442" s="5">
        <v>17</v>
      </c>
    </row>
    <row r="443" spans="1:9" x14ac:dyDescent="0.4">
      <c r="A443" s="4" t="s">
        <v>367</v>
      </c>
      <c r="B443" s="4" t="s">
        <v>10</v>
      </c>
      <c r="C443" s="4" t="s">
        <v>21</v>
      </c>
      <c r="D443" s="4">
        <v>177.71187511459789</v>
      </c>
      <c r="E443" s="5">
        <v>152.76620241286651</v>
      </c>
      <c r="F443" s="5">
        <v>79.644929958660796</v>
      </c>
      <c r="G443" s="5">
        <v>76.070753945656094</v>
      </c>
      <c r="H443" s="5">
        <v>81.509069383279623</v>
      </c>
      <c r="I443" s="5">
        <v>17</v>
      </c>
    </row>
    <row r="444" spans="1:9" x14ac:dyDescent="0.4">
      <c r="A444" s="4" t="s">
        <v>387</v>
      </c>
      <c r="B444" s="4" t="s">
        <v>10</v>
      </c>
      <c r="C444" s="4" t="s">
        <v>32</v>
      </c>
      <c r="D444" s="4">
        <v>163.70798725889381</v>
      </c>
      <c r="E444" s="5">
        <v>155.82093469553479</v>
      </c>
      <c r="F444" s="5">
        <v>82.977170439237128</v>
      </c>
      <c r="G444" s="5">
        <v>67.503712308584298</v>
      </c>
      <c r="H444" s="5">
        <v>81.093884824389889</v>
      </c>
      <c r="I444" s="5">
        <v>17</v>
      </c>
    </row>
    <row r="445" spans="1:9" x14ac:dyDescent="0.4">
      <c r="A445" s="4" t="s">
        <v>400</v>
      </c>
      <c r="B445" s="4" t="s">
        <v>10</v>
      </c>
      <c r="C445" s="4" t="s">
        <v>13</v>
      </c>
      <c r="D445" s="4">
        <v>156.37649604603601</v>
      </c>
      <c r="E445" s="5">
        <v>153.17310916424839</v>
      </c>
      <c r="F445" s="5">
        <v>81.823493780172541</v>
      </c>
      <c r="G445" s="5">
        <v>80.962034358710611</v>
      </c>
      <c r="H445" s="5">
        <v>88.784011805078805</v>
      </c>
      <c r="I445" s="5">
        <v>17</v>
      </c>
    </row>
    <row r="446" spans="1:9" x14ac:dyDescent="0.4">
      <c r="A446" s="4" t="s">
        <v>406</v>
      </c>
      <c r="B446" s="4" t="s">
        <v>41</v>
      </c>
      <c r="C446" s="4" t="s">
        <v>18</v>
      </c>
      <c r="D446" s="4">
        <v>163.21135090744721</v>
      </c>
      <c r="E446" s="5">
        <v>164.67628162543011</v>
      </c>
      <c r="F446" s="5">
        <v>74.476992107805373</v>
      </c>
      <c r="G446" s="5">
        <v>55.895247167194469</v>
      </c>
      <c r="H446" s="5">
        <v>82.884182636710278</v>
      </c>
      <c r="I446" s="5">
        <v>17</v>
      </c>
    </row>
    <row r="447" spans="1:9" x14ac:dyDescent="0.4">
      <c r="A447" s="4" t="s">
        <v>410</v>
      </c>
      <c r="B447" s="4" t="s">
        <v>17</v>
      </c>
      <c r="C447" s="4" t="s">
        <v>13</v>
      </c>
      <c r="D447" s="4">
        <v>158.49049470622001</v>
      </c>
      <c r="E447" s="5">
        <v>155.4721260671372</v>
      </c>
      <c r="F447" s="5">
        <v>80.904079501636716</v>
      </c>
      <c r="G447" s="5">
        <v>76.997838648667809</v>
      </c>
      <c r="H447" s="5">
        <v>89.284227254950196</v>
      </c>
      <c r="I447" s="5">
        <v>17</v>
      </c>
    </row>
    <row r="448" spans="1:9" x14ac:dyDescent="0.4">
      <c r="A448" s="4" t="s">
        <v>452</v>
      </c>
      <c r="B448" s="4" t="s">
        <v>10</v>
      </c>
      <c r="C448" s="4" t="s">
        <v>11</v>
      </c>
      <c r="D448" s="4">
        <v>162.96310140556719</v>
      </c>
      <c r="E448" s="5">
        <v>161.94847032285571</v>
      </c>
      <c r="F448" s="5">
        <v>84.438228551637337</v>
      </c>
      <c r="G448" s="5">
        <v>77.694818937765675</v>
      </c>
      <c r="H448" s="5">
        <v>59.715244956708233</v>
      </c>
      <c r="I448" s="5">
        <v>17</v>
      </c>
    </row>
    <row r="449" spans="1:9" x14ac:dyDescent="0.4">
      <c r="A449" s="4" t="s">
        <v>465</v>
      </c>
      <c r="B449" s="4" t="s">
        <v>20</v>
      </c>
      <c r="C449" s="4" t="s">
        <v>13</v>
      </c>
      <c r="D449" s="4">
        <v>173.84184143564889</v>
      </c>
      <c r="E449" s="5">
        <v>144.73599076650501</v>
      </c>
      <c r="F449" s="5">
        <v>75.589922094637572</v>
      </c>
      <c r="G449" s="5">
        <v>86.694487894003203</v>
      </c>
      <c r="H449" s="5">
        <v>63.804277537991368</v>
      </c>
      <c r="I449" s="5">
        <v>17</v>
      </c>
    </row>
    <row r="450" spans="1:9" x14ac:dyDescent="0.4">
      <c r="A450" s="4" t="s">
        <v>483</v>
      </c>
      <c r="B450" s="4" t="s">
        <v>77</v>
      </c>
      <c r="C450" s="4" t="s">
        <v>13</v>
      </c>
      <c r="D450" s="4">
        <v>165.54915686151321</v>
      </c>
      <c r="E450" s="5">
        <v>157.68003593927321</v>
      </c>
      <c r="F450" s="5">
        <v>77.055744225670679</v>
      </c>
      <c r="G450" s="5">
        <v>76.931819486853726</v>
      </c>
      <c r="H450" s="5">
        <v>69.343953059805543</v>
      </c>
      <c r="I450" s="5">
        <v>17</v>
      </c>
    </row>
    <row r="451" spans="1:9" x14ac:dyDescent="0.4">
      <c r="A451" s="4" t="s">
        <v>512</v>
      </c>
      <c r="B451" s="4" t="s">
        <v>17</v>
      </c>
      <c r="C451" s="4" t="s">
        <v>13</v>
      </c>
      <c r="D451" s="4">
        <v>162.01577554005681</v>
      </c>
      <c r="E451" s="5">
        <v>166.31931829412</v>
      </c>
      <c r="F451" s="5">
        <v>76.225850858440623</v>
      </c>
      <c r="G451" s="5">
        <v>66.572930924130716</v>
      </c>
      <c r="H451" s="5">
        <v>87.27429240128275</v>
      </c>
      <c r="I451" s="5">
        <v>17</v>
      </c>
    </row>
    <row r="452" spans="1:9" x14ac:dyDescent="0.4">
      <c r="A452" s="4" t="s">
        <v>520</v>
      </c>
      <c r="B452" s="4" t="s">
        <v>10</v>
      </c>
      <c r="C452" s="4" t="s">
        <v>18</v>
      </c>
      <c r="D452" s="4">
        <v>149.84558581744221</v>
      </c>
      <c r="E452" s="5">
        <v>154.12027853905329</v>
      </c>
      <c r="F452" s="5">
        <v>70.77943398622574</v>
      </c>
      <c r="G452" s="5">
        <v>83.674606318878574</v>
      </c>
      <c r="H452" s="5">
        <v>83.680799145563753</v>
      </c>
      <c r="I452" s="5">
        <v>17</v>
      </c>
    </row>
    <row r="453" spans="1:9" x14ac:dyDescent="0.4">
      <c r="A453" s="4" t="s">
        <v>487</v>
      </c>
      <c r="B453" s="4" t="s">
        <v>77</v>
      </c>
      <c r="C453" s="4" t="s">
        <v>11</v>
      </c>
      <c r="D453" s="4">
        <v>163.55915373818789</v>
      </c>
      <c r="E453" s="5">
        <v>168.90653606163809</v>
      </c>
      <c r="F453" s="5">
        <v>76.912963884534534</v>
      </c>
      <c r="G453" s="5">
        <v>72.206850301757214</v>
      </c>
      <c r="H453" s="5">
        <v>88.94735563510207</v>
      </c>
      <c r="I453" s="5">
        <v>16.86970915723214</v>
      </c>
    </row>
    <row r="454" spans="1:9" x14ac:dyDescent="0.4">
      <c r="A454" s="4" t="s">
        <v>312</v>
      </c>
      <c r="B454" s="4" t="s">
        <v>77</v>
      </c>
      <c r="C454" s="4" t="s">
        <v>42</v>
      </c>
      <c r="D454" s="4">
        <v>141.441719109697</v>
      </c>
      <c r="E454" s="5">
        <v>169.04448748163</v>
      </c>
      <c r="F454" s="5">
        <v>78.244837042175476</v>
      </c>
      <c r="G454" s="5">
        <v>77.397392067309909</v>
      </c>
      <c r="H454" s="5">
        <v>78.512436933985867</v>
      </c>
      <c r="I454" s="5">
        <v>16.77271446045475</v>
      </c>
    </row>
    <row r="455" spans="1:9" x14ac:dyDescent="0.4">
      <c r="A455" s="4" t="s">
        <v>128</v>
      </c>
      <c r="B455" s="4" t="s">
        <v>10</v>
      </c>
      <c r="C455" s="4" t="s">
        <v>13</v>
      </c>
      <c r="D455" s="4">
        <v>150.63505911182841</v>
      </c>
      <c r="E455" s="5">
        <v>147.84410056748149</v>
      </c>
      <c r="F455" s="5">
        <v>72.987684787367812</v>
      </c>
      <c r="G455" s="5">
        <v>79.540848174970691</v>
      </c>
      <c r="H455" s="5">
        <v>77.142805980250799</v>
      </c>
      <c r="I455" s="5">
        <v>16.745072213798849</v>
      </c>
    </row>
    <row r="456" spans="1:9" x14ac:dyDescent="0.4">
      <c r="A456" s="4" t="s">
        <v>255</v>
      </c>
      <c r="B456" s="4" t="s">
        <v>10</v>
      </c>
      <c r="C456" s="4" t="s">
        <v>42</v>
      </c>
      <c r="D456" s="4">
        <v>163.13564915663019</v>
      </c>
      <c r="E456" s="5">
        <v>152.34835138915449</v>
      </c>
      <c r="F456" s="5">
        <v>71.270628465567739</v>
      </c>
      <c r="G456" s="5">
        <v>80.9196596228755</v>
      </c>
      <c r="H456" s="5">
        <v>88.50299721127854</v>
      </c>
      <c r="I456" s="5">
        <v>16.099066909210588</v>
      </c>
    </row>
    <row r="457" spans="1:9" x14ac:dyDescent="0.4">
      <c r="A457" s="4" t="s">
        <v>360</v>
      </c>
      <c r="B457" s="4" t="s">
        <v>10</v>
      </c>
      <c r="C457" s="4" t="s">
        <v>21</v>
      </c>
      <c r="D457" s="4">
        <v>151.65395339592669</v>
      </c>
      <c r="E457" s="5">
        <v>136.4269692314582</v>
      </c>
      <c r="F457" s="5">
        <v>77.861418635347377</v>
      </c>
      <c r="G457" s="5">
        <v>86.214921259182844</v>
      </c>
      <c r="H457" s="5">
        <v>87.769980257362192</v>
      </c>
      <c r="I457" s="5">
        <v>16.006292173103059</v>
      </c>
    </row>
    <row r="458" spans="1:9" x14ac:dyDescent="0.4">
      <c r="A458" s="4" t="s">
        <v>65</v>
      </c>
      <c r="B458" s="4" t="s">
        <v>39</v>
      </c>
      <c r="C458" s="4" t="s">
        <v>13</v>
      </c>
      <c r="D458" s="4">
        <v>156.01852792337041</v>
      </c>
      <c r="E458" s="5">
        <v>152.9239864008938</v>
      </c>
      <c r="F458" s="5">
        <v>73.073644854962026</v>
      </c>
      <c r="G458" s="5">
        <v>86.009149313255676</v>
      </c>
      <c r="H458" s="5">
        <v>81.680322921517657</v>
      </c>
      <c r="I458" s="5">
        <v>15.82705448970643</v>
      </c>
    </row>
    <row r="459" spans="1:9" x14ac:dyDescent="0.4">
      <c r="A459" s="4" t="s">
        <v>326</v>
      </c>
      <c r="B459" s="4" t="s">
        <v>17</v>
      </c>
      <c r="C459" s="4" t="s">
        <v>42</v>
      </c>
      <c r="D459" s="4">
        <v>164.95857569340421</v>
      </c>
      <c r="E459" s="5">
        <v>150.01449689960879</v>
      </c>
      <c r="F459" s="5">
        <v>73.951136718912409</v>
      </c>
      <c r="G459" s="5">
        <v>57.923176073102638</v>
      </c>
      <c r="H459" s="5">
        <v>83.633621202641294</v>
      </c>
      <c r="I459" s="5">
        <v>15.245605107115461</v>
      </c>
    </row>
    <row r="460" spans="1:9" x14ac:dyDescent="0.4">
      <c r="A460" s="4" t="s">
        <v>339</v>
      </c>
      <c r="B460" s="4" t="s">
        <v>39</v>
      </c>
      <c r="C460" s="4" t="s">
        <v>13</v>
      </c>
      <c r="D460" s="4">
        <v>171.0664680058687</v>
      </c>
      <c r="E460" s="5">
        <v>169.02435267781729</v>
      </c>
      <c r="F460" s="5">
        <v>70.996705284690918</v>
      </c>
      <c r="G460" s="5">
        <v>83.161593004419984</v>
      </c>
      <c r="H460" s="5">
        <v>79.860684462002638</v>
      </c>
      <c r="I460" s="5">
        <v>15.21846049549602</v>
      </c>
    </row>
    <row r="461" spans="1:9" x14ac:dyDescent="0.4">
      <c r="A461" s="4" t="s">
        <v>399</v>
      </c>
      <c r="B461" s="4" t="s">
        <v>41</v>
      </c>
      <c r="C461" s="4" t="s">
        <v>21</v>
      </c>
      <c r="D461" s="4">
        <v>148.88023634145119</v>
      </c>
      <c r="E461" s="5">
        <v>162.6191639144364</v>
      </c>
      <c r="F461" s="5">
        <v>82.219588152215294</v>
      </c>
      <c r="G461" s="5">
        <v>89.005018347429228</v>
      </c>
      <c r="H461" s="5">
        <v>81.159011280411278</v>
      </c>
      <c r="I461" s="5">
        <v>15.10033812619324</v>
      </c>
    </row>
    <row r="462" spans="1:9" x14ac:dyDescent="0.4">
      <c r="A462" s="4" t="s">
        <v>358</v>
      </c>
      <c r="B462" s="4" t="s">
        <v>10</v>
      </c>
      <c r="C462" s="4" t="s">
        <v>32</v>
      </c>
      <c r="D462" s="4">
        <v>164.2756928474405</v>
      </c>
      <c r="E462" s="5">
        <v>154.37267719171189</v>
      </c>
      <c r="F462" s="5">
        <v>82.298802895505588</v>
      </c>
      <c r="G462" s="5">
        <v>86.21445155957187</v>
      </c>
      <c r="H462" s="5">
        <v>80.870793114872384</v>
      </c>
      <c r="I462" s="5">
        <v>14.96146567982824</v>
      </c>
    </row>
    <row r="463" spans="1:9" x14ac:dyDescent="0.4">
      <c r="A463" s="4" t="s">
        <v>86</v>
      </c>
      <c r="B463" s="4" t="s">
        <v>17</v>
      </c>
      <c r="C463" s="4" t="s">
        <v>21</v>
      </c>
      <c r="D463" s="4">
        <v>159.0853139973828</v>
      </c>
      <c r="E463" s="5">
        <v>172.8865958129019</v>
      </c>
      <c r="F463" s="5">
        <v>83.801058437750015</v>
      </c>
      <c r="G463" s="5">
        <v>63.753717428096706</v>
      </c>
      <c r="H463" s="5">
        <v>84.679740428114698</v>
      </c>
      <c r="I463" s="5">
        <v>14.09873086758228</v>
      </c>
    </row>
    <row r="464" spans="1:9" x14ac:dyDescent="0.4">
      <c r="A464" s="4" t="s">
        <v>278</v>
      </c>
      <c r="B464" s="4" t="s">
        <v>10</v>
      </c>
      <c r="C464" s="4" t="s">
        <v>11</v>
      </c>
      <c r="D464" s="4">
        <v>158.55575231922339</v>
      </c>
      <c r="E464" s="5">
        <v>177.48194066839179</v>
      </c>
      <c r="F464" s="5">
        <v>76.658038306133705</v>
      </c>
      <c r="G464" s="5">
        <v>86.003190302643333</v>
      </c>
      <c r="H464" s="5">
        <v>77.107255426489559</v>
      </c>
      <c r="I464" s="5">
        <v>14.036542078183</v>
      </c>
    </row>
    <row r="465" spans="1:9" x14ac:dyDescent="0.4">
      <c r="A465" s="4" t="s">
        <v>458</v>
      </c>
      <c r="B465" s="4" t="s">
        <v>17</v>
      </c>
      <c r="C465" s="4" t="s">
        <v>13</v>
      </c>
      <c r="D465" s="4">
        <v>158.66974815359839</v>
      </c>
      <c r="E465" s="5">
        <v>151.8574722560914</v>
      </c>
      <c r="F465" s="5">
        <v>77.642279360456854</v>
      </c>
      <c r="G465" s="5">
        <v>85.036525185368276</v>
      </c>
      <c r="H465" s="5">
        <v>76.944384370347791</v>
      </c>
      <c r="I465" s="5">
        <v>13.70743107680806</v>
      </c>
    </row>
    <row r="466" spans="1:9" x14ac:dyDescent="0.4">
      <c r="A466" s="4" t="s">
        <v>316</v>
      </c>
      <c r="B466" s="4" t="s">
        <v>10</v>
      </c>
      <c r="C466" s="4" t="s">
        <v>18</v>
      </c>
      <c r="D466" s="4">
        <v>171.3329652386563</v>
      </c>
      <c r="E466" s="5">
        <v>149.76684130463789</v>
      </c>
      <c r="F466" s="5">
        <v>73.794825270367312</v>
      </c>
      <c r="G466" s="5">
        <v>84.758879265313098</v>
      </c>
      <c r="H466" s="5">
        <v>76.145145840447057</v>
      </c>
      <c r="I466" s="5">
        <v>12.50657351390976</v>
      </c>
    </row>
    <row r="467" spans="1:9" x14ac:dyDescent="0.4">
      <c r="A467" s="4" t="s">
        <v>362</v>
      </c>
      <c r="B467" s="4" t="s">
        <v>17</v>
      </c>
      <c r="C467" s="4" t="s">
        <v>18</v>
      </c>
      <c r="D467" s="4">
        <v>163.6893566738749</v>
      </c>
      <c r="E467" s="5">
        <v>154.99814159311981</v>
      </c>
      <c r="F467" s="5">
        <v>70.765077209020077</v>
      </c>
      <c r="G467" s="5">
        <v>88.385941563831963</v>
      </c>
      <c r="H467" s="5">
        <v>75.53481087964083</v>
      </c>
      <c r="I467" s="5">
        <v>12.4310138994573</v>
      </c>
    </row>
    <row r="468" spans="1:9" x14ac:dyDescent="0.4">
      <c r="A468" s="4" t="s">
        <v>89</v>
      </c>
      <c r="B468" s="4" t="s">
        <v>17</v>
      </c>
      <c r="C468" s="4" t="s">
        <v>18</v>
      </c>
      <c r="D468" s="4">
        <v>156.12079382340951</v>
      </c>
      <c r="E468" s="5">
        <v>163.25293211011839</v>
      </c>
      <c r="F468" s="5">
        <v>81.649422043003028</v>
      </c>
      <c r="G468" s="5">
        <v>74.759453879937752</v>
      </c>
      <c r="H468" s="5">
        <v>61.485068710592579</v>
      </c>
      <c r="I468" s="5">
        <v>11.953389001679991</v>
      </c>
    </row>
    <row r="469" spans="1:9" x14ac:dyDescent="0.4">
      <c r="A469" s="4" t="s">
        <v>481</v>
      </c>
      <c r="B469" s="4" t="s">
        <v>17</v>
      </c>
      <c r="C469" s="4" t="s">
        <v>32</v>
      </c>
      <c r="D469" s="4">
        <v>160.17833989085361</v>
      </c>
      <c r="E469" s="5">
        <v>173.27159683802981</v>
      </c>
      <c r="F469" s="5">
        <v>80.935927516530256</v>
      </c>
      <c r="G469" s="5">
        <v>75.060496753163463</v>
      </c>
      <c r="H469" s="5">
        <v>77.393286373489147</v>
      </c>
      <c r="I469" s="5">
        <v>11.836471019868799</v>
      </c>
    </row>
    <row r="470" spans="1:9" x14ac:dyDescent="0.4">
      <c r="A470" s="4" t="s">
        <v>496</v>
      </c>
      <c r="B470" s="4" t="s">
        <v>24</v>
      </c>
      <c r="C470" s="4" t="s">
        <v>18</v>
      </c>
      <c r="D470" s="4">
        <v>163.60921803904981</v>
      </c>
      <c r="E470" s="5">
        <v>148.2871600872198</v>
      </c>
      <c r="F470" s="5">
        <v>72.881544828678429</v>
      </c>
      <c r="G470" s="5">
        <v>55.519401723601703</v>
      </c>
      <c r="H470" s="5">
        <v>86.912907570539573</v>
      </c>
      <c r="I470" s="5">
        <v>11.781915934373229</v>
      </c>
    </row>
    <row r="471" spans="1:9" x14ac:dyDescent="0.4">
      <c r="A471" s="4" t="s">
        <v>50</v>
      </c>
      <c r="B471" s="4" t="s">
        <v>10</v>
      </c>
      <c r="C471" s="4" t="s">
        <v>32</v>
      </c>
      <c r="D471" s="4">
        <v>163.77609408094389</v>
      </c>
      <c r="E471" s="5">
        <v>168.4782124831689</v>
      </c>
      <c r="F471" s="5">
        <v>70.432743859822708</v>
      </c>
      <c r="G471" s="5">
        <v>58.27054012896614</v>
      </c>
      <c r="H471" s="5">
        <v>62.799701114918562</v>
      </c>
      <c r="I471" s="5">
        <v>11.6509797992638</v>
      </c>
    </row>
    <row r="472" spans="1:9" x14ac:dyDescent="0.4">
      <c r="A472" s="4" t="s">
        <v>427</v>
      </c>
      <c r="B472" s="4" t="s">
        <v>17</v>
      </c>
      <c r="C472" s="4" t="s">
        <v>18</v>
      </c>
      <c r="D472" s="4">
        <v>166.10062650251609</v>
      </c>
      <c r="E472" s="5">
        <v>158.13370012784699</v>
      </c>
      <c r="F472" s="5">
        <v>80.253282180675242</v>
      </c>
      <c r="G472" s="5">
        <v>65.749185923905571</v>
      </c>
      <c r="H472" s="5">
        <v>88.466683419824335</v>
      </c>
      <c r="I472" s="5">
        <v>11.59988707581995</v>
      </c>
    </row>
    <row r="473" spans="1:9" x14ac:dyDescent="0.4">
      <c r="A473" s="4" t="s">
        <v>493</v>
      </c>
      <c r="B473" s="4" t="s">
        <v>20</v>
      </c>
      <c r="C473" s="4" t="s">
        <v>13</v>
      </c>
      <c r="D473" s="4">
        <v>178.61149027967949</v>
      </c>
      <c r="E473" s="5">
        <v>160.35018900232961</v>
      </c>
      <c r="F473" s="5">
        <v>83.576323928189368</v>
      </c>
      <c r="G473" s="5">
        <v>85.151158124459641</v>
      </c>
      <c r="H473" s="5">
        <v>81.711064357357316</v>
      </c>
      <c r="I473" s="5">
        <v>11.58983312973171</v>
      </c>
    </row>
    <row r="474" spans="1:9" x14ac:dyDescent="0.4">
      <c r="A474" s="4" t="s">
        <v>180</v>
      </c>
      <c r="B474" s="4" t="s">
        <v>10</v>
      </c>
      <c r="C474" s="4" t="s">
        <v>13</v>
      </c>
      <c r="D474" s="4">
        <v>160.05419740408249</v>
      </c>
      <c r="E474" s="5">
        <v>164.3247989518045</v>
      </c>
      <c r="F474" s="5">
        <v>77.116943380406681</v>
      </c>
      <c r="G474" s="5">
        <v>77.733093667963203</v>
      </c>
      <c r="H474" s="5">
        <v>72.928272372229003</v>
      </c>
      <c r="I474" s="5">
        <v>10.806257836525671</v>
      </c>
    </row>
    <row r="475" spans="1:9" x14ac:dyDescent="0.4">
      <c r="A475" s="4" t="s">
        <v>16</v>
      </c>
      <c r="B475" s="4" t="s">
        <v>17</v>
      </c>
      <c r="C475" s="4" t="s">
        <v>18</v>
      </c>
      <c r="D475" s="4">
        <v>159.58618506212659</v>
      </c>
      <c r="E475" s="5">
        <v>170.85195981280779</v>
      </c>
      <c r="F475" s="5">
        <v>75.116415218188706</v>
      </c>
      <c r="G475" s="5">
        <v>82.176081013037958</v>
      </c>
      <c r="H475" s="5">
        <v>81.987444886041857</v>
      </c>
      <c r="I475" s="5">
        <v>10.64732819979641</v>
      </c>
    </row>
    <row r="476" spans="1:9" x14ac:dyDescent="0.4">
      <c r="A476" s="4" t="s">
        <v>159</v>
      </c>
      <c r="B476" s="4" t="s">
        <v>10</v>
      </c>
      <c r="C476" s="4" t="s">
        <v>42</v>
      </c>
      <c r="D476" s="4">
        <v>163.62708722791001</v>
      </c>
      <c r="E476" s="5">
        <v>162.77166607522909</v>
      </c>
      <c r="F476" s="5">
        <v>82.186970586724428</v>
      </c>
      <c r="G476" s="5">
        <v>76.038749799328954</v>
      </c>
      <c r="H476" s="5">
        <v>89.873943668522628</v>
      </c>
      <c r="I476" s="5">
        <v>10.587201422435511</v>
      </c>
    </row>
    <row r="477" spans="1:9" x14ac:dyDescent="0.4">
      <c r="A477" s="4" t="s">
        <v>240</v>
      </c>
      <c r="B477" s="4" t="s">
        <v>77</v>
      </c>
      <c r="C477" s="4" t="s">
        <v>13</v>
      </c>
      <c r="D477" s="4">
        <v>169.78825880112441</v>
      </c>
      <c r="E477" s="5">
        <v>142.92968001960409</v>
      </c>
      <c r="F477" s="5">
        <v>78.868116359035128</v>
      </c>
      <c r="G477" s="5">
        <v>65.475374994642024</v>
      </c>
      <c r="H477" s="5">
        <v>67.429227395782931</v>
      </c>
      <c r="I477" s="5">
        <v>10.477208507381381</v>
      </c>
    </row>
    <row r="478" spans="1:9" x14ac:dyDescent="0.4">
      <c r="A478" s="4" t="s">
        <v>113</v>
      </c>
      <c r="B478" s="4" t="s">
        <v>10</v>
      </c>
      <c r="C478" s="4" t="s">
        <v>18</v>
      </c>
      <c r="D478" s="4">
        <v>161.60886572052931</v>
      </c>
      <c r="E478" s="5">
        <v>168.94404358646679</v>
      </c>
      <c r="F478" s="5">
        <v>73.268859398665086</v>
      </c>
      <c r="G478" s="5">
        <v>55.812960864237041</v>
      </c>
      <c r="H478" s="5">
        <v>60.91884977043879</v>
      </c>
      <c r="I478" s="5">
        <v>9.5674724245710223</v>
      </c>
    </row>
    <row r="479" spans="1:9" x14ac:dyDescent="0.4">
      <c r="A479" s="4" t="s">
        <v>292</v>
      </c>
      <c r="B479" s="4" t="s">
        <v>17</v>
      </c>
      <c r="C479" s="4" t="s">
        <v>13</v>
      </c>
      <c r="D479" s="4">
        <v>150.90956817660231</v>
      </c>
      <c r="E479" s="5">
        <v>159.41217741546561</v>
      </c>
      <c r="F479" s="5">
        <v>76.155019418147475</v>
      </c>
      <c r="G479" s="5">
        <v>89.541462768655606</v>
      </c>
      <c r="H479" s="5">
        <v>76.882834840550444</v>
      </c>
      <c r="I479" s="5">
        <v>8.9599121306032856</v>
      </c>
    </row>
    <row r="480" spans="1:9" x14ac:dyDescent="0.4">
      <c r="A480" s="4" t="s">
        <v>28</v>
      </c>
      <c r="B480" s="4" t="s">
        <v>10</v>
      </c>
      <c r="C480" s="4" t="s">
        <v>13</v>
      </c>
      <c r="D480" s="4">
        <v>173.46930587662069</v>
      </c>
      <c r="E480" s="5">
        <v>151.480746486138</v>
      </c>
      <c r="F480" s="5">
        <v>70.731861024451291</v>
      </c>
      <c r="G480" s="5">
        <v>78.4992269517371</v>
      </c>
      <c r="H480" s="5">
        <v>67.269463027080405</v>
      </c>
      <c r="I480" s="5">
        <v>7.9795295290204544</v>
      </c>
    </row>
    <row r="481" spans="1:9" x14ac:dyDescent="0.4">
      <c r="A481" s="4" t="s">
        <v>364</v>
      </c>
      <c r="B481" s="4" t="s">
        <v>17</v>
      </c>
      <c r="C481" s="4" t="s">
        <v>21</v>
      </c>
      <c r="D481" s="4">
        <v>164.83420508001089</v>
      </c>
      <c r="E481" s="5">
        <v>168.78790548438391</v>
      </c>
      <c r="F481" s="5">
        <v>76.87766855589976</v>
      </c>
      <c r="G481" s="5">
        <v>78.033298710711051</v>
      </c>
      <c r="H481" s="5">
        <v>87.984432783119473</v>
      </c>
      <c r="I481" s="5">
        <v>7.8181786112024128</v>
      </c>
    </row>
    <row r="482" spans="1:9" x14ac:dyDescent="0.4">
      <c r="A482" s="4" t="s">
        <v>297</v>
      </c>
      <c r="B482" s="4" t="s">
        <v>17</v>
      </c>
      <c r="C482" s="4" t="s">
        <v>21</v>
      </c>
      <c r="D482" s="4">
        <v>154.9160392716403</v>
      </c>
      <c r="E482" s="5">
        <v>170.5823488913455</v>
      </c>
      <c r="F482" s="5">
        <v>73.512745980343908</v>
      </c>
      <c r="G482" s="5">
        <v>87.279476965859857</v>
      </c>
      <c r="H482" s="5">
        <v>79.288218617073923</v>
      </c>
      <c r="I482" s="5">
        <v>7.7428609706374374</v>
      </c>
    </row>
    <row r="483" spans="1:9" x14ac:dyDescent="0.4">
      <c r="A483" s="4" t="s">
        <v>345</v>
      </c>
      <c r="B483" s="4" t="s">
        <v>10</v>
      </c>
      <c r="C483" s="4" t="s">
        <v>32</v>
      </c>
      <c r="D483" s="4">
        <v>152.40767101077071</v>
      </c>
      <c r="E483" s="5">
        <v>155.09673013992369</v>
      </c>
      <c r="F483" s="5">
        <v>76.447536400182699</v>
      </c>
      <c r="G483" s="5">
        <v>68.544478169259349</v>
      </c>
      <c r="H483" s="5">
        <v>63.682969433653327</v>
      </c>
      <c r="I483" s="5">
        <v>7.3446292303143821</v>
      </c>
    </row>
    <row r="484" spans="1:9" x14ac:dyDescent="0.4">
      <c r="A484" s="4" t="s">
        <v>409</v>
      </c>
      <c r="B484" s="4" t="s">
        <v>17</v>
      </c>
      <c r="C484" s="4" t="s">
        <v>11</v>
      </c>
      <c r="D484" s="4">
        <v>158.19430291945039</v>
      </c>
      <c r="E484" s="5">
        <v>153.18872692381041</v>
      </c>
      <c r="F484" s="5">
        <v>77.917702983216401</v>
      </c>
      <c r="G484" s="5">
        <v>75.3932299824193</v>
      </c>
      <c r="H484" s="5">
        <v>77.772956267612841</v>
      </c>
      <c r="I484" s="5">
        <v>7.0508819622753691</v>
      </c>
    </row>
    <row r="485" spans="1:9" x14ac:dyDescent="0.4">
      <c r="A485" s="4" t="s">
        <v>236</v>
      </c>
      <c r="B485" s="4" t="s">
        <v>10</v>
      </c>
      <c r="C485" s="4" t="s">
        <v>21</v>
      </c>
      <c r="D485" s="4">
        <v>155.60998744028271</v>
      </c>
      <c r="E485" s="5">
        <v>164.2890742124298</v>
      </c>
      <c r="F485" s="5">
        <v>82.175561051332721</v>
      </c>
      <c r="G485" s="5">
        <v>56.542299561311467</v>
      </c>
      <c r="H485" s="5">
        <v>81.152441517912081</v>
      </c>
      <c r="I485" s="5">
        <v>6.9948918873857622</v>
      </c>
    </row>
    <row r="486" spans="1:9" x14ac:dyDescent="0.4">
      <c r="A486" s="4" t="s">
        <v>298</v>
      </c>
      <c r="B486" s="4" t="s">
        <v>10</v>
      </c>
      <c r="C486" s="4" t="s">
        <v>42</v>
      </c>
      <c r="D486" s="4">
        <v>150.11708132078309</v>
      </c>
      <c r="E486" s="5">
        <v>173.88876971310449</v>
      </c>
      <c r="F486" s="5">
        <v>70.990318627149875</v>
      </c>
      <c r="G486" s="5">
        <v>67.711605166774717</v>
      </c>
      <c r="H486" s="5">
        <v>77.491310673584351</v>
      </c>
      <c r="I486" s="5">
        <v>6.6442013230685149</v>
      </c>
    </row>
    <row r="487" spans="1:9" x14ac:dyDescent="0.4">
      <c r="A487" s="4" t="s">
        <v>151</v>
      </c>
      <c r="B487" s="4" t="s">
        <v>10</v>
      </c>
      <c r="C487" s="4" t="s">
        <v>32</v>
      </c>
      <c r="D487" s="4">
        <v>156.69041733053149</v>
      </c>
      <c r="E487" s="5">
        <v>165.07020414393341</v>
      </c>
      <c r="F487" s="5">
        <v>70.573003060069851</v>
      </c>
      <c r="G487" s="5">
        <v>77.298358754558933</v>
      </c>
      <c r="H487" s="5">
        <v>60.014811614870709</v>
      </c>
      <c r="I487" s="5">
        <v>6.5017414492782004</v>
      </c>
    </row>
    <row r="488" spans="1:9" x14ac:dyDescent="0.4">
      <c r="A488" s="4" t="s">
        <v>290</v>
      </c>
      <c r="B488" s="4" t="s">
        <v>77</v>
      </c>
      <c r="C488" s="4" t="s">
        <v>11</v>
      </c>
      <c r="D488" s="4">
        <v>149.8517983019382</v>
      </c>
      <c r="E488" s="5">
        <v>152.2940669823823</v>
      </c>
      <c r="F488" s="5">
        <v>81.210669855207982</v>
      </c>
      <c r="G488" s="5">
        <v>81.907800139751345</v>
      </c>
      <c r="H488" s="5">
        <v>71.051454046776158</v>
      </c>
      <c r="I488" s="5">
        <v>6.3306001148858684</v>
      </c>
    </row>
    <row r="489" spans="1:9" x14ac:dyDescent="0.4">
      <c r="A489" s="4" t="s">
        <v>285</v>
      </c>
      <c r="B489" s="4" t="s">
        <v>10</v>
      </c>
      <c r="C489" s="4" t="s">
        <v>42</v>
      </c>
      <c r="D489" s="4">
        <v>140.39261010254131</v>
      </c>
      <c r="E489" s="5">
        <v>175.7180903066531</v>
      </c>
      <c r="F489" s="5">
        <v>71.697312049376137</v>
      </c>
      <c r="G489" s="5">
        <v>68.384442219858656</v>
      </c>
      <c r="H489" s="5">
        <v>84.888849742079969</v>
      </c>
      <c r="I489" s="5">
        <v>5.8040462053362836</v>
      </c>
    </row>
    <row r="490" spans="1:9" x14ac:dyDescent="0.4">
      <c r="A490" s="4" t="s">
        <v>365</v>
      </c>
      <c r="B490" s="4" t="s">
        <v>77</v>
      </c>
      <c r="C490" s="4" t="s">
        <v>13</v>
      </c>
      <c r="D490" s="4">
        <v>166.68610313716181</v>
      </c>
      <c r="E490" s="5">
        <v>156.90560064683939</v>
      </c>
      <c r="F490" s="5">
        <v>72.742859888632566</v>
      </c>
      <c r="G490" s="5">
        <v>84.091745159230356</v>
      </c>
      <c r="H490" s="5">
        <v>76.238574187749251</v>
      </c>
      <c r="I490" s="5">
        <v>5.5796966810295459</v>
      </c>
    </row>
    <row r="491" spans="1:9" x14ac:dyDescent="0.4">
      <c r="A491" s="4" t="s">
        <v>31</v>
      </c>
      <c r="B491" s="4" t="s">
        <v>17</v>
      </c>
      <c r="C491" s="4" t="s">
        <v>32</v>
      </c>
      <c r="D491" s="4">
        <v>153.35480138404029</v>
      </c>
      <c r="E491" s="5">
        <v>173.3167064807034</v>
      </c>
      <c r="F491" s="5">
        <v>78.144521038776091</v>
      </c>
      <c r="G491" s="5">
        <v>77.826605272151127</v>
      </c>
      <c r="H491" s="5">
        <v>85.135240813784904</v>
      </c>
      <c r="I491" s="5">
        <v>4.8043572333823121</v>
      </c>
    </row>
    <row r="492" spans="1:9" x14ac:dyDescent="0.4">
      <c r="A492" s="4" t="s">
        <v>206</v>
      </c>
      <c r="B492" s="4" t="s">
        <v>10</v>
      </c>
      <c r="C492" s="4" t="s">
        <v>42</v>
      </c>
      <c r="D492" s="4">
        <v>158.3861681913292</v>
      </c>
      <c r="E492" s="5">
        <v>178.87001730429071</v>
      </c>
      <c r="F492" s="5">
        <v>83.734392967178565</v>
      </c>
      <c r="G492" s="5">
        <v>85.334078378155496</v>
      </c>
      <c r="H492" s="5">
        <v>69.735836423179038</v>
      </c>
      <c r="I492" s="5">
        <v>4.5786627490403689</v>
      </c>
    </row>
    <row r="493" spans="1:9" x14ac:dyDescent="0.4">
      <c r="A493" s="4" t="s">
        <v>90</v>
      </c>
      <c r="B493" s="4" t="s">
        <v>10</v>
      </c>
      <c r="C493" s="4" t="s">
        <v>11</v>
      </c>
      <c r="D493" s="4">
        <v>157.03211545970061</v>
      </c>
      <c r="E493" s="5">
        <v>154.1994420454019</v>
      </c>
      <c r="F493" s="5">
        <v>83.397860448818051</v>
      </c>
      <c r="G493" s="5">
        <v>84.50044914746843</v>
      </c>
      <c r="H493" s="5">
        <v>75.186059893397982</v>
      </c>
      <c r="I493" s="5">
        <v>4.2620004065077239</v>
      </c>
    </row>
    <row r="494" spans="1:9" x14ac:dyDescent="0.4">
      <c r="A494" s="4" t="s">
        <v>277</v>
      </c>
      <c r="B494" s="4" t="s">
        <v>10</v>
      </c>
      <c r="C494" s="4" t="s">
        <v>21</v>
      </c>
      <c r="D494" s="4">
        <v>159.59944903628539</v>
      </c>
      <c r="E494" s="5">
        <v>166.25001860548281</v>
      </c>
      <c r="F494" s="5">
        <v>72.224510456975139</v>
      </c>
      <c r="G494" s="5">
        <v>59.00276639883387</v>
      </c>
      <c r="H494" s="5">
        <v>76.478530909015504</v>
      </c>
      <c r="I494" s="5">
        <v>4.0456172447205887</v>
      </c>
    </row>
    <row r="495" spans="1:9" x14ac:dyDescent="0.4">
      <c r="A495" s="4" t="s">
        <v>27</v>
      </c>
      <c r="B495" s="4" t="s">
        <v>10</v>
      </c>
      <c r="C495" s="4" t="s">
        <v>11</v>
      </c>
      <c r="D495" s="4">
        <v>142.77279381635589</v>
      </c>
      <c r="E495" s="5">
        <v>157.6567142067708</v>
      </c>
      <c r="F495" s="5">
        <v>76.746447686868493</v>
      </c>
      <c r="G495" s="5">
        <v>79.899503212452501</v>
      </c>
      <c r="H495" s="5">
        <v>56.666054203192608</v>
      </c>
      <c r="I495" s="5">
        <v>3.817722182248374</v>
      </c>
    </row>
    <row r="496" spans="1:9" x14ac:dyDescent="0.4">
      <c r="A496" s="4" t="s">
        <v>54</v>
      </c>
      <c r="B496" s="4" t="s">
        <v>20</v>
      </c>
      <c r="C496" s="4" t="s">
        <v>21</v>
      </c>
      <c r="D496" s="4">
        <v>143.50303086868291</v>
      </c>
      <c r="E496" s="5">
        <v>155.49693302377341</v>
      </c>
      <c r="F496" s="5">
        <v>75.244507179213784</v>
      </c>
      <c r="G496" s="5">
        <v>62.925287220619552</v>
      </c>
      <c r="H496" s="5">
        <v>75.791100008813132</v>
      </c>
      <c r="I496" s="5">
        <v>3.5508651215949669</v>
      </c>
    </row>
    <row r="497" spans="1:9" x14ac:dyDescent="0.4">
      <c r="A497" s="4" t="s">
        <v>408</v>
      </c>
      <c r="B497" s="4" t="s">
        <v>10</v>
      </c>
      <c r="C497" s="4" t="s">
        <v>11</v>
      </c>
      <c r="D497" s="4">
        <v>152.6132139720452</v>
      </c>
      <c r="E497" s="5">
        <v>159.83376736585819</v>
      </c>
      <c r="F497" s="5">
        <v>82.369964382750936</v>
      </c>
      <c r="G497" s="5">
        <v>86.258182269762159</v>
      </c>
      <c r="H497" s="5">
        <v>77.608376998177818</v>
      </c>
      <c r="I497" s="5">
        <v>3.2588246930961802</v>
      </c>
    </row>
    <row r="498" spans="1:9" x14ac:dyDescent="0.4">
      <c r="A498" s="4" t="s">
        <v>457</v>
      </c>
      <c r="B498" s="4" t="s">
        <v>39</v>
      </c>
      <c r="C498" s="4" t="s">
        <v>21</v>
      </c>
      <c r="D498" s="4">
        <v>145.0858045803347</v>
      </c>
      <c r="E498" s="5">
        <v>150.66187168543419</v>
      </c>
      <c r="F498" s="5">
        <v>82.795053283456653</v>
      </c>
      <c r="G498" s="5">
        <v>77.73012889778758</v>
      </c>
      <c r="H498" s="5">
        <v>86.394015079669458</v>
      </c>
      <c r="I498" s="5">
        <v>2.2505843271968899</v>
      </c>
    </row>
    <row r="499" spans="1:9" x14ac:dyDescent="0.4">
      <c r="A499" s="4" t="s">
        <v>36</v>
      </c>
      <c r="B499" s="4" t="s">
        <v>10</v>
      </c>
      <c r="C499" s="4" t="s">
        <v>32</v>
      </c>
      <c r="D499" s="4">
        <v>164.41180803021689</v>
      </c>
      <c r="E499" s="5">
        <v>167.75154588524831</v>
      </c>
      <c r="F499" s="5">
        <v>75.546537148279867</v>
      </c>
      <c r="G499" s="5">
        <v>81.824095014865648</v>
      </c>
      <c r="H499" s="5">
        <v>83.962643556235918</v>
      </c>
      <c r="I499" s="5">
        <v>1.7203189841804021</v>
      </c>
    </row>
    <row r="500" spans="1:9" x14ac:dyDescent="0.4">
      <c r="A500" s="4" t="s">
        <v>366</v>
      </c>
      <c r="B500" s="4" t="s">
        <v>10</v>
      </c>
      <c r="C500" s="4" t="s">
        <v>18</v>
      </c>
      <c r="D500" s="4">
        <v>163.8413475864127</v>
      </c>
      <c r="E500" s="5">
        <v>143.98803729806249</v>
      </c>
      <c r="F500" s="5">
        <v>84.012904954196571</v>
      </c>
      <c r="G500" s="5">
        <v>89.130484792043049</v>
      </c>
      <c r="H500" s="5">
        <v>89.98358694350236</v>
      </c>
      <c r="I500" s="5">
        <v>1.447673194105747</v>
      </c>
    </row>
    <row r="501" spans="1:9" x14ac:dyDescent="0.4">
      <c r="A501" s="4" t="s">
        <v>429</v>
      </c>
      <c r="B501" s="4" t="s">
        <v>17</v>
      </c>
      <c r="C501" s="4" t="s">
        <v>13</v>
      </c>
      <c r="D501" s="4">
        <v>146.7498722808601</v>
      </c>
      <c r="E501" s="5">
        <v>146.72069140077261</v>
      </c>
      <c r="F501" s="5">
        <v>73.276958827562851</v>
      </c>
      <c r="G501" s="5">
        <v>89.110503874336814</v>
      </c>
      <c r="H501" s="5">
        <v>89.677204570453412</v>
      </c>
      <c r="I501" s="5">
        <v>0.18231396738612199</v>
      </c>
    </row>
  </sheetData>
  <autoFilter ref="A1:I501" xr:uid="{00000000-0009-0000-0000-000000000000}">
    <sortState xmlns:xlrd2="http://schemas.microsoft.com/office/spreadsheetml/2017/richdata2" ref="A2:I501">
      <sortCondition descending="1" ref="I1:I501"/>
    </sortState>
  </autoFilter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O515"/>
  <sheetViews>
    <sheetView showGridLines="0" topLeftCell="A13" workbookViewId="0">
      <selection activeCell="B13" sqref="B13"/>
    </sheetView>
  </sheetViews>
  <sheetFormatPr defaultRowHeight="17.399999999999999" x14ac:dyDescent="0.4"/>
  <cols>
    <col min="1" max="1" width="7.09765625" style="4" bestFit="1" customWidth="1"/>
    <col min="2" max="2" width="13" style="4" bestFit="1" customWidth="1"/>
    <col min="3" max="3" width="6.8984375" style="4" bestFit="1" customWidth="1"/>
    <col min="4" max="4" width="8.3984375" style="5" bestFit="1" customWidth="1"/>
    <col min="5" max="5" width="8.8984375" style="5" bestFit="1" customWidth="1"/>
    <col min="6" max="8" width="7" style="6" bestFit="1" customWidth="1"/>
    <col min="9" max="9" width="17.59765625" customWidth="1"/>
    <col min="10" max="10" width="17.59765625" style="4" customWidth="1"/>
    <col min="11" max="11" width="24.09765625" style="4" customWidth="1"/>
    <col min="12" max="12" width="12.59765625" style="4" customWidth="1"/>
    <col min="13" max="13" width="7.69921875" style="4" customWidth="1"/>
    <col min="14" max="14" width="19.59765625" customWidth="1"/>
    <col min="15" max="15" width="20.3984375" customWidth="1"/>
  </cols>
  <sheetData>
    <row r="13" spans="1:13" x14ac:dyDescent="0.4">
      <c r="A13" s="36" t="s">
        <v>574</v>
      </c>
    </row>
    <row r="15" spans="1:13" x14ac:dyDescent="0.4">
      <c r="A15" s="1" t="s">
        <v>0</v>
      </c>
      <c r="B15" s="1" t="s">
        <v>1</v>
      </c>
      <c r="C15" s="1" t="s">
        <v>2</v>
      </c>
      <c r="D15" s="2" t="s">
        <v>4</v>
      </c>
      <c r="E15" s="2" t="s">
        <v>5</v>
      </c>
      <c r="F15" s="3" t="s">
        <v>6</v>
      </c>
      <c r="G15" s="3" t="s">
        <v>7</v>
      </c>
      <c r="H15" s="3" t="s">
        <v>8</v>
      </c>
      <c r="I15" s="23" t="s">
        <v>545</v>
      </c>
      <c r="J15" s="23" t="s">
        <v>546</v>
      </c>
      <c r="K15" s="23" t="s">
        <v>548</v>
      </c>
      <c r="L15" s="23" t="s">
        <v>549</v>
      </c>
      <c r="M15"/>
    </row>
    <row r="16" spans="1:13" x14ac:dyDescent="0.4">
      <c r="A16" s="4" t="s">
        <v>9</v>
      </c>
      <c r="B16" s="4" t="s">
        <v>10</v>
      </c>
      <c r="C16" s="4" t="s">
        <v>11</v>
      </c>
      <c r="D16" s="5">
        <v>168.5137802161218</v>
      </c>
      <c r="E16" s="5">
        <v>77.116240094167836</v>
      </c>
      <c r="F16" s="6">
        <v>78.126967224250421</v>
      </c>
      <c r="G16" s="6">
        <v>86.285170151376178</v>
      </c>
      <c r="H16" s="6">
        <v>63.906475531249818</v>
      </c>
      <c r="I16" s="24">
        <v>228.31861290687641</v>
      </c>
      <c r="J16" s="25">
        <v>76.106204302292142</v>
      </c>
      <c r="K16" s="4" t="s">
        <v>550</v>
      </c>
      <c r="L16" s="4">
        <v>1</v>
      </c>
    </row>
    <row r="17" spans="1:15" x14ac:dyDescent="0.4">
      <c r="A17" s="4" t="s">
        <v>12</v>
      </c>
      <c r="B17" s="4" t="s">
        <v>10</v>
      </c>
      <c r="C17" s="4" t="s">
        <v>13</v>
      </c>
      <c r="D17" s="5">
        <v>149.2544085762041</v>
      </c>
      <c r="E17" s="5">
        <v>77.072317316135909</v>
      </c>
      <c r="F17" s="6">
        <v>77.709568476775274</v>
      </c>
      <c r="G17" s="6">
        <v>78.945573509331169</v>
      </c>
      <c r="H17" s="6">
        <v>67.648497151919699</v>
      </c>
      <c r="I17" s="24">
        <v>224.30363913802614</v>
      </c>
      <c r="J17" s="25">
        <v>74.767879712675381</v>
      </c>
      <c r="K17" s="4" t="s">
        <v>550</v>
      </c>
      <c r="L17" s="4">
        <v>1</v>
      </c>
    </row>
    <row r="18" spans="1:15" x14ac:dyDescent="0.4">
      <c r="A18" s="4" t="s">
        <v>14</v>
      </c>
      <c r="B18" s="4" t="s">
        <v>10</v>
      </c>
      <c r="C18" s="4" t="s">
        <v>11</v>
      </c>
      <c r="D18" s="5">
        <v>169.88639021964579</v>
      </c>
      <c r="E18" s="5">
        <v>81.848859333765844</v>
      </c>
      <c r="F18" s="6">
        <v>78.210015693764348</v>
      </c>
      <c r="G18" s="6">
        <v>80.07846060177593</v>
      </c>
      <c r="H18" s="6">
        <v>91.712044038021361</v>
      </c>
      <c r="I18" s="24">
        <v>250.00052033356164</v>
      </c>
      <c r="J18" s="25">
        <v>83.333506777853884</v>
      </c>
      <c r="K18" s="4" t="s">
        <v>550</v>
      </c>
      <c r="L18" s="4">
        <v>1</v>
      </c>
    </row>
    <row r="19" spans="1:15" x14ac:dyDescent="0.4">
      <c r="A19" s="4" t="s">
        <v>15</v>
      </c>
      <c r="B19" s="4" t="s">
        <v>10</v>
      </c>
      <c r="C19" s="4" t="s">
        <v>13</v>
      </c>
      <c r="D19" s="5">
        <v>152.023984200077</v>
      </c>
      <c r="E19" s="5">
        <v>79.943401462862425</v>
      </c>
      <c r="F19" s="6">
        <v>87.650323491409921</v>
      </c>
      <c r="G19" s="6">
        <v>78.231815952578131</v>
      </c>
      <c r="H19" s="6">
        <v>63.860007923955621</v>
      </c>
      <c r="I19" s="24">
        <v>229.74214736794369</v>
      </c>
      <c r="J19" s="25">
        <v>76.580715789314567</v>
      </c>
      <c r="K19" s="4" t="s">
        <v>550</v>
      </c>
      <c r="L19" s="4">
        <v>1</v>
      </c>
    </row>
    <row r="20" spans="1:15" x14ac:dyDescent="0.4">
      <c r="A20" s="4" t="s">
        <v>16</v>
      </c>
      <c r="B20" s="4" t="s">
        <v>17</v>
      </c>
      <c r="C20" s="4" t="s">
        <v>18</v>
      </c>
      <c r="D20" s="5">
        <v>170.85195981280779</v>
      </c>
      <c r="E20" s="5">
        <v>75.116415218188706</v>
      </c>
      <c r="F20" s="6">
        <v>82.176081013037958</v>
      </c>
      <c r="G20" s="6">
        <v>81.987444886041857</v>
      </c>
      <c r="H20" s="6">
        <v>10.64732819979641</v>
      </c>
      <c r="I20" s="24">
        <v>174.81085409887623</v>
      </c>
      <c r="J20" s="25">
        <v>58.270284699625414</v>
      </c>
      <c r="K20" s="4" t="s">
        <v>551</v>
      </c>
      <c r="L20" s="4">
        <v>0</v>
      </c>
      <c r="N20" s="23" t="s">
        <v>547</v>
      </c>
      <c r="O20" s="27">
        <v>67.836573252967071</v>
      </c>
    </row>
    <row r="21" spans="1:15" x14ac:dyDescent="0.4">
      <c r="A21" s="4" t="s">
        <v>19</v>
      </c>
      <c r="B21" s="4" t="s">
        <v>20</v>
      </c>
      <c r="C21" s="4" t="s">
        <v>21</v>
      </c>
      <c r="D21" s="5">
        <v>153.56455404597949</v>
      </c>
      <c r="E21" s="5">
        <v>78.883137238622723</v>
      </c>
      <c r="F21" s="6">
        <v>86.479426405219627</v>
      </c>
      <c r="G21" s="6">
        <v>79.734067473261078</v>
      </c>
      <c r="H21" s="6">
        <v>64.778088237718237</v>
      </c>
      <c r="I21" s="24">
        <v>230.99158211619894</v>
      </c>
      <c r="J21" s="25">
        <v>76.997194038732985</v>
      </c>
      <c r="K21" s="4" t="s">
        <v>550</v>
      </c>
      <c r="L21" s="4">
        <v>1</v>
      </c>
      <c r="N21" s="28" t="s">
        <v>552</v>
      </c>
      <c r="O21" s="29">
        <v>7</v>
      </c>
    </row>
    <row r="22" spans="1:15" x14ac:dyDescent="0.4">
      <c r="A22" s="4" t="s">
        <v>22</v>
      </c>
      <c r="B22" s="4" t="s">
        <v>17</v>
      </c>
      <c r="C22" s="4" t="s">
        <v>18</v>
      </c>
      <c r="D22" s="5">
        <v>163.81582149018089</v>
      </c>
      <c r="E22" s="5">
        <v>71.320618479454936</v>
      </c>
      <c r="F22" s="6">
        <v>75.232202888175252</v>
      </c>
      <c r="G22" s="6">
        <v>80.784324744989803</v>
      </c>
      <c r="H22" s="6">
        <v>59.131004199480572</v>
      </c>
      <c r="I22" s="24">
        <v>215.14753183264563</v>
      </c>
      <c r="J22" s="25">
        <v>71.715843944215209</v>
      </c>
      <c r="K22" s="4" t="s">
        <v>550</v>
      </c>
      <c r="L22" s="4">
        <v>1</v>
      </c>
    </row>
    <row r="23" spans="1:15" x14ac:dyDescent="0.4">
      <c r="A23" s="4" t="s">
        <v>23</v>
      </c>
      <c r="B23" s="4" t="s">
        <v>24</v>
      </c>
      <c r="C23" s="4" t="s">
        <v>13</v>
      </c>
      <c r="D23" s="5">
        <v>157.04434690724719</v>
      </c>
      <c r="E23" s="5">
        <v>71.12392124721805</v>
      </c>
      <c r="F23" s="6">
        <v>87.511338848940397</v>
      </c>
      <c r="G23" s="6">
        <v>86.052296021331841</v>
      </c>
      <c r="H23" s="6">
        <v>28.332840876160329</v>
      </c>
      <c r="I23" s="24">
        <v>201.89647574643257</v>
      </c>
      <c r="J23" s="25">
        <v>67.298825248810857</v>
      </c>
      <c r="K23" s="4" t="s">
        <v>551</v>
      </c>
      <c r="L23" s="4">
        <v>0</v>
      </c>
    </row>
    <row r="24" spans="1:15" x14ac:dyDescent="0.4">
      <c r="A24" s="4" t="s">
        <v>25</v>
      </c>
      <c r="B24" s="4" t="s">
        <v>10</v>
      </c>
      <c r="C24" s="4" t="s">
        <v>13</v>
      </c>
      <c r="D24" s="5">
        <v>158.33110125768761</v>
      </c>
      <c r="E24" s="5">
        <v>82.238194174218407</v>
      </c>
      <c r="F24" s="6">
        <v>76.422020167647759</v>
      </c>
      <c r="G24" s="6">
        <v>89.940744364561368</v>
      </c>
      <c r="H24" s="6">
        <v>21.430730457180911</v>
      </c>
      <c r="I24" s="24">
        <v>187.79349498939004</v>
      </c>
      <c r="J24" s="25">
        <v>62.597831663130016</v>
      </c>
      <c r="K24" s="4" t="s">
        <v>551</v>
      </c>
      <c r="L24" s="4">
        <v>0</v>
      </c>
    </row>
    <row r="25" spans="1:15" x14ac:dyDescent="0.4">
      <c r="A25" s="4" t="s">
        <v>26</v>
      </c>
      <c r="B25" s="4" t="s">
        <v>10</v>
      </c>
      <c r="C25" s="4" t="s">
        <v>18</v>
      </c>
      <c r="D25" s="5">
        <v>179.4329308982924</v>
      </c>
      <c r="E25" s="5">
        <v>70.776107960892617</v>
      </c>
      <c r="F25" s="6">
        <v>82.636052200027535</v>
      </c>
      <c r="G25" s="6">
        <v>85.963755761941258</v>
      </c>
      <c r="H25" s="6">
        <v>28.013909027069019</v>
      </c>
      <c r="I25" s="24">
        <v>196.61371698903781</v>
      </c>
      <c r="J25" s="25">
        <v>65.537905663012609</v>
      </c>
      <c r="K25" s="4" t="s">
        <v>551</v>
      </c>
      <c r="L25" s="4">
        <v>0</v>
      </c>
    </row>
    <row r="26" spans="1:15" x14ac:dyDescent="0.4">
      <c r="A26" s="4" t="s">
        <v>27</v>
      </c>
      <c r="B26" s="4" t="s">
        <v>10</v>
      </c>
      <c r="C26" s="4" t="s">
        <v>11</v>
      </c>
      <c r="D26" s="5">
        <v>157.6567142067708</v>
      </c>
      <c r="E26" s="5">
        <v>76.746447686868493</v>
      </c>
      <c r="F26" s="6">
        <v>79.899503212452501</v>
      </c>
      <c r="G26" s="6">
        <v>56.666054203192608</v>
      </c>
      <c r="H26" s="6">
        <v>3.817722182248374</v>
      </c>
      <c r="I26" s="24">
        <v>140.38327959789348</v>
      </c>
      <c r="J26" s="25">
        <v>46.794426532631157</v>
      </c>
      <c r="K26" s="4" t="s">
        <v>551</v>
      </c>
      <c r="L26" s="4">
        <v>0</v>
      </c>
    </row>
    <row r="27" spans="1:15" x14ac:dyDescent="0.4">
      <c r="A27" s="4" t="s">
        <v>28</v>
      </c>
      <c r="B27" s="4" t="s">
        <v>10</v>
      </c>
      <c r="C27" s="4" t="s">
        <v>13</v>
      </c>
      <c r="D27" s="5">
        <v>151.480746486138</v>
      </c>
      <c r="E27" s="5">
        <v>70.731861024451291</v>
      </c>
      <c r="F27" s="6">
        <v>78.4992269517371</v>
      </c>
      <c r="G27" s="6">
        <v>67.269463027080405</v>
      </c>
      <c r="H27" s="6">
        <v>7.9795295290204544</v>
      </c>
      <c r="I27" s="24">
        <v>153.74821950783797</v>
      </c>
      <c r="J27" s="25">
        <v>51.249406502612658</v>
      </c>
      <c r="K27" s="4" t="s">
        <v>551</v>
      </c>
      <c r="L27" s="4">
        <v>0</v>
      </c>
    </row>
    <row r="28" spans="1:15" x14ac:dyDescent="0.4">
      <c r="A28" s="4" t="s">
        <v>29</v>
      </c>
      <c r="B28" s="4" t="s">
        <v>17</v>
      </c>
      <c r="C28" s="4" t="s">
        <v>13</v>
      </c>
      <c r="D28" s="5">
        <v>160.83420447043409</v>
      </c>
      <c r="E28" s="5">
        <v>75.208337367103866</v>
      </c>
      <c r="F28" s="6">
        <v>87.686388288297579</v>
      </c>
      <c r="G28" s="6">
        <v>84.102633994568137</v>
      </c>
      <c r="H28" s="6">
        <v>76.40662932288916</v>
      </c>
      <c r="I28" s="24">
        <v>248.19565160575488</v>
      </c>
      <c r="J28" s="25">
        <v>82.731883868584958</v>
      </c>
      <c r="K28" s="4" t="s">
        <v>550</v>
      </c>
      <c r="L28" s="4">
        <v>1</v>
      </c>
    </row>
    <row r="29" spans="1:15" x14ac:dyDescent="0.4">
      <c r="A29" s="4" t="s">
        <v>30</v>
      </c>
      <c r="B29" s="4" t="s">
        <v>10</v>
      </c>
      <c r="C29" s="4" t="s">
        <v>11</v>
      </c>
      <c r="D29" s="5">
        <v>157.64441030851049</v>
      </c>
      <c r="E29" s="5">
        <v>71.36351252826762</v>
      </c>
      <c r="F29" s="6">
        <v>74.687041530234069</v>
      </c>
      <c r="G29" s="6">
        <v>88.265493791414855</v>
      </c>
      <c r="H29" s="6">
        <v>39.981331512075329</v>
      </c>
      <c r="I29" s="24">
        <v>202.93386683372427</v>
      </c>
      <c r="J29" s="25">
        <v>67.644622277908084</v>
      </c>
      <c r="K29" s="4" t="s">
        <v>551</v>
      </c>
      <c r="L29" s="4">
        <v>0</v>
      </c>
    </row>
    <row r="30" spans="1:15" x14ac:dyDescent="0.4">
      <c r="A30" s="4" t="s">
        <v>31</v>
      </c>
      <c r="B30" s="4" t="s">
        <v>17</v>
      </c>
      <c r="C30" s="4" t="s">
        <v>32</v>
      </c>
      <c r="D30" s="5">
        <v>173.3167064807034</v>
      </c>
      <c r="E30" s="5">
        <v>78.144521038776091</v>
      </c>
      <c r="F30" s="6">
        <v>77.826605272151127</v>
      </c>
      <c r="G30" s="6">
        <v>85.135240813784904</v>
      </c>
      <c r="H30" s="6">
        <v>4.8043572333823121</v>
      </c>
      <c r="I30" s="24">
        <v>167.76620331931835</v>
      </c>
      <c r="J30" s="25">
        <v>55.922067773106114</v>
      </c>
      <c r="K30" s="4" t="s">
        <v>551</v>
      </c>
      <c r="L30" s="4">
        <v>0</v>
      </c>
    </row>
    <row r="31" spans="1:15" x14ac:dyDescent="0.4">
      <c r="I31" s="24"/>
      <c r="J31" s="25"/>
    </row>
    <row r="32" spans="1:15" x14ac:dyDescent="0.4">
      <c r="I32" s="24"/>
      <c r="J32" s="25"/>
    </row>
    <row r="33" spans="9:10" x14ac:dyDescent="0.4">
      <c r="I33" s="24"/>
      <c r="J33" s="25"/>
    </row>
    <row r="34" spans="9:10" x14ac:dyDescent="0.4">
      <c r="I34" s="24"/>
      <c r="J34" s="25"/>
    </row>
    <row r="35" spans="9:10" x14ac:dyDescent="0.4">
      <c r="I35" s="24"/>
      <c r="J35" s="25"/>
    </row>
    <row r="36" spans="9:10" x14ac:dyDescent="0.4">
      <c r="I36" s="24"/>
      <c r="J36" s="25"/>
    </row>
    <row r="37" spans="9:10" x14ac:dyDescent="0.4">
      <c r="I37" s="24"/>
      <c r="J37" s="25"/>
    </row>
    <row r="38" spans="9:10" x14ac:dyDescent="0.4">
      <c r="I38" s="24"/>
      <c r="J38" s="25"/>
    </row>
    <row r="39" spans="9:10" x14ac:dyDescent="0.4">
      <c r="I39" s="24"/>
      <c r="J39" s="25"/>
    </row>
    <row r="40" spans="9:10" x14ac:dyDescent="0.4">
      <c r="I40" s="24"/>
      <c r="J40" s="25"/>
    </row>
    <row r="41" spans="9:10" x14ac:dyDescent="0.4">
      <c r="I41" s="24"/>
      <c r="J41" s="25"/>
    </row>
    <row r="42" spans="9:10" x14ac:dyDescent="0.4">
      <c r="I42" s="24"/>
      <c r="J42" s="25"/>
    </row>
    <row r="43" spans="9:10" x14ac:dyDescent="0.4">
      <c r="I43" s="24"/>
      <c r="J43" s="25"/>
    </row>
    <row r="44" spans="9:10" x14ac:dyDescent="0.4">
      <c r="I44" s="24"/>
      <c r="J44" s="25"/>
    </row>
    <row r="45" spans="9:10" x14ac:dyDescent="0.4">
      <c r="I45" s="24"/>
      <c r="J45" s="25"/>
    </row>
    <row r="46" spans="9:10" x14ac:dyDescent="0.4">
      <c r="I46" s="24"/>
      <c r="J46" s="25"/>
    </row>
    <row r="47" spans="9:10" x14ac:dyDescent="0.4">
      <c r="I47" s="24"/>
      <c r="J47" s="25"/>
    </row>
    <row r="48" spans="9:10" x14ac:dyDescent="0.4">
      <c r="I48" s="24"/>
      <c r="J48" s="25"/>
    </row>
    <row r="49" spans="9:10" x14ac:dyDescent="0.4">
      <c r="I49" s="24"/>
      <c r="J49" s="25"/>
    </row>
    <row r="50" spans="9:10" x14ac:dyDescent="0.4">
      <c r="I50" s="24"/>
      <c r="J50" s="25"/>
    </row>
    <row r="51" spans="9:10" x14ac:dyDescent="0.4">
      <c r="I51" s="24"/>
      <c r="J51" s="25"/>
    </row>
    <row r="52" spans="9:10" x14ac:dyDescent="0.4">
      <c r="I52" s="24"/>
      <c r="J52" s="25"/>
    </row>
    <row r="53" spans="9:10" x14ac:dyDescent="0.4">
      <c r="I53" s="24"/>
      <c r="J53" s="25"/>
    </row>
    <row r="54" spans="9:10" x14ac:dyDescent="0.4">
      <c r="I54" s="24"/>
      <c r="J54" s="25"/>
    </row>
    <row r="55" spans="9:10" x14ac:dyDescent="0.4">
      <c r="I55" s="24"/>
      <c r="J55" s="25"/>
    </row>
    <row r="56" spans="9:10" x14ac:dyDescent="0.4">
      <c r="I56" s="24"/>
      <c r="J56" s="25"/>
    </row>
    <row r="57" spans="9:10" x14ac:dyDescent="0.4">
      <c r="I57" s="24"/>
      <c r="J57" s="25"/>
    </row>
    <row r="58" spans="9:10" x14ac:dyDescent="0.4">
      <c r="I58" s="24"/>
      <c r="J58" s="25"/>
    </row>
    <row r="59" spans="9:10" x14ac:dyDescent="0.4">
      <c r="I59" s="24"/>
      <c r="J59" s="25"/>
    </row>
    <row r="60" spans="9:10" x14ac:dyDescent="0.4">
      <c r="I60" s="24"/>
      <c r="J60" s="25"/>
    </row>
    <row r="61" spans="9:10" x14ac:dyDescent="0.4">
      <c r="I61" s="24"/>
      <c r="J61" s="25"/>
    </row>
    <row r="62" spans="9:10" x14ac:dyDescent="0.4">
      <c r="I62" s="24"/>
      <c r="J62" s="25"/>
    </row>
    <row r="63" spans="9:10" x14ac:dyDescent="0.4">
      <c r="I63" s="24"/>
      <c r="J63" s="25"/>
    </row>
    <row r="64" spans="9:10" x14ac:dyDescent="0.4">
      <c r="I64" s="24"/>
      <c r="J64" s="25"/>
    </row>
    <row r="65" spans="9:10" x14ac:dyDescent="0.4">
      <c r="I65" s="24"/>
      <c r="J65" s="25"/>
    </row>
    <row r="66" spans="9:10" x14ac:dyDescent="0.4">
      <c r="I66" s="24"/>
      <c r="J66" s="25"/>
    </row>
    <row r="67" spans="9:10" x14ac:dyDescent="0.4">
      <c r="I67" s="24"/>
      <c r="J67" s="25"/>
    </row>
    <row r="68" spans="9:10" x14ac:dyDescent="0.4">
      <c r="I68" s="24"/>
      <c r="J68" s="25"/>
    </row>
    <row r="69" spans="9:10" x14ac:dyDescent="0.4">
      <c r="I69" s="24"/>
      <c r="J69" s="25"/>
    </row>
    <row r="70" spans="9:10" x14ac:dyDescent="0.4">
      <c r="I70" s="24"/>
      <c r="J70" s="25"/>
    </row>
    <row r="71" spans="9:10" x14ac:dyDescent="0.4">
      <c r="I71" s="24"/>
      <c r="J71" s="25"/>
    </row>
    <row r="72" spans="9:10" x14ac:dyDescent="0.4">
      <c r="I72" s="24"/>
      <c r="J72" s="25"/>
    </row>
    <row r="73" spans="9:10" x14ac:dyDescent="0.4">
      <c r="I73" s="24"/>
      <c r="J73" s="25"/>
    </row>
    <row r="74" spans="9:10" x14ac:dyDescent="0.4">
      <c r="I74" s="24"/>
      <c r="J74" s="25"/>
    </row>
    <row r="75" spans="9:10" x14ac:dyDescent="0.4">
      <c r="I75" s="24"/>
      <c r="J75" s="25"/>
    </row>
    <row r="76" spans="9:10" x14ac:dyDescent="0.4">
      <c r="I76" s="24"/>
      <c r="J76" s="25"/>
    </row>
    <row r="77" spans="9:10" x14ac:dyDescent="0.4">
      <c r="I77" s="24"/>
      <c r="J77" s="25"/>
    </row>
    <row r="78" spans="9:10" x14ac:dyDescent="0.4">
      <c r="I78" s="24"/>
      <c r="J78" s="25"/>
    </row>
    <row r="79" spans="9:10" x14ac:dyDescent="0.4">
      <c r="I79" s="24"/>
      <c r="J79" s="25"/>
    </row>
    <row r="80" spans="9:10" x14ac:dyDescent="0.4">
      <c r="I80" s="24"/>
      <c r="J80" s="25"/>
    </row>
    <row r="81" spans="9:10" x14ac:dyDescent="0.4">
      <c r="I81" s="24"/>
      <c r="J81" s="25"/>
    </row>
    <row r="82" spans="9:10" x14ac:dyDescent="0.4">
      <c r="I82" s="24"/>
      <c r="J82" s="25"/>
    </row>
    <row r="83" spans="9:10" x14ac:dyDescent="0.4">
      <c r="I83" s="24"/>
      <c r="J83" s="25"/>
    </row>
    <row r="84" spans="9:10" x14ac:dyDescent="0.4">
      <c r="I84" s="24"/>
      <c r="J84" s="25"/>
    </row>
    <row r="85" spans="9:10" x14ac:dyDescent="0.4">
      <c r="I85" s="24"/>
      <c r="J85" s="25"/>
    </row>
    <row r="86" spans="9:10" x14ac:dyDescent="0.4">
      <c r="I86" s="24"/>
      <c r="J86" s="25"/>
    </row>
    <row r="87" spans="9:10" x14ac:dyDescent="0.4">
      <c r="I87" s="24"/>
      <c r="J87" s="25"/>
    </row>
    <row r="88" spans="9:10" x14ac:dyDescent="0.4">
      <c r="I88" s="24"/>
      <c r="J88" s="25"/>
    </row>
    <row r="89" spans="9:10" x14ac:dyDescent="0.4">
      <c r="I89" s="24"/>
      <c r="J89" s="25"/>
    </row>
    <row r="90" spans="9:10" x14ac:dyDescent="0.4">
      <c r="I90" s="24"/>
      <c r="J90" s="25"/>
    </row>
    <row r="91" spans="9:10" x14ac:dyDescent="0.4">
      <c r="I91" s="24"/>
      <c r="J91" s="25"/>
    </row>
    <row r="92" spans="9:10" x14ac:dyDescent="0.4">
      <c r="I92" s="24"/>
      <c r="J92" s="25"/>
    </row>
    <row r="93" spans="9:10" x14ac:dyDescent="0.4">
      <c r="I93" s="24"/>
      <c r="J93" s="25"/>
    </row>
    <row r="94" spans="9:10" x14ac:dyDescent="0.4">
      <c r="I94" s="24"/>
      <c r="J94" s="25"/>
    </row>
    <row r="95" spans="9:10" x14ac:dyDescent="0.4">
      <c r="I95" s="24"/>
      <c r="J95" s="25"/>
    </row>
    <row r="96" spans="9:10" x14ac:dyDescent="0.4">
      <c r="I96" s="24"/>
      <c r="J96" s="25"/>
    </row>
    <row r="97" spans="9:10" x14ac:dyDescent="0.4">
      <c r="I97" s="24"/>
      <c r="J97" s="25"/>
    </row>
    <row r="98" spans="9:10" x14ac:dyDescent="0.4">
      <c r="I98" s="24"/>
      <c r="J98" s="25"/>
    </row>
    <row r="99" spans="9:10" x14ac:dyDescent="0.4">
      <c r="I99" s="24"/>
      <c r="J99" s="25"/>
    </row>
    <row r="100" spans="9:10" x14ac:dyDescent="0.4">
      <c r="I100" s="24"/>
      <c r="J100" s="25"/>
    </row>
    <row r="101" spans="9:10" x14ac:dyDescent="0.4">
      <c r="I101" s="24"/>
      <c r="J101" s="25"/>
    </row>
    <row r="102" spans="9:10" x14ac:dyDescent="0.4">
      <c r="I102" s="24"/>
      <c r="J102" s="25"/>
    </row>
    <row r="103" spans="9:10" x14ac:dyDescent="0.4">
      <c r="I103" s="24"/>
      <c r="J103" s="25"/>
    </row>
    <row r="104" spans="9:10" x14ac:dyDescent="0.4">
      <c r="I104" s="24"/>
      <c r="J104" s="25"/>
    </row>
    <row r="105" spans="9:10" x14ac:dyDescent="0.4">
      <c r="I105" s="24"/>
      <c r="J105" s="25"/>
    </row>
    <row r="106" spans="9:10" x14ac:dyDescent="0.4">
      <c r="I106" s="24"/>
      <c r="J106" s="25"/>
    </row>
    <row r="107" spans="9:10" x14ac:dyDescent="0.4">
      <c r="I107" s="24"/>
      <c r="J107" s="25"/>
    </row>
    <row r="108" spans="9:10" x14ac:dyDescent="0.4">
      <c r="I108" s="24"/>
      <c r="J108" s="25"/>
    </row>
    <row r="109" spans="9:10" x14ac:dyDescent="0.4">
      <c r="I109" s="24"/>
      <c r="J109" s="25"/>
    </row>
    <row r="110" spans="9:10" x14ac:dyDescent="0.4">
      <c r="I110" s="24"/>
      <c r="J110" s="25"/>
    </row>
    <row r="111" spans="9:10" x14ac:dyDescent="0.4">
      <c r="I111" s="24"/>
      <c r="J111" s="25"/>
    </row>
    <row r="112" spans="9:10" x14ac:dyDescent="0.4">
      <c r="I112" s="24"/>
      <c r="J112" s="25"/>
    </row>
    <row r="113" spans="9:10" x14ac:dyDescent="0.4">
      <c r="I113" s="24"/>
      <c r="J113" s="25"/>
    </row>
    <row r="114" spans="9:10" x14ac:dyDescent="0.4">
      <c r="I114" s="24"/>
      <c r="J114" s="25"/>
    </row>
    <row r="115" spans="9:10" x14ac:dyDescent="0.4">
      <c r="I115" s="24"/>
      <c r="J115" s="25"/>
    </row>
    <row r="116" spans="9:10" x14ac:dyDescent="0.4">
      <c r="I116" s="24"/>
      <c r="J116" s="25"/>
    </row>
    <row r="117" spans="9:10" x14ac:dyDescent="0.4">
      <c r="I117" s="24"/>
      <c r="J117" s="25"/>
    </row>
    <row r="118" spans="9:10" x14ac:dyDescent="0.4">
      <c r="I118" s="24"/>
      <c r="J118" s="25"/>
    </row>
    <row r="119" spans="9:10" x14ac:dyDescent="0.4">
      <c r="I119" s="24"/>
      <c r="J119" s="25"/>
    </row>
    <row r="120" spans="9:10" x14ac:dyDescent="0.4">
      <c r="I120" s="24"/>
      <c r="J120" s="25"/>
    </row>
    <row r="121" spans="9:10" x14ac:dyDescent="0.4">
      <c r="I121" s="24"/>
      <c r="J121" s="25"/>
    </row>
    <row r="122" spans="9:10" x14ac:dyDescent="0.4">
      <c r="I122" s="24"/>
      <c r="J122" s="25"/>
    </row>
    <row r="123" spans="9:10" x14ac:dyDescent="0.4">
      <c r="I123" s="24"/>
      <c r="J123" s="25"/>
    </row>
    <row r="124" spans="9:10" x14ac:dyDescent="0.4">
      <c r="I124" s="24"/>
      <c r="J124" s="25"/>
    </row>
    <row r="125" spans="9:10" x14ac:dyDescent="0.4">
      <c r="I125" s="24"/>
      <c r="J125" s="25"/>
    </row>
    <row r="126" spans="9:10" x14ac:dyDescent="0.4">
      <c r="I126" s="24"/>
      <c r="J126" s="25"/>
    </row>
    <row r="127" spans="9:10" x14ac:dyDescent="0.4">
      <c r="I127" s="24"/>
      <c r="J127" s="25"/>
    </row>
    <row r="128" spans="9:10" x14ac:dyDescent="0.4">
      <c r="I128" s="24"/>
      <c r="J128" s="25"/>
    </row>
    <row r="129" spans="9:10" x14ac:dyDescent="0.4">
      <c r="I129" s="24"/>
      <c r="J129" s="25"/>
    </row>
    <row r="130" spans="9:10" x14ac:dyDescent="0.4">
      <c r="I130" s="24"/>
      <c r="J130" s="25"/>
    </row>
    <row r="131" spans="9:10" x14ac:dyDescent="0.4">
      <c r="I131" s="24"/>
      <c r="J131" s="25"/>
    </row>
    <row r="132" spans="9:10" x14ac:dyDescent="0.4">
      <c r="I132" s="24"/>
      <c r="J132" s="25"/>
    </row>
    <row r="133" spans="9:10" x14ac:dyDescent="0.4">
      <c r="I133" s="24"/>
      <c r="J133" s="25"/>
    </row>
    <row r="134" spans="9:10" x14ac:dyDescent="0.4">
      <c r="I134" s="24"/>
      <c r="J134" s="25"/>
    </row>
    <row r="135" spans="9:10" x14ac:dyDescent="0.4">
      <c r="I135" s="24"/>
      <c r="J135" s="25"/>
    </row>
    <row r="136" spans="9:10" x14ac:dyDescent="0.4">
      <c r="I136" s="24"/>
      <c r="J136" s="25"/>
    </row>
    <row r="137" spans="9:10" x14ac:dyDescent="0.4">
      <c r="I137" s="24"/>
      <c r="J137" s="25"/>
    </row>
    <row r="138" spans="9:10" x14ac:dyDescent="0.4">
      <c r="I138" s="24"/>
      <c r="J138" s="25"/>
    </row>
    <row r="139" spans="9:10" x14ac:dyDescent="0.4">
      <c r="I139" s="24"/>
      <c r="J139" s="25"/>
    </row>
    <row r="140" spans="9:10" x14ac:dyDescent="0.4">
      <c r="I140" s="24"/>
      <c r="J140" s="25"/>
    </row>
    <row r="141" spans="9:10" x14ac:dyDescent="0.4">
      <c r="I141" s="24"/>
      <c r="J141" s="25"/>
    </row>
    <row r="142" spans="9:10" x14ac:dyDescent="0.4">
      <c r="I142" s="24"/>
      <c r="J142" s="25"/>
    </row>
    <row r="143" spans="9:10" x14ac:dyDescent="0.4">
      <c r="I143" s="24"/>
      <c r="J143" s="25"/>
    </row>
    <row r="144" spans="9:10" x14ac:dyDescent="0.4">
      <c r="I144" s="24"/>
      <c r="J144" s="25"/>
    </row>
    <row r="145" spans="9:10" x14ac:dyDescent="0.4">
      <c r="I145" s="24"/>
      <c r="J145" s="25"/>
    </row>
    <row r="146" spans="9:10" x14ac:dyDescent="0.4">
      <c r="I146" s="24"/>
      <c r="J146" s="25"/>
    </row>
    <row r="147" spans="9:10" x14ac:dyDescent="0.4">
      <c r="I147" s="24"/>
      <c r="J147" s="25"/>
    </row>
    <row r="148" spans="9:10" x14ac:dyDescent="0.4">
      <c r="I148" s="24"/>
      <c r="J148" s="25"/>
    </row>
    <row r="149" spans="9:10" x14ac:dyDescent="0.4">
      <c r="I149" s="24"/>
      <c r="J149" s="25"/>
    </row>
    <row r="150" spans="9:10" x14ac:dyDescent="0.4">
      <c r="I150" s="24"/>
      <c r="J150" s="25"/>
    </row>
    <row r="151" spans="9:10" x14ac:dyDescent="0.4">
      <c r="I151" s="24"/>
      <c r="J151" s="25"/>
    </row>
    <row r="152" spans="9:10" x14ac:dyDescent="0.4">
      <c r="I152" s="24"/>
      <c r="J152" s="25"/>
    </row>
    <row r="153" spans="9:10" x14ac:dyDescent="0.4">
      <c r="I153" s="24"/>
      <c r="J153" s="25"/>
    </row>
    <row r="154" spans="9:10" x14ac:dyDescent="0.4">
      <c r="I154" s="24"/>
      <c r="J154" s="25"/>
    </row>
    <row r="155" spans="9:10" x14ac:dyDescent="0.4">
      <c r="I155" s="24"/>
      <c r="J155" s="25"/>
    </row>
    <row r="156" spans="9:10" x14ac:dyDescent="0.4">
      <c r="I156" s="24"/>
      <c r="J156" s="25"/>
    </row>
    <row r="157" spans="9:10" x14ac:dyDescent="0.4">
      <c r="I157" s="24"/>
      <c r="J157" s="25"/>
    </row>
    <row r="158" spans="9:10" x14ac:dyDescent="0.4">
      <c r="I158" s="24"/>
      <c r="J158" s="25"/>
    </row>
    <row r="159" spans="9:10" x14ac:dyDescent="0.4">
      <c r="I159" s="24"/>
      <c r="J159" s="25"/>
    </row>
    <row r="160" spans="9:10" x14ac:dyDescent="0.4">
      <c r="I160" s="24"/>
      <c r="J160" s="25"/>
    </row>
    <row r="161" spans="9:10" x14ac:dyDescent="0.4">
      <c r="I161" s="24"/>
      <c r="J161" s="25"/>
    </row>
    <row r="162" spans="9:10" x14ac:dyDescent="0.4">
      <c r="I162" s="24"/>
      <c r="J162" s="25"/>
    </row>
    <row r="163" spans="9:10" x14ac:dyDescent="0.4">
      <c r="I163" s="24"/>
      <c r="J163" s="25"/>
    </row>
    <row r="164" spans="9:10" x14ac:dyDescent="0.4">
      <c r="I164" s="24"/>
      <c r="J164" s="25"/>
    </row>
    <row r="165" spans="9:10" x14ac:dyDescent="0.4">
      <c r="I165" s="24"/>
      <c r="J165" s="25"/>
    </row>
    <row r="166" spans="9:10" x14ac:dyDescent="0.4">
      <c r="I166" s="24"/>
      <c r="J166" s="25"/>
    </row>
    <row r="167" spans="9:10" x14ac:dyDescent="0.4">
      <c r="I167" s="24"/>
      <c r="J167" s="25"/>
    </row>
    <row r="168" spans="9:10" x14ac:dyDescent="0.4">
      <c r="I168" s="24"/>
      <c r="J168" s="25"/>
    </row>
    <row r="169" spans="9:10" x14ac:dyDescent="0.4">
      <c r="I169" s="24"/>
      <c r="J169" s="25"/>
    </row>
    <row r="170" spans="9:10" x14ac:dyDescent="0.4">
      <c r="I170" s="24"/>
      <c r="J170" s="25"/>
    </row>
    <row r="171" spans="9:10" x14ac:dyDescent="0.4">
      <c r="I171" s="24"/>
      <c r="J171" s="25"/>
    </row>
    <row r="172" spans="9:10" x14ac:dyDescent="0.4">
      <c r="I172" s="24"/>
      <c r="J172" s="25"/>
    </row>
    <row r="173" spans="9:10" x14ac:dyDescent="0.4">
      <c r="I173" s="24"/>
      <c r="J173" s="25"/>
    </row>
    <row r="174" spans="9:10" x14ac:dyDescent="0.4">
      <c r="I174" s="24"/>
      <c r="J174" s="25"/>
    </row>
    <row r="175" spans="9:10" x14ac:dyDescent="0.4">
      <c r="I175" s="24"/>
      <c r="J175" s="25"/>
    </row>
    <row r="176" spans="9:10" x14ac:dyDescent="0.4">
      <c r="I176" s="24"/>
      <c r="J176" s="25"/>
    </row>
    <row r="177" spans="9:10" x14ac:dyDescent="0.4">
      <c r="I177" s="24"/>
      <c r="J177" s="25"/>
    </row>
    <row r="178" spans="9:10" x14ac:dyDescent="0.4">
      <c r="I178" s="24"/>
      <c r="J178" s="25"/>
    </row>
    <row r="179" spans="9:10" x14ac:dyDescent="0.4">
      <c r="I179" s="24"/>
      <c r="J179" s="25"/>
    </row>
    <row r="180" spans="9:10" x14ac:dyDescent="0.4">
      <c r="I180" s="24"/>
      <c r="J180" s="25"/>
    </row>
    <row r="181" spans="9:10" x14ac:dyDescent="0.4">
      <c r="I181" s="24"/>
      <c r="J181" s="25"/>
    </row>
    <row r="182" spans="9:10" x14ac:dyDescent="0.4">
      <c r="I182" s="24"/>
      <c r="J182" s="25"/>
    </row>
    <row r="183" spans="9:10" x14ac:dyDescent="0.4">
      <c r="I183" s="24"/>
      <c r="J183" s="25"/>
    </row>
    <row r="184" spans="9:10" x14ac:dyDescent="0.4">
      <c r="I184" s="24"/>
      <c r="J184" s="25"/>
    </row>
    <row r="185" spans="9:10" x14ac:dyDescent="0.4">
      <c r="I185" s="24"/>
      <c r="J185" s="25"/>
    </row>
    <row r="186" spans="9:10" x14ac:dyDescent="0.4">
      <c r="I186" s="24"/>
      <c r="J186" s="25"/>
    </row>
    <row r="187" spans="9:10" x14ac:dyDescent="0.4">
      <c r="I187" s="24"/>
      <c r="J187" s="25"/>
    </row>
    <row r="188" spans="9:10" x14ac:dyDescent="0.4">
      <c r="I188" s="24"/>
      <c r="J188" s="25"/>
    </row>
    <row r="189" spans="9:10" x14ac:dyDescent="0.4">
      <c r="I189" s="24"/>
      <c r="J189" s="25"/>
    </row>
    <row r="190" spans="9:10" x14ac:dyDescent="0.4">
      <c r="I190" s="24"/>
      <c r="J190" s="25"/>
    </row>
    <row r="191" spans="9:10" x14ac:dyDescent="0.4">
      <c r="I191" s="24"/>
      <c r="J191" s="25"/>
    </row>
    <row r="192" spans="9:10" x14ac:dyDescent="0.4">
      <c r="I192" s="24"/>
      <c r="J192" s="25"/>
    </row>
    <row r="193" spans="9:10" x14ac:dyDescent="0.4">
      <c r="I193" s="24"/>
      <c r="J193" s="25"/>
    </row>
    <row r="194" spans="9:10" x14ac:dyDescent="0.4">
      <c r="I194" s="24"/>
      <c r="J194" s="25"/>
    </row>
    <row r="195" spans="9:10" x14ac:dyDescent="0.4">
      <c r="I195" s="24"/>
      <c r="J195" s="25"/>
    </row>
    <row r="196" spans="9:10" x14ac:dyDescent="0.4">
      <c r="I196" s="24"/>
      <c r="J196" s="25"/>
    </row>
    <row r="197" spans="9:10" x14ac:dyDescent="0.4">
      <c r="I197" s="24"/>
      <c r="J197" s="25"/>
    </row>
    <row r="198" spans="9:10" x14ac:dyDescent="0.4">
      <c r="I198" s="24"/>
      <c r="J198" s="25"/>
    </row>
    <row r="199" spans="9:10" x14ac:dyDescent="0.4">
      <c r="I199" s="24"/>
      <c r="J199" s="25"/>
    </row>
    <row r="200" spans="9:10" x14ac:dyDescent="0.4">
      <c r="I200" s="24"/>
      <c r="J200" s="25"/>
    </row>
    <row r="201" spans="9:10" x14ac:dyDescent="0.4">
      <c r="I201" s="24"/>
      <c r="J201" s="25"/>
    </row>
    <row r="202" spans="9:10" x14ac:dyDescent="0.4">
      <c r="I202" s="24"/>
      <c r="J202" s="25"/>
    </row>
    <row r="203" spans="9:10" x14ac:dyDescent="0.4">
      <c r="I203" s="24"/>
      <c r="J203" s="25"/>
    </row>
    <row r="204" spans="9:10" x14ac:dyDescent="0.4">
      <c r="I204" s="24"/>
      <c r="J204" s="25"/>
    </row>
    <row r="205" spans="9:10" x14ac:dyDescent="0.4">
      <c r="I205" s="24"/>
      <c r="J205" s="25"/>
    </row>
    <row r="206" spans="9:10" x14ac:dyDescent="0.4">
      <c r="I206" s="24"/>
      <c r="J206" s="25"/>
    </row>
    <row r="207" spans="9:10" x14ac:dyDescent="0.4">
      <c r="I207" s="24"/>
      <c r="J207" s="25"/>
    </row>
    <row r="208" spans="9:10" x14ac:dyDescent="0.4">
      <c r="I208" s="24"/>
      <c r="J208" s="25"/>
    </row>
    <row r="209" spans="9:10" x14ac:dyDescent="0.4">
      <c r="I209" s="24"/>
      <c r="J209" s="25"/>
    </row>
    <row r="210" spans="9:10" x14ac:dyDescent="0.4">
      <c r="I210" s="24"/>
      <c r="J210" s="25"/>
    </row>
    <row r="211" spans="9:10" x14ac:dyDescent="0.4">
      <c r="I211" s="24"/>
      <c r="J211" s="25"/>
    </row>
    <row r="212" spans="9:10" x14ac:dyDescent="0.4">
      <c r="I212" s="24"/>
      <c r="J212" s="25"/>
    </row>
    <row r="213" spans="9:10" x14ac:dyDescent="0.4">
      <c r="I213" s="24"/>
      <c r="J213" s="25"/>
    </row>
    <row r="214" spans="9:10" x14ac:dyDescent="0.4">
      <c r="I214" s="24"/>
      <c r="J214" s="25"/>
    </row>
    <row r="215" spans="9:10" x14ac:dyDescent="0.4">
      <c r="I215" s="24"/>
      <c r="J215" s="25"/>
    </row>
    <row r="216" spans="9:10" x14ac:dyDescent="0.4">
      <c r="I216" s="24"/>
      <c r="J216" s="25"/>
    </row>
    <row r="217" spans="9:10" x14ac:dyDescent="0.4">
      <c r="I217" s="24"/>
      <c r="J217" s="25"/>
    </row>
    <row r="218" spans="9:10" x14ac:dyDescent="0.4">
      <c r="I218" s="24"/>
      <c r="J218" s="25"/>
    </row>
    <row r="219" spans="9:10" x14ac:dyDescent="0.4">
      <c r="I219" s="24"/>
      <c r="J219" s="25"/>
    </row>
    <row r="220" spans="9:10" x14ac:dyDescent="0.4">
      <c r="I220" s="24"/>
      <c r="J220" s="25"/>
    </row>
    <row r="221" spans="9:10" x14ac:dyDescent="0.4">
      <c r="I221" s="24"/>
      <c r="J221" s="25"/>
    </row>
    <row r="222" spans="9:10" x14ac:dyDescent="0.4">
      <c r="I222" s="24"/>
      <c r="J222" s="25"/>
    </row>
    <row r="223" spans="9:10" x14ac:dyDescent="0.4">
      <c r="I223" s="24"/>
      <c r="J223" s="25"/>
    </row>
    <row r="224" spans="9:10" x14ac:dyDescent="0.4">
      <c r="I224" s="24"/>
      <c r="J224" s="25"/>
    </row>
    <row r="225" spans="9:10" x14ac:dyDescent="0.4">
      <c r="I225" s="24"/>
      <c r="J225" s="25"/>
    </row>
    <row r="226" spans="9:10" x14ac:dyDescent="0.4">
      <c r="I226" s="24"/>
      <c r="J226" s="25"/>
    </row>
    <row r="227" spans="9:10" x14ac:dyDescent="0.4">
      <c r="I227" s="24"/>
      <c r="J227" s="25"/>
    </row>
    <row r="228" spans="9:10" x14ac:dyDescent="0.4">
      <c r="I228" s="24"/>
      <c r="J228" s="25"/>
    </row>
    <row r="229" spans="9:10" x14ac:dyDescent="0.4">
      <c r="I229" s="24"/>
      <c r="J229" s="25"/>
    </row>
    <row r="230" spans="9:10" x14ac:dyDescent="0.4">
      <c r="I230" s="24"/>
      <c r="J230" s="25"/>
    </row>
    <row r="231" spans="9:10" x14ac:dyDescent="0.4">
      <c r="I231" s="24"/>
      <c r="J231" s="25"/>
    </row>
    <row r="232" spans="9:10" x14ac:dyDescent="0.4">
      <c r="I232" s="24"/>
      <c r="J232" s="25"/>
    </row>
    <row r="233" spans="9:10" x14ac:dyDescent="0.4">
      <c r="I233" s="24"/>
      <c r="J233" s="25"/>
    </row>
    <row r="234" spans="9:10" x14ac:dyDescent="0.4">
      <c r="I234" s="24"/>
      <c r="J234" s="25"/>
    </row>
    <row r="235" spans="9:10" x14ac:dyDescent="0.4">
      <c r="I235" s="24"/>
      <c r="J235" s="25"/>
    </row>
    <row r="236" spans="9:10" x14ac:dyDescent="0.4">
      <c r="I236" s="24"/>
      <c r="J236" s="25"/>
    </row>
    <row r="237" spans="9:10" x14ac:dyDescent="0.4">
      <c r="I237" s="24"/>
      <c r="J237" s="25"/>
    </row>
    <row r="238" spans="9:10" x14ac:dyDescent="0.4">
      <c r="I238" s="24"/>
      <c r="J238" s="25"/>
    </row>
    <row r="239" spans="9:10" x14ac:dyDescent="0.4">
      <c r="I239" s="24"/>
      <c r="J239" s="25"/>
    </row>
    <row r="240" spans="9:10" x14ac:dyDescent="0.4">
      <c r="I240" s="24"/>
      <c r="J240" s="25"/>
    </row>
    <row r="241" spans="9:10" x14ac:dyDescent="0.4">
      <c r="I241" s="24"/>
      <c r="J241" s="25"/>
    </row>
    <row r="242" spans="9:10" x14ac:dyDescent="0.4">
      <c r="I242" s="24"/>
      <c r="J242" s="25"/>
    </row>
    <row r="243" spans="9:10" x14ac:dyDescent="0.4">
      <c r="I243" s="24"/>
      <c r="J243" s="25"/>
    </row>
    <row r="244" spans="9:10" x14ac:dyDescent="0.4">
      <c r="I244" s="24"/>
      <c r="J244" s="25"/>
    </row>
    <row r="245" spans="9:10" x14ac:dyDescent="0.4">
      <c r="I245" s="24"/>
      <c r="J245" s="25"/>
    </row>
    <row r="246" spans="9:10" x14ac:dyDescent="0.4">
      <c r="I246" s="24"/>
      <c r="J246" s="25"/>
    </row>
    <row r="247" spans="9:10" x14ac:dyDescent="0.4">
      <c r="I247" s="24"/>
      <c r="J247" s="25"/>
    </row>
    <row r="248" spans="9:10" x14ac:dyDescent="0.4">
      <c r="I248" s="24"/>
      <c r="J248" s="25"/>
    </row>
    <row r="249" spans="9:10" x14ac:dyDescent="0.4">
      <c r="I249" s="24"/>
      <c r="J249" s="25"/>
    </row>
    <row r="250" spans="9:10" x14ac:dyDescent="0.4">
      <c r="I250" s="24"/>
      <c r="J250" s="25"/>
    </row>
    <row r="251" spans="9:10" x14ac:dyDescent="0.4">
      <c r="I251" s="24"/>
      <c r="J251" s="25"/>
    </row>
    <row r="252" spans="9:10" x14ac:dyDescent="0.4">
      <c r="I252" s="24"/>
      <c r="J252" s="25"/>
    </row>
    <row r="253" spans="9:10" x14ac:dyDescent="0.4">
      <c r="I253" s="24"/>
      <c r="J253" s="25"/>
    </row>
    <row r="254" spans="9:10" x14ac:dyDescent="0.4">
      <c r="I254" s="24"/>
      <c r="J254" s="25"/>
    </row>
    <row r="255" spans="9:10" x14ac:dyDescent="0.4">
      <c r="I255" s="24"/>
      <c r="J255" s="25"/>
    </row>
    <row r="256" spans="9:10" x14ac:dyDescent="0.4">
      <c r="I256" s="24"/>
      <c r="J256" s="25"/>
    </row>
    <row r="257" spans="9:10" x14ac:dyDescent="0.4">
      <c r="I257" s="24"/>
      <c r="J257" s="25"/>
    </row>
    <row r="258" spans="9:10" x14ac:dyDescent="0.4">
      <c r="I258" s="24"/>
      <c r="J258" s="25"/>
    </row>
    <row r="259" spans="9:10" x14ac:dyDescent="0.4">
      <c r="I259" s="24"/>
      <c r="J259" s="25"/>
    </row>
    <row r="260" spans="9:10" x14ac:dyDescent="0.4">
      <c r="I260" s="24"/>
      <c r="J260" s="25"/>
    </row>
    <row r="261" spans="9:10" x14ac:dyDescent="0.4">
      <c r="I261" s="24"/>
      <c r="J261" s="25"/>
    </row>
    <row r="262" spans="9:10" x14ac:dyDescent="0.4">
      <c r="I262" s="24"/>
      <c r="J262" s="25"/>
    </row>
    <row r="263" spans="9:10" x14ac:dyDescent="0.4">
      <c r="I263" s="24"/>
      <c r="J263" s="25"/>
    </row>
    <row r="264" spans="9:10" x14ac:dyDescent="0.4">
      <c r="I264" s="24"/>
      <c r="J264" s="25"/>
    </row>
    <row r="265" spans="9:10" x14ac:dyDescent="0.4">
      <c r="I265" s="24"/>
      <c r="J265" s="25"/>
    </row>
    <row r="266" spans="9:10" x14ac:dyDescent="0.4">
      <c r="I266" s="24"/>
      <c r="J266" s="25"/>
    </row>
    <row r="267" spans="9:10" x14ac:dyDescent="0.4">
      <c r="I267" s="24"/>
      <c r="J267" s="25"/>
    </row>
    <row r="268" spans="9:10" x14ac:dyDescent="0.4">
      <c r="I268" s="24"/>
      <c r="J268" s="25"/>
    </row>
    <row r="269" spans="9:10" x14ac:dyDescent="0.4">
      <c r="I269" s="24"/>
      <c r="J269" s="25"/>
    </row>
    <row r="270" spans="9:10" x14ac:dyDescent="0.4">
      <c r="I270" s="24"/>
      <c r="J270" s="25"/>
    </row>
    <row r="271" spans="9:10" x14ac:dyDescent="0.4">
      <c r="I271" s="24"/>
      <c r="J271" s="25"/>
    </row>
    <row r="272" spans="9:10" x14ac:dyDescent="0.4">
      <c r="I272" s="24"/>
      <c r="J272" s="25"/>
    </row>
    <row r="273" spans="9:10" x14ac:dyDescent="0.4">
      <c r="I273" s="24"/>
      <c r="J273" s="25"/>
    </row>
    <row r="274" spans="9:10" x14ac:dyDescent="0.4">
      <c r="I274" s="24"/>
      <c r="J274" s="25"/>
    </row>
    <row r="275" spans="9:10" x14ac:dyDescent="0.4">
      <c r="I275" s="24"/>
      <c r="J275" s="25"/>
    </row>
    <row r="276" spans="9:10" x14ac:dyDescent="0.4">
      <c r="I276" s="24"/>
      <c r="J276" s="25"/>
    </row>
    <row r="277" spans="9:10" x14ac:dyDescent="0.4">
      <c r="I277" s="24"/>
      <c r="J277" s="25"/>
    </row>
    <row r="278" spans="9:10" x14ac:dyDescent="0.4">
      <c r="I278" s="24"/>
      <c r="J278" s="25"/>
    </row>
    <row r="279" spans="9:10" x14ac:dyDescent="0.4">
      <c r="I279" s="24"/>
      <c r="J279" s="25"/>
    </row>
    <row r="280" spans="9:10" x14ac:dyDescent="0.4">
      <c r="I280" s="24"/>
      <c r="J280" s="25"/>
    </row>
    <row r="281" spans="9:10" x14ac:dyDescent="0.4">
      <c r="I281" s="24"/>
      <c r="J281" s="25"/>
    </row>
    <row r="282" spans="9:10" x14ac:dyDescent="0.4">
      <c r="I282" s="24"/>
      <c r="J282" s="25"/>
    </row>
    <row r="283" spans="9:10" x14ac:dyDescent="0.4">
      <c r="I283" s="24"/>
      <c r="J283" s="25"/>
    </row>
    <row r="284" spans="9:10" x14ac:dyDescent="0.4">
      <c r="I284" s="24"/>
      <c r="J284" s="25"/>
    </row>
    <row r="285" spans="9:10" x14ac:dyDescent="0.4">
      <c r="I285" s="24"/>
      <c r="J285" s="25"/>
    </row>
    <row r="286" spans="9:10" x14ac:dyDescent="0.4">
      <c r="I286" s="24"/>
      <c r="J286" s="25"/>
    </row>
    <row r="287" spans="9:10" x14ac:dyDescent="0.4">
      <c r="I287" s="24"/>
      <c r="J287" s="25"/>
    </row>
    <row r="288" spans="9:10" x14ac:dyDescent="0.4">
      <c r="I288" s="24"/>
      <c r="J288" s="25"/>
    </row>
    <row r="289" spans="9:10" x14ac:dyDescent="0.4">
      <c r="I289" s="24"/>
      <c r="J289" s="25"/>
    </row>
    <row r="290" spans="9:10" x14ac:dyDescent="0.4">
      <c r="I290" s="24"/>
      <c r="J290" s="25"/>
    </row>
    <row r="291" spans="9:10" x14ac:dyDescent="0.4">
      <c r="I291" s="24"/>
      <c r="J291" s="25"/>
    </row>
    <row r="292" spans="9:10" x14ac:dyDescent="0.4">
      <c r="I292" s="24"/>
      <c r="J292" s="25"/>
    </row>
    <row r="293" spans="9:10" x14ac:dyDescent="0.4">
      <c r="I293" s="24"/>
      <c r="J293" s="25"/>
    </row>
    <row r="294" spans="9:10" x14ac:dyDescent="0.4">
      <c r="I294" s="24"/>
      <c r="J294" s="25"/>
    </row>
    <row r="295" spans="9:10" x14ac:dyDescent="0.4">
      <c r="I295" s="24"/>
      <c r="J295" s="25"/>
    </row>
    <row r="296" spans="9:10" x14ac:dyDescent="0.4">
      <c r="I296" s="24"/>
      <c r="J296" s="25"/>
    </row>
    <row r="297" spans="9:10" x14ac:dyDescent="0.4">
      <c r="I297" s="24"/>
      <c r="J297" s="25"/>
    </row>
    <row r="298" spans="9:10" x14ac:dyDescent="0.4">
      <c r="I298" s="24"/>
      <c r="J298" s="25"/>
    </row>
    <row r="299" spans="9:10" x14ac:dyDescent="0.4">
      <c r="I299" s="24"/>
      <c r="J299" s="25"/>
    </row>
    <row r="300" spans="9:10" x14ac:dyDescent="0.4">
      <c r="I300" s="24"/>
      <c r="J300" s="25"/>
    </row>
    <row r="301" spans="9:10" x14ac:dyDescent="0.4">
      <c r="I301" s="24"/>
      <c r="J301" s="25"/>
    </row>
    <row r="302" spans="9:10" x14ac:dyDescent="0.4">
      <c r="I302" s="24"/>
      <c r="J302" s="25"/>
    </row>
    <row r="303" spans="9:10" x14ac:dyDescent="0.4">
      <c r="I303" s="24"/>
      <c r="J303" s="25"/>
    </row>
    <row r="304" spans="9:10" x14ac:dyDescent="0.4">
      <c r="I304" s="24"/>
      <c r="J304" s="25"/>
    </row>
    <row r="305" spans="9:10" x14ac:dyDescent="0.4">
      <c r="I305" s="24"/>
      <c r="J305" s="25"/>
    </row>
    <row r="306" spans="9:10" x14ac:dyDescent="0.4">
      <c r="I306" s="24"/>
      <c r="J306" s="25"/>
    </row>
    <row r="307" spans="9:10" x14ac:dyDescent="0.4">
      <c r="I307" s="24"/>
      <c r="J307" s="25"/>
    </row>
    <row r="308" spans="9:10" x14ac:dyDescent="0.4">
      <c r="I308" s="24"/>
      <c r="J308" s="25"/>
    </row>
    <row r="309" spans="9:10" x14ac:dyDescent="0.4">
      <c r="I309" s="24"/>
      <c r="J309" s="25"/>
    </row>
    <row r="310" spans="9:10" x14ac:dyDescent="0.4">
      <c r="I310" s="24"/>
      <c r="J310" s="25"/>
    </row>
    <row r="311" spans="9:10" x14ac:dyDescent="0.4">
      <c r="I311" s="24"/>
      <c r="J311" s="25"/>
    </row>
    <row r="312" spans="9:10" x14ac:dyDescent="0.4">
      <c r="I312" s="24"/>
      <c r="J312" s="25"/>
    </row>
    <row r="313" spans="9:10" x14ac:dyDescent="0.4">
      <c r="I313" s="24"/>
      <c r="J313" s="25"/>
    </row>
    <row r="314" spans="9:10" x14ac:dyDescent="0.4">
      <c r="I314" s="24"/>
      <c r="J314" s="25"/>
    </row>
    <row r="315" spans="9:10" x14ac:dyDescent="0.4">
      <c r="I315" s="24"/>
      <c r="J315" s="25"/>
    </row>
    <row r="316" spans="9:10" x14ac:dyDescent="0.4">
      <c r="I316" s="24"/>
      <c r="J316" s="25"/>
    </row>
    <row r="317" spans="9:10" x14ac:dyDescent="0.4">
      <c r="I317" s="24"/>
      <c r="J317" s="25"/>
    </row>
    <row r="318" spans="9:10" x14ac:dyDescent="0.4">
      <c r="I318" s="24"/>
      <c r="J318" s="25"/>
    </row>
    <row r="319" spans="9:10" x14ac:dyDescent="0.4">
      <c r="I319" s="24"/>
      <c r="J319" s="25"/>
    </row>
    <row r="320" spans="9:10" x14ac:dyDescent="0.4">
      <c r="I320" s="24"/>
      <c r="J320" s="25"/>
    </row>
    <row r="321" spans="9:10" x14ac:dyDescent="0.4">
      <c r="I321" s="24"/>
      <c r="J321" s="25"/>
    </row>
    <row r="322" spans="9:10" x14ac:dyDescent="0.4">
      <c r="I322" s="24"/>
      <c r="J322" s="25"/>
    </row>
    <row r="323" spans="9:10" x14ac:dyDescent="0.4">
      <c r="I323" s="24"/>
      <c r="J323" s="25"/>
    </row>
    <row r="324" spans="9:10" x14ac:dyDescent="0.4">
      <c r="I324" s="24"/>
      <c r="J324" s="25"/>
    </row>
    <row r="325" spans="9:10" x14ac:dyDescent="0.4">
      <c r="I325" s="24"/>
      <c r="J325" s="25"/>
    </row>
    <row r="326" spans="9:10" x14ac:dyDescent="0.4">
      <c r="I326" s="24"/>
      <c r="J326" s="25"/>
    </row>
    <row r="327" spans="9:10" x14ac:dyDescent="0.4">
      <c r="I327" s="24"/>
      <c r="J327" s="25"/>
    </row>
    <row r="328" spans="9:10" x14ac:dyDescent="0.4">
      <c r="I328" s="24"/>
      <c r="J328" s="25"/>
    </row>
    <row r="329" spans="9:10" x14ac:dyDescent="0.4">
      <c r="I329" s="24"/>
      <c r="J329" s="25"/>
    </row>
    <row r="330" spans="9:10" x14ac:dyDescent="0.4">
      <c r="I330" s="24"/>
      <c r="J330" s="25"/>
    </row>
    <row r="331" spans="9:10" x14ac:dyDescent="0.4">
      <c r="I331" s="24"/>
      <c r="J331" s="25"/>
    </row>
    <row r="332" spans="9:10" x14ac:dyDescent="0.4">
      <c r="I332" s="24"/>
      <c r="J332" s="25"/>
    </row>
    <row r="333" spans="9:10" x14ac:dyDescent="0.4">
      <c r="I333" s="24"/>
      <c r="J333" s="25"/>
    </row>
    <row r="334" spans="9:10" x14ac:dyDescent="0.4">
      <c r="I334" s="24"/>
      <c r="J334" s="25"/>
    </row>
    <row r="335" spans="9:10" x14ac:dyDescent="0.4">
      <c r="I335" s="24"/>
      <c r="J335" s="25"/>
    </row>
    <row r="336" spans="9:10" x14ac:dyDescent="0.4">
      <c r="I336" s="24"/>
      <c r="J336" s="25"/>
    </row>
    <row r="337" spans="9:10" x14ac:dyDescent="0.4">
      <c r="I337" s="24"/>
      <c r="J337" s="25"/>
    </row>
    <row r="338" spans="9:10" x14ac:dyDescent="0.4">
      <c r="I338" s="24"/>
      <c r="J338" s="25"/>
    </row>
    <row r="339" spans="9:10" x14ac:dyDescent="0.4">
      <c r="I339" s="24"/>
      <c r="J339" s="25"/>
    </row>
    <row r="340" spans="9:10" x14ac:dyDescent="0.4">
      <c r="I340" s="24"/>
      <c r="J340" s="25"/>
    </row>
    <row r="341" spans="9:10" x14ac:dyDescent="0.4">
      <c r="I341" s="24"/>
      <c r="J341" s="25"/>
    </row>
    <row r="342" spans="9:10" x14ac:dyDescent="0.4">
      <c r="I342" s="24"/>
      <c r="J342" s="25"/>
    </row>
    <row r="343" spans="9:10" x14ac:dyDescent="0.4">
      <c r="I343" s="24"/>
      <c r="J343" s="25"/>
    </row>
    <row r="344" spans="9:10" x14ac:dyDescent="0.4">
      <c r="I344" s="24"/>
      <c r="J344" s="25"/>
    </row>
    <row r="345" spans="9:10" x14ac:dyDescent="0.4">
      <c r="I345" s="24"/>
      <c r="J345" s="25"/>
    </row>
    <row r="346" spans="9:10" x14ac:dyDescent="0.4">
      <c r="I346" s="24"/>
      <c r="J346" s="25"/>
    </row>
    <row r="347" spans="9:10" x14ac:dyDescent="0.4">
      <c r="I347" s="24"/>
      <c r="J347" s="25"/>
    </row>
    <row r="348" spans="9:10" x14ac:dyDescent="0.4">
      <c r="I348" s="24"/>
      <c r="J348" s="25"/>
    </row>
    <row r="349" spans="9:10" x14ac:dyDescent="0.4">
      <c r="I349" s="24"/>
      <c r="J349" s="25"/>
    </row>
    <row r="350" spans="9:10" x14ac:dyDescent="0.4">
      <c r="I350" s="24"/>
      <c r="J350" s="25"/>
    </row>
    <row r="351" spans="9:10" x14ac:dyDescent="0.4">
      <c r="I351" s="24"/>
      <c r="J351" s="25"/>
    </row>
    <row r="352" spans="9:10" x14ac:dyDescent="0.4">
      <c r="I352" s="24"/>
      <c r="J352" s="25"/>
    </row>
    <row r="353" spans="9:10" x14ac:dyDescent="0.4">
      <c r="I353" s="24"/>
      <c r="J353" s="25"/>
    </row>
    <row r="354" spans="9:10" x14ac:dyDescent="0.4">
      <c r="I354" s="24"/>
      <c r="J354" s="25"/>
    </row>
    <row r="355" spans="9:10" x14ac:dyDescent="0.4">
      <c r="I355" s="24"/>
      <c r="J355" s="25"/>
    </row>
    <row r="356" spans="9:10" x14ac:dyDescent="0.4">
      <c r="I356" s="24"/>
      <c r="J356" s="25"/>
    </row>
    <row r="357" spans="9:10" x14ac:dyDescent="0.4">
      <c r="I357" s="24"/>
      <c r="J357" s="25"/>
    </row>
    <row r="358" spans="9:10" x14ac:dyDescent="0.4">
      <c r="I358" s="24"/>
      <c r="J358" s="25"/>
    </row>
    <row r="359" spans="9:10" x14ac:dyDescent="0.4">
      <c r="I359" s="24"/>
      <c r="J359" s="25"/>
    </row>
    <row r="360" spans="9:10" x14ac:dyDescent="0.4">
      <c r="I360" s="24"/>
      <c r="J360" s="25"/>
    </row>
    <row r="361" spans="9:10" x14ac:dyDescent="0.4">
      <c r="I361" s="24"/>
      <c r="J361" s="25"/>
    </row>
    <row r="362" spans="9:10" x14ac:dyDescent="0.4">
      <c r="I362" s="24"/>
      <c r="J362" s="25"/>
    </row>
    <row r="363" spans="9:10" x14ac:dyDescent="0.4">
      <c r="I363" s="24"/>
      <c r="J363" s="25"/>
    </row>
    <row r="364" spans="9:10" x14ac:dyDescent="0.4">
      <c r="I364" s="24"/>
      <c r="J364" s="25"/>
    </row>
    <row r="365" spans="9:10" x14ac:dyDescent="0.4">
      <c r="I365" s="24"/>
      <c r="J365" s="25"/>
    </row>
    <row r="366" spans="9:10" x14ac:dyDescent="0.4">
      <c r="I366" s="24"/>
      <c r="J366" s="25"/>
    </row>
    <row r="367" spans="9:10" x14ac:dyDescent="0.4">
      <c r="I367" s="24"/>
      <c r="J367" s="25"/>
    </row>
    <row r="368" spans="9:10" x14ac:dyDescent="0.4">
      <c r="I368" s="24"/>
      <c r="J368" s="25"/>
    </row>
    <row r="369" spans="9:10" x14ac:dyDescent="0.4">
      <c r="I369" s="24"/>
      <c r="J369" s="25"/>
    </row>
    <row r="370" spans="9:10" x14ac:dyDescent="0.4">
      <c r="I370" s="24"/>
      <c r="J370" s="25"/>
    </row>
    <row r="371" spans="9:10" x14ac:dyDescent="0.4">
      <c r="I371" s="24"/>
      <c r="J371" s="25"/>
    </row>
    <row r="372" spans="9:10" x14ac:dyDescent="0.4">
      <c r="I372" s="24"/>
      <c r="J372" s="25"/>
    </row>
    <row r="373" spans="9:10" x14ac:dyDescent="0.4">
      <c r="I373" s="24"/>
      <c r="J373" s="25"/>
    </row>
    <row r="374" spans="9:10" x14ac:dyDescent="0.4">
      <c r="I374" s="24"/>
      <c r="J374" s="25"/>
    </row>
    <row r="375" spans="9:10" x14ac:dyDescent="0.4">
      <c r="I375" s="24"/>
      <c r="J375" s="25"/>
    </row>
    <row r="376" spans="9:10" x14ac:dyDescent="0.4">
      <c r="I376" s="24"/>
      <c r="J376" s="25"/>
    </row>
    <row r="377" spans="9:10" x14ac:dyDescent="0.4">
      <c r="I377" s="24"/>
      <c r="J377" s="25"/>
    </row>
    <row r="378" spans="9:10" x14ac:dyDescent="0.4">
      <c r="I378" s="24"/>
      <c r="J378" s="25"/>
    </row>
    <row r="379" spans="9:10" x14ac:dyDescent="0.4">
      <c r="I379" s="24"/>
      <c r="J379" s="25"/>
    </row>
    <row r="380" spans="9:10" x14ac:dyDescent="0.4">
      <c r="I380" s="24"/>
      <c r="J380" s="25"/>
    </row>
    <row r="381" spans="9:10" x14ac:dyDescent="0.4">
      <c r="I381" s="24"/>
      <c r="J381" s="25"/>
    </row>
    <row r="382" spans="9:10" x14ac:dyDescent="0.4">
      <c r="I382" s="24"/>
      <c r="J382" s="25"/>
    </row>
    <row r="383" spans="9:10" x14ac:dyDescent="0.4">
      <c r="I383" s="24"/>
      <c r="J383" s="25"/>
    </row>
    <row r="384" spans="9:10" x14ac:dyDescent="0.4">
      <c r="I384" s="24"/>
      <c r="J384" s="25"/>
    </row>
    <row r="385" spans="9:10" x14ac:dyDescent="0.4">
      <c r="I385" s="24"/>
      <c r="J385" s="25"/>
    </row>
    <row r="386" spans="9:10" x14ac:dyDescent="0.4">
      <c r="I386" s="24"/>
      <c r="J386" s="25"/>
    </row>
    <row r="387" spans="9:10" x14ac:dyDescent="0.4">
      <c r="I387" s="24"/>
      <c r="J387" s="25"/>
    </row>
    <row r="388" spans="9:10" x14ac:dyDescent="0.4">
      <c r="I388" s="24"/>
      <c r="J388" s="25"/>
    </row>
    <row r="389" spans="9:10" x14ac:dyDescent="0.4">
      <c r="I389" s="24"/>
      <c r="J389" s="25"/>
    </row>
    <row r="390" spans="9:10" x14ac:dyDescent="0.4">
      <c r="I390" s="24"/>
      <c r="J390" s="25"/>
    </row>
    <row r="391" spans="9:10" x14ac:dyDescent="0.4">
      <c r="I391" s="24"/>
      <c r="J391" s="25"/>
    </row>
    <row r="392" spans="9:10" x14ac:dyDescent="0.4">
      <c r="I392" s="24"/>
      <c r="J392" s="25"/>
    </row>
    <row r="393" spans="9:10" x14ac:dyDescent="0.4">
      <c r="I393" s="24"/>
      <c r="J393" s="25"/>
    </row>
    <row r="394" spans="9:10" x14ac:dyDescent="0.4">
      <c r="I394" s="24"/>
      <c r="J394" s="25"/>
    </row>
    <row r="395" spans="9:10" x14ac:dyDescent="0.4">
      <c r="I395" s="24"/>
      <c r="J395" s="25"/>
    </row>
    <row r="396" spans="9:10" x14ac:dyDescent="0.4">
      <c r="I396" s="24"/>
      <c r="J396" s="25"/>
    </row>
    <row r="397" spans="9:10" x14ac:dyDescent="0.4">
      <c r="I397" s="24"/>
      <c r="J397" s="25"/>
    </row>
    <row r="398" spans="9:10" x14ac:dyDescent="0.4">
      <c r="I398" s="24"/>
      <c r="J398" s="25"/>
    </row>
    <row r="399" spans="9:10" x14ac:dyDescent="0.4">
      <c r="I399" s="24"/>
      <c r="J399" s="25"/>
    </row>
    <row r="400" spans="9:10" x14ac:dyDescent="0.4">
      <c r="I400" s="24"/>
      <c r="J400" s="25"/>
    </row>
    <row r="401" spans="9:10" x14ac:dyDescent="0.4">
      <c r="I401" s="24"/>
      <c r="J401" s="25"/>
    </row>
    <row r="402" spans="9:10" x14ac:dyDescent="0.4">
      <c r="I402" s="24"/>
      <c r="J402" s="25"/>
    </row>
    <row r="403" spans="9:10" x14ac:dyDescent="0.4">
      <c r="I403" s="24"/>
      <c r="J403" s="25"/>
    </row>
    <row r="404" spans="9:10" x14ac:dyDescent="0.4">
      <c r="I404" s="24"/>
      <c r="J404" s="25"/>
    </row>
    <row r="405" spans="9:10" x14ac:dyDescent="0.4">
      <c r="I405" s="24"/>
      <c r="J405" s="25"/>
    </row>
    <row r="406" spans="9:10" x14ac:dyDescent="0.4">
      <c r="I406" s="24"/>
      <c r="J406" s="25"/>
    </row>
    <row r="407" spans="9:10" x14ac:dyDescent="0.4">
      <c r="I407" s="24"/>
      <c r="J407" s="25"/>
    </row>
    <row r="408" spans="9:10" x14ac:dyDescent="0.4">
      <c r="I408" s="24"/>
      <c r="J408" s="25"/>
    </row>
    <row r="409" spans="9:10" x14ac:dyDescent="0.4">
      <c r="I409" s="24"/>
      <c r="J409" s="25"/>
    </row>
    <row r="410" spans="9:10" x14ac:dyDescent="0.4">
      <c r="I410" s="24"/>
      <c r="J410" s="25"/>
    </row>
    <row r="411" spans="9:10" x14ac:dyDescent="0.4">
      <c r="I411" s="24"/>
      <c r="J411" s="25"/>
    </row>
    <row r="412" spans="9:10" x14ac:dyDescent="0.4">
      <c r="I412" s="24"/>
      <c r="J412" s="25"/>
    </row>
    <row r="413" spans="9:10" x14ac:dyDescent="0.4">
      <c r="I413" s="24"/>
      <c r="J413" s="25"/>
    </row>
    <row r="414" spans="9:10" x14ac:dyDescent="0.4">
      <c r="I414" s="24"/>
      <c r="J414" s="25"/>
    </row>
    <row r="415" spans="9:10" x14ac:dyDescent="0.4">
      <c r="I415" s="24"/>
      <c r="J415" s="25"/>
    </row>
    <row r="416" spans="9:10" x14ac:dyDescent="0.4">
      <c r="I416" s="24"/>
      <c r="J416" s="25"/>
    </row>
    <row r="417" spans="9:10" x14ac:dyDescent="0.4">
      <c r="I417" s="24"/>
      <c r="J417" s="25"/>
    </row>
    <row r="418" spans="9:10" x14ac:dyDescent="0.4">
      <c r="I418" s="24"/>
      <c r="J418" s="25"/>
    </row>
    <row r="419" spans="9:10" x14ac:dyDescent="0.4">
      <c r="I419" s="24"/>
      <c r="J419" s="25"/>
    </row>
    <row r="420" spans="9:10" x14ac:dyDescent="0.4">
      <c r="I420" s="24"/>
      <c r="J420" s="25"/>
    </row>
    <row r="421" spans="9:10" x14ac:dyDescent="0.4">
      <c r="I421" s="24"/>
      <c r="J421" s="25"/>
    </row>
    <row r="422" spans="9:10" x14ac:dyDescent="0.4">
      <c r="I422" s="24"/>
      <c r="J422" s="25"/>
    </row>
    <row r="423" spans="9:10" x14ac:dyDescent="0.4">
      <c r="I423" s="24"/>
      <c r="J423" s="25"/>
    </row>
    <row r="424" spans="9:10" x14ac:dyDescent="0.4">
      <c r="I424" s="24"/>
      <c r="J424" s="25"/>
    </row>
    <row r="425" spans="9:10" x14ac:dyDescent="0.4">
      <c r="I425" s="24"/>
      <c r="J425" s="25"/>
    </row>
    <row r="426" spans="9:10" x14ac:dyDescent="0.4">
      <c r="I426" s="24"/>
      <c r="J426" s="25"/>
    </row>
    <row r="427" spans="9:10" x14ac:dyDescent="0.4">
      <c r="I427" s="24"/>
      <c r="J427" s="25"/>
    </row>
    <row r="428" spans="9:10" x14ac:dyDescent="0.4">
      <c r="I428" s="24"/>
      <c r="J428" s="25"/>
    </row>
    <row r="429" spans="9:10" x14ac:dyDescent="0.4">
      <c r="I429" s="24"/>
      <c r="J429" s="25"/>
    </row>
    <row r="430" spans="9:10" x14ac:dyDescent="0.4">
      <c r="I430" s="24"/>
      <c r="J430" s="25"/>
    </row>
    <row r="431" spans="9:10" x14ac:dyDescent="0.4">
      <c r="I431" s="24"/>
      <c r="J431" s="25"/>
    </row>
    <row r="432" spans="9:10" x14ac:dyDescent="0.4">
      <c r="I432" s="24"/>
      <c r="J432" s="25"/>
    </row>
    <row r="433" spans="9:10" x14ac:dyDescent="0.4">
      <c r="I433" s="24"/>
      <c r="J433" s="25"/>
    </row>
    <row r="434" spans="9:10" x14ac:dyDescent="0.4">
      <c r="I434" s="24"/>
      <c r="J434" s="25"/>
    </row>
    <row r="435" spans="9:10" x14ac:dyDescent="0.4">
      <c r="I435" s="24"/>
      <c r="J435" s="25"/>
    </row>
    <row r="436" spans="9:10" x14ac:dyDescent="0.4">
      <c r="I436" s="24"/>
      <c r="J436" s="25"/>
    </row>
    <row r="437" spans="9:10" x14ac:dyDescent="0.4">
      <c r="I437" s="24"/>
      <c r="J437" s="25"/>
    </row>
    <row r="438" spans="9:10" x14ac:dyDescent="0.4">
      <c r="I438" s="24"/>
      <c r="J438" s="25"/>
    </row>
    <row r="439" spans="9:10" x14ac:dyDescent="0.4">
      <c r="I439" s="24"/>
      <c r="J439" s="25"/>
    </row>
    <row r="440" spans="9:10" x14ac:dyDescent="0.4">
      <c r="I440" s="24"/>
      <c r="J440" s="25"/>
    </row>
    <row r="441" spans="9:10" x14ac:dyDescent="0.4">
      <c r="I441" s="24"/>
      <c r="J441" s="25"/>
    </row>
    <row r="442" spans="9:10" x14ac:dyDescent="0.4">
      <c r="I442" s="24"/>
      <c r="J442" s="25"/>
    </row>
    <row r="443" spans="9:10" x14ac:dyDescent="0.4">
      <c r="I443" s="24"/>
      <c r="J443" s="25"/>
    </row>
    <row r="444" spans="9:10" x14ac:dyDescent="0.4">
      <c r="I444" s="24"/>
      <c r="J444" s="25"/>
    </row>
    <row r="445" spans="9:10" x14ac:dyDescent="0.4">
      <c r="I445" s="24"/>
      <c r="J445" s="25"/>
    </row>
    <row r="446" spans="9:10" x14ac:dyDescent="0.4">
      <c r="I446" s="24"/>
      <c r="J446" s="25"/>
    </row>
    <row r="447" spans="9:10" x14ac:dyDescent="0.4">
      <c r="I447" s="24"/>
      <c r="J447" s="25"/>
    </row>
    <row r="448" spans="9:10" x14ac:dyDescent="0.4">
      <c r="I448" s="24"/>
      <c r="J448" s="25"/>
    </row>
    <row r="449" spans="9:10" x14ac:dyDescent="0.4">
      <c r="I449" s="24"/>
      <c r="J449" s="25"/>
    </row>
    <row r="450" spans="9:10" x14ac:dyDescent="0.4">
      <c r="I450" s="24"/>
      <c r="J450" s="25"/>
    </row>
    <row r="451" spans="9:10" x14ac:dyDescent="0.4">
      <c r="I451" s="24"/>
      <c r="J451" s="25"/>
    </row>
    <row r="452" spans="9:10" x14ac:dyDescent="0.4">
      <c r="I452" s="24"/>
      <c r="J452" s="25"/>
    </row>
    <row r="453" spans="9:10" x14ac:dyDescent="0.4">
      <c r="I453" s="24"/>
      <c r="J453" s="25"/>
    </row>
    <row r="454" spans="9:10" x14ac:dyDescent="0.4">
      <c r="I454" s="24"/>
      <c r="J454" s="25"/>
    </row>
    <row r="455" spans="9:10" x14ac:dyDescent="0.4">
      <c r="I455" s="24"/>
      <c r="J455" s="25"/>
    </row>
    <row r="456" spans="9:10" x14ac:dyDescent="0.4">
      <c r="I456" s="24"/>
      <c r="J456" s="25"/>
    </row>
    <row r="457" spans="9:10" x14ac:dyDescent="0.4">
      <c r="I457" s="24"/>
      <c r="J457" s="25"/>
    </row>
    <row r="458" spans="9:10" x14ac:dyDescent="0.4">
      <c r="I458" s="24"/>
      <c r="J458" s="25"/>
    </row>
    <row r="459" spans="9:10" x14ac:dyDescent="0.4">
      <c r="I459" s="24"/>
      <c r="J459" s="25"/>
    </row>
    <row r="460" spans="9:10" x14ac:dyDescent="0.4">
      <c r="I460" s="24"/>
      <c r="J460" s="25"/>
    </row>
    <row r="461" spans="9:10" x14ac:dyDescent="0.4">
      <c r="I461" s="24"/>
      <c r="J461" s="25"/>
    </row>
    <row r="462" spans="9:10" x14ac:dyDescent="0.4">
      <c r="I462" s="24"/>
      <c r="J462" s="25"/>
    </row>
    <row r="463" spans="9:10" x14ac:dyDescent="0.4">
      <c r="I463" s="24"/>
      <c r="J463" s="25"/>
    </row>
    <row r="464" spans="9:10" x14ac:dyDescent="0.4">
      <c r="I464" s="24"/>
      <c r="J464" s="25"/>
    </row>
    <row r="465" spans="9:10" x14ac:dyDescent="0.4">
      <c r="I465" s="24"/>
      <c r="J465" s="25"/>
    </row>
    <row r="466" spans="9:10" x14ac:dyDescent="0.4">
      <c r="I466" s="24"/>
      <c r="J466" s="25"/>
    </row>
    <row r="467" spans="9:10" x14ac:dyDescent="0.4">
      <c r="I467" s="24"/>
      <c r="J467" s="25"/>
    </row>
    <row r="468" spans="9:10" x14ac:dyDescent="0.4">
      <c r="I468" s="24"/>
      <c r="J468" s="25"/>
    </row>
    <row r="469" spans="9:10" x14ac:dyDescent="0.4">
      <c r="I469" s="24"/>
      <c r="J469" s="25"/>
    </row>
    <row r="470" spans="9:10" x14ac:dyDescent="0.4">
      <c r="I470" s="24"/>
      <c r="J470" s="25"/>
    </row>
    <row r="471" spans="9:10" x14ac:dyDescent="0.4">
      <c r="I471" s="24"/>
      <c r="J471" s="25"/>
    </row>
    <row r="472" spans="9:10" x14ac:dyDescent="0.4">
      <c r="I472" s="24"/>
      <c r="J472" s="25"/>
    </row>
    <row r="473" spans="9:10" x14ac:dyDescent="0.4">
      <c r="I473" s="24"/>
      <c r="J473" s="25"/>
    </row>
    <row r="474" spans="9:10" x14ac:dyDescent="0.4">
      <c r="I474" s="24"/>
      <c r="J474" s="25"/>
    </row>
    <row r="475" spans="9:10" x14ac:dyDescent="0.4">
      <c r="I475" s="24"/>
      <c r="J475" s="25"/>
    </row>
    <row r="476" spans="9:10" x14ac:dyDescent="0.4">
      <c r="I476" s="24"/>
      <c r="J476" s="25"/>
    </row>
    <row r="477" spans="9:10" x14ac:dyDescent="0.4">
      <c r="I477" s="24"/>
      <c r="J477" s="25"/>
    </row>
    <row r="478" spans="9:10" x14ac:dyDescent="0.4">
      <c r="I478" s="24"/>
      <c r="J478" s="25"/>
    </row>
    <row r="479" spans="9:10" x14ac:dyDescent="0.4">
      <c r="I479" s="24"/>
      <c r="J479" s="25"/>
    </row>
    <row r="480" spans="9:10" x14ac:dyDescent="0.4">
      <c r="I480" s="24"/>
      <c r="J480" s="25"/>
    </row>
    <row r="481" spans="9:10" x14ac:dyDescent="0.4">
      <c r="I481" s="24"/>
      <c r="J481" s="25"/>
    </row>
    <row r="482" spans="9:10" x14ac:dyDescent="0.4">
      <c r="I482" s="24"/>
      <c r="J482" s="25"/>
    </row>
    <row r="483" spans="9:10" x14ac:dyDescent="0.4">
      <c r="I483" s="24"/>
      <c r="J483" s="25"/>
    </row>
    <row r="484" spans="9:10" x14ac:dyDescent="0.4">
      <c r="I484" s="24"/>
      <c r="J484" s="25"/>
    </row>
    <row r="485" spans="9:10" x14ac:dyDescent="0.4">
      <c r="I485" s="24"/>
      <c r="J485" s="25"/>
    </row>
    <row r="486" spans="9:10" x14ac:dyDescent="0.4">
      <c r="I486" s="24"/>
      <c r="J486" s="25"/>
    </row>
    <row r="487" spans="9:10" x14ac:dyDescent="0.4">
      <c r="I487" s="24"/>
      <c r="J487" s="25"/>
    </row>
    <row r="488" spans="9:10" x14ac:dyDescent="0.4">
      <c r="I488" s="24"/>
      <c r="J488" s="25"/>
    </row>
    <row r="489" spans="9:10" x14ac:dyDescent="0.4">
      <c r="I489" s="24"/>
      <c r="J489" s="25"/>
    </row>
    <row r="490" spans="9:10" x14ac:dyDescent="0.4">
      <c r="I490" s="24"/>
      <c r="J490" s="25"/>
    </row>
    <row r="491" spans="9:10" x14ac:dyDescent="0.4">
      <c r="I491" s="24"/>
      <c r="J491" s="25"/>
    </row>
    <row r="492" spans="9:10" x14ac:dyDescent="0.4">
      <c r="I492" s="24"/>
      <c r="J492" s="25"/>
    </row>
    <row r="493" spans="9:10" x14ac:dyDescent="0.4">
      <c r="I493" s="24"/>
      <c r="J493" s="25"/>
    </row>
    <row r="494" spans="9:10" x14ac:dyDescent="0.4">
      <c r="I494" s="24"/>
      <c r="J494" s="25"/>
    </row>
    <row r="495" spans="9:10" x14ac:dyDescent="0.4">
      <c r="I495" s="24"/>
      <c r="J495" s="25"/>
    </row>
    <row r="496" spans="9:10" x14ac:dyDescent="0.4">
      <c r="I496" s="24"/>
      <c r="J496" s="25"/>
    </row>
    <row r="497" spans="9:10" x14ac:dyDescent="0.4">
      <c r="I497" s="24"/>
      <c r="J497" s="25"/>
    </row>
    <row r="498" spans="9:10" x14ac:dyDescent="0.4">
      <c r="I498" s="24"/>
      <c r="J498" s="25"/>
    </row>
    <row r="499" spans="9:10" x14ac:dyDescent="0.4">
      <c r="I499" s="24"/>
      <c r="J499" s="25"/>
    </row>
    <row r="500" spans="9:10" x14ac:dyDescent="0.4">
      <c r="I500" s="24"/>
      <c r="J500" s="25"/>
    </row>
    <row r="501" spans="9:10" x14ac:dyDescent="0.4">
      <c r="I501" s="24"/>
      <c r="J501" s="25"/>
    </row>
    <row r="502" spans="9:10" x14ac:dyDescent="0.4">
      <c r="I502" s="24"/>
      <c r="J502" s="25"/>
    </row>
    <row r="503" spans="9:10" x14ac:dyDescent="0.4">
      <c r="I503" s="24"/>
      <c r="J503" s="25"/>
    </row>
    <row r="504" spans="9:10" x14ac:dyDescent="0.4">
      <c r="I504" s="24"/>
      <c r="J504" s="25"/>
    </row>
    <row r="505" spans="9:10" x14ac:dyDescent="0.4">
      <c r="I505" s="24"/>
      <c r="J505" s="25"/>
    </row>
    <row r="506" spans="9:10" x14ac:dyDescent="0.4">
      <c r="I506" s="24"/>
      <c r="J506" s="25"/>
    </row>
    <row r="507" spans="9:10" x14ac:dyDescent="0.4">
      <c r="I507" s="24"/>
      <c r="J507" s="25"/>
    </row>
    <row r="508" spans="9:10" x14ac:dyDescent="0.4">
      <c r="I508" s="24"/>
      <c r="J508" s="25"/>
    </row>
    <row r="509" spans="9:10" x14ac:dyDescent="0.4">
      <c r="I509" s="24"/>
      <c r="J509" s="25"/>
    </row>
    <row r="510" spans="9:10" x14ac:dyDescent="0.4">
      <c r="I510" s="24"/>
      <c r="J510" s="25"/>
    </row>
    <row r="511" spans="9:10" x14ac:dyDescent="0.4">
      <c r="I511" s="24"/>
      <c r="J511" s="25"/>
    </row>
    <row r="512" spans="9:10" x14ac:dyDescent="0.4">
      <c r="I512" s="24"/>
      <c r="J512" s="25"/>
    </row>
    <row r="513" spans="9:10" x14ac:dyDescent="0.4">
      <c r="I513" s="24"/>
      <c r="J513" s="25"/>
    </row>
    <row r="514" spans="9:10" x14ac:dyDescent="0.4">
      <c r="I514" s="24"/>
      <c r="J514" s="25"/>
    </row>
    <row r="515" spans="9:10" x14ac:dyDescent="0.4">
      <c r="I515" s="24"/>
      <c r="J515" s="25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4:I27"/>
  <sheetViews>
    <sheetView showGridLines="0" workbookViewId="0">
      <selection activeCell="J26" sqref="J26"/>
    </sheetView>
  </sheetViews>
  <sheetFormatPr defaultRowHeight="17.399999999999999" x14ac:dyDescent="0.4"/>
  <cols>
    <col min="9" max="9" width="20" customWidth="1"/>
  </cols>
  <sheetData>
    <row r="14" spans="2:9" ht="18" thickBot="1" x14ac:dyDescent="0.45"/>
    <row r="15" spans="2:9" ht="33" customHeight="1" thickBot="1" x14ac:dyDescent="0.5">
      <c r="B15" s="21" t="s">
        <v>541</v>
      </c>
      <c r="I15" s="20"/>
    </row>
    <row r="16" spans="2:9" ht="33" customHeight="1" thickBot="1" x14ac:dyDescent="0.5">
      <c r="B16" s="22" t="s">
        <v>542</v>
      </c>
      <c r="I16" s="19"/>
    </row>
    <row r="25" spans="2:9" ht="18" thickBot="1" x14ac:dyDescent="0.45"/>
    <row r="26" spans="2:9" ht="30.75" customHeight="1" thickBot="1" x14ac:dyDescent="0.5">
      <c r="B26" s="21" t="s">
        <v>543</v>
      </c>
      <c r="I26" s="20"/>
    </row>
    <row r="27" spans="2:9" ht="30.75" customHeight="1" thickBot="1" x14ac:dyDescent="0.5">
      <c r="B27" s="22" t="s">
        <v>544</v>
      </c>
      <c r="I27" s="19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A8" workbookViewId="0">
      <selection activeCell="P26" sqref="P26"/>
    </sheetView>
  </sheetViews>
  <sheetFormatPr defaultRowHeight="17.399999999999999" x14ac:dyDescent="0.4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showGridLines="0" workbookViewId="0">
      <selection activeCell="E18" sqref="E18"/>
    </sheetView>
  </sheetViews>
  <sheetFormatPr defaultRowHeight="17.399999999999999" x14ac:dyDescent="0.4"/>
  <cols>
    <col min="1" max="1" width="7" style="6" customWidth="1"/>
    <col min="2" max="2" width="23.09765625" customWidth="1"/>
  </cols>
  <sheetData>
    <row r="1" spans="1:5" x14ac:dyDescent="0.4">
      <c r="A1" s="33"/>
    </row>
    <row r="9" spans="1:5" x14ac:dyDescent="0.4">
      <c r="C9" s="3" t="s">
        <v>6</v>
      </c>
      <c r="D9" s="3" t="s">
        <v>7</v>
      </c>
      <c r="E9" s="3" t="s">
        <v>8</v>
      </c>
    </row>
    <row r="10" spans="1:5" ht="26.25" customHeight="1" x14ac:dyDescent="0.4">
      <c r="B10" s="12" t="s">
        <v>555</v>
      </c>
      <c r="C10" s="33">
        <f>AVERAGE(data!$G$2:$G$501)</f>
        <v>78.976699982693489</v>
      </c>
      <c r="D10" s="33">
        <f>AVERAGE(data!$H$2:$H$501)</f>
        <v>79.693265020152509</v>
      </c>
      <c r="E10" s="33"/>
    </row>
    <row r="11" spans="1:5" ht="26.25" customHeight="1" x14ac:dyDescent="0.4">
      <c r="B11" s="12" t="s">
        <v>556</v>
      </c>
      <c r="C11" s="33">
        <f>PERCENTILE(data!$G$2:$G$501, 0.25)</f>
        <v>75.946073902814788</v>
      </c>
      <c r="D11" s="33">
        <f>PERCENTILE(data!$H$2:$H$501, 0.25)</f>
        <v>76.589111732564717</v>
      </c>
      <c r="E11" s="33"/>
    </row>
    <row r="12" spans="1:5" ht="26.25" customHeight="1" x14ac:dyDescent="0.4">
      <c r="B12" s="12" t="s">
        <v>553</v>
      </c>
      <c r="C12" s="33">
        <f>PERCENTILE(data!$G$2:$G$501, 0.5)</f>
        <v>79.932764852083864</v>
      </c>
      <c r="D12" s="33">
        <f>PERCENTILE(data!$H$2:$H$501, 0.5)</f>
        <v>80.894168567481401</v>
      </c>
      <c r="E12" s="33"/>
    </row>
    <row r="13" spans="1:5" ht="26.25" customHeight="1" x14ac:dyDescent="0.4">
      <c r="B13" s="12" t="s">
        <v>557</v>
      </c>
      <c r="C13" s="33">
        <f>PERCENTILE(data!$G$2:$G$501, 0.75)</f>
        <v>84.921035089500634</v>
      </c>
      <c r="D13" s="33">
        <f>PERCENTILE(data!$H$2:$H$501, 0.75)</f>
        <v>85.161862765827749</v>
      </c>
      <c r="E13" s="33"/>
    </row>
    <row r="14" spans="1:5" ht="26.25" customHeight="1" x14ac:dyDescent="0.4">
      <c r="B14" s="12" t="s">
        <v>558</v>
      </c>
      <c r="C14" s="24">
        <f>C13-C11</f>
        <v>8.9749611866858459</v>
      </c>
      <c r="D14" s="24">
        <f t="shared" ref="D14" si="0">D13-D11</f>
        <v>8.5727510332630317</v>
      </c>
      <c r="E14" s="24"/>
    </row>
    <row r="15" spans="1:5" ht="26.25" customHeight="1" x14ac:dyDescent="0.4">
      <c r="B15" s="12" t="s">
        <v>554</v>
      </c>
      <c r="C15" s="11">
        <f t="shared" ref="C15:D15" si="1">C14*1.1</f>
        <v>9.8724573053544304</v>
      </c>
      <c r="D15" s="11">
        <f t="shared" si="1"/>
        <v>9.4300261365893352</v>
      </c>
      <c r="E15" s="11"/>
    </row>
    <row r="16" spans="1:5" ht="26.25" customHeight="1" x14ac:dyDescent="0.4">
      <c r="B16" s="12" t="s">
        <v>560</v>
      </c>
      <c r="C16" s="11">
        <f>C10+C15</f>
        <v>88.84915728804792</v>
      </c>
      <c r="D16" s="11">
        <f t="shared" ref="D16" si="2">D10+D15</f>
        <v>89.123291156741843</v>
      </c>
      <c r="E16" s="11"/>
    </row>
    <row r="20" spans="2:3" ht="19.2" x14ac:dyDescent="0.4">
      <c r="B20" s="12" t="s">
        <v>559</v>
      </c>
      <c r="C20" s="26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P19" sqref="P19"/>
    </sheetView>
  </sheetViews>
  <sheetFormatPr defaultRowHeight="17.399999999999999" x14ac:dyDescent="0.4"/>
  <sheetData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7:G28"/>
  <sheetViews>
    <sheetView showGridLines="0" topLeftCell="A13" zoomScale="73" workbookViewId="0">
      <selection activeCell="E34" sqref="E34"/>
    </sheetView>
  </sheetViews>
  <sheetFormatPr defaultRowHeight="17.399999999999999" x14ac:dyDescent="0.4"/>
  <cols>
    <col min="2" max="2" width="28.8984375" customWidth="1"/>
    <col min="5" max="6" width="21.09765625" style="5" customWidth="1"/>
    <col min="7" max="7" width="21.09765625" customWidth="1"/>
    <col min="8" max="8" width="19.59765625" customWidth="1"/>
    <col min="9" max="9" width="20.69921875" customWidth="1"/>
  </cols>
  <sheetData>
    <row r="7" spans="2:7" ht="19.2" x14ac:dyDescent="0.4">
      <c r="B7" s="12" t="s">
        <v>530</v>
      </c>
      <c r="C7" s="16"/>
    </row>
    <row r="8" spans="2:7" ht="19.2" x14ac:dyDescent="0.4">
      <c r="B8" s="12" t="s">
        <v>531</v>
      </c>
      <c r="C8" s="17"/>
    </row>
    <row r="9" spans="2:7" ht="19.2" x14ac:dyDescent="0.4">
      <c r="B9" s="12" t="s">
        <v>532</v>
      </c>
      <c r="C9" s="17"/>
    </row>
    <row r="10" spans="2:7" ht="19.2" x14ac:dyDescent="0.4">
      <c r="B10" s="12" t="s">
        <v>533</v>
      </c>
      <c r="C10" s="18"/>
    </row>
    <row r="11" spans="2:7" ht="19.2" x14ac:dyDescent="0.4">
      <c r="B11" s="7"/>
      <c r="C11" s="7"/>
    </row>
    <row r="12" spans="2:7" ht="19.2" x14ac:dyDescent="0.4">
      <c r="B12" s="12" t="s">
        <v>534</v>
      </c>
      <c r="C12" s="7"/>
    </row>
    <row r="13" spans="2:7" ht="19.2" x14ac:dyDescent="0.4">
      <c r="B13" s="12" t="s">
        <v>535</v>
      </c>
      <c r="C13" s="8">
        <v>5</v>
      </c>
    </row>
    <row r="14" spans="2:7" ht="19.2" x14ac:dyDescent="0.4">
      <c r="B14" s="12" t="s">
        <v>536</v>
      </c>
      <c r="C14" s="15">
        <f>C10/C13</f>
        <v>0</v>
      </c>
    </row>
    <row r="15" spans="2:7" ht="19.2" x14ac:dyDescent="0.4">
      <c r="C15" s="7"/>
    </row>
    <row r="16" spans="2:7" ht="19.2" x14ac:dyDescent="0.4">
      <c r="B16" s="12" t="s">
        <v>537</v>
      </c>
      <c r="C16" s="7"/>
      <c r="D16" s="9" t="s">
        <v>540</v>
      </c>
      <c r="E16" s="9" t="s">
        <v>522</v>
      </c>
      <c r="F16" s="9" t="s">
        <v>523</v>
      </c>
      <c r="G16" s="10" t="s">
        <v>524</v>
      </c>
    </row>
    <row r="17" spans="2:7" ht="19.2" x14ac:dyDescent="0.4">
      <c r="B17" s="12" t="s">
        <v>538</v>
      </c>
      <c r="D17" s="14">
        <f>C9+C14</f>
        <v>0</v>
      </c>
      <c r="E17" s="12" t="s">
        <v>526</v>
      </c>
      <c r="F17" s="13"/>
      <c r="G17" s="13"/>
    </row>
    <row r="18" spans="2:7" ht="19.2" x14ac:dyDescent="0.4">
      <c r="D18" s="14">
        <f>D17+$C$14</f>
        <v>0</v>
      </c>
      <c r="E18" s="12" t="s">
        <v>525</v>
      </c>
      <c r="F18" s="13"/>
      <c r="G18" s="13"/>
    </row>
    <row r="19" spans="2:7" ht="19.2" x14ac:dyDescent="0.4">
      <c r="D19" s="14">
        <f t="shared" ref="D19:D21" si="0">D18+$C$14</f>
        <v>0</v>
      </c>
      <c r="E19" s="12" t="s">
        <v>527</v>
      </c>
      <c r="F19" s="13"/>
      <c r="G19" s="13"/>
    </row>
    <row r="20" spans="2:7" ht="19.2" x14ac:dyDescent="0.4">
      <c r="D20" s="14">
        <f t="shared" si="0"/>
        <v>0</v>
      </c>
      <c r="E20" s="12" t="s">
        <v>528</v>
      </c>
      <c r="F20" s="13"/>
      <c r="G20" s="13"/>
    </row>
    <row r="21" spans="2:7" ht="19.2" x14ac:dyDescent="0.4">
      <c r="D21" s="14">
        <f t="shared" si="0"/>
        <v>0</v>
      </c>
      <c r="E21" s="12" t="s">
        <v>529</v>
      </c>
      <c r="F21" s="13"/>
      <c r="G21" s="13"/>
    </row>
    <row r="22" spans="2:7" x14ac:dyDescent="0.4">
      <c r="G22" s="13"/>
    </row>
    <row r="23" spans="2:7" ht="19.2" x14ac:dyDescent="0.4">
      <c r="B23" s="12" t="s">
        <v>539</v>
      </c>
    </row>
    <row r="27" spans="2:7" x14ac:dyDescent="0.4">
      <c r="F27"/>
    </row>
    <row r="28" spans="2:7" x14ac:dyDescent="0.4">
      <c r="E28"/>
      <c r="F28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E83B-06F2-4F9D-AEFC-69CE44675652}">
  <dimension ref="B6:J15"/>
  <sheetViews>
    <sheetView showGridLines="0" workbookViewId="0">
      <selection activeCell="F19" sqref="F19"/>
    </sheetView>
  </sheetViews>
  <sheetFormatPr defaultRowHeight="17.399999999999999" x14ac:dyDescent="0.4"/>
  <cols>
    <col min="3" max="10" width="11.19921875" customWidth="1"/>
  </cols>
  <sheetData>
    <row r="6" spans="2:10" x14ac:dyDescent="0.4">
      <c r="B6" s="35" t="s">
        <v>573</v>
      </c>
    </row>
    <row r="7" spans="2:10" x14ac:dyDescent="0.4">
      <c r="B7">
        <v>1</v>
      </c>
      <c r="C7">
        <f>B7+1</f>
        <v>2</v>
      </c>
      <c r="D7">
        <f>C7+1</f>
        <v>3</v>
      </c>
      <c r="E7">
        <f t="shared" ref="E7:J7" si="0">D7+1</f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</row>
    <row r="8" spans="2:10" x14ac:dyDescent="0.4">
      <c r="B8" s="1" t="s">
        <v>561</v>
      </c>
      <c r="C8" s="1" t="s">
        <v>1</v>
      </c>
      <c r="D8" s="1" t="s">
        <v>2</v>
      </c>
      <c r="E8" s="1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</row>
    <row r="10" spans="2:10" x14ac:dyDescent="0.4">
      <c r="B10" s="1" t="s">
        <v>561</v>
      </c>
      <c r="C10" s="1" t="s">
        <v>567</v>
      </c>
      <c r="D10" s="1" t="s">
        <v>568</v>
      </c>
      <c r="E10" s="1" t="s">
        <v>569</v>
      </c>
      <c r="F10" s="2" t="s">
        <v>571</v>
      </c>
      <c r="G10" s="2" t="s">
        <v>570</v>
      </c>
      <c r="H10" s="2" t="s">
        <v>572</v>
      </c>
    </row>
    <row r="11" spans="2:10" x14ac:dyDescent="0.4">
      <c r="B11" s="1" t="s">
        <v>562</v>
      </c>
      <c r="C11" s="34"/>
      <c r="D11" s="34"/>
      <c r="E11" s="34"/>
      <c r="F11" s="34"/>
      <c r="G11" s="34"/>
      <c r="H11" s="34"/>
    </row>
    <row r="12" spans="2:10" x14ac:dyDescent="0.4">
      <c r="B12" s="1" t="s">
        <v>563</v>
      </c>
      <c r="C12" s="34"/>
      <c r="D12" s="34"/>
      <c r="E12" s="34"/>
      <c r="F12" s="34"/>
      <c r="G12" s="34"/>
      <c r="H12" s="34"/>
    </row>
    <row r="13" spans="2:10" x14ac:dyDescent="0.4">
      <c r="B13" s="1" t="s">
        <v>564</v>
      </c>
      <c r="C13" s="34"/>
      <c r="D13" s="34"/>
      <c r="E13" s="34"/>
      <c r="F13" s="34"/>
      <c r="G13" s="34"/>
      <c r="H13" s="34"/>
    </row>
    <row r="14" spans="2:10" x14ac:dyDescent="0.4">
      <c r="B14" s="1" t="s">
        <v>565</v>
      </c>
      <c r="C14" s="34"/>
      <c r="D14" s="34"/>
      <c r="E14" s="34"/>
      <c r="F14" s="34"/>
      <c r="G14" s="34"/>
      <c r="H14" s="34"/>
    </row>
    <row r="15" spans="2:10" x14ac:dyDescent="0.4">
      <c r="B15" s="1" t="s">
        <v>566</v>
      </c>
      <c r="C15" s="34"/>
      <c r="D15" s="34"/>
      <c r="E15" s="34"/>
      <c r="F15" s="34"/>
      <c r="G15" s="34"/>
      <c r="H15" s="34"/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I508"/>
  <sheetViews>
    <sheetView showGridLines="0" zoomScale="67" workbookViewId="0">
      <selection activeCell="W23" sqref="W23"/>
    </sheetView>
  </sheetViews>
  <sheetFormatPr defaultRowHeight="17.399999999999999" x14ac:dyDescent="0.4"/>
  <cols>
    <col min="1" max="1" width="7.09765625" style="4" bestFit="1" customWidth="1"/>
    <col min="2" max="2" width="13" style="4" bestFit="1" customWidth="1"/>
    <col min="3" max="3" width="6.8984375" style="4" bestFit="1" customWidth="1"/>
    <col min="4" max="4" width="12.69921875" style="4" bestFit="1" customWidth="1"/>
    <col min="5" max="5" width="8.3984375" style="5" bestFit="1" customWidth="1"/>
    <col min="6" max="6" width="9.59765625" style="5" customWidth="1"/>
    <col min="7" max="9" width="7.69921875" style="6" customWidth="1"/>
  </cols>
  <sheetData>
    <row r="8" spans="1:9" x14ac:dyDescent="0.4">
      <c r="A8" s="30" t="s">
        <v>0</v>
      </c>
      <c r="B8" s="30" t="s">
        <v>1</v>
      </c>
      <c r="C8" s="30" t="s">
        <v>2</v>
      </c>
      <c r="D8" s="30" t="s">
        <v>3</v>
      </c>
      <c r="E8" s="31" t="s">
        <v>4</v>
      </c>
      <c r="F8" s="31" t="s">
        <v>5</v>
      </c>
      <c r="G8" s="32" t="s">
        <v>6</v>
      </c>
      <c r="H8" s="32" t="s">
        <v>7</v>
      </c>
      <c r="I8" s="32" t="s">
        <v>8</v>
      </c>
    </row>
    <row r="9" spans="1:9" x14ac:dyDescent="0.4">
      <c r="A9" s="4" t="s">
        <v>9</v>
      </c>
      <c r="B9" s="4" t="s">
        <v>10</v>
      </c>
      <c r="C9" s="4" t="s">
        <v>11</v>
      </c>
      <c r="D9" s="4">
        <v>164.0958458004859</v>
      </c>
      <c r="E9" s="5">
        <v>168.5137802161218</v>
      </c>
      <c r="F9" s="5">
        <v>77.116240094167836</v>
      </c>
      <c r="G9" s="6">
        <v>78.126967224250421</v>
      </c>
      <c r="H9" s="6">
        <v>86.285170151376178</v>
      </c>
      <c r="I9" s="6">
        <v>63.906475531249818</v>
      </c>
    </row>
    <row r="10" spans="1:9" x14ac:dyDescent="0.4">
      <c r="A10" s="4" t="s">
        <v>12</v>
      </c>
      <c r="B10" s="4" t="s">
        <v>10</v>
      </c>
      <c r="C10" s="4" t="s">
        <v>13</v>
      </c>
      <c r="D10" s="4">
        <v>163.732673756645</v>
      </c>
      <c r="E10" s="5">
        <v>149.2544085762041</v>
      </c>
      <c r="F10" s="5">
        <v>77.072317316135909</v>
      </c>
      <c r="G10" s="6">
        <v>77.709568476775274</v>
      </c>
      <c r="H10" s="6">
        <v>78.945573509331169</v>
      </c>
      <c r="I10" s="6">
        <v>67.648497151919699</v>
      </c>
    </row>
    <row r="11" spans="1:9" x14ac:dyDescent="0.4">
      <c r="A11" s="4" t="s">
        <v>14</v>
      </c>
      <c r="B11" s="4" t="s">
        <v>10</v>
      </c>
      <c r="C11" s="4" t="s">
        <v>11</v>
      </c>
      <c r="D11" s="4">
        <v>159.05215703051661</v>
      </c>
      <c r="E11" s="5">
        <v>169.88639021964579</v>
      </c>
      <c r="F11" s="5">
        <v>81.848859333765844</v>
      </c>
      <c r="G11" s="6">
        <v>78.210015693764348</v>
      </c>
      <c r="H11" s="6">
        <v>80.07846060177593</v>
      </c>
      <c r="I11" s="6">
        <v>91.712044038021361</v>
      </c>
    </row>
    <row r="12" spans="1:9" x14ac:dyDescent="0.4">
      <c r="A12" s="4" t="s">
        <v>15</v>
      </c>
      <c r="B12" s="4" t="s">
        <v>10</v>
      </c>
      <c r="C12" s="4" t="s">
        <v>13</v>
      </c>
      <c r="D12" s="4">
        <v>175.02499901480249</v>
      </c>
      <c r="E12" s="5">
        <v>152.023984200077</v>
      </c>
      <c r="F12" s="5">
        <v>79.943401462862425</v>
      </c>
      <c r="G12" s="6">
        <v>87.650323491409921</v>
      </c>
      <c r="H12" s="6">
        <v>78.231815952578131</v>
      </c>
      <c r="I12" s="6">
        <v>63.860007923955621</v>
      </c>
    </row>
    <row r="13" spans="1:9" x14ac:dyDescent="0.4">
      <c r="A13" s="4" t="s">
        <v>16</v>
      </c>
      <c r="B13" s="4" t="s">
        <v>17</v>
      </c>
      <c r="C13" s="4" t="s">
        <v>18</v>
      </c>
      <c r="D13" s="4">
        <v>159.58618506212659</v>
      </c>
      <c r="E13" s="5">
        <v>170.85195981280779</v>
      </c>
      <c r="F13" s="5">
        <v>75.116415218188706</v>
      </c>
      <c r="G13" s="6">
        <v>82.176081013037958</v>
      </c>
      <c r="H13" s="6">
        <v>81.987444886041857</v>
      </c>
      <c r="I13" s="6">
        <v>10.64732819979641</v>
      </c>
    </row>
    <row r="14" spans="1:9" x14ac:dyDescent="0.4">
      <c r="A14" s="4" t="s">
        <v>19</v>
      </c>
      <c r="B14" s="4" t="s">
        <v>20</v>
      </c>
      <c r="C14" s="4" t="s">
        <v>21</v>
      </c>
      <c r="D14" s="4">
        <v>162.07159656942051</v>
      </c>
      <c r="E14" s="5">
        <v>153.56455404597949</v>
      </c>
      <c r="F14" s="5">
        <v>78.883137238622723</v>
      </c>
      <c r="G14" s="6">
        <v>86.479426405219627</v>
      </c>
      <c r="H14" s="6">
        <v>79.734067473261078</v>
      </c>
      <c r="I14" s="6">
        <v>64.778088237718237</v>
      </c>
    </row>
    <row r="15" spans="1:9" x14ac:dyDescent="0.4">
      <c r="A15" s="4" t="s">
        <v>22</v>
      </c>
      <c r="B15" s="4" t="s">
        <v>17</v>
      </c>
      <c r="C15" s="4" t="s">
        <v>18</v>
      </c>
      <c r="D15" s="4">
        <v>185.26607516316881</v>
      </c>
      <c r="E15" s="5">
        <v>163.81582149018089</v>
      </c>
      <c r="F15" s="5">
        <v>71.320618479454936</v>
      </c>
      <c r="G15" s="6">
        <v>75.232202888175252</v>
      </c>
      <c r="H15" s="6">
        <v>80.784324744989803</v>
      </c>
      <c r="I15" s="6">
        <v>59.131004199480572</v>
      </c>
    </row>
    <row r="16" spans="1:9" x14ac:dyDescent="0.4">
      <c r="A16" s="4" t="s">
        <v>23</v>
      </c>
      <c r="B16" s="4" t="s">
        <v>24</v>
      </c>
      <c r="C16" s="4" t="s">
        <v>13</v>
      </c>
      <c r="D16" s="4">
        <v>158.44312083380709</v>
      </c>
      <c r="E16" s="5">
        <v>157.04434690724719</v>
      </c>
      <c r="F16" s="5">
        <v>71.12392124721805</v>
      </c>
      <c r="G16" s="6">
        <v>87.511338848940397</v>
      </c>
      <c r="H16" s="6">
        <v>86.052296021331841</v>
      </c>
      <c r="I16" s="6">
        <v>28.332840876160329</v>
      </c>
    </row>
    <row r="17" spans="1:9" x14ac:dyDescent="0.4">
      <c r="A17" s="4" t="s">
        <v>25</v>
      </c>
      <c r="B17" s="4" t="s">
        <v>10</v>
      </c>
      <c r="C17" s="4" t="s">
        <v>13</v>
      </c>
      <c r="D17" s="4">
        <v>163.33339275787591</v>
      </c>
      <c r="E17" s="5">
        <v>158.33110125768761</v>
      </c>
      <c r="F17" s="5">
        <v>82.238194174218407</v>
      </c>
      <c r="G17" s="6">
        <v>76.422020167647759</v>
      </c>
      <c r="H17" s="6">
        <v>89.940744364561368</v>
      </c>
      <c r="I17" s="6">
        <v>21.430730457180911</v>
      </c>
    </row>
    <row r="18" spans="1:9" x14ac:dyDescent="0.4">
      <c r="A18" s="4" t="s">
        <v>26</v>
      </c>
      <c r="B18" s="4" t="s">
        <v>10</v>
      </c>
      <c r="C18" s="4" t="s">
        <v>18</v>
      </c>
      <c r="D18" s="4">
        <v>167.66808260562721</v>
      </c>
      <c r="E18" s="5">
        <v>179.4329308982924</v>
      </c>
      <c r="F18" s="5">
        <v>70.776107960892617</v>
      </c>
      <c r="G18" s="6">
        <v>82.636052200027535</v>
      </c>
      <c r="H18" s="6">
        <v>85.963755761941258</v>
      </c>
      <c r="I18" s="6">
        <v>28.013909027069019</v>
      </c>
    </row>
    <row r="19" spans="1:9" x14ac:dyDescent="0.4">
      <c r="A19" s="4" t="s">
        <v>27</v>
      </c>
      <c r="B19" s="4" t="s">
        <v>10</v>
      </c>
      <c r="C19" s="4" t="s">
        <v>11</v>
      </c>
      <c r="D19" s="4">
        <v>142.77279381635589</v>
      </c>
      <c r="E19" s="5">
        <v>157.6567142067708</v>
      </c>
      <c r="F19" s="5">
        <v>76.746447686868493</v>
      </c>
      <c r="G19" s="6">
        <v>79.899503212452501</v>
      </c>
      <c r="H19" s="6">
        <v>56.666054203192608</v>
      </c>
      <c r="I19" s="6">
        <v>3.817722182248374</v>
      </c>
    </row>
    <row r="20" spans="1:9" x14ac:dyDescent="0.4">
      <c r="A20" s="4" t="s">
        <v>28</v>
      </c>
      <c r="B20" s="4" t="s">
        <v>10</v>
      </c>
      <c r="C20" s="4" t="s">
        <v>13</v>
      </c>
      <c r="D20" s="4">
        <v>173.46930587662069</v>
      </c>
      <c r="E20" s="5">
        <v>151.480746486138</v>
      </c>
      <c r="F20" s="5">
        <v>70.731861024451291</v>
      </c>
      <c r="G20" s="6">
        <v>78.4992269517371</v>
      </c>
      <c r="H20" s="6">
        <v>67.269463027080405</v>
      </c>
      <c r="I20" s="6">
        <v>7.9795295290204544</v>
      </c>
    </row>
    <row r="21" spans="1:9" x14ac:dyDescent="0.4">
      <c r="A21" s="4" t="s">
        <v>29</v>
      </c>
      <c r="B21" s="4" t="s">
        <v>17</v>
      </c>
      <c r="C21" s="4" t="s">
        <v>13</v>
      </c>
      <c r="D21" s="4">
        <v>173.91846623227869</v>
      </c>
      <c r="E21" s="5">
        <v>160.83420447043409</v>
      </c>
      <c r="F21" s="5">
        <v>75.208337367103866</v>
      </c>
      <c r="G21" s="6">
        <v>87.686388288297579</v>
      </c>
      <c r="H21" s="6">
        <v>84.102633994568137</v>
      </c>
      <c r="I21" s="6">
        <v>76.40662932288916</v>
      </c>
    </row>
    <row r="22" spans="1:9" x14ac:dyDescent="0.4">
      <c r="A22" s="4" t="s">
        <v>30</v>
      </c>
      <c r="B22" s="4" t="s">
        <v>10</v>
      </c>
      <c r="C22" s="4" t="s">
        <v>11</v>
      </c>
      <c r="D22" s="4">
        <v>162.4061314194397</v>
      </c>
      <c r="E22" s="5">
        <v>157.64441030851049</v>
      </c>
      <c r="F22" s="5">
        <v>71.36351252826762</v>
      </c>
      <c r="G22" s="6">
        <v>74.687041530234069</v>
      </c>
      <c r="H22" s="6">
        <v>88.265493791414855</v>
      </c>
      <c r="I22" s="6">
        <v>39.981331512075329</v>
      </c>
    </row>
    <row r="23" spans="1:9" x14ac:dyDescent="0.4">
      <c r="A23" s="4" t="s">
        <v>31</v>
      </c>
      <c r="B23" s="4" t="s">
        <v>17</v>
      </c>
      <c r="C23" s="4" t="s">
        <v>32</v>
      </c>
      <c r="D23" s="4">
        <v>153.35480138404029</v>
      </c>
      <c r="E23" s="5">
        <v>173.3167064807034</v>
      </c>
      <c r="F23" s="5">
        <v>78.144521038776091</v>
      </c>
      <c r="G23" s="6">
        <v>77.826605272151127</v>
      </c>
      <c r="H23" s="6">
        <v>85.135240813784904</v>
      </c>
      <c r="I23" s="6">
        <v>4.8043572333823121</v>
      </c>
    </row>
    <row r="24" spans="1:9" x14ac:dyDescent="0.4">
      <c r="A24" s="4" t="s">
        <v>33</v>
      </c>
      <c r="B24" s="4" t="s">
        <v>10</v>
      </c>
      <c r="C24" s="4" t="s">
        <v>18</v>
      </c>
      <c r="D24" s="4">
        <v>152.32101637360981</v>
      </c>
      <c r="E24" s="5">
        <v>149.6809985973444</v>
      </c>
      <c r="F24" s="5">
        <v>81.105144383014533</v>
      </c>
      <c r="G24" s="6">
        <v>80.052566377633269</v>
      </c>
      <c r="H24" s="6">
        <v>82.847307297495803</v>
      </c>
      <c r="I24" s="6">
        <v>31.630514739345941</v>
      </c>
    </row>
    <row r="25" spans="1:9" x14ac:dyDescent="0.4">
      <c r="A25" s="4" t="s">
        <v>34</v>
      </c>
      <c r="B25" s="4" t="s">
        <v>20</v>
      </c>
      <c r="C25" s="4" t="s">
        <v>13</v>
      </c>
      <c r="D25" s="4">
        <v>163.51313758183329</v>
      </c>
      <c r="E25" s="5">
        <v>146.88926751565961</v>
      </c>
      <c r="F25" s="5">
        <v>80.606575499758534</v>
      </c>
      <c r="G25" s="6">
        <v>79.034232486638984</v>
      </c>
      <c r="H25" s="6">
        <v>75.675134938084568</v>
      </c>
      <c r="I25" s="6">
        <v>72.655301172081181</v>
      </c>
    </row>
    <row r="26" spans="1:9" x14ac:dyDescent="0.4">
      <c r="A26" s="4" t="s">
        <v>35</v>
      </c>
      <c r="B26" s="4" t="s">
        <v>20</v>
      </c>
      <c r="C26" s="4" t="s">
        <v>13</v>
      </c>
      <c r="D26" s="4">
        <v>181.58362767482939</v>
      </c>
      <c r="E26" s="5">
        <v>165.30021462136719</v>
      </c>
      <c r="F26" s="5">
        <v>71.053534860575738</v>
      </c>
      <c r="G26" s="6">
        <v>81.959524981971072</v>
      </c>
      <c r="H26" s="6">
        <v>77.468109870609865</v>
      </c>
      <c r="I26" s="6">
        <v>19.96848835441223</v>
      </c>
    </row>
    <row r="27" spans="1:9" x14ac:dyDescent="0.4">
      <c r="A27" s="4" t="s">
        <v>36</v>
      </c>
      <c r="B27" s="4" t="s">
        <v>10</v>
      </c>
      <c r="C27" s="4" t="s">
        <v>32</v>
      </c>
      <c r="D27" s="4">
        <v>164.41180803021689</v>
      </c>
      <c r="E27" s="5">
        <v>167.75154588524831</v>
      </c>
      <c r="F27" s="5">
        <v>75.546537148279867</v>
      </c>
      <c r="G27" s="6">
        <v>81.824095014865648</v>
      </c>
      <c r="H27" s="6">
        <v>83.962643556235918</v>
      </c>
      <c r="I27" s="6">
        <v>1.7203189841804021</v>
      </c>
    </row>
    <row r="28" spans="1:9" x14ac:dyDescent="0.4">
      <c r="A28" s="4" t="s">
        <v>37</v>
      </c>
      <c r="B28" s="4" t="s">
        <v>10</v>
      </c>
      <c r="C28" s="4" t="s">
        <v>11</v>
      </c>
      <c r="D28" s="4">
        <v>157.37942406344851</v>
      </c>
      <c r="E28" s="5">
        <v>155.0136258667593</v>
      </c>
      <c r="F28" s="5">
        <v>79.801423514662218</v>
      </c>
      <c r="G28" s="6">
        <v>75.89776190205221</v>
      </c>
      <c r="H28" s="6">
        <v>63.0263472037567</v>
      </c>
      <c r="I28" s="6">
        <v>38.896672614069971</v>
      </c>
    </row>
    <row r="29" spans="1:9" x14ac:dyDescent="0.4">
      <c r="A29" s="4" t="s">
        <v>38</v>
      </c>
      <c r="B29" s="4" t="s">
        <v>39</v>
      </c>
      <c r="C29" s="4" t="s">
        <v>32</v>
      </c>
      <c r="D29" s="4">
        <v>158.30321923812639</v>
      </c>
      <c r="E29" s="5">
        <v>159.88232648452029</v>
      </c>
      <c r="F29" s="5">
        <v>79.541222485368507</v>
      </c>
      <c r="G29" s="6">
        <v>80.7912120070811</v>
      </c>
      <c r="H29" s="6">
        <v>89.326457829961214</v>
      </c>
      <c r="I29" s="6">
        <v>49.74556062105178</v>
      </c>
    </row>
    <row r="30" spans="1:9" x14ac:dyDescent="0.4">
      <c r="A30" s="4" t="s">
        <v>40</v>
      </c>
      <c r="B30" s="4" t="s">
        <v>41</v>
      </c>
      <c r="C30" s="4" t="s">
        <v>42</v>
      </c>
      <c r="D30" s="4">
        <v>140.4300873035917</v>
      </c>
      <c r="E30" s="5">
        <v>157.02682022370291</v>
      </c>
      <c r="F30" s="5">
        <v>73.589099674728914</v>
      </c>
      <c r="G30" s="6">
        <v>89.613141093530956</v>
      </c>
      <c r="H30" s="6">
        <v>76.460754966293337</v>
      </c>
      <c r="I30" s="6">
        <v>64.582977009060571</v>
      </c>
    </row>
    <row r="31" spans="1:9" x14ac:dyDescent="0.4">
      <c r="A31" s="4" t="s">
        <v>43</v>
      </c>
      <c r="B31" s="4" t="s">
        <v>17</v>
      </c>
      <c r="C31" s="4" t="s">
        <v>42</v>
      </c>
      <c r="D31" s="4">
        <v>150.4654514773226</v>
      </c>
      <c r="E31" s="5">
        <v>168.46434067564169</v>
      </c>
      <c r="F31" s="5">
        <v>83.19804469761317</v>
      </c>
      <c r="G31" s="6">
        <v>85.629608239892804</v>
      </c>
      <c r="H31" s="6">
        <v>74.306488985589155</v>
      </c>
      <c r="I31" s="6">
        <v>31.47450360438507</v>
      </c>
    </row>
    <row r="32" spans="1:9" x14ac:dyDescent="0.4">
      <c r="A32" s="4" t="s">
        <v>44</v>
      </c>
      <c r="B32" s="4" t="s">
        <v>17</v>
      </c>
      <c r="C32" s="4" t="s">
        <v>32</v>
      </c>
      <c r="D32" s="4">
        <v>155.0129590267737</v>
      </c>
      <c r="E32" s="5">
        <v>170.0565763539721</v>
      </c>
      <c r="F32" s="5">
        <v>82.095460457393941</v>
      </c>
      <c r="G32" s="6">
        <v>87.555816368545848</v>
      </c>
      <c r="H32" s="6">
        <v>75.890086074700278</v>
      </c>
      <c r="I32" s="6">
        <v>58.258301697033197</v>
      </c>
    </row>
    <row r="33" spans="1:9" x14ac:dyDescent="0.4">
      <c r="A33" s="4" t="s">
        <v>45</v>
      </c>
      <c r="B33" s="4" t="s">
        <v>41</v>
      </c>
      <c r="C33" s="4" t="s">
        <v>11</v>
      </c>
      <c r="D33" s="4">
        <v>166.92526647804851</v>
      </c>
      <c r="E33" s="5">
        <v>152.78184602369339</v>
      </c>
      <c r="F33" s="5">
        <v>77.505295412892693</v>
      </c>
      <c r="G33" s="6">
        <v>78.708872114728749</v>
      </c>
      <c r="H33" s="6">
        <v>80.917544020090418</v>
      </c>
      <c r="I33" s="6">
        <v>79.793695786149172</v>
      </c>
    </row>
    <row r="34" spans="1:9" x14ac:dyDescent="0.4">
      <c r="A34" s="4" t="s">
        <v>46</v>
      </c>
      <c r="B34" s="4" t="s">
        <v>17</v>
      </c>
      <c r="C34" s="4" t="s">
        <v>13</v>
      </c>
      <c r="D34" s="4">
        <v>144.755028612583</v>
      </c>
      <c r="E34" s="5">
        <v>167.55943120360411</v>
      </c>
      <c r="F34" s="5">
        <v>70.701886514430257</v>
      </c>
      <c r="G34" s="6">
        <v>77.466734488773696</v>
      </c>
      <c r="H34" s="6">
        <v>87.946134895989317</v>
      </c>
      <c r="I34" s="6">
        <v>40.457966649343497</v>
      </c>
    </row>
    <row r="35" spans="1:9" x14ac:dyDescent="0.4">
      <c r="A35" s="4" t="s">
        <v>47</v>
      </c>
      <c r="B35" s="4" t="s">
        <v>17</v>
      </c>
      <c r="C35" s="4" t="s">
        <v>11</v>
      </c>
      <c r="D35" s="4">
        <v>164.94337033090821</v>
      </c>
      <c r="E35" s="5">
        <v>158.56103922934639</v>
      </c>
      <c r="F35" s="5">
        <v>74.576003041679144</v>
      </c>
      <c r="G35" s="6">
        <v>89.548065066169826</v>
      </c>
      <c r="H35" s="6">
        <v>88.19847473107265</v>
      </c>
      <c r="I35" s="6">
        <v>69.653017348368181</v>
      </c>
    </row>
    <row r="36" spans="1:9" x14ac:dyDescent="0.4">
      <c r="A36" s="4" t="s">
        <v>48</v>
      </c>
      <c r="B36" s="4" t="s">
        <v>10</v>
      </c>
      <c r="C36" s="4" t="s">
        <v>42</v>
      </c>
      <c r="D36" s="4">
        <v>149.15397341220719</v>
      </c>
      <c r="E36" s="5">
        <v>143.8563920721092</v>
      </c>
      <c r="F36" s="5">
        <v>76.951765771809434</v>
      </c>
      <c r="G36" s="6">
        <v>80.1099401433125</v>
      </c>
      <c r="H36" s="6">
        <v>80.061034553053815</v>
      </c>
      <c r="I36" s="6">
        <v>25.272198898558401</v>
      </c>
    </row>
    <row r="37" spans="1:9" x14ac:dyDescent="0.4">
      <c r="A37" s="4" t="s">
        <v>49</v>
      </c>
      <c r="B37" s="4" t="s">
        <v>10</v>
      </c>
      <c r="C37" s="4" t="s">
        <v>32</v>
      </c>
      <c r="D37" s="4">
        <v>142.2621189037709</v>
      </c>
      <c r="E37" s="5">
        <v>137.10704702161081</v>
      </c>
      <c r="F37" s="5">
        <v>80.798098628428647</v>
      </c>
      <c r="G37" s="6">
        <v>80.63724093416522</v>
      </c>
      <c r="H37" s="6">
        <v>82.563216281717445</v>
      </c>
      <c r="I37" s="6">
        <v>41.227131467419909</v>
      </c>
    </row>
    <row r="38" spans="1:9" x14ac:dyDescent="0.4">
      <c r="A38" s="4" t="s">
        <v>50</v>
      </c>
      <c r="B38" s="4" t="s">
        <v>10</v>
      </c>
      <c r="C38" s="4" t="s">
        <v>32</v>
      </c>
      <c r="D38" s="4">
        <v>163.77609408094389</v>
      </c>
      <c r="E38" s="5">
        <v>168.4782124831689</v>
      </c>
      <c r="F38" s="5">
        <v>70.432743859822708</v>
      </c>
      <c r="G38" s="6">
        <v>58.27054012896614</v>
      </c>
      <c r="H38" s="6">
        <v>62.799701114918562</v>
      </c>
      <c r="I38" s="6">
        <v>11.6509797992638</v>
      </c>
    </row>
    <row r="39" spans="1:9" x14ac:dyDescent="0.4">
      <c r="A39" s="4" t="s">
        <v>51</v>
      </c>
      <c r="B39" s="4" t="s">
        <v>10</v>
      </c>
      <c r="C39" s="4" t="s">
        <v>32</v>
      </c>
      <c r="D39" s="4">
        <v>179.46633856630001</v>
      </c>
      <c r="E39" s="5">
        <v>161.16609971839321</v>
      </c>
      <c r="F39" s="5">
        <v>71.374885495289234</v>
      </c>
      <c r="G39" s="6">
        <v>79.391036708018603</v>
      </c>
      <c r="H39" s="6">
        <v>48.835152881773602</v>
      </c>
      <c r="I39" s="6">
        <v>41.825490798187843</v>
      </c>
    </row>
    <row r="40" spans="1:9" x14ac:dyDescent="0.4">
      <c r="A40" s="4" t="s">
        <v>52</v>
      </c>
      <c r="B40" s="4" t="s">
        <v>10</v>
      </c>
      <c r="C40" s="4" t="s">
        <v>13</v>
      </c>
      <c r="D40" s="4">
        <v>164.02799216233791</v>
      </c>
      <c r="E40" s="5">
        <v>169.7673987153712</v>
      </c>
      <c r="F40" s="5">
        <v>78.977397115896395</v>
      </c>
      <c r="G40" s="6">
        <v>78.752980222598936</v>
      </c>
      <c r="H40" s="6">
        <v>78.049886316447385</v>
      </c>
      <c r="I40" s="6">
        <v>17</v>
      </c>
    </row>
    <row r="41" spans="1:9" x14ac:dyDescent="0.4">
      <c r="A41" s="4" t="s">
        <v>53</v>
      </c>
      <c r="B41" s="4" t="s">
        <v>17</v>
      </c>
      <c r="C41" s="4" t="s">
        <v>18</v>
      </c>
      <c r="D41" s="4">
        <v>162.26674473749549</v>
      </c>
      <c r="E41" s="5">
        <v>165.78684336891769</v>
      </c>
      <c r="F41" s="5">
        <v>71.605574067089066</v>
      </c>
      <c r="G41" s="6">
        <v>76.630934825518594</v>
      </c>
      <c r="H41" s="6">
        <v>57.824646603864593</v>
      </c>
      <c r="I41" s="6">
        <v>20.46971468857528</v>
      </c>
    </row>
    <row r="42" spans="1:9" x14ac:dyDescent="0.4">
      <c r="A42" s="4" t="s">
        <v>54</v>
      </c>
      <c r="B42" s="4" t="s">
        <v>20</v>
      </c>
      <c r="C42" s="4" t="s">
        <v>21</v>
      </c>
      <c r="D42" s="4">
        <v>143.50303086868291</v>
      </c>
      <c r="E42" s="5">
        <v>155.49693302377341</v>
      </c>
      <c r="F42" s="5">
        <v>75.244507179213784</v>
      </c>
      <c r="G42" s="6">
        <v>62.925287220619552</v>
      </c>
      <c r="H42" s="6">
        <v>75.791100008813132</v>
      </c>
      <c r="I42" s="6">
        <v>3.5508651215949669</v>
      </c>
    </row>
    <row r="43" spans="1:9" x14ac:dyDescent="0.4">
      <c r="A43" s="4" t="s">
        <v>55</v>
      </c>
      <c r="B43" s="4" t="s">
        <v>20</v>
      </c>
      <c r="C43" s="4" t="s">
        <v>32</v>
      </c>
      <c r="D43" s="4">
        <v>152.65937719629491</v>
      </c>
      <c r="E43" s="5">
        <v>163.87705987665731</v>
      </c>
      <c r="F43" s="5">
        <v>81.629594415887922</v>
      </c>
      <c r="G43" s="6">
        <v>77.924125492326795</v>
      </c>
      <c r="H43" s="6">
        <v>89.495600251434439</v>
      </c>
      <c r="I43" s="6">
        <v>80.99835286435048</v>
      </c>
    </row>
    <row r="44" spans="1:9" x14ac:dyDescent="0.4">
      <c r="A44" s="4" t="s">
        <v>56</v>
      </c>
      <c r="B44" s="4" t="s">
        <v>10</v>
      </c>
      <c r="C44" s="4" t="s">
        <v>11</v>
      </c>
      <c r="D44" s="4">
        <v>153.44281745366081</v>
      </c>
      <c r="E44" s="5">
        <v>162.1156124157703</v>
      </c>
      <c r="F44" s="5">
        <v>78.4352731167358</v>
      </c>
      <c r="G44" s="6">
        <v>76.473376618218964</v>
      </c>
      <c r="H44" s="6">
        <v>67.336329524695813</v>
      </c>
      <c r="I44" s="6">
        <v>73.755789856686647</v>
      </c>
    </row>
    <row r="45" spans="1:9" x14ac:dyDescent="0.4">
      <c r="A45" s="4" t="s">
        <v>57</v>
      </c>
      <c r="B45" s="4" t="s">
        <v>17</v>
      </c>
      <c r="C45" s="4" t="s">
        <v>13</v>
      </c>
      <c r="D45" s="4">
        <v>163.40797757514221</v>
      </c>
      <c r="E45" s="5">
        <v>160.89774806863079</v>
      </c>
      <c r="F45" s="5">
        <v>80.411676670068317</v>
      </c>
      <c r="G45" s="6">
        <v>75.529497511563804</v>
      </c>
      <c r="H45" s="6">
        <v>75.792355663693002</v>
      </c>
      <c r="I45" s="6">
        <v>45.022164674497361</v>
      </c>
    </row>
    <row r="46" spans="1:9" x14ac:dyDescent="0.4">
      <c r="A46" s="4" t="s">
        <v>58</v>
      </c>
      <c r="B46" s="4" t="s">
        <v>10</v>
      </c>
      <c r="C46" s="4" t="s">
        <v>21</v>
      </c>
      <c r="D46" s="4">
        <v>164.38353908224241</v>
      </c>
      <c r="E46" s="5">
        <v>175.6175793496557</v>
      </c>
      <c r="F46" s="5">
        <v>76.983847780457879</v>
      </c>
      <c r="G46" s="6">
        <v>71.899715859229033</v>
      </c>
      <c r="H46" s="6">
        <v>76.263841954267392</v>
      </c>
      <c r="I46" s="6">
        <v>33.168194264726132</v>
      </c>
    </row>
    <row r="47" spans="1:9" x14ac:dyDescent="0.4">
      <c r="A47" s="4" t="s">
        <v>59</v>
      </c>
      <c r="B47" s="4" t="s">
        <v>17</v>
      </c>
      <c r="C47" s="4" t="s">
        <v>32</v>
      </c>
      <c r="D47" s="4">
        <v>152.86410708842089</v>
      </c>
      <c r="E47" s="5">
        <v>159.97869862391309</v>
      </c>
      <c r="F47" s="5">
        <v>72.883943571616499</v>
      </c>
      <c r="G47" s="6">
        <v>74.995696834386152</v>
      </c>
      <c r="H47" s="6">
        <v>79.735508197508935</v>
      </c>
      <c r="I47" s="6">
        <v>77.618232536308426</v>
      </c>
    </row>
    <row r="48" spans="1:9" x14ac:dyDescent="0.4">
      <c r="A48" s="4" t="s">
        <v>60</v>
      </c>
      <c r="B48" s="4" t="s">
        <v>10</v>
      </c>
      <c r="C48" s="4" t="s">
        <v>32</v>
      </c>
      <c r="D48" s="4">
        <v>144.08764001208971</v>
      </c>
      <c r="E48" s="5">
        <v>158.34362415844541</v>
      </c>
      <c r="F48" s="5">
        <v>74.894517162201069</v>
      </c>
      <c r="G48" s="6">
        <v>84.946971725089838</v>
      </c>
      <c r="H48" s="6">
        <v>75.044042333062634</v>
      </c>
      <c r="I48" s="6">
        <v>79.108042187535247</v>
      </c>
    </row>
    <row r="49" spans="1:9" x14ac:dyDescent="0.4">
      <c r="A49" s="4" t="s">
        <v>61</v>
      </c>
      <c r="B49" s="4" t="s">
        <v>39</v>
      </c>
      <c r="C49" s="4" t="s">
        <v>32</v>
      </c>
      <c r="D49" s="4">
        <v>173.50137863142189</v>
      </c>
      <c r="E49" s="5">
        <v>166.32781524304269</v>
      </c>
      <c r="F49" s="5">
        <v>70.462955455668421</v>
      </c>
      <c r="G49" s="6">
        <v>76.986892865665041</v>
      </c>
      <c r="H49" s="6">
        <v>81.615137933033338</v>
      </c>
      <c r="I49" s="6">
        <v>86.75608928491701</v>
      </c>
    </row>
    <row r="50" spans="1:9" x14ac:dyDescent="0.4">
      <c r="A50" s="4" t="s">
        <v>62</v>
      </c>
      <c r="B50" s="4" t="s">
        <v>17</v>
      </c>
      <c r="C50" s="4" t="s">
        <v>11</v>
      </c>
      <c r="D50" s="4">
        <v>166.17940086691681</v>
      </c>
      <c r="E50" s="5">
        <v>158.4728650560622</v>
      </c>
      <c r="F50" s="5">
        <v>72.346612107213076</v>
      </c>
      <c r="G50" s="6">
        <v>83.170722867903052</v>
      </c>
      <c r="H50" s="6">
        <v>85.071849373730032</v>
      </c>
      <c r="I50" s="6">
        <v>65.187716362865928</v>
      </c>
    </row>
    <row r="51" spans="1:9" x14ac:dyDescent="0.4">
      <c r="A51" s="4" t="s">
        <v>63</v>
      </c>
      <c r="B51" s="4" t="s">
        <v>17</v>
      </c>
      <c r="C51" s="4" t="s">
        <v>18</v>
      </c>
      <c r="D51" s="4">
        <v>157.01247995291999</v>
      </c>
      <c r="E51" s="5">
        <v>162.20765598792499</v>
      </c>
      <c r="F51" s="5">
        <v>81.87211803686634</v>
      </c>
      <c r="G51" s="6">
        <v>85.028943211668249</v>
      </c>
      <c r="H51" s="6">
        <v>79.062805901740532</v>
      </c>
      <c r="I51" s="6">
        <v>39.82206273882904</v>
      </c>
    </row>
    <row r="52" spans="1:9" x14ac:dyDescent="0.4">
      <c r="A52" s="4" t="s">
        <v>64</v>
      </c>
      <c r="B52" s="4" t="s">
        <v>10</v>
      </c>
      <c r="C52" s="4" t="s">
        <v>32</v>
      </c>
      <c r="D52" s="4">
        <v>164.21040936976641</v>
      </c>
      <c r="E52" s="5">
        <v>166.0513720327055</v>
      </c>
      <c r="F52" s="5">
        <v>77.318993094121538</v>
      </c>
      <c r="G52" s="6">
        <v>79.101482622593892</v>
      </c>
      <c r="H52" s="6">
        <v>85.250924928958256</v>
      </c>
      <c r="I52" s="6">
        <v>82.173511476127516</v>
      </c>
    </row>
    <row r="53" spans="1:9" x14ac:dyDescent="0.4">
      <c r="A53" s="4" t="s">
        <v>65</v>
      </c>
      <c r="B53" s="4" t="s">
        <v>39</v>
      </c>
      <c r="C53" s="4" t="s">
        <v>13</v>
      </c>
      <c r="D53" s="4">
        <v>156.01852792337041</v>
      </c>
      <c r="E53" s="5">
        <v>152.9239864008938</v>
      </c>
      <c r="F53" s="5">
        <v>73.073644854962026</v>
      </c>
      <c r="G53" s="6">
        <v>86.009149313255676</v>
      </c>
      <c r="H53" s="6">
        <v>81.680322921517657</v>
      </c>
      <c r="I53" s="6">
        <v>15.82705448970643</v>
      </c>
    </row>
    <row r="54" spans="1:9" x14ac:dyDescent="0.4">
      <c r="A54" s="4" t="s">
        <v>66</v>
      </c>
      <c r="B54" s="4" t="s">
        <v>20</v>
      </c>
      <c r="C54" s="4" t="s">
        <v>18</v>
      </c>
      <c r="D54" s="4">
        <v>164.17541744572929</v>
      </c>
      <c r="E54" s="5">
        <v>161.15613801302931</v>
      </c>
      <c r="F54" s="5">
        <v>73.644107661589658</v>
      </c>
      <c r="G54" s="6">
        <v>87.355724705053149</v>
      </c>
      <c r="H54" s="6">
        <v>77.210673186838591</v>
      </c>
      <c r="I54" s="6">
        <v>30.873518809355421</v>
      </c>
    </row>
    <row r="55" spans="1:9" x14ac:dyDescent="0.4">
      <c r="A55" s="4" t="s">
        <v>67</v>
      </c>
      <c r="B55" s="4" t="s">
        <v>41</v>
      </c>
      <c r="C55" s="4" t="s">
        <v>13</v>
      </c>
      <c r="D55" s="4">
        <v>156.21322291186641</v>
      </c>
      <c r="E55" s="5">
        <v>151.60187070637511</v>
      </c>
      <c r="F55" s="5">
        <v>74.512503560192997</v>
      </c>
      <c r="G55" s="6">
        <v>82.321280698086184</v>
      </c>
      <c r="H55" s="6">
        <v>85.859134517562367</v>
      </c>
      <c r="I55" s="6">
        <v>51.300093056436417</v>
      </c>
    </row>
    <row r="56" spans="1:9" x14ac:dyDescent="0.4">
      <c r="A56" s="4" t="s">
        <v>68</v>
      </c>
      <c r="B56" s="4" t="s">
        <v>20</v>
      </c>
      <c r="C56" s="4" t="s">
        <v>32</v>
      </c>
      <c r="D56" s="4">
        <v>148.29525300806901</v>
      </c>
      <c r="E56" s="5">
        <v>166.54731008931921</v>
      </c>
      <c r="F56" s="5">
        <v>71.533247802519526</v>
      </c>
      <c r="G56" s="6">
        <v>74.980847925313896</v>
      </c>
      <c r="H56" s="6">
        <v>81.737042915211845</v>
      </c>
      <c r="I56" s="6">
        <v>73.56795239929528</v>
      </c>
    </row>
    <row r="57" spans="1:9" x14ac:dyDescent="0.4">
      <c r="A57" s="4" t="s">
        <v>69</v>
      </c>
      <c r="B57" s="4" t="s">
        <v>10</v>
      </c>
      <c r="C57" s="4" t="s">
        <v>13</v>
      </c>
      <c r="D57" s="4">
        <v>160.68793967608579</v>
      </c>
      <c r="E57" s="5">
        <v>157.81000868400531</v>
      </c>
      <c r="F57" s="5">
        <v>72.20452237361242</v>
      </c>
      <c r="G57" s="6">
        <v>81.553300567751222</v>
      </c>
      <c r="H57" s="6">
        <v>72.54057346849369</v>
      </c>
      <c r="I57" s="6">
        <v>38.608035030859561</v>
      </c>
    </row>
    <row r="58" spans="1:9" x14ac:dyDescent="0.4">
      <c r="A58" s="4" t="s">
        <v>70</v>
      </c>
      <c r="B58" s="4" t="s">
        <v>10</v>
      </c>
      <c r="C58" s="4" t="s">
        <v>18</v>
      </c>
      <c r="D58" s="4">
        <v>160.52843396569111</v>
      </c>
      <c r="E58" s="5">
        <v>163.98338451912011</v>
      </c>
      <c r="F58" s="5">
        <v>81.141692646704215</v>
      </c>
      <c r="G58" s="6">
        <v>77.311296129992655</v>
      </c>
      <c r="H58" s="6">
        <v>80.155626580634362</v>
      </c>
      <c r="I58" s="6">
        <v>71.544017009309272</v>
      </c>
    </row>
    <row r="59" spans="1:9" x14ac:dyDescent="0.4">
      <c r="A59" s="4" t="s">
        <v>71</v>
      </c>
      <c r="B59" s="4" t="s">
        <v>24</v>
      </c>
      <c r="C59" s="4" t="s">
        <v>42</v>
      </c>
      <c r="D59" s="4">
        <v>175.34412872117429</v>
      </c>
      <c r="E59" s="5">
        <v>168.5067368594093</v>
      </c>
      <c r="F59" s="5">
        <v>82.287714440554737</v>
      </c>
      <c r="G59" s="6">
        <v>88.964047334339824</v>
      </c>
      <c r="H59" s="6">
        <v>85.042029686069725</v>
      </c>
      <c r="I59" s="6">
        <v>63.987192785390206</v>
      </c>
    </row>
    <row r="60" spans="1:9" x14ac:dyDescent="0.4">
      <c r="A60" s="4" t="s">
        <v>72</v>
      </c>
      <c r="B60" s="4" t="s">
        <v>10</v>
      </c>
      <c r="C60" s="4" t="s">
        <v>42</v>
      </c>
      <c r="D60" s="4">
        <v>148.10062482397191</v>
      </c>
      <c r="E60" s="5">
        <v>181.87171690333761</v>
      </c>
      <c r="F60" s="5">
        <v>77.622465710249713</v>
      </c>
      <c r="G60" s="6">
        <v>80.121196838517648</v>
      </c>
      <c r="H60" s="6">
        <v>86.589098588470165</v>
      </c>
      <c r="I60" s="6">
        <v>17</v>
      </c>
    </row>
    <row r="61" spans="1:9" x14ac:dyDescent="0.4">
      <c r="A61" s="4" t="s">
        <v>73</v>
      </c>
      <c r="B61" s="4" t="s">
        <v>17</v>
      </c>
      <c r="C61" s="4" t="s">
        <v>21</v>
      </c>
      <c r="D61" s="4">
        <v>182.5914226235538</v>
      </c>
      <c r="E61" s="5">
        <v>154.59468492689959</v>
      </c>
      <c r="F61" s="5">
        <v>84.126357746150433</v>
      </c>
      <c r="G61" s="6">
        <v>84.005519314895764</v>
      </c>
      <c r="H61" s="6">
        <v>76.764226668308538</v>
      </c>
      <c r="I61" s="6">
        <v>70.612497904861954</v>
      </c>
    </row>
    <row r="62" spans="1:9" x14ac:dyDescent="0.4">
      <c r="A62" s="4" t="s">
        <v>74</v>
      </c>
      <c r="B62" s="4" t="s">
        <v>20</v>
      </c>
      <c r="C62" s="4" t="s">
        <v>32</v>
      </c>
      <c r="D62" s="4">
        <v>149.00181595902379</v>
      </c>
      <c r="E62" s="5">
        <v>155.4094918105969</v>
      </c>
      <c r="F62" s="5">
        <v>76.407120752747289</v>
      </c>
      <c r="G62" s="6">
        <v>88.815572851396425</v>
      </c>
      <c r="H62" s="6">
        <v>77.753470032354514</v>
      </c>
      <c r="I62" s="6">
        <v>25.110680603777691</v>
      </c>
    </row>
    <row r="63" spans="1:9" x14ac:dyDescent="0.4">
      <c r="A63" s="4" t="s">
        <v>75</v>
      </c>
      <c r="B63" s="4" t="s">
        <v>10</v>
      </c>
      <c r="C63" s="4" t="s">
        <v>13</v>
      </c>
      <c r="D63" s="4">
        <v>156.5739175630294</v>
      </c>
      <c r="E63" s="5">
        <v>156.9982404880069</v>
      </c>
      <c r="F63" s="5">
        <v>82.780730596867741</v>
      </c>
      <c r="G63" s="6">
        <v>80.74987733483691</v>
      </c>
      <c r="H63" s="6">
        <v>72.654102846342226</v>
      </c>
      <c r="I63" s="6">
        <v>20.991892668719171</v>
      </c>
    </row>
    <row r="64" spans="1:9" x14ac:dyDescent="0.4">
      <c r="A64" s="4" t="s">
        <v>76</v>
      </c>
      <c r="B64" s="4" t="s">
        <v>77</v>
      </c>
      <c r="C64" s="4" t="s">
        <v>13</v>
      </c>
      <c r="D64" s="4">
        <v>141.58211664399019</v>
      </c>
      <c r="E64" s="5">
        <v>136.94574864659091</v>
      </c>
      <c r="F64" s="5">
        <v>77.748661958660421</v>
      </c>
      <c r="G64" s="6">
        <v>78.463914712961753</v>
      </c>
      <c r="H64" s="6">
        <v>83.970085810747563</v>
      </c>
      <c r="I64" s="6">
        <v>19.889360170786169</v>
      </c>
    </row>
    <row r="65" spans="1:9" x14ac:dyDescent="0.4">
      <c r="A65" s="4" t="s">
        <v>78</v>
      </c>
      <c r="B65" s="4" t="s">
        <v>10</v>
      </c>
      <c r="C65" s="4" t="s">
        <v>13</v>
      </c>
      <c r="D65" s="4">
        <v>177.59036873781491</v>
      </c>
      <c r="E65" s="5">
        <v>165.64852714999199</v>
      </c>
      <c r="F65" s="5">
        <v>77.031983295819771</v>
      </c>
      <c r="G65" s="6">
        <v>88.609183853933729</v>
      </c>
      <c r="H65" s="6">
        <v>79.743511801756355</v>
      </c>
      <c r="I65" s="6">
        <v>84.125234762262153</v>
      </c>
    </row>
    <row r="66" spans="1:9" x14ac:dyDescent="0.4">
      <c r="A66" s="4" t="s">
        <v>79</v>
      </c>
      <c r="B66" s="4" t="s">
        <v>24</v>
      </c>
      <c r="C66" s="4" t="s">
        <v>21</v>
      </c>
      <c r="D66" s="4">
        <v>156.31626830400961</v>
      </c>
      <c r="E66" s="5">
        <v>172.96348852881371</v>
      </c>
      <c r="F66" s="5">
        <v>83.338473055280957</v>
      </c>
      <c r="G66" s="6">
        <v>76.430997722745872</v>
      </c>
      <c r="H66" s="6">
        <v>89.519420103570894</v>
      </c>
      <c r="I66" s="6">
        <v>92.200449440435833</v>
      </c>
    </row>
    <row r="67" spans="1:9" x14ac:dyDescent="0.4">
      <c r="A67" s="4" t="s">
        <v>80</v>
      </c>
      <c r="B67" s="4" t="s">
        <v>10</v>
      </c>
      <c r="C67" s="4" t="s">
        <v>32</v>
      </c>
      <c r="D67" s="4">
        <v>171.9820184215815</v>
      </c>
      <c r="E67" s="5">
        <v>154.22751337814691</v>
      </c>
      <c r="F67" s="5">
        <v>79.759568542809092</v>
      </c>
      <c r="G67" s="6">
        <v>87.639063521869488</v>
      </c>
      <c r="H67" s="6">
        <v>88.307812679466423</v>
      </c>
      <c r="I67" s="6">
        <v>17</v>
      </c>
    </row>
    <row r="68" spans="1:9" x14ac:dyDescent="0.4">
      <c r="A68" s="4" t="s">
        <v>81</v>
      </c>
      <c r="B68" s="4" t="s">
        <v>41</v>
      </c>
      <c r="C68" s="4" t="s">
        <v>42</v>
      </c>
      <c r="D68" s="4">
        <v>170.01428953597761</v>
      </c>
      <c r="E68" s="5">
        <v>147.24431716446679</v>
      </c>
      <c r="F68" s="5">
        <v>79.470738318019514</v>
      </c>
      <c r="G68" s="6">
        <v>87.359404713837449</v>
      </c>
      <c r="H68" s="6">
        <v>84.546666600468413</v>
      </c>
      <c r="I68" s="6">
        <v>57.949238689787251</v>
      </c>
    </row>
    <row r="69" spans="1:9" x14ac:dyDescent="0.4">
      <c r="A69" s="4" t="s">
        <v>82</v>
      </c>
      <c r="B69" s="4" t="s">
        <v>10</v>
      </c>
      <c r="C69" s="4" t="s">
        <v>21</v>
      </c>
      <c r="D69" s="4">
        <v>149.3923044271684</v>
      </c>
      <c r="E69" s="5">
        <v>159.1305918570537</v>
      </c>
      <c r="F69" s="5">
        <v>77.103372656416937</v>
      </c>
      <c r="G69" s="6">
        <v>87.756759976517145</v>
      </c>
      <c r="H69" s="6">
        <v>89.413928934447156</v>
      </c>
      <c r="I69" s="6">
        <v>42.190011950853382</v>
      </c>
    </row>
    <row r="70" spans="1:9" x14ac:dyDescent="0.4">
      <c r="A70" s="4" t="s">
        <v>83</v>
      </c>
      <c r="B70" s="4" t="s">
        <v>41</v>
      </c>
      <c r="C70" s="4" t="s">
        <v>42</v>
      </c>
      <c r="D70" s="4">
        <v>160.05446375394919</v>
      </c>
      <c r="E70" s="5">
        <v>134.85132566791279</v>
      </c>
      <c r="F70" s="5">
        <v>72.887225905329373</v>
      </c>
      <c r="G70" s="6">
        <v>83.333421722599724</v>
      </c>
      <c r="H70" s="6">
        <v>81.513612568397448</v>
      </c>
      <c r="I70" s="6">
        <v>46.497063086346522</v>
      </c>
    </row>
    <row r="71" spans="1:9" x14ac:dyDescent="0.4">
      <c r="A71" s="4" t="s">
        <v>84</v>
      </c>
      <c r="B71" s="4" t="s">
        <v>10</v>
      </c>
      <c r="C71" s="4" t="s">
        <v>21</v>
      </c>
      <c r="D71" s="4">
        <v>159.74224958299411</v>
      </c>
      <c r="E71" s="5">
        <v>154.0674526168755</v>
      </c>
      <c r="F71" s="5">
        <v>79.696989356133244</v>
      </c>
      <c r="G71" s="6">
        <v>83.12643481402074</v>
      </c>
      <c r="H71" s="6">
        <v>87.248713236488555</v>
      </c>
      <c r="I71" s="6">
        <v>34.888932100817549</v>
      </c>
    </row>
    <row r="72" spans="1:9" x14ac:dyDescent="0.4">
      <c r="A72" s="4" t="s">
        <v>85</v>
      </c>
      <c r="B72" s="4" t="s">
        <v>10</v>
      </c>
      <c r="C72" s="4" t="s">
        <v>18</v>
      </c>
      <c r="D72" s="4">
        <v>157.90676868996201</v>
      </c>
      <c r="E72" s="5">
        <v>152.6463152302633</v>
      </c>
      <c r="F72" s="5">
        <v>82.294261817924081</v>
      </c>
      <c r="G72" s="6">
        <v>74.904961975191213</v>
      </c>
      <c r="H72" s="6">
        <v>76.572040092926983</v>
      </c>
      <c r="I72" s="6">
        <v>86.839356313127595</v>
      </c>
    </row>
    <row r="73" spans="1:9" x14ac:dyDescent="0.4">
      <c r="A73" s="4" t="s">
        <v>86</v>
      </c>
      <c r="B73" s="4" t="s">
        <v>17</v>
      </c>
      <c r="C73" s="4" t="s">
        <v>21</v>
      </c>
      <c r="D73" s="4">
        <v>159.0853139973828</v>
      </c>
      <c r="E73" s="5">
        <v>172.8865958129019</v>
      </c>
      <c r="F73" s="5">
        <v>83.801058437750015</v>
      </c>
      <c r="G73" s="6">
        <v>63.753717428096706</v>
      </c>
      <c r="H73" s="6">
        <v>84.679740428114698</v>
      </c>
      <c r="I73" s="6">
        <v>14.09873086758228</v>
      </c>
    </row>
    <row r="74" spans="1:9" x14ac:dyDescent="0.4">
      <c r="A74" s="4" t="s">
        <v>87</v>
      </c>
      <c r="B74" s="4" t="s">
        <v>17</v>
      </c>
      <c r="C74" s="4" t="s">
        <v>32</v>
      </c>
      <c r="D74" s="4">
        <v>141.63907210673889</v>
      </c>
      <c r="E74" s="5">
        <v>143.7344590281443</v>
      </c>
      <c r="F74" s="5">
        <v>83.038709074952067</v>
      </c>
      <c r="G74" s="6">
        <v>70.344151288381212</v>
      </c>
      <c r="H74" s="6">
        <v>71.96081345489263</v>
      </c>
      <c r="I74" s="6">
        <v>56.53914094336568</v>
      </c>
    </row>
    <row r="75" spans="1:9" x14ac:dyDescent="0.4">
      <c r="A75" s="4" t="s">
        <v>88</v>
      </c>
      <c r="B75" s="4" t="s">
        <v>10</v>
      </c>
      <c r="C75" s="4" t="s">
        <v>11</v>
      </c>
      <c r="D75" s="4">
        <v>154.13936801230849</v>
      </c>
      <c r="E75" s="5">
        <v>152.9823433245827</v>
      </c>
      <c r="F75" s="5">
        <v>75.743606150443938</v>
      </c>
      <c r="G75" s="6">
        <v>81.675616581365446</v>
      </c>
      <c r="H75" s="6">
        <v>56.298473465076277</v>
      </c>
      <c r="I75" s="6">
        <v>55.502610685402352</v>
      </c>
    </row>
    <row r="76" spans="1:9" x14ac:dyDescent="0.4">
      <c r="A76" s="4" t="s">
        <v>89</v>
      </c>
      <c r="B76" s="4" t="s">
        <v>17</v>
      </c>
      <c r="C76" s="4" t="s">
        <v>18</v>
      </c>
      <c r="D76" s="4">
        <v>156.12079382340951</v>
      </c>
      <c r="E76" s="5">
        <v>163.25293211011839</v>
      </c>
      <c r="F76" s="5">
        <v>81.649422043003028</v>
      </c>
      <c r="G76" s="6">
        <v>74.759453879937752</v>
      </c>
      <c r="H76" s="6">
        <v>61.485068710592579</v>
      </c>
      <c r="I76" s="6">
        <v>11.953389001679991</v>
      </c>
    </row>
    <row r="77" spans="1:9" x14ac:dyDescent="0.4">
      <c r="A77" s="4" t="s">
        <v>90</v>
      </c>
      <c r="B77" s="4" t="s">
        <v>10</v>
      </c>
      <c r="C77" s="4" t="s">
        <v>11</v>
      </c>
      <c r="D77" s="4">
        <v>157.03211545970061</v>
      </c>
      <c r="E77" s="5">
        <v>154.1994420454019</v>
      </c>
      <c r="F77" s="5">
        <v>83.397860448818051</v>
      </c>
      <c r="G77" s="6">
        <v>84.50044914746843</v>
      </c>
      <c r="H77" s="6">
        <v>75.186059893397982</v>
      </c>
      <c r="I77" s="6">
        <v>4.2620004065077239</v>
      </c>
    </row>
    <row r="78" spans="1:9" x14ac:dyDescent="0.4">
      <c r="A78" s="4" t="s">
        <v>91</v>
      </c>
      <c r="B78" s="4" t="s">
        <v>10</v>
      </c>
      <c r="C78" s="4" t="s">
        <v>32</v>
      </c>
      <c r="D78" s="4">
        <v>172.69673311247021</v>
      </c>
      <c r="E78" s="5">
        <v>150.34040296301569</v>
      </c>
      <c r="F78" s="5">
        <v>75.257292231927565</v>
      </c>
      <c r="G78" s="6">
        <v>84.833109364595657</v>
      </c>
      <c r="H78" s="6">
        <v>87.173442872339749</v>
      </c>
      <c r="I78" s="6">
        <v>17</v>
      </c>
    </row>
    <row r="79" spans="1:9" x14ac:dyDescent="0.4">
      <c r="A79" s="4" t="s">
        <v>92</v>
      </c>
      <c r="B79" s="4" t="s">
        <v>10</v>
      </c>
      <c r="C79" s="4" t="s">
        <v>18</v>
      </c>
      <c r="D79" s="4">
        <v>166.8414378318202</v>
      </c>
      <c r="E79" s="5">
        <v>154.74686502588821</v>
      </c>
      <c r="F79" s="5">
        <v>70.764027038417368</v>
      </c>
      <c r="G79" s="6">
        <v>85.103243160753777</v>
      </c>
      <c r="H79" s="6">
        <v>86.818374993542335</v>
      </c>
      <c r="I79" s="6">
        <v>62.297499677230959</v>
      </c>
    </row>
    <row r="80" spans="1:9" x14ac:dyDescent="0.4">
      <c r="A80" s="4" t="s">
        <v>93</v>
      </c>
      <c r="B80" s="4" t="s">
        <v>77</v>
      </c>
      <c r="C80" s="4" t="s">
        <v>42</v>
      </c>
      <c r="D80" s="4">
        <v>160.99140734993691</v>
      </c>
      <c r="E80" s="5">
        <v>158.05341867989529</v>
      </c>
      <c r="F80" s="5">
        <v>84.9396927627796</v>
      </c>
      <c r="G80" s="6">
        <v>78.392528220014029</v>
      </c>
      <c r="H80" s="6">
        <v>76.643967577177889</v>
      </c>
      <c r="I80" s="6">
        <v>50.004159990292138</v>
      </c>
    </row>
    <row r="81" spans="1:9" x14ac:dyDescent="0.4">
      <c r="A81" s="4" t="s">
        <v>94</v>
      </c>
      <c r="B81" s="4" t="s">
        <v>10</v>
      </c>
      <c r="C81" s="4" t="s">
        <v>21</v>
      </c>
      <c r="D81" s="4">
        <v>155.04301081038241</v>
      </c>
      <c r="E81" s="5">
        <v>170.1983725978009</v>
      </c>
      <c r="F81" s="5">
        <v>71.273758259108902</v>
      </c>
      <c r="G81" s="6">
        <v>88.622487280546125</v>
      </c>
      <c r="H81" s="6">
        <v>91.845118736382872</v>
      </c>
      <c r="I81" s="6">
        <v>52.705953553858159</v>
      </c>
    </row>
    <row r="82" spans="1:9" x14ac:dyDescent="0.4">
      <c r="A82" s="4" t="s">
        <v>95</v>
      </c>
      <c r="B82" s="4" t="s">
        <v>20</v>
      </c>
      <c r="C82" s="4" t="s">
        <v>18</v>
      </c>
      <c r="D82" s="4">
        <v>157.33984360588971</v>
      </c>
      <c r="E82" s="5">
        <v>149.85526981905929</v>
      </c>
      <c r="F82" s="5">
        <v>79.568065644113489</v>
      </c>
      <c r="G82" s="6">
        <v>83.49710688740825</v>
      </c>
      <c r="H82" s="6">
        <v>88.583641471919776</v>
      </c>
      <c r="I82" s="6">
        <v>56.398603076511833</v>
      </c>
    </row>
    <row r="83" spans="1:9" x14ac:dyDescent="0.4">
      <c r="A83" s="4" t="s">
        <v>96</v>
      </c>
      <c r="B83" s="4" t="s">
        <v>10</v>
      </c>
      <c r="C83" s="4" t="s">
        <v>42</v>
      </c>
      <c r="D83" s="4">
        <v>175.7730294573031</v>
      </c>
      <c r="E83" s="5">
        <v>149.03743549230299</v>
      </c>
      <c r="F83" s="5">
        <v>79.250089040644497</v>
      </c>
      <c r="G83" s="6">
        <v>67.850036488002232</v>
      </c>
      <c r="H83" s="6">
        <v>85.154060278153821</v>
      </c>
      <c r="I83" s="6">
        <v>35.5838271040937</v>
      </c>
    </row>
    <row r="84" spans="1:9" x14ac:dyDescent="0.4">
      <c r="A84" s="4" t="s">
        <v>97</v>
      </c>
      <c r="B84" s="4" t="s">
        <v>10</v>
      </c>
      <c r="C84" s="4" t="s">
        <v>42</v>
      </c>
      <c r="D84" s="4">
        <v>177.1038969113483</v>
      </c>
      <c r="E84" s="5">
        <v>166.5363818187169</v>
      </c>
      <c r="F84" s="5">
        <v>73.701636528779687</v>
      </c>
      <c r="G84" s="6">
        <v>85.952489080862463</v>
      </c>
      <c r="H84" s="6">
        <v>83.34338411538765</v>
      </c>
      <c r="I84" s="6">
        <v>75.321383009575811</v>
      </c>
    </row>
    <row r="85" spans="1:9" x14ac:dyDescent="0.4">
      <c r="A85" s="4" t="s">
        <v>98</v>
      </c>
      <c r="B85" s="4" t="s">
        <v>10</v>
      </c>
      <c r="C85" s="4" t="s">
        <v>11</v>
      </c>
      <c r="D85" s="4">
        <v>155.85455900264759</v>
      </c>
      <c r="E85" s="5">
        <v>158.25023952412701</v>
      </c>
      <c r="F85" s="5">
        <v>77.657398239137876</v>
      </c>
      <c r="G85" s="6">
        <v>82.827594289560636</v>
      </c>
      <c r="H85" s="6">
        <v>77.868359205234896</v>
      </c>
      <c r="I85" s="6">
        <v>86.713167169037987</v>
      </c>
    </row>
    <row r="86" spans="1:9" x14ac:dyDescent="0.4">
      <c r="A86" s="4" t="s">
        <v>99</v>
      </c>
      <c r="B86" s="4" t="s">
        <v>10</v>
      </c>
      <c r="C86" s="4" t="s">
        <v>42</v>
      </c>
      <c r="D86" s="4">
        <v>162.81680154904021</v>
      </c>
      <c r="E86" s="5">
        <v>160.67364393649481</v>
      </c>
      <c r="F86" s="5">
        <v>72.896128249072717</v>
      </c>
      <c r="G86" s="6">
        <v>81.632046727257745</v>
      </c>
      <c r="H86" s="6">
        <v>77.853856274693271</v>
      </c>
      <c r="I86" s="6">
        <v>70.34960433871646</v>
      </c>
    </row>
    <row r="87" spans="1:9" x14ac:dyDescent="0.4">
      <c r="A87" s="4" t="s">
        <v>100</v>
      </c>
      <c r="B87" s="4" t="s">
        <v>17</v>
      </c>
      <c r="C87" s="4" t="s">
        <v>32</v>
      </c>
      <c r="D87" s="4">
        <v>162.59765653358119</v>
      </c>
      <c r="E87" s="5">
        <v>169.92301168216099</v>
      </c>
      <c r="F87" s="5">
        <v>80.366835650710911</v>
      </c>
      <c r="G87" s="6">
        <v>83.53442566698547</v>
      </c>
      <c r="H87" s="6">
        <v>77.649907112452965</v>
      </c>
      <c r="I87" s="6">
        <v>77.994937619355909</v>
      </c>
    </row>
    <row r="88" spans="1:9" x14ac:dyDescent="0.4">
      <c r="A88" s="4" t="s">
        <v>101</v>
      </c>
      <c r="B88" s="4" t="s">
        <v>39</v>
      </c>
      <c r="C88" s="4" t="s">
        <v>32</v>
      </c>
      <c r="D88" s="4">
        <v>158.89323195921631</v>
      </c>
      <c r="E88" s="5">
        <v>159.6500111413514</v>
      </c>
      <c r="F88" s="5">
        <v>77.335366206389153</v>
      </c>
      <c r="G88" s="6">
        <v>75.49768675294861</v>
      </c>
      <c r="H88" s="6">
        <v>76.085767040512351</v>
      </c>
      <c r="I88" s="6">
        <v>29.465582261207661</v>
      </c>
    </row>
    <row r="89" spans="1:9" x14ac:dyDescent="0.4">
      <c r="A89" s="4" t="s">
        <v>102</v>
      </c>
      <c r="B89" s="4" t="s">
        <v>20</v>
      </c>
      <c r="C89" s="4" t="s">
        <v>32</v>
      </c>
      <c r="D89" s="4">
        <v>161.20975854266621</v>
      </c>
      <c r="E89" s="5">
        <v>139.58895293193959</v>
      </c>
      <c r="F89" s="5">
        <v>82.083333877323739</v>
      </c>
      <c r="G89" s="6">
        <v>87.945451943455197</v>
      </c>
      <c r="H89" s="6">
        <v>78.76982142840339</v>
      </c>
      <c r="I89" s="6">
        <v>54.661006516734609</v>
      </c>
    </row>
    <row r="90" spans="1:9" x14ac:dyDescent="0.4">
      <c r="A90" s="4" t="s">
        <v>103</v>
      </c>
      <c r="B90" s="4" t="s">
        <v>24</v>
      </c>
      <c r="C90" s="4" t="s">
        <v>11</v>
      </c>
      <c r="D90" s="4">
        <v>152.63514856798409</v>
      </c>
      <c r="E90" s="5">
        <v>164.07720824843469</v>
      </c>
      <c r="F90" s="5">
        <v>82.610049474700702</v>
      </c>
      <c r="G90" s="6">
        <v>83.074249875312589</v>
      </c>
      <c r="H90" s="6">
        <v>78.075759780846823</v>
      </c>
      <c r="I90" s="6">
        <v>36.579284661672389</v>
      </c>
    </row>
    <row r="91" spans="1:9" x14ac:dyDescent="0.4">
      <c r="A91" s="4" t="s">
        <v>104</v>
      </c>
      <c r="B91" s="4" t="s">
        <v>10</v>
      </c>
      <c r="C91" s="4" t="s">
        <v>11</v>
      </c>
      <c r="D91" s="4">
        <v>175.91736463824239</v>
      </c>
      <c r="E91" s="5">
        <v>176.5520772503659</v>
      </c>
      <c r="F91" s="5">
        <v>72.594247777653436</v>
      </c>
      <c r="G91" s="6">
        <v>84.204980160486855</v>
      </c>
      <c r="H91" s="6">
        <v>81.59814814707164</v>
      </c>
      <c r="I91" s="6">
        <v>91.750837916177204</v>
      </c>
    </row>
    <row r="92" spans="1:9" x14ac:dyDescent="0.4">
      <c r="A92" s="4" t="s">
        <v>105</v>
      </c>
      <c r="B92" s="4" t="s">
        <v>10</v>
      </c>
      <c r="C92" s="4" t="s">
        <v>32</v>
      </c>
      <c r="D92" s="4">
        <v>164.14784840768181</v>
      </c>
      <c r="E92" s="5">
        <v>159.450774410924</v>
      </c>
      <c r="F92" s="5">
        <v>74.424578081296943</v>
      </c>
      <c r="G92" s="6">
        <v>79.142071669168672</v>
      </c>
      <c r="H92" s="6">
        <v>68.883389511370524</v>
      </c>
      <c r="I92" s="6">
        <v>48.466089841114993</v>
      </c>
    </row>
    <row r="93" spans="1:9" x14ac:dyDescent="0.4">
      <c r="A93" s="4" t="s">
        <v>106</v>
      </c>
      <c r="B93" s="4" t="s">
        <v>24</v>
      </c>
      <c r="C93" s="4" t="s">
        <v>13</v>
      </c>
      <c r="D93" s="4">
        <v>147.7742764280712</v>
      </c>
      <c r="E93" s="5">
        <v>145.235823704675</v>
      </c>
      <c r="F93" s="5">
        <v>77.976777146287915</v>
      </c>
      <c r="G93" s="6">
        <v>86.720017010358262</v>
      </c>
      <c r="H93" s="6">
        <v>51.344081353022041</v>
      </c>
      <c r="I93" s="6">
        <v>107.1001211691902</v>
      </c>
    </row>
    <row r="94" spans="1:9" x14ac:dyDescent="0.4">
      <c r="A94" s="4" t="s">
        <v>107</v>
      </c>
      <c r="B94" s="4" t="s">
        <v>10</v>
      </c>
      <c r="C94" s="4" t="s">
        <v>13</v>
      </c>
      <c r="D94" s="4">
        <v>156.9223845034397</v>
      </c>
      <c r="E94" s="5">
        <v>156.44256824930761</v>
      </c>
      <c r="F94" s="5">
        <v>75.781627064575815</v>
      </c>
      <c r="G94" s="6">
        <v>79.995821994454815</v>
      </c>
      <c r="H94" s="6">
        <v>79.501935822410744</v>
      </c>
      <c r="I94" s="6">
        <v>66.599067611569211</v>
      </c>
    </row>
    <row r="95" spans="1:9" x14ac:dyDescent="0.4">
      <c r="A95" s="4" t="s">
        <v>108</v>
      </c>
      <c r="B95" s="4" t="s">
        <v>17</v>
      </c>
      <c r="C95" s="4" t="s">
        <v>18</v>
      </c>
      <c r="D95" s="4">
        <v>153.6300557917676</v>
      </c>
      <c r="E95" s="5">
        <v>155.1110939246642</v>
      </c>
      <c r="F95" s="5">
        <v>75.316799867626386</v>
      </c>
      <c r="G95" s="6">
        <v>86.207863699857953</v>
      </c>
      <c r="H95" s="6">
        <v>83.112918134408432</v>
      </c>
      <c r="I95" s="6">
        <v>94.190734426923626</v>
      </c>
    </row>
    <row r="96" spans="1:9" x14ac:dyDescent="0.4">
      <c r="A96" s="4" t="s">
        <v>109</v>
      </c>
      <c r="B96" s="4" t="s">
        <v>39</v>
      </c>
      <c r="C96" s="4" t="s">
        <v>21</v>
      </c>
      <c r="D96" s="4">
        <v>157.5945337436975</v>
      </c>
      <c r="E96" s="5">
        <v>167.7315059945833</v>
      </c>
      <c r="F96" s="5">
        <v>77.447497209425549</v>
      </c>
      <c r="G96" s="6">
        <v>78.701258339933815</v>
      </c>
      <c r="H96" s="6">
        <v>75.885758839296997</v>
      </c>
      <c r="I96" s="6">
        <v>77.278358232276844</v>
      </c>
    </row>
    <row r="97" spans="1:9" x14ac:dyDescent="0.4">
      <c r="A97" s="4" t="s">
        <v>110</v>
      </c>
      <c r="B97" s="4" t="s">
        <v>77</v>
      </c>
      <c r="C97" s="4" t="s">
        <v>32</v>
      </c>
      <c r="D97" s="4">
        <v>146.75899120910731</v>
      </c>
      <c r="E97" s="5">
        <v>165.10780919052351</v>
      </c>
      <c r="F97" s="5">
        <v>74.528827447288535</v>
      </c>
      <c r="G97" s="6">
        <v>82.146415286659092</v>
      </c>
      <c r="H97" s="6">
        <v>83.990616403207781</v>
      </c>
      <c r="I97" s="6">
        <v>71.356494087735882</v>
      </c>
    </row>
    <row r="98" spans="1:9" x14ac:dyDescent="0.4">
      <c r="A98" s="4" t="s">
        <v>111</v>
      </c>
      <c r="B98" s="4" t="s">
        <v>10</v>
      </c>
      <c r="C98" s="4" t="s">
        <v>42</v>
      </c>
      <c r="D98" s="4">
        <v>133.5312384167205</v>
      </c>
      <c r="E98" s="5">
        <v>158.86075941232201</v>
      </c>
      <c r="F98" s="5">
        <v>72.693540197755013</v>
      </c>
      <c r="G98" s="6">
        <v>61.467009033633111</v>
      </c>
      <c r="H98" s="6">
        <v>81.948731622441443</v>
      </c>
      <c r="I98" s="6">
        <v>87.877569406335965</v>
      </c>
    </row>
    <row r="99" spans="1:9" x14ac:dyDescent="0.4">
      <c r="A99" s="4" t="s">
        <v>112</v>
      </c>
      <c r="B99" s="4" t="s">
        <v>10</v>
      </c>
      <c r="C99" s="4" t="s">
        <v>11</v>
      </c>
      <c r="D99" s="4">
        <v>177.1172169654634</v>
      </c>
      <c r="E99" s="5">
        <v>156.67499911690911</v>
      </c>
      <c r="F99" s="5">
        <v>74.123709042425517</v>
      </c>
      <c r="G99" s="6">
        <v>88.748562978020985</v>
      </c>
      <c r="H99" s="6">
        <v>76.056683892999345</v>
      </c>
      <c r="I99" s="6">
        <v>94.36189009872615</v>
      </c>
    </row>
    <row r="100" spans="1:9" x14ac:dyDescent="0.4">
      <c r="A100" s="4" t="s">
        <v>113</v>
      </c>
      <c r="B100" s="4" t="s">
        <v>10</v>
      </c>
      <c r="C100" s="4" t="s">
        <v>18</v>
      </c>
      <c r="D100" s="4">
        <v>161.60886572052931</v>
      </c>
      <c r="E100" s="5">
        <v>168.94404358646679</v>
      </c>
      <c r="F100" s="5">
        <v>73.268859398665086</v>
      </c>
      <c r="G100" s="6">
        <v>55.812960864237041</v>
      </c>
      <c r="H100" s="6">
        <v>60.91884977043879</v>
      </c>
      <c r="I100" s="6">
        <v>9.5674724245710223</v>
      </c>
    </row>
    <row r="101" spans="1:9" x14ac:dyDescent="0.4">
      <c r="A101" s="4" t="s">
        <v>114</v>
      </c>
      <c r="B101" s="4" t="s">
        <v>10</v>
      </c>
      <c r="C101" s="4" t="s">
        <v>18</v>
      </c>
      <c r="D101" s="4">
        <v>163.6982832255556</v>
      </c>
      <c r="E101" s="5">
        <v>146.95612453472859</v>
      </c>
      <c r="F101" s="5">
        <v>82.899161792871652</v>
      </c>
      <c r="G101" s="6">
        <v>80.372782844340264</v>
      </c>
      <c r="H101" s="6">
        <v>89.598078752807822</v>
      </c>
      <c r="I101" s="6">
        <v>30.403308608627771</v>
      </c>
    </row>
    <row r="102" spans="1:9" x14ac:dyDescent="0.4">
      <c r="A102" s="4" t="s">
        <v>115</v>
      </c>
      <c r="B102" s="4" t="s">
        <v>10</v>
      </c>
      <c r="C102" s="4" t="s">
        <v>11</v>
      </c>
      <c r="D102" s="4">
        <v>169.5800774432324</v>
      </c>
      <c r="E102" s="5">
        <v>156.56669931057999</v>
      </c>
      <c r="F102" s="5">
        <v>84.715618601618289</v>
      </c>
      <c r="G102" s="6">
        <v>75.287353045850509</v>
      </c>
      <c r="H102" s="6">
        <v>87.690238047453448</v>
      </c>
      <c r="I102" s="6">
        <v>34.154615927226402</v>
      </c>
    </row>
    <row r="103" spans="1:9" x14ac:dyDescent="0.4">
      <c r="A103" s="4" t="s">
        <v>116</v>
      </c>
      <c r="B103" s="4" t="s">
        <v>39</v>
      </c>
      <c r="C103" s="4" t="s">
        <v>13</v>
      </c>
      <c r="D103" s="4">
        <v>156.809916400817</v>
      </c>
      <c r="E103" s="5">
        <v>145.96475390502781</v>
      </c>
      <c r="F103" s="5">
        <v>83.230732769293255</v>
      </c>
      <c r="G103" s="6">
        <v>70.796816120767772</v>
      </c>
      <c r="H103" s="6">
        <v>89.488963515048795</v>
      </c>
      <c r="I103" s="6">
        <v>74.68112978910365</v>
      </c>
    </row>
    <row r="104" spans="1:9" x14ac:dyDescent="0.4">
      <c r="A104" s="4" t="s">
        <v>117</v>
      </c>
      <c r="B104" s="4" t="s">
        <v>17</v>
      </c>
      <c r="C104" s="4" t="s">
        <v>32</v>
      </c>
      <c r="D104" s="4">
        <v>163.38144368590591</v>
      </c>
      <c r="E104" s="5">
        <v>151.97304512640389</v>
      </c>
      <c r="F104" s="5">
        <v>78.226965303696019</v>
      </c>
      <c r="G104" s="6">
        <v>89.955153870120526</v>
      </c>
      <c r="H104" s="6">
        <v>68.289398410382233</v>
      </c>
      <c r="I104" s="6">
        <v>111.6238327298682</v>
      </c>
    </row>
    <row r="105" spans="1:9" x14ac:dyDescent="0.4">
      <c r="A105" s="4" t="s">
        <v>118</v>
      </c>
      <c r="B105" s="4" t="s">
        <v>10</v>
      </c>
      <c r="C105" s="4" t="s">
        <v>11</v>
      </c>
      <c r="D105" s="4">
        <v>171.6703825722785</v>
      </c>
      <c r="E105" s="5">
        <v>159.05361555919129</v>
      </c>
      <c r="F105" s="5">
        <v>80.760355402041441</v>
      </c>
      <c r="G105" s="6">
        <v>76.833088937027114</v>
      </c>
      <c r="H105" s="6">
        <v>76.274823689103869</v>
      </c>
      <c r="I105" s="6">
        <v>60.69921515580355</v>
      </c>
    </row>
    <row r="106" spans="1:9" x14ac:dyDescent="0.4">
      <c r="A106" s="4" t="s">
        <v>119</v>
      </c>
      <c r="B106" s="4" t="s">
        <v>10</v>
      </c>
      <c r="C106" s="4" t="s">
        <v>42</v>
      </c>
      <c r="D106" s="4">
        <v>150.96097904168991</v>
      </c>
      <c r="E106" s="5">
        <v>154.39801921873399</v>
      </c>
      <c r="F106" s="5">
        <v>70.847024351856831</v>
      </c>
      <c r="G106" s="6">
        <v>89.40157645144626</v>
      </c>
      <c r="H106" s="6">
        <v>75.452426132570295</v>
      </c>
      <c r="I106" s="6">
        <v>67.064175945928753</v>
      </c>
    </row>
    <row r="107" spans="1:9" x14ac:dyDescent="0.4">
      <c r="A107" s="4" t="s">
        <v>120</v>
      </c>
      <c r="B107" s="4" t="s">
        <v>20</v>
      </c>
      <c r="C107" s="4" t="s">
        <v>11</v>
      </c>
      <c r="D107" s="4">
        <v>174.65774240517609</v>
      </c>
      <c r="E107" s="5">
        <v>162.0942232205073</v>
      </c>
      <c r="F107" s="5">
        <v>73.84243621152703</v>
      </c>
      <c r="G107" s="6">
        <v>61.174459627351538</v>
      </c>
      <c r="H107" s="6">
        <v>81.461645139983119</v>
      </c>
      <c r="I107" s="6">
        <v>39.286849964067393</v>
      </c>
    </row>
    <row r="108" spans="1:9" x14ac:dyDescent="0.4">
      <c r="A108" s="4" t="s">
        <v>121</v>
      </c>
      <c r="B108" s="4" t="s">
        <v>17</v>
      </c>
      <c r="C108" s="4" t="s">
        <v>18</v>
      </c>
      <c r="D108" s="4">
        <v>148.26270400078349</v>
      </c>
      <c r="E108" s="5">
        <v>170.86294792129499</v>
      </c>
      <c r="F108" s="5">
        <v>77.617814180299206</v>
      </c>
      <c r="G108" s="6">
        <v>65.783771164076882</v>
      </c>
      <c r="H108" s="6">
        <v>84.49051502722854</v>
      </c>
      <c r="I108" s="6">
        <v>40.769749610499389</v>
      </c>
    </row>
    <row r="109" spans="1:9" x14ac:dyDescent="0.4">
      <c r="A109" s="4" t="s">
        <v>122</v>
      </c>
      <c r="B109" s="4" t="s">
        <v>10</v>
      </c>
      <c r="C109" s="4" t="s">
        <v>11</v>
      </c>
      <c r="D109" s="4">
        <v>173.91854376446491</v>
      </c>
      <c r="E109" s="5">
        <v>171.49511372082841</v>
      </c>
      <c r="F109" s="5">
        <v>79.670677335840367</v>
      </c>
      <c r="G109" s="6">
        <v>76.626424812592518</v>
      </c>
      <c r="H109" s="6">
        <v>86.987143034929929</v>
      </c>
      <c r="I109" s="6">
        <v>31.780885251987328</v>
      </c>
    </row>
    <row r="110" spans="1:9" x14ac:dyDescent="0.4">
      <c r="A110" s="4" t="s">
        <v>123</v>
      </c>
      <c r="B110" s="4" t="s">
        <v>10</v>
      </c>
      <c r="C110" s="4" t="s">
        <v>32</v>
      </c>
      <c r="D110" s="4">
        <v>159.83610945420469</v>
      </c>
      <c r="E110" s="5">
        <v>166.67017063184039</v>
      </c>
      <c r="F110" s="5">
        <v>80.669451660078892</v>
      </c>
      <c r="G110" s="6">
        <v>62.535421465350787</v>
      </c>
      <c r="H110" s="6">
        <v>83.42409705966837</v>
      </c>
      <c r="I110" s="6">
        <v>67.252840216567989</v>
      </c>
    </row>
    <row r="111" spans="1:9" x14ac:dyDescent="0.4">
      <c r="A111" s="4" t="s">
        <v>124</v>
      </c>
      <c r="B111" s="4" t="s">
        <v>77</v>
      </c>
      <c r="C111" s="4" t="s">
        <v>11</v>
      </c>
      <c r="D111" s="4">
        <v>163.08543581128279</v>
      </c>
      <c r="E111" s="5">
        <v>159.5057101195552</v>
      </c>
      <c r="F111" s="5">
        <v>83.643600290683608</v>
      </c>
      <c r="G111" s="6">
        <v>84.389428919045258</v>
      </c>
      <c r="H111" s="6">
        <v>77.582991609233744</v>
      </c>
      <c r="I111" s="6">
        <v>17</v>
      </c>
    </row>
    <row r="112" spans="1:9" x14ac:dyDescent="0.4">
      <c r="A112" s="4" t="s">
        <v>125</v>
      </c>
      <c r="B112" s="4" t="s">
        <v>17</v>
      </c>
      <c r="C112" s="4" t="s">
        <v>11</v>
      </c>
      <c r="D112" s="4">
        <v>165.05751566785409</v>
      </c>
      <c r="E112" s="5">
        <v>170.15238886035581</v>
      </c>
      <c r="F112" s="5">
        <v>84.434002862984826</v>
      </c>
      <c r="G112" s="6">
        <v>66.517375222550399</v>
      </c>
      <c r="H112" s="6">
        <v>81.162572026100179</v>
      </c>
      <c r="I112" s="6">
        <v>43.713581110984727</v>
      </c>
    </row>
    <row r="113" spans="1:9" x14ac:dyDescent="0.4">
      <c r="A113" s="4" t="s">
        <v>126</v>
      </c>
      <c r="B113" s="4" t="s">
        <v>17</v>
      </c>
      <c r="C113" s="4" t="s">
        <v>21</v>
      </c>
      <c r="D113" s="4">
        <v>159.5244587556414</v>
      </c>
      <c r="E113" s="5">
        <v>150.88779014214521</v>
      </c>
      <c r="F113" s="5">
        <v>77.057803124895855</v>
      </c>
      <c r="G113" s="6">
        <v>84.906925783968816</v>
      </c>
      <c r="H113" s="6">
        <v>78.233847106762397</v>
      </c>
      <c r="I113" s="6">
        <v>107.6576844221315</v>
      </c>
    </row>
    <row r="114" spans="1:9" x14ac:dyDescent="0.4">
      <c r="A114" s="4" t="s">
        <v>127</v>
      </c>
      <c r="B114" s="4" t="s">
        <v>17</v>
      </c>
      <c r="C114" s="4" t="s">
        <v>42</v>
      </c>
      <c r="D114" s="4">
        <v>153.15694387176231</v>
      </c>
      <c r="E114" s="5">
        <v>151.0464964746528</v>
      </c>
      <c r="F114" s="5">
        <v>82.756633521200698</v>
      </c>
      <c r="G114" s="6">
        <v>54.329263749970877</v>
      </c>
      <c r="H114" s="6">
        <v>76.77859681814445</v>
      </c>
      <c r="I114" s="6">
        <v>57.698418683919797</v>
      </c>
    </row>
    <row r="115" spans="1:9" x14ac:dyDescent="0.4">
      <c r="A115" s="4" t="s">
        <v>128</v>
      </c>
      <c r="B115" s="4" t="s">
        <v>10</v>
      </c>
      <c r="C115" s="4" t="s">
        <v>13</v>
      </c>
      <c r="D115" s="4">
        <v>150.63505911182841</v>
      </c>
      <c r="E115" s="5">
        <v>147.84410056748149</v>
      </c>
      <c r="F115" s="5">
        <v>72.987684787367812</v>
      </c>
      <c r="G115" s="6">
        <v>79.540848174970691</v>
      </c>
      <c r="H115" s="6">
        <v>77.142805980250799</v>
      </c>
      <c r="I115" s="6">
        <v>16.745072213798849</v>
      </c>
    </row>
    <row r="116" spans="1:9" x14ac:dyDescent="0.4">
      <c r="A116" s="4" t="s">
        <v>129</v>
      </c>
      <c r="B116" s="4" t="s">
        <v>10</v>
      </c>
      <c r="C116" s="4" t="s">
        <v>11</v>
      </c>
      <c r="D116" s="4">
        <v>138.52781411449101</v>
      </c>
      <c r="E116" s="5">
        <v>157.73396405387311</v>
      </c>
      <c r="F116" s="5">
        <v>83.336637105881138</v>
      </c>
      <c r="G116" s="6">
        <v>79.825790088267496</v>
      </c>
      <c r="H116" s="6">
        <v>77.227118935600757</v>
      </c>
      <c r="I116" s="6">
        <v>89.592347766058722</v>
      </c>
    </row>
    <row r="117" spans="1:9" x14ac:dyDescent="0.4">
      <c r="A117" s="4" t="s">
        <v>130</v>
      </c>
      <c r="B117" s="4" t="s">
        <v>10</v>
      </c>
      <c r="C117" s="4" t="s">
        <v>32</v>
      </c>
      <c r="D117" s="4">
        <v>176.46140934121621</v>
      </c>
      <c r="E117" s="5">
        <v>164.8087739123489</v>
      </c>
      <c r="F117" s="5">
        <v>78.680401677729662</v>
      </c>
      <c r="G117" s="6">
        <v>51.673404484140562</v>
      </c>
      <c r="H117" s="6">
        <v>76.358879124250109</v>
      </c>
      <c r="I117" s="6">
        <v>74.20018602878956</v>
      </c>
    </row>
    <row r="118" spans="1:9" x14ac:dyDescent="0.4">
      <c r="A118" s="4" t="s">
        <v>131</v>
      </c>
      <c r="B118" s="4" t="s">
        <v>10</v>
      </c>
      <c r="C118" s="4" t="s">
        <v>18</v>
      </c>
      <c r="D118" s="4">
        <v>177.60520269395889</v>
      </c>
      <c r="E118" s="5">
        <v>160.15494098167071</v>
      </c>
      <c r="F118" s="5">
        <v>74.916926439714615</v>
      </c>
      <c r="G118" s="6">
        <v>79.16229668714179</v>
      </c>
      <c r="H118" s="6">
        <v>79.056025576006164</v>
      </c>
      <c r="I118" s="6">
        <v>61.566443081226829</v>
      </c>
    </row>
    <row r="119" spans="1:9" x14ac:dyDescent="0.4">
      <c r="A119" s="4" t="s">
        <v>132</v>
      </c>
      <c r="B119" s="4" t="s">
        <v>10</v>
      </c>
      <c r="C119" s="4" t="s">
        <v>13</v>
      </c>
      <c r="D119" s="4">
        <v>152.14882287285519</v>
      </c>
      <c r="E119" s="5">
        <v>162.11462360936059</v>
      </c>
      <c r="F119" s="5">
        <v>77.93435019555649</v>
      </c>
      <c r="G119" s="6">
        <v>78.222343146103469</v>
      </c>
      <c r="H119" s="6">
        <v>78.812400017774934</v>
      </c>
      <c r="I119" s="6">
        <v>85.272804459877904</v>
      </c>
    </row>
    <row r="120" spans="1:9" x14ac:dyDescent="0.4">
      <c r="A120" s="4" t="s">
        <v>133</v>
      </c>
      <c r="B120" s="4" t="s">
        <v>10</v>
      </c>
      <c r="C120" s="4" t="s">
        <v>32</v>
      </c>
      <c r="D120" s="4">
        <v>149.46940604283711</v>
      </c>
      <c r="E120" s="5">
        <v>161.30020144083201</v>
      </c>
      <c r="F120" s="5">
        <v>74.037188896275723</v>
      </c>
      <c r="G120" s="6">
        <v>87.197400699317711</v>
      </c>
      <c r="H120" s="6">
        <v>77.963330428074528</v>
      </c>
      <c r="I120" s="6">
        <v>77.168837459530948</v>
      </c>
    </row>
    <row r="121" spans="1:9" x14ac:dyDescent="0.4">
      <c r="A121" s="4" t="s">
        <v>134</v>
      </c>
      <c r="B121" s="4" t="s">
        <v>17</v>
      </c>
      <c r="C121" s="4" t="s">
        <v>32</v>
      </c>
      <c r="D121" s="4">
        <v>166.74335722105019</v>
      </c>
      <c r="E121" s="5">
        <v>159.025079641546</v>
      </c>
      <c r="F121" s="5">
        <v>77.354894885139998</v>
      </c>
      <c r="G121" s="6">
        <v>79.340239111888906</v>
      </c>
      <c r="H121" s="6">
        <v>79.395904123094326</v>
      </c>
      <c r="I121" s="6">
        <v>107.8281395900553</v>
      </c>
    </row>
    <row r="122" spans="1:9" x14ac:dyDescent="0.4">
      <c r="A122" s="4" t="s">
        <v>135</v>
      </c>
      <c r="B122" s="4" t="s">
        <v>10</v>
      </c>
      <c r="C122" s="4" t="s">
        <v>32</v>
      </c>
      <c r="D122" s="4">
        <v>152.57304889924919</v>
      </c>
      <c r="E122" s="5">
        <v>154.36110609870181</v>
      </c>
      <c r="F122" s="5">
        <v>75.489915398114093</v>
      </c>
      <c r="G122" s="6">
        <v>89.434682454581235</v>
      </c>
      <c r="H122" s="6">
        <v>75.743210928175472</v>
      </c>
      <c r="I122" s="6">
        <v>83.397618112562014</v>
      </c>
    </row>
    <row r="123" spans="1:9" x14ac:dyDescent="0.4">
      <c r="A123" s="4" t="s">
        <v>136</v>
      </c>
      <c r="B123" s="4" t="s">
        <v>24</v>
      </c>
      <c r="C123" s="4" t="s">
        <v>11</v>
      </c>
      <c r="D123" s="4">
        <v>159.7870096415798</v>
      </c>
      <c r="E123" s="5">
        <v>170.72467880944069</v>
      </c>
      <c r="F123" s="5">
        <v>84.416740106572263</v>
      </c>
      <c r="G123" s="6">
        <v>78.037409068769946</v>
      </c>
      <c r="H123" s="6">
        <v>82.855971982429338</v>
      </c>
      <c r="I123" s="6">
        <v>32.432983237495527</v>
      </c>
    </row>
    <row r="124" spans="1:9" x14ac:dyDescent="0.4">
      <c r="A124" s="4" t="s">
        <v>137</v>
      </c>
      <c r="B124" s="4" t="s">
        <v>10</v>
      </c>
      <c r="C124" s="4" t="s">
        <v>21</v>
      </c>
      <c r="D124" s="4">
        <v>162.70941422825871</v>
      </c>
      <c r="E124" s="5">
        <v>158.3418420472243</v>
      </c>
      <c r="F124" s="5">
        <v>77.993799754013409</v>
      </c>
      <c r="G124" s="6">
        <v>52.482587817194457</v>
      </c>
      <c r="H124" s="6">
        <v>56.596052797866037</v>
      </c>
      <c r="I124" s="6">
        <v>70.114943023463681</v>
      </c>
    </row>
    <row r="125" spans="1:9" x14ac:dyDescent="0.4">
      <c r="A125" s="4" t="s">
        <v>138</v>
      </c>
      <c r="B125" s="4" t="s">
        <v>39</v>
      </c>
      <c r="C125" s="4" t="s">
        <v>11</v>
      </c>
      <c r="D125" s="4">
        <v>175.88183178053839</v>
      </c>
      <c r="E125" s="5">
        <v>151.37004164303619</v>
      </c>
      <c r="F125" s="5">
        <v>77.621359175113071</v>
      </c>
      <c r="G125" s="6">
        <v>75.442914248807398</v>
      </c>
      <c r="H125" s="6">
        <v>86.197348819316915</v>
      </c>
      <c r="I125" s="6">
        <v>87.006352960882921</v>
      </c>
    </row>
    <row r="126" spans="1:9" x14ac:dyDescent="0.4">
      <c r="A126" s="4" t="s">
        <v>139</v>
      </c>
      <c r="B126" s="4" t="s">
        <v>77</v>
      </c>
      <c r="C126" s="4" t="s">
        <v>13</v>
      </c>
      <c r="D126" s="4">
        <v>171.83810610106491</v>
      </c>
      <c r="E126" s="5">
        <v>150.5555602118618</v>
      </c>
      <c r="F126" s="5">
        <v>84.578117881067257</v>
      </c>
      <c r="G126" s="6">
        <v>87.478912256969636</v>
      </c>
      <c r="H126" s="6">
        <v>63.607534658494487</v>
      </c>
      <c r="I126" s="6">
        <v>35.254455603368001</v>
      </c>
    </row>
    <row r="127" spans="1:9" x14ac:dyDescent="0.4">
      <c r="A127" s="4" t="s">
        <v>140</v>
      </c>
      <c r="B127" s="4" t="s">
        <v>10</v>
      </c>
      <c r="C127" s="4" t="s">
        <v>11</v>
      </c>
      <c r="D127" s="4">
        <v>154.47169539955581</v>
      </c>
      <c r="E127" s="5">
        <v>150.07582306739479</v>
      </c>
      <c r="F127" s="5">
        <v>84.352065670456597</v>
      </c>
      <c r="G127" s="6">
        <v>77.028721226530777</v>
      </c>
      <c r="H127" s="6">
        <v>80.919727539303025</v>
      </c>
      <c r="I127" s="6">
        <v>54.193339635766307</v>
      </c>
    </row>
    <row r="128" spans="1:9" x14ac:dyDescent="0.4">
      <c r="A128" s="4" t="s">
        <v>141</v>
      </c>
      <c r="B128" s="4" t="s">
        <v>39</v>
      </c>
      <c r="C128" s="4" t="s">
        <v>21</v>
      </c>
      <c r="D128" s="4">
        <v>164.8106786145373</v>
      </c>
      <c r="E128" s="5">
        <v>159.82472382838719</v>
      </c>
      <c r="F128" s="5">
        <v>73.513661665211288</v>
      </c>
      <c r="G128" s="6">
        <v>79.942162561823721</v>
      </c>
      <c r="H128" s="6">
        <v>77.560178535642564</v>
      </c>
      <c r="I128" s="6">
        <v>40.500694242708832</v>
      </c>
    </row>
    <row r="129" spans="1:9" x14ac:dyDescent="0.4">
      <c r="A129" s="4" t="s">
        <v>142</v>
      </c>
      <c r="B129" s="4" t="s">
        <v>10</v>
      </c>
      <c r="C129" s="4" t="s">
        <v>21</v>
      </c>
      <c r="D129" s="4">
        <v>190.94155127566509</v>
      </c>
      <c r="E129" s="5">
        <v>164.42973838556259</v>
      </c>
      <c r="F129" s="5">
        <v>80.224569994744584</v>
      </c>
      <c r="G129" s="6">
        <v>73.632008817951828</v>
      </c>
      <c r="H129" s="6">
        <v>75.045261933509465</v>
      </c>
      <c r="I129" s="6">
        <v>61.519051453431203</v>
      </c>
    </row>
    <row r="130" spans="1:9" x14ac:dyDescent="0.4">
      <c r="A130" s="4" t="s">
        <v>143</v>
      </c>
      <c r="B130" s="4" t="s">
        <v>41</v>
      </c>
      <c r="C130" s="4" t="s">
        <v>21</v>
      </c>
      <c r="D130" s="4">
        <v>172.30187205249459</v>
      </c>
      <c r="E130" s="5">
        <v>161.04741227527191</v>
      </c>
      <c r="F130" s="5">
        <v>73.629797684850786</v>
      </c>
      <c r="G130" s="6">
        <v>82.885575626757927</v>
      </c>
      <c r="H130" s="6">
        <v>84.321088988638365</v>
      </c>
      <c r="I130" s="6">
        <v>36.47720294224095</v>
      </c>
    </row>
    <row r="131" spans="1:9" x14ac:dyDescent="0.4">
      <c r="A131" s="4" t="s">
        <v>144</v>
      </c>
      <c r="B131" s="4" t="s">
        <v>17</v>
      </c>
      <c r="C131" s="4" t="s">
        <v>11</v>
      </c>
      <c r="D131" s="4">
        <v>172.9322465657379</v>
      </c>
      <c r="E131" s="5">
        <v>159.04961270555111</v>
      </c>
      <c r="F131" s="5">
        <v>70.124423481226302</v>
      </c>
      <c r="G131" s="6">
        <v>87.541827483868175</v>
      </c>
      <c r="H131" s="6">
        <v>70.26308167873286</v>
      </c>
      <c r="I131" s="6">
        <v>33.218037891697527</v>
      </c>
    </row>
    <row r="132" spans="1:9" x14ac:dyDescent="0.4">
      <c r="A132" s="4" t="s">
        <v>145</v>
      </c>
      <c r="B132" s="4" t="s">
        <v>10</v>
      </c>
      <c r="C132" s="4" t="s">
        <v>32</v>
      </c>
      <c r="D132" s="4">
        <v>167.33981541520509</v>
      </c>
      <c r="E132" s="5">
        <v>164.2666498276206</v>
      </c>
      <c r="F132" s="5">
        <v>83.325632738499749</v>
      </c>
      <c r="G132" s="6">
        <v>78.604828762453266</v>
      </c>
      <c r="H132" s="6">
        <v>79.653764737738442</v>
      </c>
      <c r="I132" s="6">
        <v>64.956678200596855</v>
      </c>
    </row>
    <row r="133" spans="1:9" x14ac:dyDescent="0.4">
      <c r="A133" s="4" t="s">
        <v>146</v>
      </c>
      <c r="B133" s="4" t="s">
        <v>24</v>
      </c>
      <c r="C133" s="4" t="s">
        <v>32</v>
      </c>
      <c r="D133" s="4">
        <v>164.39631448000191</v>
      </c>
      <c r="E133" s="5">
        <v>152.62309989947059</v>
      </c>
      <c r="F133" s="5">
        <v>83.956918481774679</v>
      </c>
      <c r="G133" s="6">
        <v>89.000524648102697</v>
      </c>
      <c r="H133" s="6">
        <v>84.233579365752533</v>
      </c>
      <c r="I133" s="6">
        <v>62.042251223971263</v>
      </c>
    </row>
    <row r="134" spans="1:9" x14ac:dyDescent="0.4">
      <c r="A134" s="4" t="s">
        <v>147</v>
      </c>
      <c r="B134" s="4" t="s">
        <v>10</v>
      </c>
      <c r="C134" s="4" t="s">
        <v>18</v>
      </c>
      <c r="D134" s="4">
        <v>175.90245276029029</v>
      </c>
      <c r="E134" s="5">
        <v>147.25820827190799</v>
      </c>
      <c r="F134" s="5">
        <v>76.129747371179732</v>
      </c>
      <c r="G134" s="6">
        <v>76.293598567145494</v>
      </c>
      <c r="H134" s="6">
        <v>81.575426117750808</v>
      </c>
      <c r="I134" s="6">
        <v>49.125369651931521</v>
      </c>
    </row>
    <row r="135" spans="1:9" x14ac:dyDescent="0.4">
      <c r="A135" s="4" t="s">
        <v>148</v>
      </c>
      <c r="B135" s="4" t="s">
        <v>10</v>
      </c>
      <c r="C135" s="4" t="s">
        <v>42</v>
      </c>
      <c r="D135" s="4">
        <v>173.07998632099839</v>
      </c>
      <c r="E135" s="5">
        <v>175.06421159117571</v>
      </c>
      <c r="F135" s="5">
        <v>81.790928384444086</v>
      </c>
      <c r="G135" s="6">
        <v>75.752975145778663</v>
      </c>
      <c r="H135" s="6">
        <v>70.343219267186569</v>
      </c>
      <c r="I135" s="6">
        <v>42.361202253791568</v>
      </c>
    </row>
    <row r="136" spans="1:9" x14ac:dyDescent="0.4">
      <c r="A136" s="4" t="s">
        <v>149</v>
      </c>
      <c r="B136" s="4" t="s">
        <v>17</v>
      </c>
      <c r="C136" s="4" t="s">
        <v>32</v>
      </c>
      <c r="D136" s="4">
        <v>159.18888255764901</v>
      </c>
      <c r="E136" s="5">
        <v>160.83208035306029</v>
      </c>
      <c r="F136" s="5">
        <v>84.513387287071993</v>
      </c>
      <c r="G136" s="6">
        <v>83.005306393286773</v>
      </c>
      <c r="H136" s="6">
        <v>82.269573991785123</v>
      </c>
      <c r="I136" s="6">
        <v>94.91545912933708</v>
      </c>
    </row>
    <row r="137" spans="1:9" x14ac:dyDescent="0.4">
      <c r="A137" s="4" t="s">
        <v>150</v>
      </c>
      <c r="B137" s="4" t="s">
        <v>10</v>
      </c>
      <c r="C137" s="4" t="s">
        <v>21</v>
      </c>
      <c r="D137" s="4">
        <v>161.579139993674</v>
      </c>
      <c r="E137" s="5">
        <v>151.00261729834941</v>
      </c>
      <c r="F137" s="5">
        <v>78.863928163607056</v>
      </c>
      <c r="G137" s="6">
        <v>72.787130146334263</v>
      </c>
      <c r="H137" s="6">
        <v>87.049007431183597</v>
      </c>
      <c r="I137" s="6">
        <v>54.759037065591841</v>
      </c>
    </row>
    <row r="138" spans="1:9" x14ac:dyDescent="0.4">
      <c r="A138" s="4" t="s">
        <v>151</v>
      </c>
      <c r="B138" s="4" t="s">
        <v>10</v>
      </c>
      <c r="C138" s="4" t="s">
        <v>32</v>
      </c>
      <c r="D138" s="4">
        <v>156.69041733053149</v>
      </c>
      <c r="E138" s="5">
        <v>165.07020414393341</v>
      </c>
      <c r="F138" s="5">
        <v>70.573003060069851</v>
      </c>
      <c r="G138" s="6">
        <v>77.298358754558933</v>
      </c>
      <c r="H138" s="6">
        <v>60.014811614870709</v>
      </c>
      <c r="I138" s="6">
        <v>6.5017414492782004</v>
      </c>
    </row>
    <row r="139" spans="1:9" x14ac:dyDescent="0.4">
      <c r="A139" s="4" t="s">
        <v>152</v>
      </c>
      <c r="B139" s="4" t="s">
        <v>10</v>
      </c>
      <c r="C139" s="4" t="s">
        <v>32</v>
      </c>
      <c r="D139" s="4">
        <v>150.15464666440101</v>
      </c>
      <c r="E139" s="5">
        <v>155.8278071392354</v>
      </c>
      <c r="F139" s="5">
        <v>71.899967678230382</v>
      </c>
      <c r="G139" s="6">
        <v>84.884159418506812</v>
      </c>
      <c r="H139" s="6">
        <v>79.21722406194624</v>
      </c>
      <c r="I139" s="6">
        <v>90.12397596413058</v>
      </c>
    </row>
    <row r="140" spans="1:9" x14ac:dyDescent="0.4">
      <c r="A140" s="4" t="s">
        <v>153</v>
      </c>
      <c r="B140" s="4" t="s">
        <v>20</v>
      </c>
      <c r="C140" s="4" t="s">
        <v>18</v>
      </c>
      <c r="D140" s="4">
        <v>156.8906016263397</v>
      </c>
      <c r="E140" s="5">
        <v>151.27386449563471</v>
      </c>
      <c r="F140" s="5">
        <v>70.881862860863819</v>
      </c>
      <c r="G140" s="6">
        <v>74.684005926184284</v>
      </c>
      <c r="H140" s="6">
        <v>79.190000031206324</v>
      </c>
      <c r="I140" s="6">
        <v>53.670385002114763</v>
      </c>
    </row>
    <row r="141" spans="1:9" x14ac:dyDescent="0.4">
      <c r="A141" s="4" t="s">
        <v>154</v>
      </c>
      <c r="B141" s="4" t="s">
        <v>10</v>
      </c>
      <c r="C141" s="4" t="s">
        <v>21</v>
      </c>
      <c r="D141" s="4">
        <v>149.2096459014333</v>
      </c>
      <c r="E141" s="5">
        <v>149.12275096046611</v>
      </c>
      <c r="F141" s="5">
        <v>73.174231309305483</v>
      </c>
      <c r="G141" s="6">
        <v>76.907730898131675</v>
      </c>
      <c r="H141" s="6">
        <v>78.460723910677046</v>
      </c>
      <c r="I141" s="6">
        <v>40.392503556577708</v>
      </c>
    </row>
    <row r="142" spans="1:9" x14ac:dyDescent="0.4">
      <c r="A142" s="4" t="s">
        <v>155</v>
      </c>
      <c r="B142" s="4" t="s">
        <v>10</v>
      </c>
      <c r="C142" s="4" t="s">
        <v>13</v>
      </c>
      <c r="D142" s="4">
        <v>169.5511924470317</v>
      </c>
      <c r="E142" s="5">
        <v>161.11570661016441</v>
      </c>
      <c r="F142" s="5">
        <v>84.470110971542269</v>
      </c>
      <c r="G142" s="6">
        <v>86.386252861287502</v>
      </c>
      <c r="H142" s="6">
        <v>60.923926108157403</v>
      </c>
      <c r="I142" s="6">
        <v>81.004445010458582</v>
      </c>
    </row>
    <row r="143" spans="1:9" x14ac:dyDescent="0.4">
      <c r="A143" s="4" t="s">
        <v>156</v>
      </c>
      <c r="B143" s="4" t="s">
        <v>17</v>
      </c>
      <c r="C143" s="4" t="s">
        <v>18</v>
      </c>
      <c r="D143" s="4">
        <v>161.6260758502782</v>
      </c>
      <c r="E143" s="5">
        <v>156.22503372891751</v>
      </c>
      <c r="F143" s="5">
        <v>75.113580494566605</v>
      </c>
      <c r="G143" s="6">
        <v>67.5658943993039</v>
      </c>
      <c r="H143" s="6">
        <v>80.385754236423494</v>
      </c>
      <c r="I143" s="6">
        <v>17.803507975193231</v>
      </c>
    </row>
    <row r="144" spans="1:9" x14ac:dyDescent="0.4">
      <c r="A144" s="4" t="s">
        <v>157</v>
      </c>
      <c r="B144" s="4" t="s">
        <v>77</v>
      </c>
      <c r="C144" s="4" t="s">
        <v>11</v>
      </c>
      <c r="D144" s="4">
        <v>172.7034394004184</v>
      </c>
      <c r="E144" s="5">
        <v>169.8864920818267</v>
      </c>
      <c r="F144" s="5">
        <v>84.706099944838257</v>
      </c>
      <c r="G144" s="6">
        <v>66.129558514802142</v>
      </c>
      <c r="H144" s="6">
        <v>76.594802279110624</v>
      </c>
      <c r="I144" s="6">
        <v>38.869700820959103</v>
      </c>
    </row>
    <row r="145" spans="1:9" x14ac:dyDescent="0.4">
      <c r="A145" s="4" t="s">
        <v>158</v>
      </c>
      <c r="B145" s="4" t="s">
        <v>10</v>
      </c>
      <c r="C145" s="4" t="s">
        <v>42</v>
      </c>
      <c r="D145" s="4">
        <v>156.7647551712881</v>
      </c>
      <c r="E145" s="5">
        <v>137.56795267367531</v>
      </c>
      <c r="F145" s="5">
        <v>82.789872971814361</v>
      </c>
      <c r="G145" s="6">
        <v>65.521468945338398</v>
      </c>
      <c r="H145" s="6">
        <v>80.785163625085048</v>
      </c>
      <c r="I145" s="6">
        <v>98.911175770889457</v>
      </c>
    </row>
    <row r="146" spans="1:9" x14ac:dyDescent="0.4">
      <c r="A146" s="4" t="s">
        <v>159</v>
      </c>
      <c r="B146" s="4" t="s">
        <v>10</v>
      </c>
      <c r="C146" s="4" t="s">
        <v>42</v>
      </c>
      <c r="D146" s="4">
        <v>163.62708722791001</v>
      </c>
      <c r="E146" s="5">
        <v>162.77166607522909</v>
      </c>
      <c r="F146" s="5">
        <v>82.186970586724428</v>
      </c>
      <c r="G146" s="6">
        <v>76.038749799328954</v>
      </c>
      <c r="H146" s="6">
        <v>89.873943668522628</v>
      </c>
      <c r="I146" s="6">
        <v>10.587201422435511</v>
      </c>
    </row>
    <row r="147" spans="1:9" x14ac:dyDescent="0.4">
      <c r="A147" s="4" t="s">
        <v>160</v>
      </c>
      <c r="B147" s="4" t="s">
        <v>20</v>
      </c>
      <c r="C147" s="4" t="s">
        <v>42</v>
      </c>
      <c r="D147" s="4">
        <v>161.20741831424741</v>
      </c>
      <c r="E147" s="5">
        <v>158.5211497029444</v>
      </c>
      <c r="F147" s="5">
        <v>82.948984209625962</v>
      </c>
      <c r="G147" s="6">
        <v>85.024545505992165</v>
      </c>
      <c r="H147" s="6">
        <v>84.145739972432608</v>
      </c>
      <c r="I147" s="6">
        <v>106.9304047409947</v>
      </c>
    </row>
    <row r="148" spans="1:9" x14ac:dyDescent="0.4">
      <c r="A148" s="4" t="s">
        <v>161</v>
      </c>
      <c r="B148" s="4" t="s">
        <v>10</v>
      </c>
      <c r="C148" s="4" t="s">
        <v>11</v>
      </c>
      <c r="D148" s="4">
        <v>153.3396981409023</v>
      </c>
      <c r="E148" s="5">
        <v>156.56939691012431</v>
      </c>
      <c r="F148" s="5">
        <v>84.260617770285904</v>
      </c>
      <c r="G148" s="6">
        <v>77.792867423164751</v>
      </c>
      <c r="H148" s="6">
        <v>77.113838056617965</v>
      </c>
      <c r="I148" s="6">
        <v>68.370095920862468</v>
      </c>
    </row>
    <row r="149" spans="1:9" x14ac:dyDescent="0.4">
      <c r="A149" s="4" t="s">
        <v>162</v>
      </c>
      <c r="B149" s="4" t="s">
        <v>10</v>
      </c>
      <c r="C149" s="4" t="s">
        <v>11</v>
      </c>
      <c r="D149" s="4">
        <v>172.07215395267971</v>
      </c>
      <c r="E149" s="5">
        <v>147.80887239567039</v>
      </c>
      <c r="F149" s="5">
        <v>72.411677211646449</v>
      </c>
      <c r="G149" s="6">
        <v>83.678360246590557</v>
      </c>
      <c r="H149" s="6">
        <v>75.981335718655501</v>
      </c>
      <c r="I149" s="6">
        <v>48.591839316016262</v>
      </c>
    </row>
    <row r="150" spans="1:9" x14ac:dyDescent="0.4">
      <c r="A150" s="4" t="s">
        <v>163</v>
      </c>
      <c r="B150" s="4" t="s">
        <v>10</v>
      </c>
      <c r="C150" s="4" t="s">
        <v>11</v>
      </c>
      <c r="D150" s="4">
        <v>163.7469230339683</v>
      </c>
      <c r="E150" s="5">
        <v>155.3417574268646</v>
      </c>
      <c r="F150" s="5">
        <v>82.435933817667703</v>
      </c>
      <c r="G150" s="6">
        <v>87.550370947629716</v>
      </c>
      <c r="H150" s="6">
        <v>76.081712061555763</v>
      </c>
      <c r="I150" s="6">
        <v>43.797699680395581</v>
      </c>
    </row>
    <row r="151" spans="1:9" x14ac:dyDescent="0.4">
      <c r="A151" s="4" t="s">
        <v>164</v>
      </c>
      <c r="B151" s="4" t="s">
        <v>10</v>
      </c>
      <c r="C151" s="4" t="s">
        <v>42</v>
      </c>
      <c r="D151" s="4">
        <v>175.3343608729127</v>
      </c>
      <c r="E151" s="5">
        <v>164.95057555225719</v>
      </c>
      <c r="F151" s="5">
        <v>82.454741834879215</v>
      </c>
      <c r="G151" s="6">
        <v>82.833314260327342</v>
      </c>
      <c r="H151" s="6">
        <v>87.197752235839033</v>
      </c>
      <c r="I151" s="6">
        <v>41.004510297811713</v>
      </c>
    </row>
    <row r="152" spans="1:9" x14ac:dyDescent="0.4">
      <c r="A152" s="4" t="s">
        <v>165</v>
      </c>
      <c r="B152" s="4" t="s">
        <v>41</v>
      </c>
      <c r="C152" s="4" t="s">
        <v>11</v>
      </c>
      <c r="D152" s="4">
        <v>178.05528491987951</v>
      </c>
      <c r="E152" s="5">
        <v>146.0490148610744</v>
      </c>
      <c r="F152" s="5">
        <v>83.412703302789993</v>
      </c>
      <c r="G152" s="6">
        <v>75.962177903068991</v>
      </c>
      <c r="H152" s="6">
        <v>78.277879186307629</v>
      </c>
      <c r="I152" s="6">
        <v>74.489346402337063</v>
      </c>
    </row>
    <row r="153" spans="1:9" x14ac:dyDescent="0.4">
      <c r="A153" s="4" t="s">
        <v>166</v>
      </c>
      <c r="B153" s="4" t="s">
        <v>17</v>
      </c>
      <c r="C153" s="4" t="s">
        <v>21</v>
      </c>
      <c r="D153" s="4">
        <v>173.00728466937159</v>
      </c>
      <c r="E153" s="5">
        <v>160.73114428385091</v>
      </c>
      <c r="F153" s="5">
        <v>74.853524023834353</v>
      </c>
      <c r="G153" s="6">
        <v>84.671840383111601</v>
      </c>
      <c r="H153" s="6">
        <v>75.663154840982173</v>
      </c>
      <c r="I153" s="6">
        <v>53.879158297315847</v>
      </c>
    </row>
    <row r="154" spans="1:9" x14ac:dyDescent="0.4">
      <c r="A154" s="4" t="s">
        <v>167</v>
      </c>
      <c r="B154" s="4" t="s">
        <v>17</v>
      </c>
      <c r="C154" s="4" t="s">
        <v>42</v>
      </c>
      <c r="D154" s="4">
        <v>154.32215813742809</v>
      </c>
      <c r="E154" s="5">
        <v>154.23630398492719</v>
      </c>
      <c r="F154" s="5">
        <v>80.264369874881496</v>
      </c>
      <c r="G154" s="6">
        <v>80.729295390669108</v>
      </c>
      <c r="H154" s="6">
        <v>82.601899531419619</v>
      </c>
      <c r="I154" s="6">
        <v>45.757387577947028</v>
      </c>
    </row>
    <row r="155" spans="1:9" x14ac:dyDescent="0.4">
      <c r="A155" s="4" t="s">
        <v>168</v>
      </c>
      <c r="B155" s="4" t="s">
        <v>10</v>
      </c>
      <c r="C155" s="4" t="s">
        <v>42</v>
      </c>
      <c r="D155" s="4">
        <v>156.9661052471414</v>
      </c>
      <c r="E155" s="5">
        <v>172.0397777118317</v>
      </c>
      <c r="F155" s="5">
        <v>71.376021542670571</v>
      </c>
      <c r="G155" s="6">
        <v>79.494297858635548</v>
      </c>
      <c r="H155" s="6">
        <v>86.877035940282468</v>
      </c>
      <c r="I155" s="6">
        <v>76.837997246638665</v>
      </c>
    </row>
    <row r="156" spans="1:9" x14ac:dyDescent="0.4">
      <c r="A156" s="4" t="s">
        <v>169</v>
      </c>
      <c r="B156" s="4" t="s">
        <v>17</v>
      </c>
      <c r="C156" s="4" t="s">
        <v>11</v>
      </c>
      <c r="D156" s="4">
        <v>149.33348761867899</v>
      </c>
      <c r="E156" s="5">
        <v>161.77975532629321</v>
      </c>
      <c r="F156" s="5">
        <v>77.323866064912764</v>
      </c>
      <c r="G156" s="6">
        <v>87.212246119464083</v>
      </c>
      <c r="H156" s="6">
        <v>77.714293059861049</v>
      </c>
      <c r="I156" s="6">
        <v>48.711463492885613</v>
      </c>
    </row>
    <row r="157" spans="1:9" x14ac:dyDescent="0.4">
      <c r="A157" s="4" t="s">
        <v>170</v>
      </c>
      <c r="B157" s="4" t="s">
        <v>10</v>
      </c>
      <c r="C157" s="4" t="s">
        <v>13</v>
      </c>
      <c r="D157" s="4">
        <v>170.7442562465732</v>
      </c>
      <c r="E157" s="5">
        <v>168.3860686993107</v>
      </c>
      <c r="F157" s="5">
        <v>84.258549307394318</v>
      </c>
      <c r="G157" s="6">
        <v>83.307605938580238</v>
      </c>
      <c r="H157" s="6">
        <v>84.922334943351828</v>
      </c>
      <c r="I157" s="6">
        <v>29.013371317173618</v>
      </c>
    </row>
    <row r="158" spans="1:9" x14ac:dyDescent="0.4">
      <c r="A158" s="4" t="s">
        <v>171</v>
      </c>
      <c r="B158" s="4" t="s">
        <v>17</v>
      </c>
      <c r="C158" s="4" t="s">
        <v>21</v>
      </c>
      <c r="D158" s="4">
        <v>141.10861883855421</v>
      </c>
      <c r="E158" s="5">
        <v>153.17723804904901</v>
      </c>
      <c r="F158" s="5">
        <v>81.867037004182805</v>
      </c>
      <c r="G158" s="6">
        <v>75.880371695541299</v>
      </c>
      <c r="H158" s="6">
        <v>85.613986587897486</v>
      </c>
      <c r="I158" s="6">
        <v>59.376501986685419</v>
      </c>
    </row>
    <row r="159" spans="1:9" x14ac:dyDescent="0.4">
      <c r="A159" s="4" t="s">
        <v>172</v>
      </c>
      <c r="B159" s="4" t="s">
        <v>10</v>
      </c>
      <c r="C159" s="4" t="s">
        <v>18</v>
      </c>
      <c r="D159" s="4">
        <v>182.08246777153781</v>
      </c>
      <c r="E159" s="5">
        <v>161.8124672366053</v>
      </c>
      <c r="F159" s="5">
        <v>71.832693097526047</v>
      </c>
      <c r="G159" s="6">
        <v>83.37896522047626</v>
      </c>
      <c r="H159" s="6">
        <v>79.185328194781064</v>
      </c>
      <c r="I159" s="6">
        <v>40.742431929845573</v>
      </c>
    </row>
    <row r="160" spans="1:9" x14ac:dyDescent="0.4">
      <c r="A160" s="4" t="s">
        <v>173</v>
      </c>
      <c r="B160" s="4" t="s">
        <v>77</v>
      </c>
      <c r="C160" s="4" t="s">
        <v>18</v>
      </c>
      <c r="D160" s="4">
        <v>168.01107124320609</v>
      </c>
      <c r="E160" s="5">
        <v>159.38486814461271</v>
      </c>
      <c r="F160" s="5">
        <v>79.525064936655681</v>
      </c>
      <c r="G160" s="6">
        <v>81.088475603067764</v>
      </c>
      <c r="H160" s="6">
        <v>60.174973941533388</v>
      </c>
      <c r="I160" s="6">
        <v>56.180222431888879</v>
      </c>
    </row>
    <row r="161" spans="1:9" x14ac:dyDescent="0.4">
      <c r="A161" s="4" t="s">
        <v>174</v>
      </c>
      <c r="B161" s="4" t="s">
        <v>17</v>
      </c>
      <c r="C161" s="4" t="s">
        <v>42</v>
      </c>
      <c r="D161" s="4">
        <v>150.81200684783221</v>
      </c>
      <c r="E161" s="5">
        <v>160.2422527516739</v>
      </c>
      <c r="F161" s="5">
        <v>74.179093904694597</v>
      </c>
      <c r="G161" s="6">
        <v>84.51228731877579</v>
      </c>
      <c r="H161" s="6">
        <v>71.349304660797642</v>
      </c>
      <c r="I161" s="6">
        <v>59.217897355879771</v>
      </c>
    </row>
    <row r="162" spans="1:9" x14ac:dyDescent="0.4">
      <c r="A162" s="4" t="s">
        <v>175</v>
      </c>
      <c r="B162" s="4" t="s">
        <v>41</v>
      </c>
      <c r="C162" s="4" t="s">
        <v>11</v>
      </c>
      <c r="D162" s="4">
        <v>167.50699666774091</v>
      </c>
      <c r="E162" s="5">
        <v>176.55184407125321</v>
      </c>
      <c r="F162" s="5">
        <v>73.648914287865566</v>
      </c>
      <c r="G162" s="6">
        <v>86.387528078532767</v>
      </c>
      <c r="H162" s="6">
        <v>85.539938723629234</v>
      </c>
      <c r="I162" s="6">
        <v>54.90526779143341</v>
      </c>
    </row>
    <row r="163" spans="1:9" x14ac:dyDescent="0.4">
      <c r="A163" s="4" t="s">
        <v>176</v>
      </c>
      <c r="B163" s="4" t="s">
        <v>10</v>
      </c>
      <c r="C163" s="4" t="s">
        <v>21</v>
      </c>
      <c r="D163" s="4">
        <v>163.45384336494979</v>
      </c>
      <c r="E163" s="5">
        <v>165.8844311802589</v>
      </c>
      <c r="F163" s="5">
        <v>75.833760477059514</v>
      </c>
      <c r="G163" s="6">
        <v>75.818130201024829</v>
      </c>
      <c r="H163" s="6">
        <v>78.503540766385882</v>
      </c>
      <c r="I163" s="6">
        <v>82.841189667351784</v>
      </c>
    </row>
    <row r="164" spans="1:9" x14ac:dyDescent="0.4">
      <c r="A164" s="4" t="s">
        <v>177</v>
      </c>
      <c r="B164" s="4" t="s">
        <v>10</v>
      </c>
      <c r="C164" s="4" t="s">
        <v>32</v>
      </c>
      <c r="D164" s="4">
        <v>156.94947717396161</v>
      </c>
      <c r="E164" s="5">
        <v>145.89524920873021</v>
      </c>
      <c r="F164" s="5">
        <v>77.188457134385914</v>
      </c>
      <c r="G164" s="6">
        <v>65.17801521932175</v>
      </c>
      <c r="H164" s="6">
        <v>83.800226921049102</v>
      </c>
      <c r="I164" s="6">
        <v>47.217989133953417</v>
      </c>
    </row>
    <row r="165" spans="1:9" x14ac:dyDescent="0.4">
      <c r="A165" s="4" t="s">
        <v>178</v>
      </c>
      <c r="B165" s="4" t="s">
        <v>10</v>
      </c>
      <c r="C165" s="4" t="s">
        <v>42</v>
      </c>
      <c r="D165" s="4">
        <v>148.4534153077006</v>
      </c>
      <c r="E165" s="5">
        <v>150.67922375485921</v>
      </c>
      <c r="F165" s="5">
        <v>72.227538767096661</v>
      </c>
      <c r="G165" s="6">
        <v>76.470872604768743</v>
      </c>
      <c r="H165" s="6">
        <v>81.325115093859409</v>
      </c>
      <c r="I165" s="6">
        <v>26.199188562578691</v>
      </c>
    </row>
    <row r="166" spans="1:9" x14ac:dyDescent="0.4">
      <c r="A166" s="4" t="s">
        <v>179</v>
      </c>
      <c r="B166" s="4" t="s">
        <v>10</v>
      </c>
      <c r="C166" s="4" t="s">
        <v>42</v>
      </c>
      <c r="D166" s="4">
        <v>177.69536810346531</v>
      </c>
      <c r="E166" s="5">
        <v>156.49170427442081</v>
      </c>
      <c r="F166" s="5">
        <v>81.684876954096978</v>
      </c>
      <c r="G166" s="6">
        <v>55.839877345358417</v>
      </c>
      <c r="H166" s="6">
        <v>80.839641336076269</v>
      </c>
      <c r="I166" s="6">
        <v>70.576016402862422</v>
      </c>
    </row>
    <row r="167" spans="1:9" x14ac:dyDescent="0.4">
      <c r="A167" s="4" t="s">
        <v>180</v>
      </c>
      <c r="B167" s="4" t="s">
        <v>10</v>
      </c>
      <c r="C167" s="4" t="s">
        <v>13</v>
      </c>
      <c r="D167" s="4">
        <v>160.05419740408249</v>
      </c>
      <c r="E167" s="5">
        <v>164.3247989518045</v>
      </c>
      <c r="F167" s="5">
        <v>77.116943380406681</v>
      </c>
      <c r="G167" s="6">
        <v>77.733093667963203</v>
      </c>
      <c r="H167" s="6">
        <v>72.928272372229003</v>
      </c>
      <c r="I167" s="6">
        <v>10.806257836525671</v>
      </c>
    </row>
    <row r="168" spans="1:9" x14ac:dyDescent="0.4">
      <c r="A168" s="4" t="s">
        <v>181</v>
      </c>
      <c r="B168" s="4" t="s">
        <v>17</v>
      </c>
      <c r="C168" s="4" t="s">
        <v>32</v>
      </c>
      <c r="D168" s="4">
        <v>150.64799193856311</v>
      </c>
      <c r="E168" s="5">
        <v>155.43251834448699</v>
      </c>
      <c r="F168" s="5">
        <v>76.595749345003924</v>
      </c>
      <c r="G168" s="6">
        <v>85.277707420137176</v>
      </c>
      <c r="H168" s="6">
        <v>78.979651519090226</v>
      </c>
      <c r="I168" s="6">
        <v>23.47026076662852</v>
      </c>
    </row>
    <row r="169" spans="1:9" x14ac:dyDescent="0.4">
      <c r="A169" s="4" t="s">
        <v>182</v>
      </c>
      <c r="B169" s="4" t="s">
        <v>17</v>
      </c>
      <c r="C169" s="4" t="s">
        <v>18</v>
      </c>
      <c r="D169" s="4">
        <v>142.45636615356489</v>
      </c>
      <c r="E169" s="5">
        <v>171.7193778389576</v>
      </c>
      <c r="F169" s="5">
        <v>75.020787532108926</v>
      </c>
      <c r="G169" s="6">
        <v>79.540586278038447</v>
      </c>
      <c r="H169" s="6">
        <v>76.972765114910231</v>
      </c>
      <c r="I169" s="6">
        <v>50.175488145328814</v>
      </c>
    </row>
    <row r="170" spans="1:9" x14ac:dyDescent="0.4">
      <c r="A170" s="4" t="s">
        <v>183</v>
      </c>
      <c r="B170" s="4" t="s">
        <v>10</v>
      </c>
      <c r="C170" s="4" t="s">
        <v>21</v>
      </c>
      <c r="D170" s="4">
        <v>160.0702737379284</v>
      </c>
      <c r="E170" s="5">
        <v>158.50896840166209</v>
      </c>
      <c r="F170" s="5">
        <v>83.820039837036717</v>
      </c>
      <c r="G170" s="6">
        <v>69.988275828668179</v>
      </c>
      <c r="H170" s="6">
        <v>86.432802171753252</v>
      </c>
      <c r="I170" s="6">
        <v>78.366537863182927</v>
      </c>
    </row>
    <row r="171" spans="1:9" x14ac:dyDescent="0.4">
      <c r="A171" s="4" t="s">
        <v>184</v>
      </c>
      <c r="B171" s="4" t="s">
        <v>10</v>
      </c>
      <c r="C171" s="4" t="s">
        <v>21</v>
      </c>
      <c r="D171" s="4">
        <v>146.31480162423449</v>
      </c>
      <c r="E171" s="5">
        <v>161.91362766454029</v>
      </c>
      <c r="F171" s="5">
        <v>70.617746016226434</v>
      </c>
      <c r="G171" s="6">
        <v>87.874220260295488</v>
      </c>
      <c r="H171" s="6">
        <v>82.864301651111518</v>
      </c>
      <c r="I171" s="6">
        <v>55.818352231787287</v>
      </c>
    </row>
    <row r="172" spans="1:9" x14ac:dyDescent="0.4">
      <c r="A172" s="4" t="s">
        <v>185</v>
      </c>
      <c r="B172" s="4" t="s">
        <v>10</v>
      </c>
      <c r="C172" s="4" t="s">
        <v>21</v>
      </c>
      <c r="D172" s="4">
        <v>155.4751190181442</v>
      </c>
      <c r="E172" s="5">
        <v>140.32627181007311</v>
      </c>
      <c r="F172" s="5">
        <v>75.720518289624181</v>
      </c>
      <c r="G172" s="6">
        <v>65.482186396937166</v>
      </c>
      <c r="H172" s="6">
        <v>80.017354136337758</v>
      </c>
      <c r="I172" s="6">
        <v>51.989597576222067</v>
      </c>
    </row>
    <row r="173" spans="1:9" x14ac:dyDescent="0.4">
      <c r="A173" s="4" t="s">
        <v>186</v>
      </c>
      <c r="B173" s="4" t="s">
        <v>10</v>
      </c>
      <c r="C173" s="4" t="s">
        <v>18</v>
      </c>
      <c r="D173" s="4">
        <v>173.48915693504219</v>
      </c>
      <c r="E173" s="5">
        <v>144.75499302549801</v>
      </c>
      <c r="F173" s="5">
        <v>75.973642554489331</v>
      </c>
      <c r="G173" s="6">
        <v>75.028666433431724</v>
      </c>
      <c r="H173" s="6">
        <v>80.91870019487645</v>
      </c>
      <c r="I173" s="6">
        <v>31.462707845770751</v>
      </c>
    </row>
    <row r="174" spans="1:9" x14ac:dyDescent="0.4">
      <c r="A174" s="4" t="s">
        <v>187</v>
      </c>
      <c r="B174" s="4" t="s">
        <v>10</v>
      </c>
      <c r="C174" s="4" t="s">
        <v>21</v>
      </c>
      <c r="D174" s="4">
        <v>167.66929752656279</v>
      </c>
      <c r="E174" s="5">
        <v>152.07906855380119</v>
      </c>
      <c r="F174" s="5">
        <v>74.059578088537094</v>
      </c>
      <c r="G174" s="6">
        <v>78.564410947703024</v>
      </c>
      <c r="H174" s="6">
        <v>82.480733634767546</v>
      </c>
      <c r="I174" s="6">
        <v>66.232246448138596</v>
      </c>
    </row>
    <row r="175" spans="1:9" x14ac:dyDescent="0.4">
      <c r="A175" s="4" t="s">
        <v>188</v>
      </c>
      <c r="B175" s="4" t="s">
        <v>41</v>
      </c>
      <c r="C175" s="4" t="s">
        <v>21</v>
      </c>
      <c r="D175" s="4">
        <v>159.9575956796009</v>
      </c>
      <c r="E175" s="5">
        <v>159.9971772873225</v>
      </c>
      <c r="F175" s="5">
        <v>76.028675351482121</v>
      </c>
      <c r="G175" s="6">
        <v>79.079780624008407</v>
      </c>
      <c r="H175" s="6">
        <v>76.236784456112545</v>
      </c>
      <c r="I175" s="6">
        <v>44.194285986241482</v>
      </c>
    </row>
    <row r="176" spans="1:9" x14ac:dyDescent="0.4">
      <c r="A176" s="4" t="s">
        <v>189</v>
      </c>
      <c r="B176" s="4" t="s">
        <v>41</v>
      </c>
      <c r="C176" s="4" t="s">
        <v>42</v>
      </c>
      <c r="D176" s="4">
        <v>146.0243887866898</v>
      </c>
      <c r="E176" s="5">
        <v>159.36577608238841</v>
      </c>
      <c r="F176" s="5">
        <v>72.280192926699954</v>
      </c>
      <c r="G176" s="6">
        <v>86.066937407929927</v>
      </c>
      <c r="H176" s="6">
        <v>79.563030482572628</v>
      </c>
      <c r="I176" s="6">
        <v>78.766173022166782</v>
      </c>
    </row>
    <row r="177" spans="1:9" x14ac:dyDescent="0.4">
      <c r="A177" s="4" t="s">
        <v>190</v>
      </c>
      <c r="B177" s="4" t="s">
        <v>39</v>
      </c>
      <c r="C177" s="4" t="s">
        <v>42</v>
      </c>
      <c r="D177" s="4">
        <v>140.3555504216456</v>
      </c>
      <c r="E177" s="5">
        <v>155.01539333880351</v>
      </c>
      <c r="F177" s="5">
        <v>70.680302184062313</v>
      </c>
      <c r="G177" s="6">
        <v>74.718082555232613</v>
      </c>
      <c r="H177" s="6">
        <v>80.744965631582744</v>
      </c>
      <c r="I177" s="6">
        <v>30.186177059866392</v>
      </c>
    </row>
    <row r="178" spans="1:9" x14ac:dyDescent="0.4">
      <c r="A178" s="4" t="s">
        <v>191</v>
      </c>
      <c r="B178" s="4" t="s">
        <v>10</v>
      </c>
      <c r="C178" s="4" t="s">
        <v>32</v>
      </c>
      <c r="D178" s="4">
        <v>145.13593495811219</v>
      </c>
      <c r="E178" s="5">
        <v>144.50598407014269</v>
      </c>
      <c r="F178" s="5">
        <v>77.736644523597732</v>
      </c>
      <c r="G178" s="6">
        <v>89.404327897325842</v>
      </c>
      <c r="H178" s="6">
        <v>89.48492844616959</v>
      </c>
      <c r="I178" s="6">
        <v>35.371281922183528</v>
      </c>
    </row>
    <row r="179" spans="1:9" x14ac:dyDescent="0.4">
      <c r="A179" s="4" t="s">
        <v>192</v>
      </c>
      <c r="B179" s="4" t="s">
        <v>24</v>
      </c>
      <c r="C179" s="4" t="s">
        <v>32</v>
      </c>
      <c r="D179" s="4">
        <v>163.17416683408311</v>
      </c>
      <c r="E179" s="5">
        <v>188.75825669230051</v>
      </c>
      <c r="F179" s="5">
        <v>72.085823877255294</v>
      </c>
      <c r="G179" s="6">
        <v>80.355436237282916</v>
      </c>
      <c r="H179" s="6">
        <v>88.463045107074606</v>
      </c>
      <c r="I179" s="6">
        <v>81.691569452291617</v>
      </c>
    </row>
    <row r="180" spans="1:9" x14ac:dyDescent="0.4">
      <c r="A180" s="4" t="s">
        <v>193</v>
      </c>
      <c r="B180" s="4" t="s">
        <v>10</v>
      </c>
      <c r="C180" s="4" t="s">
        <v>21</v>
      </c>
      <c r="D180" s="4">
        <v>164.29610889327071</v>
      </c>
      <c r="E180" s="5">
        <v>163.13261485227289</v>
      </c>
      <c r="F180" s="5">
        <v>77.005493086368276</v>
      </c>
      <c r="G180" s="6">
        <v>89.263321915333506</v>
      </c>
      <c r="H180" s="6">
        <v>82.262255407143059</v>
      </c>
      <c r="I180" s="6">
        <v>102.59393098760169</v>
      </c>
    </row>
    <row r="181" spans="1:9" x14ac:dyDescent="0.4">
      <c r="A181" s="4" t="s">
        <v>194</v>
      </c>
      <c r="B181" s="4" t="s">
        <v>10</v>
      </c>
      <c r="C181" s="4" t="s">
        <v>32</v>
      </c>
      <c r="D181" s="4">
        <v>151.41789328699119</v>
      </c>
      <c r="E181" s="5">
        <v>153.69217493142691</v>
      </c>
      <c r="F181" s="5">
        <v>82.955293974195698</v>
      </c>
      <c r="G181" s="6">
        <v>89.840662986883274</v>
      </c>
      <c r="H181" s="6">
        <v>75.035595785824242</v>
      </c>
      <c r="I181" s="6">
        <v>29.41650396039427</v>
      </c>
    </row>
    <row r="182" spans="1:9" x14ac:dyDescent="0.4">
      <c r="A182" s="4" t="s">
        <v>195</v>
      </c>
      <c r="B182" s="4" t="s">
        <v>10</v>
      </c>
      <c r="C182" s="4" t="s">
        <v>11</v>
      </c>
      <c r="D182" s="4">
        <v>154.98044061118571</v>
      </c>
      <c r="E182" s="5">
        <v>155.67636826689389</v>
      </c>
      <c r="F182" s="5">
        <v>81.122154332059068</v>
      </c>
      <c r="G182" s="6">
        <v>76.907028758314979</v>
      </c>
      <c r="H182" s="6">
        <v>80.404641678545573</v>
      </c>
      <c r="I182" s="6">
        <v>61.541534507938287</v>
      </c>
    </row>
    <row r="183" spans="1:9" x14ac:dyDescent="0.4">
      <c r="A183" s="4" t="s">
        <v>196</v>
      </c>
      <c r="B183" s="4" t="s">
        <v>17</v>
      </c>
      <c r="C183" s="4" t="s">
        <v>18</v>
      </c>
      <c r="D183" s="4">
        <v>167.7965135406927</v>
      </c>
      <c r="E183" s="5">
        <v>162.3087525469752</v>
      </c>
      <c r="F183" s="5">
        <v>75.895152216976442</v>
      </c>
      <c r="G183" s="6">
        <v>61.081376040596822</v>
      </c>
      <c r="H183" s="6">
        <v>73.948537489021902</v>
      </c>
      <c r="I183" s="6">
        <v>27.615887098972681</v>
      </c>
    </row>
    <row r="184" spans="1:9" x14ac:dyDescent="0.4">
      <c r="A184" s="4" t="s">
        <v>197</v>
      </c>
      <c r="B184" s="4" t="s">
        <v>17</v>
      </c>
      <c r="C184" s="4" t="s">
        <v>32</v>
      </c>
      <c r="D184" s="4">
        <v>156.87922472743699</v>
      </c>
      <c r="E184" s="5">
        <v>153.10139704011931</v>
      </c>
      <c r="F184" s="5">
        <v>74.836875969479436</v>
      </c>
      <c r="G184" s="6">
        <v>82.653204683368202</v>
      </c>
      <c r="H184" s="6">
        <v>89.451417040466396</v>
      </c>
      <c r="I184" s="6">
        <v>37.024457950777702</v>
      </c>
    </row>
    <row r="185" spans="1:9" x14ac:dyDescent="0.4">
      <c r="A185" s="4" t="s">
        <v>198</v>
      </c>
      <c r="B185" s="4" t="s">
        <v>41</v>
      </c>
      <c r="C185" s="4" t="s">
        <v>42</v>
      </c>
      <c r="D185" s="4">
        <v>160.40830828803931</v>
      </c>
      <c r="E185" s="5">
        <v>165.79282655783649</v>
      </c>
      <c r="F185" s="5">
        <v>78.848268650942188</v>
      </c>
      <c r="G185" s="6">
        <v>81.827431306838093</v>
      </c>
      <c r="H185" s="6">
        <v>87.643603501363245</v>
      </c>
      <c r="I185" s="6">
        <v>76.267127541429602</v>
      </c>
    </row>
    <row r="186" spans="1:9" x14ac:dyDescent="0.4">
      <c r="A186" s="4" t="s">
        <v>199</v>
      </c>
      <c r="B186" s="4" t="s">
        <v>24</v>
      </c>
      <c r="C186" s="4" t="s">
        <v>11</v>
      </c>
      <c r="D186" s="4">
        <v>166.70126244649461</v>
      </c>
      <c r="E186" s="5">
        <v>152.86372453997799</v>
      </c>
      <c r="F186" s="5">
        <v>73.919698282363115</v>
      </c>
      <c r="G186" s="6">
        <v>67.995098956098616</v>
      </c>
      <c r="H186" s="6">
        <v>82.499517174986536</v>
      </c>
      <c r="I186" s="6">
        <v>79.329522574946097</v>
      </c>
    </row>
    <row r="187" spans="1:9" x14ac:dyDescent="0.4">
      <c r="A187" s="4" t="s">
        <v>200</v>
      </c>
      <c r="B187" s="4" t="s">
        <v>17</v>
      </c>
      <c r="C187" s="4" t="s">
        <v>18</v>
      </c>
      <c r="D187" s="4">
        <v>169.62339567344841</v>
      </c>
      <c r="E187" s="5">
        <v>173.31516476360889</v>
      </c>
      <c r="F187" s="5">
        <v>79.313584339594215</v>
      </c>
      <c r="G187" s="6">
        <v>76.685595696137966</v>
      </c>
      <c r="H187" s="6">
        <v>85.798366189237314</v>
      </c>
      <c r="I187" s="6">
        <v>26.223838273795881</v>
      </c>
    </row>
    <row r="188" spans="1:9" x14ac:dyDescent="0.4">
      <c r="A188" s="4" t="s">
        <v>201</v>
      </c>
      <c r="B188" s="4" t="s">
        <v>10</v>
      </c>
      <c r="C188" s="4" t="s">
        <v>11</v>
      </c>
      <c r="D188" s="4">
        <v>158.7356769786509</v>
      </c>
      <c r="E188" s="5">
        <v>150.18346659879549</v>
      </c>
      <c r="F188" s="5">
        <v>72.988914829160919</v>
      </c>
      <c r="G188" s="6">
        <v>63.638765277274501</v>
      </c>
      <c r="H188" s="6">
        <v>83.907444783592283</v>
      </c>
      <c r="I188" s="6">
        <v>43.501862036542491</v>
      </c>
    </row>
    <row r="189" spans="1:9" x14ac:dyDescent="0.4">
      <c r="A189" s="4" t="s">
        <v>202</v>
      </c>
      <c r="B189" s="4" t="s">
        <v>24</v>
      </c>
      <c r="C189" s="4" t="s">
        <v>42</v>
      </c>
      <c r="D189" s="4">
        <v>143.02881495548289</v>
      </c>
      <c r="E189" s="5">
        <v>143.0391040368855</v>
      </c>
      <c r="F189" s="5">
        <v>79.959161767142518</v>
      </c>
      <c r="G189" s="6">
        <v>77.641506495788988</v>
      </c>
      <c r="H189" s="6">
        <v>89.283464743422257</v>
      </c>
      <c r="I189" s="6">
        <v>79.145431289441106</v>
      </c>
    </row>
    <row r="190" spans="1:9" x14ac:dyDescent="0.4">
      <c r="A190" s="4" t="s">
        <v>203</v>
      </c>
      <c r="B190" s="4" t="s">
        <v>17</v>
      </c>
      <c r="C190" s="4" t="s">
        <v>42</v>
      </c>
      <c r="D190" s="4">
        <v>167.68818866450721</v>
      </c>
      <c r="E190" s="5">
        <v>161.07727603557061</v>
      </c>
      <c r="F190" s="5">
        <v>83.954071121457133</v>
      </c>
      <c r="G190" s="6">
        <v>64.560609181845138</v>
      </c>
      <c r="H190" s="6">
        <v>84.825626109493072</v>
      </c>
      <c r="I190" s="6">
        <v>59.221124048762107</v>
      </c>
    </row>
    <row r="191" spans="1:9" x14ac:dyDescent="0.4">
      <c r="A191" s="4" t="s">
        <v>204</v>
      </c>
      <c r="B191" s="4" t="s">
        <v>10</v>
      </c>
      <c r="C191" s="4" t="s">
        <v>13</v>
      </c>
      <c r="D191" s="4">
        <v>152.10422833830941</v>
      </c>
      <c r="E191" s="5">
        <v>142.2616510163912</v>
      </c>
      <c r="F191" s="5">
        <v>72.090502731543026</v>
      </c>
      <c r="G191" s="6">
        <v>76.758165815263908</v>
      </c>
      <c r="H191" s="6">
        <v>76.280692416323461</v>
      </c>
      <c r="I191" s="6">
        <v>20.476604981891889</v>
      </c>
    </row>
    <row r="192" spans="1:9" x14ac:dyDescent="0.4">
      <c r="A192" s="4" t="s">
        <v>205</v>
      </c>
      <c r="B192" s="4" t="s">
        <v>10</v>
      </c>
      <c r="C192" s="4" t="s">
        <v>11</v>
      </c>
      <c r="D192" s="4">
        <v>162.7257406435325</v>
      </c>
      <c r="E192" s="5">
        <v>163.25674393949529</v>
      </c>
      <c r="F192" s="5">
        <v>80.541691621141254</v>
      </c>
      <c r="G192" s="6">
        <v>78.110533430056563</v>
      </c>
      <c r="H192" s="6">
        <v>78.004099602554589</v>
      </c>
      <c r="I192" s="6">
        <v>73.542355063978718</v>
      </c>
    </row>
    <row r="193" spans="1:9" x14ac:dyDescent="0.4">
      <c r="A193" s="4" t="s">
        <v>206</v>
      </c>
      <c r="B193" s="4" t="s">
        <v>10</v>
      </c>
      <c r="C193" s="4" t="s">
        <v>42</v>
      </c>
      <c r="D193" s="4">
        <v>158.3861681913292</v>
      </c>
      <c r="E193" s="5">
        <v>178.87001730429071</v>
      </c>
      <c r="F193" s="5">
        <v>83.734392967178565</v>
      </c>
      <c r="G193" s="6">
        <v>85.334078378155496</v>
      </c>
      <c r="H193" s="6">
        <v>69.735836423179038</v>
      </c>
      <c r="I193" s="6">
        <v>4.5786627490403689</v>
      </c>
    </row>
    <row r="194" spans="1:9" x14ac:dyDescent="0.4">
      <c r="A194" s="4" t="s">
        <v>207</v>
      </c>
      <c r="B194" s="4" t="s">
        <v>10</v>
      </c>
      <c r="C194" s="4" t="s">
        <v>32</v>
      </c>
      <c r="D194" s="4">
        <v>161.1841516090831</v>
      </c>
      <c r="E194" s="5">
        <v>154.91976100500011</v>
      </c>
      <c r="F194" s="5">
        <v>80.406987816144337</v>
      </c>
      <c r="G194" s="6">
        <v>81.881536096115525</v>
      </c>
      <c r="H194" s="6">
        <v>88.144532561462569</v>
      </c>
      <c r="I194" s="6">
        <v>40.368653691149703</v>
      </c>
    </row>
    <row r="195" spans="1:9" x14ac:dyDescent="0.4">
      <c r="A195" s="4" t="s">
        <v>208</v>
      </c>
      <c r="B195" s="4" t="s">
        <v>39</v>
      </c>
      <c r="C195" s="4" t="s">
        <v>18</v>
      </c>
      <c r="D195" s="4">
        <v>167.415701639236</v>
      </c>
      <c r="E195" s="5">
        <v>152.34015283399901</v>
      </c>
      <c r="F195" s="5">
        <v>73.402962160681582</v>
      </c>
      <c r="G195" s="6">
        <v>57.780324422322437</v>
      </c>
      <c r="H195" s="6">
        <v>73.872221183707211</v>
      </c>
      <c r="I195" s="6">
        <v>78.694205616189294</v>
      </c>
    </row>
    <row r="196" spans="1:9" x14ac:dyDescent="0.4">
      <c r="A196" s="4" t="s">
        <v>209</v>
      </c>
      <c r="B196" s="4" t="s">
        <v>17</v>
      </c>
      <c r="C196" s="4" t="s">
        <v>21</v>
      </c>
      <c r="D196" s="4">
        <v>148.22909272995929</v>
      </c>
      <c r="E196" s="5">
        <v>156.46117609921029</v>
      </c>
      <c r="F196" s="5">
        <v>75.320377095129132</v>
      </c>
      <c r="G196" s="6">
        <v>81.416215134470804</v>
      </c>
      <c r="H196" s="6">
        <v>84.375072097110518</v>
      </c>
      <c r="I196" s="6">
        <v>60.624431766919152</v>
      </c>
    </row>
    <row r="197" spans="1:9" x14ac:dyDescent="0.4">
      <c r="A197" s="4" t="s">
        <v>210</v>
      </c>
      <c r="B197" s="4" t="s">
        <v>10</v>
      </c>
      <c r="C197" s="4" t="s">
        <v>32</v>
      </c>
      <c r="D197" s="4">
        <v>152.48723547725859</v>
      </c>
      <c r="E197" s="5">
        <v>173.41864437396401</v>
      </c>
      <c r="F197" s="5">
        <v>82.967514227132327</v>
      </c>
      <c r="G197" s="6">
        <v>84.840700410818087</v>
      </c>
      <c r="H197" s="6">
        <v>82.292790219486974</v>
      </c>
      <c r="I197" s="6">
        <v>30.483248050071751</v>
      </c>
    </row>
    <row r="198" spans="1:9" x14ac:dyDescent="0.4">
      <c r="A198" s="4" t="s">
        <v>211</v>
      </c>
      <c r="B198" s="4" t="s">
        <v>17</v>
      </c>
      <c r="C198" s="4" t="s">
        <v>32</v>
      </c>
      <c r="D198" s="4">
        <v>159.54048913340671</v>
      </c>
      <c r="E198" s="5">
        <v>137.232638040956</v>
      </c>
      <c r="F198" s="5">
        <v>80.854087297992223</v>
      </c>
      <c r="G198" s="6">
        <v>85.037171279396972</v>
      </c>
      <c r="H198" s="6">
        <v>85.402019299156208</v>
      </c>
      <c r="I198" s="6">
        <v>107.61103146513931</v>
      </c>
    </row>
    <row r="199" spans="1:9" x14ac:dyDescent="0.4">
      <c r="A199" s="4" t="s">
        <v>212</v>
      </c>
      <c r="B199" s="4" t="s">
        <v>77</v>
      </c>
      <c r="C199" s="4" t="s">
        <v>32</v>
      </c>
      <c r="D199" s="4">
        <v>162.24508345603559</v>
      </c>
      <c r="E199" s="5">
        <v>162.30502147872119</v>
      </c>
      <c r="F199" s="5">
        <v>70.068040356732894</v>
      </c>
      <c r="G199" s="6">
        <v>78.79086523148429</v>
      </c>
      <c r="H199" s="6">
        <v>84.607829392095766</v>
      </c>
      <c r="I199" s="6">
        <v>44.8370714336383</v>
      </c>
    </row>
    <row r="200" spans="1:9" x14ac:dyDescent="0.4">
      <c r="A200" s="4" t="s">
        <v>213</v>
      </c>
      <c r="B200" s="4" t="s">
        <v>17</v>
      </c>
      <c r="C200" s="4" t="s">
        <v>32</v>
      </c>
      <c r="D200" s="4">
        <v>178.03545310737621</v>
      </c>
      <c r="E200" s="5">
        <v>158.74386796155241</v>
      </c>
      <c r="F200" s="5">
        <v>76.879643224905692</v>
      </c>
      <c r="G200" s="6">
        <v>77.946687916319192</v>
      </c>
      <c r="H200" s="6">
        <v>70.798121214667844</v>
      </c>
      <c r="I200" s="6">
        <v>83.282747477372737</v>
      </c>
    </row>
    <row r="201" spans="1:9" x14ac:dyDescent="0.4">
      <c r="A201" s="4" t="s">
        <v>214</v>
      </c>
      <c r="B201" s="4" t="s">
        <v>10</v>
      </c>
      <c r="C201" s="4" t="s">
        <v>18</v>
      </c>
      <c r="D201" s="4">
        <v>160.85499385458701</v>
      </c>
      <c r="E201" s="5">
        <v>165.49775721629041</v>
      </c>
      <c r="F201" s="5">
        <v>71.914280714303928</v>
      </c>
      <c r="G201" s="6">
        <v>82.657315605662205</v>
      </c>
      <c r="H201" s="6">
        <v>73.626428823923334</v>
      </c>
      <c r="I201" s="6">
        <v>85.649478155189115</v>
      </c>
    </row>
    <row r="202" spans="1:9" x14ac:dyDescent="0.4">
      <c r="A202" s="4" t="s">
        <v>215</v>
      </c>
      <c r="B202" s="4" t="s">
        <v>10</v>
      </c>
      <c r="C202" s="4" t="s">
        <v>13</v>
      </c>
      <c r="D202" s="4">
        <v>161.316232291451</v>
      </c>
      <c r="E202" s="5">
        <v>155.74911722685539</v>
      </c>
      <c r="F202" s="5">
        <v>73.979270028964336</v>
      </c>
      <c r="G202" s="6">
        <v>65.024181339180345</v>
      </c>
      <c r="H202" s="6">
        <v>78.757730940488315</v>
      </c>
      <c r="I202" s="6">
        <v>62.53394853416961</v>
      </c>
    </row>
    <row r="203" spans="1:9" x14ac:dyDescent="0.4">
      <c r="A203" s="4" t="s">
        <v>216</v>
      </c>
      <c r="B203" s="4" t="s">
        <v>10</v>
      </c>
      <c r="C203" s="4" t="s">
        <v>13</v>
      </c>
      <c r="D203" s="4">
        <v>168.95475311184509</v>
      </c>
      <c r="E203" s="5">
        <v>166.09002996370549</v>
      </c>
      <c r="F203" s="5">
        <v>81.784083502080108</v>
      </c>
      <c r="G203" s="6">
        <v>77.172481235473811</v>
      </c>
      <c r="H203" s="6">
        <v>83.915981877476966</v>
      </c>
      <c r="I203" s="6">
        <v>47.639481815338399</v>
      </c>
    </row>
    <row r="204" spans="1:9" x14ac:dyDescent="0.4">
      <c r="A204" s="4" t="s">
        <v>217</v>
      </c>
      <c r="B204" s="4" t="s">
        <v>20</v>
      </c>
      <c r="C204" s="4" t="s">
        <v>13</v>
      </c>
      <c r="D204" s="4">
        <v>146.00595711776131</v>
      </c>
      <c r="E204" s="5">
        <v>166.11722152768101</v>
      </c>
      <c r="F204" s="5">
        <v>73.557053253040479</v>
      </c>
      <c r="G204" s="6">
        <v>81.054189364504523</v>
      </c>
      <c r="H204" s="6">
        <v>61.258538434327889</v>
      </c>
      <c r="I204" s="6">
        <v>56.281139627456433</v>
      </c>
    </row>
    <row r="205" spans="1:9" x14ac:dyDescent="0.4">
      <c r="A205" s="4" t="s">
        <v>218</v>
      </c>
      <c r="B205" s="4" t="s">
        <v>10</v>
      </c>
      <c r="C205" s="4" t="s">
        <v>21</v>
      </c>
      <c r="D205" s="4">
        <v>174.2442335805149</v>
      </c>
      <c r="E205" s="5">
        <v>172.5973231942325</v>
      </c>
      <c r="F205" s="5">
        <v>70.718981376792115</v>
      </c>
      <c r="G205" s="6">
        <v>88.04260212260121</v>
      </c>
      <c r="H205" s="6">
        <v>82.055301490543968</v>
      </c>
      <c r="I205" s="6">
        <v>46.907705573060113</v>
      </c>
    </row>
    <row r="206" spans="1:9" x14ac:dyDescent="0.4">
      <c r="A206" s="4" t="s">
        <v>219</v>
      </c>
      <c r="B206" s="4" t="s">
        <v>10</v>
      </c>
      <c r="C206" s="4" t="s">
        <v>21</v>
      </c>
      <c r="D206" s="4">
        <v>155.69717620504559</v>
      </c>
      <c r="E206" s="5">
        <v>166.3318753181637</v>
      </c>
      <c r="F206" s="5">
        <v>79.103850656884347</v>
      </c>
      <c r="G206" s="6">
        <v>87.568175588238688</v>
      </c>
      <c r="H206" s="6">
        <v>84.657509948572368</v>
      </c>
      <c r="I206" s="6">
        <v>116.525710282799</v>
      </c>
    </row>
    <row r="207" spans="1:9" x14ac:dyDescent="0.4">
      <c r="A207" s="4" t="s">
        <v>220</v>
      </c>
      <c r="B207" s="4" t="s">
        <v>24</v>
      </c>
      <c r="C207" s="4" t="s">
        <v>18</v>
      </c>
      <c r="D207" s="4">
        <v>151.3166115965065</v>
      </c>
      <c r="E207" s="5">
        <v>149.9544462453272</v>
      </c>
      <c r="F207" s="5">
        <v>82.385026147877554</v>
      </c>
      <c r="G207" s="6">
        <v>84.413299801568854</v>
      </c>
      <c r="H207" s="6">
        <v>73.56716833420252</v>
      </c>
      <c r="I207" s="6">
        <v>48.86360022912443</v>
      </c>
    </row>
    <row r="208" spans="1:9" x14ac:dyDescent="0.4">
      <c r="A208" s="4" t="s">
        <v>221</v>
      </c>
      <c r="B208" s="4" t="s">
        <v>17</v>
      </c>
      <c r="C208" s="4" t="s">
        <v>18</v>
      </c>
      <c r="D208" s="4">
        <v>169.18623244599229</v>
      </c>
      <c r="E208" s="5">
        <v>155.8019600010297</v>
      </c>
      <c r="F208" s="5">
        <v>76.114331687124803</v>
      </c>
      <c r="G208" s="6">
        <v>75.872854699956946</v>
      </c>
      <c r="H208" s="6">
        <v>77.51018690245391</v>
      </c>
      <c r="I208" s="6">
        <v>43.488608823878742</v>
      </c>
    </row>
    <row r="209" spans="1:9" x14ac:dyDescent="0.4">
      <c r="A209" s="4" t="s">
        <v>222</v>
      </c>
      <c r="B209" s="4" t="s">
        <v>10</v>
      </c>
      <c r="C209" s="4" t="s">
        <v>18</v>
      </c>
      <c r="D209" s="4">
        <v>151.39159643257179</v>
      </c>
      <c r="E209" s="5">
        <v>153.0817578045617</v>
      </c>
      <c r="F209" s="5">
        <v>84.175668061172658</v>
      </c>
      <c r="G209" s="6">
        <v>80.092511317175067</v>
      </c>
      <c r="H209" s="6">
        <v>88.967320131015967</v>
      </c>
      <c r="I209" s="6">
        <v>41.674548120178841</v>
      </c>
    </row>
    <row r="210" spans="1:9" x14ac:dyDescent="0.4">
      <c r="A210" s="4" t="s">
        <v>223</v>
      </c>
      <c r="B210" s="4" t="s">
        <v>17</v>
      </c>
      <c r="C210" s="4" t="s">
        <v>21</v>
      </c>
      <c r="D210" s="4">
        <v>162.51658093073851</v>
      </c>
      <c r="E210" s="5">
        <v>179.22770853680441</v>
      </c>
      <c r="F210" s="5">
        <v>70.710123514097617</v>
      </c>
      <c r="G210" s="6">
        <v>67.364565081512453</v>
      </c>
      <c r="H210" s="6">
        <v>83.057058983877766</v>
      </c>
      <c r="I210" s="6">
        <v>79.538093765475182</v>
      </c>
    </row>
    <row r="211" spans="1:9" x14ac:dyDescent="0.4">
      <c r="A211" s="4" t="s">
        <v>224</v>
      </c>
      <c r="B211" s="4" t="s">
        <v>10</v>
      </c>
      <c r="C211" s="4" t="s">
        <v>13</v>
      </c>
      <c r="D211" s="4">
        <v>160.16642708961271</v>
      </c>
      <c r="E211" s="5">
        <v>162.56354862371089</v>
      </c>
      <c r="F211" s="5">
        <v>82.851761781443102</v>
      </c>
      <c r="G211" s="6">
        <v>78.744095183184172</v>
      </c>
      <c r="H211" s="6">
        <v>77.292643220042663</v>
      </c>
      <c r="I211" s="6">
        <v>31.475568882017171</v>
      </c>
    </row>
    <row r="212" spans="1:9" x14ac:dyDescent="0.4">
      <c r="A212" s="4" t="s">
        <v>225</v>
      </c>
      <c r="B212" s="4" t="s">
        <v>10</v>
      </c>
      <c r="C212" s="4" t="s">
        <v>11</v>
      </c>
      <c r="D212" s="4">
        <v>153.63364050049381</v>
      </c>
      <c r="E212" s="5">
        <v>155.56367381551601</v>
      </c>
      <c r="F212" s="5">
        <v>83.452805772412134</v>
      </c>
      <c r="G212" s="6">
        <v>88.066395193174088</v>
      </c>
      <c r="H212" s="6">
        <v>63.282339050099161</v>
      </c>
      <c r="I212" s="6">
        <v>42.67529762115862</v>
      </c>
    </row>
    <row r="213" spans="1:9" x14ac:dyDescent="0.4">
      <c r="A213" s="4" t="s">
        <v>226</v>
      </c>
      <c r="B213" s="4" t="s">
        <v>24</v>
      </c>
      <c r="C213" s="4" t="s">
        <v>13</v>
      </c>
      <c r="D213" s="4">
        <v>172.08171594309869</v>
      </c>
      <c r="E213" s="5">
        <v>147.52255540573611</v>
      </c>
      <c r="F213" s="5">
        <v>82.384519205023224</v>
      </c>
      <c r="G213" s="6">
        <v>75.305456232430728</v>
      </c>
      <c r="H213" s="6">
        <v>82.534233587070247</v>
      </c>
      <c r="I213" s="6">
        <v>17</v>
      </c>
    </row>
    <row r="214" spans="1:9" x14ac:dyDescent="0.4">
      <c r="A214" s="4" t="s">
        <v>227</v>
      </c>
      <c r="B214" s="4" t="s">
        <v>41</v>
      </c>
      <c r="C214" s="4" t="s">
        <v>42</v>
      </c>
      <c r="D214" s="4">
        <v>169.05162404015491</v>
      </c>
      <c r="E214" s="5">
        <v>179.9836336471221</v>
      </c>
      <c r="F214" s="5">
        <v>83.061012040396747</v>
      </c>
      <c r="G214" s="6">
        <v>80.34743020326087</v>
      </c>
      <c r="H214" s="6">
        <v>96.293346830750522</v>
      </c>
      <c r="I214" s="6">
        <v>17</v>
      </c>
    </row>
    <row r="215" spans="1:9" x14ac:dyDescent="0.4">
      <c r="A215" s="4" t="s">
        <v>228</v>
      </c>
      <c r="B215" s="4" t="s">
        <v>24</v>
      </c>
      <c r="C215" s="4" t="s">
        <v>11</v>
      </c>
      <c r="D215" s="4">
        <v>175.5515609654181</v>
      </c>
      <c r="E215" s="5">
        <v>178.3907870045652</v>
      </c>
      <c r="F215" s="5">
        <v>81.971270636815802</v>
      </c>
      <c r="G215" s="6">
        <v>79.15508958594917</v>
      </c>
      <c r="H215" s="6">
        <v>88.920744617995368</v>
      </c>
      <c r="I215" s="6">
        <v>17.79537995334876</v>
      </c>
    </row>
    <row r="216" spans="1:9" x14ac:dyDescent="0.4">
      <c r="A216" s="4" t="s">
        <v>229</v>
      </c>
      <c r="B216" s="4" t="s">
        <v>24</v>
      </c>
      <c r="C216" s="4" t="s">
        <v>11</v>
      </c>
      <c r="D216" s="4">
        <v>169.68337327532839</v>
      </c>
      <c r="E216" s="5">
        <v>161.27382248004099</v>
      </c>
      <c r="F216" s="5">
        <v>70.894850885762423</v>
      </c>
      <c r="G216" s="6">
        <v>69.394398193167874</v>
      </c>
      <c r="H216" s="6">
        <v>88.060627504208327</v>
      </c>
      <c r="I216" s="6">
        <v>81.244342733506784</v>
      </c>
    </row>
    <row r="217" spans="1:9" x14ac:dyDescent="0.4">
      <c r="A217" s="4" t="s">
        <v>230</v>
      </c>
      <c r="B217" s="4" t="s">
        <v>10</v>
      </c>
      <c r="C217" s="4" t="s">
        <v>13</v>
      </c>
      <c r="D217" s="4">
        <v>169.34005704982479</v>
      </c>
      <c r="E217" s="5">
        <v>166.13805293385499</v>
      </c>
      <c r="F217" s="5">
        <v>80.381033882434579</v>
      </c>
      <c r="G217" s="6">
        <v>89.357676588620905</v>
      </c>
      <c r="H217" s="6">
        <v>80.390825910453259</v>
      </c>
      <c r="I217" s="6">
        <v>27.115704530101599</v>
      </c>
    </row>
    <row r="218" spans="1:9" x14ac:dyDescent="0.4">
      <c r="A218" s="4" t="s">
        <v>231</v>
      </c>
      <c r="B218" s="4" t="s">
        <v>10</v>
      </c>
      <c r="C218" s="4" t="s">
        <v>11</v>
      </c>
      <c r="D218" s="4">
        <v>164.08685392117181</v>
      </c>
      <c r="E218" s="5">
        <v>167.9626821802469</v>
      </c>
      <c r="F218" s="5">
        <v>76.363046091304653</v>
      </c>
      <c r="G218" s="6">
        <v>79.467435623957314</v>
      </c>
      <c r="H218" s="6">
        <v>81.668233673033399</v>
      </c>
      <c r="I218" s="6">
        <v>44.977550642295981</v>
      </c>
    </row>
    <row r="219" spans="1:9" x14ac:dyDescent="0.4">
      <c r="A219" s="4" t="s">
        <v>232</v>
      </c>
      <c r="B219" s="4" t="s">
        <v>17</v>
      </c>
      <c r="C219" s="4" t="s">
        <v>11</v>
      </c>
      <c r="D219" s="4">
        <v>153.8365118427318</v>
      </c>
      <c r="E219" s="5">
        <v>148.09412599025691</v>
      </c>
      <c r="F219" s="5">
        <v>83.687981448893595</v>
      </c>
      <c r="G219" s="6">
        <v>79.125763760729924</v>
      </c>
      <c r="H219" s="6">
        <v>81.992344958787243</v>
      </c>
      <c r="I219" s="6">
        <v>64.270223417537593</v>
      </c>
    </row>
    <row r="220" spans="1:9" x14ac:dyDescent="0.4">
      <c r="A220" s="4" t="s">
        <v>233</v>
      </c>
      <c r="B220" s="4" t="s">
        <v>77</v>
      </c>
      <c r="C220" s="4" t="s">
        <v>11</v>
      </c>
      <c r="D220" s="4">
        <v>176.42158656669579</v>
      </c>
      <c r="E220" s="5">
        <v>154.20785468794091</v>
      </c>
      <c r="F220" s="5">
        <v>75.630101573758381</v>
      </c>
      <c r="G220" s="6">
        <v>77.824912208334254</v>
      </c>
      <c r="H220" s="6">
        <v>87.849835300867511</v>
      </c>
      <c r="I220" s="6">
        <v>92.937323487103015</v>
      </c>
    </row>
    <row r="221" spans="1:9" x14ac:dyDescent="0.4">
      <c r="A221" s="4" t="s">
        <v>234</v>
      </c>
      <c r="B221" s="4" t="s">
        <v>17</v>
      </c>
      <c r="C221" s="4" t="s">
        <v>32</v>
      </c>
      <c r="D221" s="4">
        <v>158.4285991446404</v>
      </c>
      <c r="E221" s="5">
        <v>174.7318140700568</v>
      </c>
      <c r="F221" s="5">
        <v>74.507806769569441</v>
      </c>
      <c r="G221" s="6">
        <v>82.214486172396306</v>
      </c>
      <c r="H221" s="6">
        <v>79.419414655864955</v>
      </c>
      <c r="I221" s="6">
        <v>45.993607114735127</v>
      </c>
    </row>
    <row r="222" spans="1:9" x14ac:dyDescent="0.4">
      <c r="A222" s="4" t="s">
        <v>235</v>
      </c>
      <c r="B222" s="4" t="s">
        <v>24</v>
      </c>
      <c r="C222" s="4" t="s">
        <v>13</v>
      </c>
      <c r="D222" s="4">
        <v>157.39173350463409</v>
      </c>
      <c r="E222" s="5">
        <v>150.5733891913319</v>
      </c>
      <c r="F222" s="5">
        <v>79.533481991695666</v>
      </c>
      <c r="G222" s="6">
        <v>75.793469523639885</v>
      </c>
      <c r="H222" s="6">
        <v>71.816799663082577</v>
      </c>
      <c r="I222" s="6">
        <v>98.31446909115229</v>
      </c>
    </row>
    <row r="223" spans="1:9" x14ac:dyDescent="0.4">
      <c r="A223" s="4" t="s">
        <v>236</v>
      </c>
      <c r="B223" s="4" t="s">
        <v>10</v>
      </c>
      <c r="C223" s="4" t="s">
        <v>21</v>
      </c>
      <c r="D223" s="4">
        <v>155.60998744028271</v>
      </c>
      <c r="E223" s="5">
        <v>164.2890742124298</v>
      </c>
      <c r="F223" s="5">
        <v>82.175561051332721</v>
      </c>
      <c r="G223" s="6">
        <v>56.542299561311467</v>
      </c>
      <c r="H223" s="6">
        <v>81.152441517912081</v>
      </c>
      <c r="I223" s="6">
        <v>6.9948918873857622</v>
      </c>
    </row>
    <row r="224" spans="1:9" x14ac:dyDescent="0.4">
      <c r="A224" s="4" t="s">
        <v>237</v>
      </c>
      <c r="B224" s="4" t="s">
        <v>10</v>
      </c>
      <c r="C224" s="4" t="s">
        <v>21</v>
      </c>
      <c r="D224" s="4">
        <v>154.6391231982623</v>
      </c>
      <c r="E224" s="5">
        <v>179.8940484056227</v>
      </c>
      <c r="F224" s="5">
        <v>71.996659858410979</v>
      </c>
      <c r="G224" s="6">
        <v>80.390075099154856</v>
      </c>
      <c r="H224" s="6">
        <v>79.420405538086271</v>
      </c>
      <c r="I224" s="6">
        <v>28.097663097363629</v>
      </c>
    </row>
    <row r="225" spans="1:9" x14ac:dyDescent="0.4">
      <c r="A225" s="4" t="s">
        <v>238</v>
      </c>
      <c r="B225" s="4" t="s">
        <v>17</v>
      </c>
      <c r="C225" s="4" t="s">
        <v>13</v>
      </c>
      <c r="D225" s="4">
        <v>174.17223929830021</v>
      </c>
      <c r="E225" s="5">
        <v>160.3011369015629</v>
      </c>
      <c r="F225" s="5">
        <v>77.692499761394231</v>
      </c>
      <c r="G225" s="6">
        <v>89.30255060777435</v>
      </c>
      <c r="H225" s="6">
        <v>64.986344172991025</v>
      </c>
      <c r="I225" s="6">
        <v>23.369803513496169</v>
      </c>
    </row>
    <row r="226" spans="1:9" x14ac:dyDescent="0.4">
      <c r="A226" s="4" t="s">
        <v>239</v>
      </c>
      <c r="B226" s="4" t="s">
        <v>17</v>
      </c>
      <c r="C226" s="4" t="s">
        <v>21</v>
      </c>
      <c r="D226" s="4">
        <v>159.043457981595</v>
      </c>
      <c r="E226" s="5">
        <v>176.7651536251436</v>
      </c>
      <c r="F226" s="5">
        <v>79.76391034995693</v>
      </c>
      <c r="G226" s="6">
        <v>86.7122811179851</v>
      </c>
      <c r="H226" s="6">
        <v>78.410169623594328</v>
      </c>
      <c r="I226" s="6">
        <v>44.669254730865461</v>
      </c>
    </row>
    <row r="227" spans="1:9" x14ac:dyDescent="0.4">
      <c r="A227" s="4" t="s">
        <v>240</v>
      </c>
      <c r="B227" s="4" t="s">
        <v>77</v>
      </c>
      <c r="C227" s="4" t="s">
        <v>13</v>
      </c>
      <c r="D227" s="4">
        <v>169.78825880112441</v>
      </c>
      <c r="E227" s="5">
        <v>142.92968001960409</v>
      </c>
      <c r="F227" s="5">
        <v>78.868116359035128</v>
      </c>
      <c r="G227" s="6">
        <v>65.475374994642024</v>
      </c>
      <c r="H227" s="6">
        <v>67.429227395782931</v>
      </c>
      <c r="I227" s="6">
        <v>10.477208507381381</v>
      </c>
    </row>
    <row r="228" spans="1:9" x14ac:dyDescent="0.4">
      <c r="A228" s="4" t="s">
        <v>241</v>
      </c>
      <c r="B228" s="4" t="s">
        <v>10</v>
      </c>
      <c r="C228" s="4" t="s">
        <v>13</v>
      </c>
      <c r="D228" s="4">
        <v>146.3501092625132</v>
      </c>
      <c r="E228" s="5">
        <v>173.72975299149391</v>
      </c>
      <c r="F228" s="5">
        <v>80.007234220472256</v>
      </c>
      <c r="G228" s="6">
        <v>79.923367142344006</v>
      </c>
      <c r="H228" s="6">
        <v>84.6899669523075</v>
      </c>
      <c r="I228" s="6">
        <v>56.441199174870341</v>
      </c>
    </row>
    <row r="229" spans="1:9" x14ac:dyDescent="0.4">
      <c r="A229" s="4" t="s">
        <v>242</v>
      </c>
      <c r="B229" s="4" t="s">
        <v>39</v>
      </c>
      <c r="C229" s="4" t="s">
        <v>11</v>
      </c>
      <c r="D229" s="4">
        <v>155.63273333542739</v>
      </c>
      <c r="E229" s="5">
        <v>159.87470463899851</v>
      </c>
      <c r="F229" s="5">
        <v>81.478575370878247</v>
      </c>
      <c r="G229" s="6">
        <v>58.759855697539919</v>
      </c>
      <c r="H229" s="6">
        <v>65.352286010254062</v>
      </c>
      <c r="I229" s="6">
        <v>52.41838936097831</v>
      </c>
    </row>
    <row r="230" spans="1:9" x14ac:dyDescent="0.4">
      <c r="A230" s="4" t="s">
        <v>243</v>
      </c>
      <c r="B230" s="4" t="s">
        <v>10</v>
      </c>
      <c r="C230" s="4" t="s">
        <v>11</v>
      </c>
      <c r="D230" s="4">
        <v>153.14964570484369</v>
      </c>
      <c r="E230" s="5">
        <v>147.20283111621009</v>
      </c>
      <c r="F230" s="5">
        <v>75.038754546476753</v>
      </c>
      <c r="G230" s="6">
        <v>84.240257041940367</v>
      </c>
      <c r="H230" s="6">
        <v>83.913699471782309</v>
      </c>
      <c r="I230" s="6">
        <v>57.111044219331141</v>
      </c>
    </row>
    <row r="231" spans="1:9" x14ac:dyDescent="0.4">
      <c r="A231" s="4" t="s">
        <v>244</v>
      </c>
      <c r="B231" s="4" t="s">
        <v>20</v>
      </c>
      <c r="C231" s="4" t="s">
        <v>42</v>
      </c>
      <c r="D231" s="4">
        <v>157.27112553687971</v>
      </c>
      <c r="E231" s="5">
        <v>157.28420035110139</v>
      </c>
      <c r="F231" s="5">
        <v>75.258173061674015</v>
      </c>
      <c r="G231" s="6">
        <v>82.293471138076384</v>
      </c>
      <c r="H231" s="6">
        <v>85.327957918786325</v>
      </c>
      <c r="I231" s="6">
        <v>64.007515929013522</v>
      </c>
    </row>
    <row r="232" spans="1:9" x14ac:dyDescent="0.4">
      <c r="A232" s="4" t="s">
        <v>245</v>
      </c>
      <c r="B232" s="4" t="s">
        <v>17</v>
      </c>
      <c r="C232" s="4" t="s">
        <v>21</v>
      </c>
      <c r="D232" s="4">
        <v>151.14377177048479</v>
      </c>
      <c r="E232" s="5">
        <v>177.4593564790049</v>
      </c>
      <c r="F232" s="5">
        <v>84.749194806509578</v>
      </c>
      <c r="G232" s="6">
        <v>82.741446890114247</v>
      </c>
      <c r="H232" s="6">
        <v>90.116843795515479</v>
      </c>
      <c r="I232" s="6">
        <v>80.688839654668428</v>
      </c>
    </row>
    <row r="233" spans="1:9" x14ac:dyDescent="0.4">
      <c r="A233" s="4" t="s">
        <v>246</v>
      </c>
      <c r="B233" s="4" t="s">
        <v>20</v>
      </c>
      <c r="C233" s="4" t="s">
        <v>32</v>
      </c>
      <c r="D233" s="4">
        <v>172.82497183728981</v>
      </c>
      <c r="E233" s="5">
        <v>174.8759433511882</v>
      </c>
      <c r="F233" s="5">
        <v>82.91553777320982</v>
      </c>
      <c r="G233" s="6">
        <v>59.050394769133732</v>
      </c>
      <c r="H233" s="6">
        <v>85.185270228849532</v>
      </c>
      <c r="I233" s="6">
        <v>38.451091803195247</v>
      </c>
    </row>
    <row r="234" spans="1:9" x14ac:dyDescent="0.4">
      <c r="A234" s="4" t="s">
        <v>247</v>
      </c>
      <c r="B234" s="4" t="s">
        <v>17</v>
      </c>
      <c r="C234" s="4" t="s">
        <v>11</v>
      </c>
      <c r="D234" s="4">
        <v>142.41130337586071</v>
      </c>
      <c r="E234" s="5">
        <v>143.64919852627401</v>
      </c>
      <c r="F234" s="5">
        <v>82.511374340521243</v>
      </c>
      <c r="G234" s="6">
        <v>85.769828596937259</v>
      </c>
      <c r="H234" s="6">
        <v>86.976913625545677</v>
      </c>
      <c r="I234" s="6">
        <v>36.617174054769592</v>
      </c>
    </row>
    <row r="235" spans="1:9" x14ac:dyDescent="0.4">
      <c r="A235" s="4" t="s">
        <v>248</v>
      </c>
      <c r="B235" s="4" t="s">
        <v>17</v>
      </c>
      <c r="C235" s="4" t="s">
        <v>13</v>
      </c>
      <c r="D235" s="4">
        <v>170.66375798781749</v>
      </c>
      <c r="E235" s="5">
        <v>176.32759978711559</v>
      </c>
      <c r="F235" s="5">
        <v>74.403016005711635</v>
      </c>
      <c r="G235" s="6">
        <v>79.994204536722535</v>
      </c>
      <c r="H235" s="6">
        <v>81.670764214617549</v>
      </c>
      <c r="I235" s="6">
        <v>36.059455329015037</v>
      </c>
    </row>
    <row r="236" spans="1:9" x14ac:dyDescent="0.4">
      <c r="A236" s="4" t="s">
        <v>249</v>
      </c>
      <c r="B236" s="4" t="s">
        <v>39</v>
      </c>
      <c r="C236" s="4" t="s">
        <v>21</v>
      </c>
      <c r="D236" s="4">
        <v>167.9960996463098</v>
      </c>
      <c r="E236" s="5">
        <v>144.87354207957009</v>
      </c>
      <c r="F236" s="5">
        <v>84.701451769967321</v>
      </c>
      <c r="G236" s="6">
        <v>84.808413497944287</v>
      </c>
      <c r="H236" s="6">
        <v>69.805779194900538</v>
      </c>
      <c r="I236" s="6">
        <v>55.772204643169729</v>
      </c>
    </row>
    <row r="237" spans="1:9" x14ac:dyDescent="0.4">
      <c r="A237" s="4" t="s">
        <v>250</v>
      </c>
      <c r="B237" s="4" t="s">
        <v>10</v>
      </c>
      <c r="C237" s="4" t="s">
        <v>11</v>
      </c>
      <c r="D237" s="4">
        <v>171.7793229382743</v>
      </c>
      <c r="E237" s="5">
        <v>152.8534574417728</v>
      </c>
      <c r="F237" s="5">
        <v>77.998743019718432</v>
      </c>
      <c r="G237" s="6">
        <v>75.515761450451564</v>
      </c>
      <c r="H237" s="6">
        <v>85.235503372451106</v>
      </c>
      <c r="I237" s="6">
        <v>17</v>
      </c>
    </row>
    <row r="238" spans="1:9" x14ac:dyDescent="0.4">
      <c r="A238" s="4" t="s">
        <v>251</v>
      </c>
      <c r="B238" s="4" t="s">
        <v>39</v>
      </c>
      <c r="C238" s="4" t="s">
        <v>42</v>
      </c>
      <c r="D238" s="4">
        <v>158.13164034363129</v>
      </c>
      <c r="E238" s="5">
        <v>149.34395180454459</v>
      </c>
      <c r="F238" s="5">
        <v>83.550268844211701</v>
      </c>
      <c r="G238" s="6">
        <v>77.675479196592519</v>
      </c>
      <c r="H238" s="6">
        <v>85.678148384688598</v>
      </c>
      <c r="I238" s="6">
        <v>38.205693860201819</v>
      </c>
    </row>
    <row r="239" spans="1:9" x14ac:dyDescent="0.4">
      <c r="A239" s="4" t="s">
        <v>252</v>
      </c>
      <c r="B239" s="4" t="s">
        <v>17</v>
      </c>
      <c r="C239" s="4" t="s">
        <v>11</v>
      </c>
      <c r="D239" s="4">
        <v>178.69268371388009</v>
      </c>
      <c r="E239" s="5">
        <v>162.00692806367289</v>
      </c>
      <c r="F239" s="5">
        <v>70.274861892915027</v>
      </c>
      <c r="G239" s="6">
        <v>81.926359231140708</v>
      </c>
      <c r="H239" s="6">
        <v>76.766935011019655</v>
      </c>
      <c r="I239" s="6">
        <v>67.396272945497458</v>
      </c>
    </row>
    <row r="240" spans="1:9" x14ac:dyDescent="0.4">
      <c r="A240" s="4" t="s">
        <v>253</v>
      </c>
      <c r="B240" s="4" t="s">
        <v>24</v>
      </c>
      <c r="C240" s="4" t="s">
        <v>32</v>
      </c>
      <c r="D240" s="4">
        <v>147.94834845440121</v>
      </c>
      <c r="E240" s="5">
        <v>165.98184634696969</v>
      </c>
      <c r="F240" s="5">
        <v>80.712557113977468</v>
      </c>
      <c r="G240" s="6">
        <v>75.084218678113189</v>
      </c>
      <c r="H240" s="6">
        <v>85.143998470666943</v>
      </c>
      <c r="I240" s="6">
        <v>50.464670483317583</v>
      </c>
    </row>
    <row r="241" spans="1:9" x14ac:dyDescent="0.4">
      <c r="A241" s="4" t="s">
        <v>254</v>
      </c>
      <c r="B241" s="4" t="s">
        <v>24</v>
      </c>
      <c r="C241" s="4" t="s">
        <v>18</v>
      </c>
      <c r="D241" s="4">
        <v>160.8890122811062</v>
      </c>
      <c r="E241" s="5">
        <v>168.5889572489599</v>
      </c>
      <c r="F241" s="5">
        <v>70.130275491370583</v>
      </c>
      <c r="G241" s="6">
        <v>79.287148808368855</v>
      </c>
      <c r="H241" s="6">
        <v>79.823782645118143</v>
      </c>
      <c r="I241" s="6">
        <v>45.941471181522147</v>
      </c>
    </row>
    <row r="242" spans="1:9" x14ac:dyDescent="0.4">
      <c r="A242" s="4" t="s">
        <v>255</v>
      </c>
      <c r="B242" s="4" t="s">
        <v>10</v>
      </c>
      <c r="C242" s="4" t="s">
        <v>42</v>
      </c>
      <c r="D242" s="4">
        <v>163.13564915663019</v>
      </c>
      <c r="E242" s="5">
        <v>152.34835138915449</v>
      </c>
      <c r="F242" s="5">
        <v>71.270628465567739</v>
      </c>
      <c r="G242" s="6">
        <v>80.9196596228755</v>
      </c>
      <c r="H242" s="6">
        <v>88.50299721127854</v>
      </c>
      <c r="I242" s="6">
        <v>16.099066909210588</v>
      </c>
    </row>
    <row r="243" spans="1:9" x14ac:dyDescent="0.4">
      <c r="A243" s="4" t="s">
        <v>256</v>
      </c>
      <c r="B243" s="4" t="s">
        <v>10</v>
      </c>
      <c r="C243" s="4" t="s">
        <v>11</v>
      </c>
      <c r="D243" s="4">
        <v>160.2028325351271</v>
      </c>
      <c r="E243" s="5">
        <v>158.41483979226581</v>
      </c>
      <c r="F243" s="5">
        <v>83.559048443970468</v>
      </c>
      <c r="G243" s="6">
        <v>87.110079564120838</v>
      </c>
      <c r="H243" s="6">
        <v>78.440626888584092</v>
      </c>
      <c r="I243" s="6">
        <v>137.08680910623039</v>
      </c>
    </row>
    <row r="244" spans="1:9" x14ac:dyDescent="0.4">
      <c r="A244" s="4" t="s">
        <v>257</v>
      </c>
      <c r="B244" s="4" t="s">
        <v>10</v>
      </c>
      <c r="C244" s="4" t="s">
        <v>42</v>
      </c>
      <c r="D244" s="4">
        <v>163.9314398258735</v>
      </c>
      <c r="E244" s="5">
        <v>175.55498309045331</v>
      </c>
      <c r="F244" s="5">
        <v>71.942085320387989</v>
      </c>
      <c r="G244" s="6">
        <v>67.059478182392155</v>
      </c>
      <c r="H244" s="6">
        <v>86.510414778464224</v>
      </c>
      <c r="I244" s="6">
        <v>25.06063907624911</v>
      </c>
    </row>
    <row r="245" spans="1:9" x14ac:dyDescent="0.4">
      <c r="A245" s="4" t="s">
        <v>258</v>
      </c>
      <c r="B245" s="4" t="s">
        <v>10</v>
      </c>
      <c r="C245" s="4" t="s">
        <v>11</v>
      </c>
      <c r="D245" s="4">
        <v>153.8593550351498</v>
      </c>
      <c r="E245" s="5">
        <v>158.4861613001205</v>
      </c>
      <c r="F245" s="5">
        <v>70.232273760077788</v>
      </c>
      <c r="G245" s="6">
        <v>79.758017109809671</v>
      </c>
      <c r="H245" s="6">
        <v>78.826383968455815</v>
      </c>
      <c r="I245" s="6">
        <v>17</v>
      </c>
    </row>
    <row r="246" spans="1:9" x14ac:dyDescent="0.4">
      <c r="A246" s="4" t="s">
        <v>259</v>
      </c>
      <c r="B246" s="4" t="s">
        <v>20</v>
      </c>
      <c r="C246" s="4" t="s">
        <v>42</v>
      </c>
      <c r="D246" s="4">
        <v>156.51527071875259</v>
      </c>
      <c r="E246" s="5">
        <v>160.81099649695949</v>
      </c>
      <c r="F246" s="5">
        <v>76.107879724618584</v>
      </c>
      <c r="G246" s="6">
        <v>83.704434647088164</v>
      </c>
      <c r="H246" s="6">
        <v>85.776218100019932</v>
      </c>
      <c r="I246" s="6">
        <v>29.424192113244779</v>
      </c>
    </row>
    <row r="247" spans="1:9" x14ac:dyDescent="0.4">
      <c r="A247" s="4" t="s">
        <v>260</v>
      </c>
      <c r="B247" s="4" t="s">
        <v>77</v>
      </c>
      <c r="C247" s="4" t="s">
        <v>42</v>
      </c>
      <c r="D247" s="4">
        <v>166.30024089903591</v>
      </c>
      <c r="E247" s="5">
        <v>150.18929526637649</v>
      </c>
      <c r="F247" s="5">
        <v>71.418414067614066</v>
      </c>
      <c r="G247" s="6">
        <v>84.326413934875461</v>
      </c>
      <c r="H247" s="6">
        <v>84.257932127110507</v>
      </c>
      <c r="I247" s="6">
        <v>33.613810063401473</v>
      </c>
    </row>
    <row r="248" spans="1:9" x14ac:dyDescent="0.4">
      <c r="A248" s="4" t="s">
        <v>261</v>
      </c>
      <c r="B248" s="4" t="s">
        <v>10</v>
      </c>
      <c r="C248" s="4" t="s">
        <v>18</v>
      </c>
      <c r="D248" s="4">
        <v>141.82069676229361</v>
      </c>
      <c r="E248" s="5">
        <v>156.71488920465029</v>
      </c>
      <c r="F248" s="5">
        <v>76.013004294308757</v>
      </c>
      <c r="G248" s="6">
        <v>75.353441482239219</v>
      </c>
      <c r="H248" s="6">
        <v>82.462831815497594</v>
      </c>
      <c r="I248" s="6">
        <v>90.942455990042689</v>
      </c>
    </row>
    <row r="249" spans="1:9" x14ac:dyDescent="0.4">
      <c r="A249" s="4" t="s">
        <v>262</v>
      </c>
      <c r="B249" s="4" t="s">
        <v>41</v>
      </c>
      <c r="C249" s="4" t="s">
        <v>32</v>
      </c>
      <c r="D249" s="4">
        <v>160.83635841804201</v>
      </c>
      <c r="E249" s="5">
        <v>159.9562629184957</v>
      </c>
      <c r="F249" s="5">
        <v>71.961986118666232</v>
      </c>
      <c r="G249" s="6">
        <v>83.384251997616033</v>
      </c>
      <c r="H249" s="6">
        <v>84.575820619457659</v>
      </c>
      <c r="I249" s="6">
        <v>17.705429148457579</v>
      </c>
    </row>
    <row r="250" spans="1:9" x14ac:dyDescent="0.4">
      <c r="A250" s="4" t="s">
        <v>263</v>
      </c>
      <c r="B250" s="4" t="s">
        <v>39</v>
      </c>
      <c r="C250" s="4" t="s">
        <v>42</v>
      </c>
      <c r="D250" s="4">
        <v>176.9130378080782</v>
      </c>
      <c r="E250" s="5">
        <v>146.49418966869541</v>
      </c>
      <c r="F250" s="5">
        <v>82.395358032875237</v>
      </c>
      <c r="G250" s="6">
        <v>83.09701984180694</v>
      </c>
      <c r="H250" s="6">
        <v>89.071448261387289</v>
      </c>
      <c r="I250" s="6">
        <v>23.388711909004051</v>
      </c>
    </row>
    <row r="251" spans="1:9" x14ac:dyDescent="0.4">
      <c r="A251" s="4" t="s">
        <v>264</v>
      </c>
      <c r="B251" s="4" t="s">
        <v>24</v>
      </c>
      <c r="C251" s="4" t="s">
        <v>13</v>
      </c>
      <c r="D251" s="4">
        <v>177.75467013170709</v>
      </c>
      <c r="E251" s="5">
        <v>150.0307764453417</v>
      </c>
      <c r="F251" s="5">
        <v>74.098067208756973</v>
      </c>
      <c r="G251" s="6">
        <v>88.170208960007855</v>
      </c>
      <c r="H251" s="6">
        <v>75.567555737964</v>
      </c>
      <c r="I251" s="6">
        <v>58.246850869918788</v>
      </c>
    </row>
    <row r="252" spans="1:9" x14ac:dyDescent="0.4">
      <c r="A252" s="4" t="s">
        <v>265</v>
      </c>
      <c r="B252" s="4" t="s">
        <v>10</v>
      </c>
      <c r="C252" s="4" t="s">
        <v>32</v>
      </c>
      <c r="D252" s="4">
        <v>160.37431096906741</v>
      </c>
      <c r="E252" s="5">
        <v>148.74379784120811</v>
      </c>
      <c r="F252" s="5">
        <v>76.240126192929651</v>
      </c>
      <c r="G252" s="6">
        <v>88.808308090485511</v>
      </c>
      <c r="H252" s="6">
        <v>81.510318944985173</v>
      </c>
      <c r="I252" s="6">
        <v>25.35072754470696</v>
      </c>
    </row>
    <row r="253" spans="1:9" x14ac:dyDescent="0.4">
      <c r="A253" s="4" t="s">
        <v>266</v>
      </c>
      <c r="B253" s="4" t="s">
        <v>10</v>
      </c>
      <c r="C253" s="4" t="s">
        <v>32</v>
      </c>
      <c r="D253" s="4">
        <v>166.86874525435499</v>
      </c>
      <c r="E253" s="5">
        <v>146.27051214149029</v>
      </c>
      <c r="F253" s="5">
        <v>70.825853653900523</v>
      </c>
      <c r="G253" s="6">
        <v>85.606905686086336</v>
      </c>
      <c r="H253" s="6">
        <v>80.793650732756973</v>
      </c>
      <c r="I253" s="6">
        <v>77.724005233412299</v>
      </c>
    </row>
    <row r="254" spans="1:9" x14ac:dyDescent="0.4">
      <c r="A254" s="4" t="s">
        <v>267</v>
      </c>
      <c r="B254" s="4" t="s">
        <v>77</v>
      </c>
      <c r="C254" s="4" t="s">
        <v>21</v>
      </c>
      <c r="D254" s="4">
        <v>177.50718996515269</v>
      </c>
      <c r="E254" s="5">
        <v>171.82045556026731</v>
      </c>
      <c r="F254" s="5">
        <v>78.28925795886785</v>
      </c>
      <c r="G254" s="6">
        <v>85.702777622741891</v>
      </c>
      <c r="H254" s="6">
        <v>84.516971998971002</v>
      </c>
      <c r="I254" s="6">
        <v>17</v>
      </c>
    </row>
    <row r="255" spans="1:9" x14ac:dyDescent="0.4">
      <c r="A255" s="4" t="s">
        <v>268</v>
      </c>
      <c r="B255" s="4" t="s">
        <v>10</v>
      </c>
      <c r="C255" s="4" t="s">
        <v>13</v>
      </c>
      <c r="D255" s="4">
        <v>144.32292252974321</v>
      </c>
      <c r="E255" s="5">
        <v>162.11247505542369</v>
      </c>
      <c r="F255" s="5">
        <v>74.63825520486408</v>
      </c>
      <c r="G255" s="6">
        <v>87.372336874589166</v>
      </c>
      <c r="H255" s="6">
        <v>88.044194306050386</v>
      </c>
      <c r="I255" s="6">
        <v>17</v>
      </c>
    </row>
    <row r="256" spans="1:9" x14ac:dyDescent="0.4">
      <c r="A256" s="4" t="s">
        <v>269</v>
      </c>
      <c r="B256" s="4" t="s">
        <v>10</v>
      </c>
      <c r="C256" s="4" t="s">
        <v>21</v>
      </c>
      <c r="D256" s="4">
        <v>161.07774556192931</v>
      </c>
      <c r="E256" s="5">
        <v>161.81010744735539</v>
      </c>
      <c r="F256" s="5">
        <v>83.751473934343053</v>
      </c>
      <c r="G256" s="6">
        <v>80.17349557273667</v>
      </c>
      <c r="H256" s="6">
        <v>78.113245564153658</v>
      </c>
      <c r="I256" s="6">
        <v>112.48240756311741</v>
      </c>
    </row>
    <row r="257" spans="1:9" x14ac:dyDescent="0.4">
      <c r="A257" s="4" t="s">
        <v>270</v>
      </c>
      <c r="B257" s="4" t="s">
        <v>10</v>
      </c>
      <c r="C257" s="4" t="s">
        <v>11</v>
      </c>
      <c r="D257" s="4">
        <v>140.20646757844219</v>
      </c>
      <c r="E257" s="5">
        <v>154.0569313517183</v>
      </c>
      <c r="F257" s="5">
        <v>76.709617618549046</v>
      </c>
      <c r="G257" s="6">
        <v>83.925580711772099</v>
      </c>
      <c r="H257" s="6">
        <v>80.961583020789888</v>
      </c>
      <c r="I257" s="6">
        <v>17</v>
      </c>
    </row>
    <row r="258" spans="1:9" x14ac:dyDescent="0.4">
      <c r="A258" s="4" t="s">
        <v>271</v>
      </c>
      <c r="B258" s="4" t="s">
        <v>39</v>
      </c>
      <c r="C258" s="4" t="s">
        <v>18</v>
      </c>
      <c r="D258" s="4">
        <v>148.44764550249641</v>
      </c>
      <c r="E258" s="5">
        <v>155.98519105375649</v>
      </c>
      <c r="F258" s="5">
        <v>71.825404128989959</v>
      </c>
      <c r="G258" s="6">
        <v>70.906602076698888</v>
      </c>
      <c r="H258" s="6">
        <v>68.089682643971472</v>
      </c>
      <c r="I258" s="6">
        <v>82.189867030280084</v>
      </c>
    </row>
    <row r="259" spans="1:9" x14ac:dyDescent="0.4">
      <c r="A259" s="4" t="s">
        <v>272</v>
      </c>
      <c r="B259" s="4" t="s">
        <v>17</v>
      </c>
      <c r="C259" s="4" t="s">
        <v>32</v>
      </c>
      <c r="D259" s="4">
        <v>165.84335306113519</v>
      </c>
      <c r="E259" s="5">
        <v>161.46882638736409</v>
      </c>
      <c r="F259" s="5">
        <v>72.483079648477641</v>
      </c>
      <c r="G259" s="6">
        <v>85.688910470128747</v>
      </c>
      <c r="H259" s="6">
        <v>78.179106958569236</v>
      </c>
      <c r="I259" s="6">
        <v>99.683542403414918</v>
      </c>
    </row>
    <row r="260" spans="1:9" x14ac:dyDescent="0.4">
      <c r="A260" s="4" t="s">
        <v>273</v>
      </c>
      <c r="B260" s="4" t="s">
        <v>10</v>
      </c>
      <c r="C260" s="4" t="s">
        <v>32</v>
      </c>
      <c r="D260" s="4">
        <v>178.12973540751841</v>
      </c>
      <c r="E260" s="5">
        <v>149.2276914369294</v>
      </c>
      <c r="F260" s="5">
        <v>71.37503709243677</v>
      </c>
      <c r="G260" s="6">
        <v>60.643397471834732</v>
      </c>
      <c r="H260" s="6">
        <v>82.91531013967807</v>
      </c>
      <c r="I260" s="6">
        <v>47.491224422554048</v>
      </c>
    </row>
    <row r="261" spans="1:9" x14ac:dyDescent="0.4">
      <c r="A261" s="4" t="s">
        <v>274</v>
      </c>
      <c r="B261" s="4" t="s">
        <v>41</v>
      </c>
      <c r="C261" s="4" t="s">
        <v>13</v>
      </c>
      <c r="D261" s="4">
        <v>162.2836255171178</v>
      </c>
      <c r="E261" s="5">
        <v>157.53477117901519</v>
      </c>
      <c r="F261" s="5">
        <v>75.014047228157878</v>
      </c>
      <c r="G261" s="6">
        <v>82.066894234841101</v>
      </c>
      <c r="H261" s="6">
        <v>81.084835006805051</v>
      </c>
      <c r="I261" s="6">
        <v>47.239678357484017</v>
      </c>
    </row>
    <row r="262" spans="1:9" x14ac:dyDescent="0.4">
      <c r="A262" s="4" t="s">
        <v>275</v>
      </c>
      <c r="B262" s="4" t="s">
        <v>24</v>
      </c>
      <c r="C262" s="4" t="s">
        <v>42</v>
      </c>
      <c r="D262" s="4">
        <v>149.81435461215631</v>
      </c>
      <c r="E262" s="5">
        <v>160.32248233979311</v>
      </c>
      <c r="F262" s="5">
        <v>76.488807666122511</v>
      </c>
      <c r="G262" s="6">
        <v>63.080282785369967</v>
      </c>
      <c r="H262" s="6">
        <v>84.705825391649128</v>
      </c>
      <c r="I262" s="6">
        <v>28.228217756862371</v>
      </c>
    </row>
    <row r="263" spans="1:9" x14ac:dyDescent="0.4">
      <c r="A263" s="4" t="s">
        <v>276</v>
      </c>
      <c r="B263" s="4" t="s">
        <v>10</v>
      </c>
      <c r="C263" s="4" t="s">
        <v>32</v>
      </c>
      <c r="D263" s="4">
        <v>146.73293869006491</v>
      </c>
      <c r="E263" s="5">
        <v>171.62681775436349</v>
      </c>
      <c r="F263" s="5">
        <v>81.332473271764101</v>
      </c>
      <c r="G263" s="6">
        <v>89.676669590750066</v>
      </c>
      <c r="H263" s="6">
        <v>81.545207507136524</v>
      </c>
      <c r="I263" s="6">
        <v>80.952572734120878</v>
      </c>
    </row>
    <row r="264" spans="1:9" x14ac:dyDescent="0.4">
      <c r="A264" s="4" t="s">
        <v>277</v>
      </c>
      <c r="B264" s="4" t="s">
        <v>10</v>
      </c>
      <c r="C264" s="4" t="s">
        <v>21</v>
      </c>
      <c r="D264" s="4">
        <v>159.59944903628539</v>
      </c>
      <c r="E264" s="5">
        <v>166.25001860548281</v>
      </c>
      <c r="F264" s="5">
        <v>72.224510456975139</v>
      </c>
      <c r="G264" s="6">
        <v>59.00276639883387</v>
      </c>
      <c r="H264" s="6">
        <v>76.478530909015504</v>
      </c>
      <c r="I264" s="6">
        <v>4.0456172447205887</v>
      </c>
    </row>
    <row r="265" spans="1:9" x14ac:dyDescent="0.4">
      <c r="A265" s="4" t="s">
        <v>278</v>
      </c>
      <c r="B265" s="4" t="s">
        <v>10</v>
      </c>
      <c r="C265" s="4" t="s">
        <v>11</v>
      </c>
      <c r="D265" s="4">
        <v>158.55575231922339</v>
      </c>
      <c r="E265" s="5">
        <v>177.48194066839179</v>
      </c>
      <c r="F265" s="5">
        <v>76.658038306133705</v>
      </c>
      <c r="G265" s="6">
        <v>86.003190302643333</v>
      </c>
      <c r="H265" s="6">
        <v>77.107255426489559</v>
      </c>
      <c r="I265" s="6">
        <v>14.036542078183</v>
      </c>
    </row>
    <row r="266" spans="1:9" x14ac:dyDescent="0.4">
      <c r="A266" s="4" t="s">
        <v>279</v>
      </c>
      <c r="B266" s="4" t="s">
        <v>10</v>
      </c>
      <c r="C266" s="4" t="s">
        <v>11</v>
      </c>
      <c r="D266" s="4">
        <v>166.19699927592441</v>
      </c>
      <c r="E266" s="5">
        <v>161.26248839062831</v>
      </c>
      <c r="F266" s="5">
        <v>81.826391584397015</v>
      </c>
      <c r="G266" s="6">
        <v>75.824495025134667</v>
      </c>
      <c r="H266" s="6">
        <v>75.72309148744354</v>
      </c>
      <c r="I266" s="6">
        <v>111.0921015445779</v>
      </c>
    </row>
    <row r="267" spans="1:9" x14ac:dyDescent="0.4">
      <c r="A267" s="4" t="s">
        <v>280</v>
      </c>
      <c r="B267" s="4" t="s">
        <v>77</v>
      </c>
      <c r="C267" s="4" t="s">
        <v>11</v>
      </c>
      <c r="D267" s="4">
        <v>164.70256602862281</v>
      </c>
      <c r="E267" s="5">
        <v>159.068212978312</v>
      </c>
      <c r="F267" s="5">
        <v>75.672701423719047</v>
      </c>
      <c r="G267" s="6">
        <v>76.586060277381165</v>
      </c>
      <c r="H267" s="6">
        <v>77.117626423951776</v>
      </c>
      <c r="I267" s="6">
        <v>17</v>
      </c>
    </row>
    <row r="268" spans="1:9" x14ac:dyDescent="0.4">
      <c r="A268" s="4" t="s">
        <v>281</v>
      </c>
      <c r="B268" s="4" t="s">
        <v>17</v>
      </c>
      <c r="C268" s="4" t="s">
        <v>32</v>
      </c>
      <c r="D268" s="4">
        <v>165.13869761551959</v>
      </c>
      <c r="E268" s="5">
        <v>148.75965843835959</v>
      </c>
      <c r="F268" s="5">
        <v>82.020343057522865</v>
      </c>
      <c r="G268" s="6">
        <v>83.369927861193617</v>
      </c>
      <c r="H268" s="6">
        <v>86.029186563429406</v>
      </c>
      <c r="I268" s="6">
        <v>52.023132572016358</v>
      </c>
    </row>
    <row r="269" spans="1:9" x14ac:dyDescent="0.4">
      <c r="A269" s="4" t="s">
        <v>282</v>
      </c>
      <c r="B269" s="4" t="s">
        <v>10</v>
      </c>
      <c r="C269" s="4" t="s">
        <v>13</v>
      </c>
      <c r="D269" s="4">
        <v>164.47697208405449</v>
      </c>
      <c r="E269" s="5">
        <v>158.1915459106105</v>
      </c>
      <c r="F269" s="5">
        <v>82.728479271872843</v>
      </c>
      <c r="G269" s="6">
        <v>76.330655360236022</v>
      </c>
      <c r="H269" s="6">
        <v>84.563405736634451</v>
      </c>
      <c r="I269" s="6">
        <v>87.011964781039211</v>
      </c>
    </row>
    <row r="270" spans="1:9" x14ac:dyDescent="0.4">
      <c r="A270" s="4" t="s">
        <v>283</v>
      </c>
      <c r="B270" s="4" t="s">
        <v>10</v>
      </c>
      <c r="C270" s="4" t="s">
        <v>32</v>
      </c>
      <c r="D270" s="4">
        <v>165.4454116945418</v>
      </c>
      <c r="E270" s="5">
        <v>166.66091064860379</v>
      </c>
      <c r="F270" s="5">
        <v>71.130021426994261</v>
      </c>
      <c r="G270" s="6">
        <v>78.288864878349955</v>
      </c>
      <c r="H270" s="6">
        <v>89.35124150085835</v>
      </c>
      <c r="I270" s="6">
        <v>37.469598292302052</v>
      </c>
    </row>
    <row r="271" spans="1:9" x14ac:dyDescent="0.4">
      <c r="A271" s="4" t="s">
        <v>284</v>
      </c>
      <c r="B271" s="4" t="s">
        <v>10</v>
      </c>
      <c r="C271" s="4" t="s">
        <v>21</v>
      </c>
      <c r="D271" s="4">
        <v>167.57966468060559</v>
      </c>
      <c r="E271" s="5">
        <v>176.40688372213839</v>
      </c>
      <c r="F271" s="5">
        <v>77.717747939615364</v>
      </c>
      <c r="G271" s="6">
        <v>78.542564402660361</v>
      </c>
      <c r="H271" s="6">
        <v>84.849591967841263</v>
      </c>
      <c r="I271" s="6">
        <v>40.036925786589627</v>
      </c>
    </row>
    <row r="272" spans="1:9" x14ac:dyDescent="0.4">
      <c r="A272" s="4" t="s">
        <v>285</v>
      </c>
      <c r="B272" s="4" t="s">
        <v>10</v>
      </c>
      <c r="C272" s="4" t="s">
        <v>42</v>
      </c>
      <c r="D272" s="4">
        <v>140.39261010254131</v>
      </c>
      <c r="E272" s="5">
        <v>175.7180903066531</v>
      </c>
      <c r="F272" s="5">
        <v>71.697312049376137</v>
      </c>
      <c r="G272" s="6">
        <v>68.384442219858656</v>
      </c>
      <c r="H272" s="6">
        <v>84.888849742079969</v>
      </c>
      <c r="I272" s="6">
        <v>5.8040462053362836</v>
      </c>
    </row>
    <row r="273" spans="1:9" x14ac:dyDescent="0.4">
      <c r="A273" s="4" t="s">
        <v>286</v>
      </c>
      <c r="B273" s="4" t="s">
        <v>20</v>
      </c>
      <c r="C273" s="4" t="s">
        <v>13</v>
      </c>
      <c r="D273" s="4">
        <v>151.2301615157418</v>
      </c>
      <c r="E273" s="5">
        <v>163.8685960985504</v>
      </c>
      <c r="F273" s="5">
        <v>84.578393952363626</v>
      </c>
      <c r="G273" s="6">
        <v>68.355832115671134</v>
      </c>
      <c r="H273" s="6">
        <v>63.593442364265726</v>
      </c>
      <c r="I273" s="6">
        <v>118.7206317009864</v>
      </c>
    </row>
    <row r="274" spans="1:9" x14ac:dyDescent="0.4">
      <c r="A274" s="4" t="s">
        <v>287</v>
      </c>
      <c r="B274" s="4" t="s">
        <v>17</v>
      </c>
      <c r="C274" s="4" t="s">
        <v>18</v>
      </c>
      <c r="D274" s="4">
        <v>157.3897579470416</v>
      </c>
      <c r="E274" s="5">
        <v>163.1906844247236</v>
      </c>
      <c r="F274" s="5">
        <v>73.469077668910515</v>
      </c>
      <c r="G274" s="6">
        <v>65.923966327280354</v>
      </c>
      <c r="H274" s="6">
        <v>79.148476156024884</v>
      </c>
      <c r="I274" s="6">
        <v>43.271075941438227</v>
      </c>
    </row>
    <row r="275" spans="1:9" x14ac:dyDescent="0.4">
      <c r="A275" s="4" t="s">
        <v>288</v>
      </c>
      <c r="B275" s="4" t="s">
        <v>10</v>
      </c>
      <c r="C275" s="4" t="s">
        <v>18</v>
      </c>
      <c r="D275" s="4">
        <v>181.14353256685021</v>
      </c>
      <c r="E275" s="5">
        <v>161.53098184656429</v>
      </c>
      <c r="F275" s="5">
        <v>70.31555241241729</v>
      </c>
      <c r="G275" s="6">
        <v>80.57703149230197</v>
      </c>
      <c r="H275" s="6">
        <v>78.041740790704949</v>
      </c>
      <c r="I275" s="6">
        <v>41.453179911327979</v>
      </c>
    </row>
    <row r="276" spans="1:9" x14ac:dyDescent="0.4">
      <c r="A276" s="4" t="s">
        <v>289</v>
      </c>
      <c r="B276" s="4" t="s">
        <v>20</v>
      </c>
      <c r="C276" s="4" t="s">
        <v>42</v>
      </c>
      <c r="D276" s="4">
        <v>143.58993581710789</v>
      </c>
      <c r="E276" s="5">
        <v>159.14571423066599</v>
      </c>
      <c r="F276" s="5">
        <v>78.264555090154033</v>
      </c>
      <c r="G276" s="6">
        <v>87.038972934923194</v>
      </c>
      <c r="H276" s="6">
        <v>87.753482169305613</v>
      </c>
      <c r="I276" s="6">
        <v>44.518214799984001</v>
      </c>
    </row>
    <row r="277" spans="1:9" x14ac:dyDescent="0.4">
      <c r="A277" s="4" t="s">
        <v>290</v>
      </c>
      <c r="B277" s="4" t="s">
        <v>77</v>
      </c>
      <c r="C277" s="4" t="s">
        <v>11</v>
      </c>
      <c r="D277" s="4">
        <v>149.8517983019382</v>
      </c>
      <c r="E277" s="5">
        <v>152.2940669823823</v>
      </c>
      <c r="F277" s="5">
        <v>81.210669855207982</v>
      </c>
      <c r="G277" s="6">
        <v>81.907800139751345</v>
      </c>
      <c r="H277" s="6">
        <v>71.051454046776158</v>
      </c>
      <c r="I277" s="6">
        <v>6.3306001148858684</v>
      </c>
    </row>
    <row r="278" spans="1:9" x14ac:dyDescent="0.4">
      <c r="A278" s="4" t="s">
        <v>291</v>
      </c>
      <c r="B278" s="4" t="s">
        <v>10</v>
      </c>
      <c r="C278" s="4" t="s">
        <v>32</v>
      </c>
      <c r="D278" s="4">
        <v>150.16415746669679</v>
      </c>
      <c r="E278" s="5">
        <v>152.4412031106408</v>
      </c>
      <c r="F278" s="5">
        <v>79.074477690409211</v>
      </c>
      <c r="G278" s="6">
        <v>77.112088873494841</v>
      </c>
      <c r="H278" s="6">
        <v>89.214948778568697</v>
      </c>
      <c r="I278" s="6">
        <v>58.614075046776627</v>
      </c>
    </row>
    <row r="279" spans="1:9" x14ac:dyDescent="0.4">
      <c r="A279" s="4" t="s">
        <v>292</v>
      </c>
      <c r="B279" s="4" t="s">
        <v>17</v>
      </c>
      <c r="C279" s="4" t="s">
        <v>13</v>
      </c>
      <c r="D279" s="4">
        <v>150.90956817660231</v>
      </c>
      <c r="E279" s="5">
        <v>159.41217741546561</v>
      </c>
      <c r="F279" s="5">
        <v>76.155019418147475</v>
      </c>
      <c r="G279" s="6">
        <v>89.541462768655606</v>
      </c>
      <c r="H279" s="6">
        <v>76.882834840550444</v>
      </c>
      <c r="I279" s="6">
        <v>8.9599121306032856</v>
      </c>
    </row>
    <row r="280" spans="1:9" x14ac:dyDescent="0.4">
      <c r="A280" s="4" t="s">
        <v>293</v>
      </c>
      <c r="B280" s="4" t="s">
        <v>10</v>
      </c>
      <c r="C280" s="4" t="s">
        <v>21</v>
      </c>
      <c r="D280" s="4">
        <v>179.07691117350319</v>
      </c>
      <c r="E280" s="5">
        <v>164.2359062408124</v>
      </c>
      <c r="F280" s="5">
        <v>73.608141127974406</v>
      </c>
      <c r="G280" s="6">
        <v>68.301763062742765</v>
      </c>
      <c r="H280" s="6">
        <v>77.726261108096594</v>
      </c>
      <c r="I280" s="6">
        <v>74.258738627191022</v>
      </c>
    </row>
    <row r="281" spans="1:9" x14ac:dyDescent="0.4">
      <c r="A281" s="4" t="s">
        <v>294</v>
      </c>
      <c r="B281" s="4" t="s">
        <v>39</v>
      </c>
      <c r="C281" s="4" t="s">
        <v>21</v>
      </c>
      <c r="D281" s="4">
        <v>171.26993203600881</v>
      </c>
      <c r="E281" s="5">
        <v>174.48245279329001</v>
      </c>
      <c r="F281" s="5">
        <v>77.609771236177707</v>
      </c>
      <c r="G281" s="6">
        <v>66.173931307306674</v>
      </c>
      <c r="H281" s="6">
        <v>84.941074714323108</v>
      </c>
      <c r="I281" s="6">
        <v>28.941893920000929</v>
      </c>
    </row>
    <row r="282" spans="1:9" x14ac:dyDescent="0.4">
      <c r="A282" s="4" t="s">
        <v>295</v>
      </c>
      <c r="B282" s="4" t="s">
        <v>39</v>
      </c>
      <c r="C282" s="4" t="s">
        <v>32</v>
      </c>
      <c r="D282" s="4">
        <v>171.81636432829271</v>
      </c>
      <c r="E282" s="5">
        <v>159.4073196326357</v>
      </c>
      <c r="F282" s="5">
        <v>74.379716740280998</v>
      </c>
      <c r="G282" s="6">
        <v>77.025418532916675</v>
      </c>
      <c r="H282" s="6">
        <v>74.969774129372183</v>
      </c>
      <c r="I282" s="6">
        <v>35.030814487196771</v>
      </c>
    </row>
    <row r="283" spans="1:9" x14ac:dyDescent="0.4">
      <c r="A283" s="4" t="s">
        <v>296</v>
      </c>
      <c r="B283" s="4" t="s">
        <v>77</v>
      </c>
      <c r="C283" s="4" t="s">
        <v>18</v>
      </c>
      <c r="D283" s="4">
        <v>167.67005636447851</v>
      </c>
      <c r="E283" s="5">
        <v>166.63234431310019</v>
      </c>
      <c r="F283" s="5">
        <v>74.769066775264548</v>
      </c>
      <c r="G283" s="6">
        <v>85.838474428363668</v>
      </c>
      <c r="H283" s="6">
        <v>87.46163508467987</v>
      </c>
      <c r="I283" s="6">
        <v>52.457593248688177</v>
      </c>
    </row>
    <row r="284" spans="1:9" x14ac:dyDescent="0.4">
      <c r="A284" s="4" t="s">
        <v>297</v>
      </c>
      <c r="B284" s="4" t="s">
        <v>17</v>
      </c>
      <c r="C284" s="4" t="s">
        <v>21</v>
      </c>
      <c r="D284" s="4">
        <v>154.9160392716403</v>
      </c>
      <c r="E284" s="5">
        <v>170.5823488913455</v>
      </c>
      <c r="F284" s="5">
        <v>73.512745980343908</v>
      </c>
      <c r="G284" s="6">
        <v>87.279476965859857</v>
      </c>
      <c r="H284" s="6">
        <v>79.288218617073923</v>
      </c>
      <c r="I284" s="6">
        <v>7.7428609706374374</v>
      </c>
    </row>
    <row r="285" spans="1:9" x14ac:dyDescent="0.4">
      <c r="A285" s="4" t="s">
        <v>298</v>
      </c>
      <c r="B285" s="4" t="s">
        <v>10</v>
      </c>
      <c r="C285" s="4" t="s">
        <v>42</v>
      </c>
      <c r="D285" s="4">
        <v>150.11708132078309</v>
      </c>
      <c r="E285" s="5">
        <v>173.88876971310449</v>
      </c>
      <c r="F285" s="5">
        <v>70.990318627149875</v>
      </c>
      <c r="G285" s="6">
        <v>67.711605166774717</v>
      </c>
      <c r="H285" s="6">
        <v>77.491310673584351</v>
      </c>
      <c r="I285" s="6">
        <v>6.6442013230685149</v>
      </c>
    </row>
    <row r="286" spans="1:9" x14ac:dyDescent="0.4">
      <c r="A286" s="4" t="s">
        <v>299</v>
      </c>
      <c r="B286" s="4" t="s">
        <v>10</v>
      </c>
      <c r="C286" s="4" t="s">
        <v>32</v>
      </c>
      <c r="D286" s="4">
        <v>159.00747632206341</v>
      </c>
      <c r="E286" s="5">
        <v>145.15028949643829</v>
      </c>
      <c r="F286" s="5">
        <v>72.724972818719607</v>
      </c>
      <c r="G286" s="6">
        <v>52.091389330650358</v>
      </c>
      <c r="H286" s="6">
        <v>77.208637127530167</v>
      </c>
      <c r="I286" s="6">
        <v>17</v>
      </c>
    </row>
    <row r="287" spans="1:9" x14ac:dyDescent="0.4">
      <c r="A287" s="4" t="s">
        <v>300</v>
      </c>
      <c r="B287" s="4" t="s">
        <v>10</v>
      </c>
      <c r="C287" s="4" t="s">
        <v>42</v>
      </c>
      <c r="D287" s="4">
        <v>163.83784213662591</v>
      </c>
      <c r="E287" s="5">
        <v>148.5712931961159</v>
      </c>
      <c r="F287" s="5">
        <v>83.299075816427646</v>
      </c>
      <c r="G287" s="6">
        <v>88.765108842261952</v>
      </c>
      <c r="H287" s="6">
        <v>82.801674595679003</v>
      </c>
      <c r="I287" s="6">
        <v>17</v>
      </c>
    </row>
    <row r="288" spans="1:9" x14ac:dyDescent="0.4">
      <c r="A288" s="4" t="s">
        <v>301</v>
      </c>
      <c r="B288" s="4" t="s">
        <v>39</v>
      </c>
      <c r="C288" s="4" t="s">
        <v>13</v>
      </c>
      <c r="D288" s="4">
        <v>169.49644090434541</v>
      </c>
      <c r="E288" s="5">
        <v>151.7558667131766</v>
      </c>
      <c r="F288" s="5">
        <v>83.098252079144672</v>
      </c>
      <c r="G288" s="6">
        <v>84.850088361311293</v>
      </c>
      <c r="H288" s="6">
        <v>79.999644517585494</v>
      </c>
      <c r="I288" s="6">
        <v>27.964713028115639</v>
      </c>
    </row>
    <row r="289" spans="1:9" x14ac:dyDescent="0.4">
      <c r="A289" s="4" t="s">
        <v>302</v>
      </c>
      <c r="B289" s="4" t="s">
        <v>10</v>
      </c>
      <c r="C289" s="4" t="s">
        <v>32</v>
      </c>
      <c r="D289" s="4">
        <v>174.27989683723411</v>
      </c>
      <c r="E289" s="5">
        <v>167.81207388607851</v>
      </c>
      <c r="F289" s="5">
        <v>79.022339126607946</v>
      </c>
      <c r="G289" s="6">
        <v>82.429594466724524</v>
      </c>
      <c r="H289" s="6">
        <v>88.053797919104014</v>
      </c>
      <c r="I289" s="6">
        <v>59.354832686830598</v>
      </c>
    </row>
    <row r="290" spans="1:9" x14ac:dyDescent="0.4">
      <c r="A290" s="4" t="s">
        <v>303</v>
      </c>
      <c r="B290" s="4" t="s">
        <v>17</v>
      </c>
      <c r="C290" s="4" t="s">
        <v>13</v>
      </c>
      <c r="D290" s="4">
        <v>170.72460329713081</v>
      </c>
      <c r="E290" s="5">
        <v>155.10011144081</v>
      </c>
      <c r="F290" s="5">
        <v>80.187986051106009</v>
      </c>
      <c r="G290" s="6">
        <v>89.78490139461519</v>
      </c>
      <c r="H290" s="6">
        <v>82.052102414045962</v>
      </c>
      <c r="I290" s="6">
        <v>27.996150379218051</v>
      </c>
    </row>
    <row r="291" spans="1:9" x14ac:dyDescent="0.4">
      <c r="A291" s="4" t="s">
        <v>304</v>
      </c>
      <c r="B291" s="4" t="s">
        <v>10</v>
      </c>
      <c r="C291" s="4" t="s">
        <v>18</v>
      </c>
      <c r="D291" s="4">
        <v>172.7546464985962</v>
      </c>
      <c r="E291" s="5">
        <v>161.37977191219571</v>
      </c>
      <c r="F291" s="5">
        <v>76.383506173725522</v>
      </c>
      <c r="G291" s="6">
        <v>60.265132776158623</v>
      </c>
      <c r="H291" s="6">
        <v>89.863980808235198</v>
      </c>
      <c r="I291" s="6">
        <v>82.618343632562357</v>
      </c>
    </row>
    <row r="292" spans="1:9" x14ac:dyDescent="0.4">
      <c r="A292" s="4" t="s">
        <v>305</v>
      </c>
      <c r="B292" s="4" t="s">
        <v>10</v>
      </c>
      <c r="C292" s="4" t="s">
        <v>13</v>
      </c>
      <c r="D292" s="4">
        <v>134.1874510715667</v>
      </c>
      <c r="E292" s="5">
        <v>150.63098387695669</v>
      </c>
      <c r="F292" s="5">
        <v>77.229044090693947</v>
      </c>
      <c r="G292" s="6">
        <v>74.644672905213682</v>
      </c>
      <c r="H292" s="6">
        <v>76.041596645154229</v>
      </c>
      <c r="I292" s="6">
        <v>19.465058937607729</v>
      </c>
    </row>
    <row r="293" spans="1:9" x14ac:dyDescent="0.4">
      <c r="A293" s="4" t="s">
        <v>306</v>
      </c>
      <c r="B293" s="4" t="s">
        <v>17</v>
      </c>
      <c r="C293" s="4" t="s">
        <v>32</v>
      </c>
      <c r="D293" s="4">
        <v>169.72590363154049</v>
      </c>
      <c r="E293" s="5">
        <v>160.4323626144301</v>
      </c>
      <c r="F293" s="5">
        <v>78.554209845543213</v>
      </c>
      <c r="G293" s="6">
        <v>83.278035343039903</v>
      </c>
      <c r="H293" s="6">
        <v>74.542128456443649</v>
      </c>
      <c r="I293" s="6">
        <v>78.248394292239695</v>
      </c>
    </row>
    <row r="294" spans="1:9" x14ac:dyDescent="0.4">
      <c r="A294" s="4" t="s">
        <v>307</v>
      </c>
      <c r="B294" s="4" t="s">
        <v>10</v>
      </c>
      <c r="C294" s="4" t="s">
        <v>13</v>
      </c>
      <c r="D294" s="4">
        <v>160.53355626304429</v>
      </c>
      <c r="E294" s="5">
        <v>152.081359133576</v>
      </c>
      <c r="F294" s="5">
        <v>78.639619833668291</v>
      </c>
      <c r="G294" s="6">
        <v>85.034104198515195</v>
      </c>
      <c r="H294" s="6">
        <v>58.161452067421727</v>
      </c>
      <c r="I294" s="6">
        <v>17</v>
      </c>
    </row>
    <row r="295" spans="1:9" x14ac:dyDescent="0.4">
      <c r="A295" s="4" t="s">
        <v>308</v>
      </c>
      <c r="B295" s="4" t="s">
        <v>10</v>
      </c>
      <c r="C295" s="4" t="s">
        <v>13</v>
      </c>
      <c r="D295" s="4">
        <v>151.11724598927319</v>
      </c>
      <c r="E295" s="5">
        <v>134.46526028060251</v>
      </c>
      <c r="F295" s="5">
        <v>72.169783231270586</v>
      </c>
      <c r="G295" s="6">
        <v>79.312913247978031</v>
      </c>
      <c r="H295" s="6">
        <v>82.7575045147276</v>
      </c>
      <c r="I295" s="6">
        <v>33.428368593823038</v>
      </c>
    </row>
    <row r="296" spans="1:9" x14ac:dyDescent="0.4">
      <c r="A296" s="4" t="s">
        <v>309</v>
      </c>
      <c r="B296" s="4" t="s">
        <v>10</v>
      </c>
      <c r="C296" s="4" t="s">
        <v>11</v>
      </c>
      <c r="D296" s="4">
        <v>166.38035970457699</v>
      </c>
      <c r="E296" s="5">
        <v>160.69585026478731</v>
      </c>
      <c r="F296" s="5">
        <v>75.804124450955698</v>
      </c>
      <c r="G296" s="6">
        <v>76.68902174965848</v>
      </c>
      <c r="H296" s="6">
        <v>82.48000842249084</v>
      </c>
      <c r="I296" s="6">
        <v>44.327442296637919</v>
      </c>
    </row>
    <row r="297" spans="1:9" x14ac:dyDescent="0.4">
      <c r="A297" s="4" t="s">
        <v>310</v>
      </c>
      <c r="B297" s="4" t="s">
        <v>17</v>
      </c>
      <c r="C297" s="4" t="s">
        <v>18</v>
      </c>
      <c r="D297" s="4">
        <v>151.60002553860599</v>
      </c>
      <c r="E297" s="5">
        <v>174.395400066619</v>
      </c>
      <c r="F297" s="5">
        <v>73.260541401591368</v>
      </c>
      <c r="G297" s="6">
        <v>80.991096987575247</v>
      </c>
      <c r="H297" s="6">
        <v>83.844297454499227</v>
      </c>
      <c r="I297" s="6">
        <v>70.053112971658834</v>
      </c>
    </row>
    <row r="298" spans="1:9" x14ac:dyDescent="0.4">
      <c r="A298" s="4" t="s">
        <v>311</v>
      </c>
      <c r="B298" s="4" t="s">
        <v>10</v>
      </c>
      <c r="C298" s="4" t="s">
        <v>32</v>
      </c>
      <c r="D298" s="4">
        <v>159.19517705340931</v>
      </c>
      <c r="E298" s="5">
        <v>161.07434434393389</v>
      </c>
      <c r="F298" s="5">
        <v>79.817943778934918</v>
      </c>
      <c r="G298" s="6">
        <v>77.284825786542129</v>
      </c>
      <c r="H298" s="6">
        <v>80.281354314640993</v>
      </c>
      <c r="I298" s="6">
        <v>28.21466698857547</v>
      </c>
    </row>
    <row r="299" spans="1:9" x14ac:dyDescent="0.4">
      <c r="A299" s="4" t="s">
        <v>312</v>
      </c>
      <c r="B299" s="4" t="s">
        <v>77</v>
      </c>
      <c r="C299" s="4" t="s">
        <v>42</v>
      </c>
      <c r="D299" s="4">
        <v>141.441719109697</v>
      </c>
      <c r="E299" s="5">
        <v>169.04448748163</v>
      </c>
      <c r="F299" s="5">
        <v>78.244837042175476</v>
      </c>
      <c r="G299" s="6">
        <v>77.397392067309909</v>
      </c>
      <c r="H299" s="6">
        <v>78.512436933985867</v>
      </c>
      <c r="I299" s="6">
        <v>16.77271446045475</v>
      </c>
    </row>
    <row r="300" spans="1:9" x14ac:dyDescent="0.4">
      <c r="A300" s="4" t="s">
        <v>313</v>
      </c>
      <c r="B300" s="4" t="s">
        <v>77</v>
      </c>
      <c r="C300" s="4" t="s">
        <v>13</v>
      </c>
      <c r="D300" s="4">
        <v>178.74001600026369</v>
      </c>
      <c r="E300" s="5">
        <v>155.3279983467398</v>
      </c>
      <c r="F300" s="5">
        <v>70.796865292278582</v>
      </c>
      <c r="G300" s="6">
        <v>72.044728556257297</v>
      </c>
      <c r="H300" s="6">
        <v>76.314036276035921</v>
      </c>
      <c r="I300" s="6">
        <v>101.99119283538811</v>
      </c>
    </row>
    <row r="301" spans="1:9" x14ac:dyDescent="0.4">
      <c r="A301" s="4" t="s">
        <v>314</v>
      </c>
      <c r="B301" s="4" t="s">
        <v>10</v>
      </c>
      <c r="C301" s="4" t="s">
        <v>21</v>
      </c>
      <c r="D301" s="4">
        <v>153.28307385512881</v>
      </c>
      <c r="E301" s="5">
        <v>171.9654319303699</v>
      </c>
      <c r="F301" s="5">
        <v>78.017802525782287</v>
      </c>
      <c r="G301" s="6">
        <v>85.218894879525379</v>
      </c>
      <c r="H301" s="6">
        <v>88.866351173676861</v>
      </c>
      <c r="I301" s="6">
        <v>28.220361768696669</v>
      </c>
    </row>
    <row r="302" spans="1:9" x14ac:dyDescent="0.4">
      <c r="A302" s="4" t="s">
        <v>315</v>
      </c>
      <c r="B302" s="4" t="s">
        <v>39</v>
      </c>
      <c r="C302" s="4" t="s">
        <v>32</v>
      </c>
      <c r="D302" s="4">
        <v>164.87184150842421</v>
      </c>
      <c r="E302" s="5">
        <v>156.68827391826511</v>
      </c>
      <c r="F302" s="5">
        <v>71.887495097827369</v>
      </c>
      <c r="G302" s="6">
        <v>76.757565374419798</v>
      </c>
      <c r="H302" s="6">
        <v>80.963929899083723</v>
      </c>
      <c r="I302" s="6">
        <v>57.665905748890466</v>
      </c>
    </row>
    <row r="303" spans="1:9" x14ac:dyDescent="0.4">
      <c r="A303" s="4" t="s">
        <v>316</v>
      </c>
      <c r="B303" s="4" t="s">
        <v>10</v>
      </c>
      <c r="C303" s="4" t="s">
        <v>18</v>
      </c>
      <c r="D303" s="4">
        <v>171.3329652386563</v>
      </c>
      <c r="E303" s="5">
        <v>149.76684130463789</v>
      </c>
      <c r="F303" s="5">
        <v>73.794825270367312</v>
      </c>
      <c r="G303" s="6">
        <v>84.758879265313098</v>
      </c>
      <c r="H303" s="6">
        <v>76.145145840447057</v>
      </c>
      <c r="I303" s="6">
        <v>12.50657351390976</v>
      </c>
    </row>
    <row r="304" spans="1:9" x14ac:dyDescent="0.4">
      <c r="A304" s="4" t="s">
        <v>317</v>
      </c>
      <c r="B304" s="4" t="s">
        <v>20</v>
      </c>
      <c r="C304" s="4" t="s">
        <v>32</v>
      </c>
      <c r="D304" s="4">
        <v>169.07780052684359</v>
      </c>
      <c r="E304" s="5">
        <v>147.42186107585471</v>
      </c>
      <c r="F304" s="5">
        <v>73.640284794020516</v>
      </c>
      <c r="G304" s="6">
        <v>88.891630690737969</v>
      </c>
      <c r="H304" s="6">
        <v>89.215321925928293</v>
      </c>
      <c r="I304" s="6">
        <v>48.890861313871383</v>
      </c>
    </row>
    <row r="305" spans="1:9" x14ac:dyDescent="0.4">
      <c r="A305" s="4" t="s">
        <v>318</v>
      </c>
      <c r="B305" s="4" t="s">
        <v>10</v>
      </c>
      <c r="C305" s="4" t="s">
        <v>13</v>
      </c>
      <c r="D305" s="4">
        <v>152.31168700274631</v>
      </c>
      <c r="E305" s="5">
        <v>153.83163444328699</v>
      </c>
      <c r="F305" s="5">
        <v>71.019706976280631</v>
      </c>
      <c r="G305" s="6">
        <v>83.772966538244162</v>
      </c>
      <c r="H305" s="6">
        <v>74.66415835748569</v>
      </c>
      <c r="I305" s="6">
        <v>55.5438015890348</v>
      </c>
    </row>
    <row r="306" spans="1:9" x14ac:dyDescent="0.4">
      <c r="A306" s="4" t="s">
        <v>319</v>
      </c>
      <c r="B306" s="4" t="s">
        <v>10</v>
      </c>
      <c r="C306" s="4" t="s">
        <v>21</v>
      </c>
      <c r="D306" s="4">
        <v>150.42887904548621</v>
      </c>
      <c r="E306" s="5">
        <v>164.1004872731543</v>
      </c>
      <c r="F306" s="5">
        <v>70.921355997466335</v>
      </c>
      <c r="G306" s="6">
        <v>86.789741444604871</v>
      </c>
      <c r="H306" s="6">
        <v>61.93051808982824</v>
      </c>
      <c r="I306" s="6">
        <v>34.803342159576083</v>
      </c>
    </row>
    <row r="307" spans="1:9" x14ac:dyDescent="0.4">
      <c r="A307" s="4" t="s">
        <v>320</v>
      </c>
      <c r="B307" s="4" t="s">
        <v>17</v>
      </c>
      <c r="C307" s="4" t="s">
        <v>32</v>
      </c>
      <c r="D307" s="4">
        <v>163.26206203545149</v>
      </c>
      <c r="E307" s="5">
        <v>144.9811271614856</v>
      </c>
      <c r="F307" s="5">
        <v>76.036152526642326</v>
      </c>
      <c r="G307" s="6">
        <v>76.768084965257088</v>
      </c>
      <c r="H307" s="6">
        <v>80.248518218998939</v>
      </c>
      <c r="I307" s="6">
        <v>83.784529471895382</v>
      </c>
    </row>
    <row r="308" spans="1:9" x14ac:dyDescent="0.4">
      <c r="A308" s="4" t="s">
        <v>321</v>
      </c>
      <c r="B308" s="4" t="s">
        <v>39</v>
      </c>
      <c r="C308" s="4" t="s">
        <v>21</v>
      </c>
      <c r="D308" s="4">
        <v>160.05189291145271</v>
      </c>
      <c r="E308" s="5">
        <v>153.06596560758959</v>
      </c>
      <c r="F308" s="5">
        <v>79.724091840724284</v>
      </c>
      <c r="G308" s="6">
        <v>77.888326414802435</v>
      </c>
      <c r="H308" s="6">
        <v>87.57341065229528</v>
      </c>
      <c r="I308" s="6">
        <v>60.624021445908149</v>
      </c>
    </row>
    <row r="309" spans="1:9" x14ac:dyDescent="0.4">
      <c r="A309" s="4" t="s">
        <v>322</v>
      </c>
      <c r="B309" s="4" t="s">
        <v>17</v>
      </c>
      <c r="C309" s="4" t="s">
        <v>11</v>
      </c>
      <c r="D309" s="4">
        <v>142.5335346958548</v>
      </c>
      <c r="E309" s="5">
        <v>164.8180835323102</v>
      </c>
      <c r="F309" s="5">
        <v>74.648293511661393</v>
      </c>
      <c r="G309" s="6">
        <v>84.386823315008186</v>
      </c>
      <c r="H309" s="6">
        <v>81.504775981923643</v>
      </c>
      <c r="I309" s="6">
        <v>39.757180208437632</v>
      </c>
    </row>
    <row r="310" spans="1:9" x14ac:dyDescent="0.4">
      <c r="A310" s="4" t="s">
        <v>323</v>
      </c>
      <c r="B310" s="4" t="s">
        <v>10</v>
      </c>
      <c r="C310" s="4" t="s">
        <v>18</v>
      </c>
      <c r="D310" s="4">
        <v>164.04108584548959</v>
      </c>
      <c r="E310" s="5">
        <v>170.79240153794581</v>
      </c>
      <c r="F310" s="5">
        <v>75.232066809284674</v>
      </c>
      <c r="G310" s="6">
        <v>78.013049094314994</v>
      </c>
      <c r="H310" s="6">
        <v>76.31228055173797</v>
      </c>
      <c r="I310" s="6">
        <v>75.168452349225163</v>
      </c>
    </row>
    <row r="311" spans="1:9" x14ac:dyDescent="0.4">
      <c r="A311" s="4" t="s">
        <v>324</v>
      </c>
      <c r="B311" s="4" t="s">
        <v>10</v>
      </c>
      <c r="C311" s="4" t="s">
        <v>42</v>
      </c>
      <c r="D311" s="4">
        <v>170.11381770809851</v>
      </c>
      <c r="E311" s="5">
        <v>160.7257000372048</v>
      </c>
      <c r="F311" s="5">
        <v>79.327341259351243</v>
      </c>
      <c r="G311" s="6">
        <v>86.229634264201195</v>
      </c>
      <c r="H311" s="6">
        <v>68.617861535459042</v>
      </c>
      <c r="I311" s="6">
        <v>47.4648891402693</v>
      </c>
    </row>
    <row r="312" spans="1:9" x14ac:dyDescent="0.4">
      <c r="A312" s="4" t="s">
        <v>325</v>
      </c>
      <c r="B312" s="4" t="s">
        <v>17</v>
      </c>
      <c r="C312" s="4" t="s">
        <v>13</v>
      </c>
      <c r="D312" s="4">
        <v>155.36238346204831</v>
      </c>
      <c r="E312" s="5">
        <v>159.22602124686051</v>
      </c>
      <c r="F312" s="5">
        <v>76.325974772188545</v>
      </c>
      <c r="G312" s="6">
        <v>75.857031312412218</v>
      </c>
      <c r="H312" s="6">
        <v>82.118648012400712</v>
      </c>
      <c r="I312" s="6">
        <v>87.246663689496131</v>
      </c>
    </row>
    <row r="313" spans="1:9" x14ac:dyDescent="0.4">
      <c r="A313" s="4" t="s">
        <v>326</v>
      </c>
      <c r="B313" s="4" t="s">
        <v>17</v>
      </c>
      <c r="C313" s="4" t="s">
        <v>42</v>
      </c>
      <c r="D313" s="4">
        <v>164.95857569340421</v>
      </c>
      <c r="E313" s="5">
        <v>150.01449689960879</v>
      </c>
      <c r="F313" s="5">
        <v>73.951136718912409</v>
      </c>
      <c r="G313" s="6">
        <v>57.923176073102638</v>
      </c>
      <c r="H313" s="6">
        <v>83.633621202641294</v>
      </c>
      <c r="I313" s="6">
        <v>15.245605107115461</v>
      </c>
    </row>
    <row r="314" spans="1:9" x14ac:dyDescent="0.4">
      <c r="A314" s="4" t="s">
        <v>327</v>
      </c>
      <c r="B314" s="4" t="s">
        <v>10</v>
      </c>
      <c r="C314" s="4" t="s">
        <v>42</v>
      </c>
      <c r="D314" s="4">
        <v>159.34855867716121</v>
      </c>
      <c r="E314" s="5">
        <v>162.33409175153921</v>
      </c>
      <c r="F314" s="5">
        <v>80.646809684995674</v>
      </c>
      <c r="G314" s="6">
        <v>82.285913013146697</v>
      </c>
      <c r="H314" s="6">
        <v>79.614039497982972</v>
      </c>
      <c r="I314" s="6">
        <v>91.499375230404866</v>
      </c>
    </row>
    <row r="315" spans="1:9" x14ac:dyDescent="0.4">
      <c r="A315" s="4" t="s">
        <v>328</v>
      </c>
      <c r="B315" s="4" t="s">
        <v>17</v>
      </c>
      <c r="C315" s="4" t="s">
        <v>42</v>
      </c>
      <c r="D315" s="4">
        <v>162.84008225557861</v>
      </c>
      <c r="E315" s="5">
        <v>170.46373886843759</v>
      </c>
      <c r="F315" s="5">
        <v>77.300444954428087</v>
      </c>
      <c r="G315" s="6">
        <v>85.282272171619923</v>
      </c>
      <c r="H315" s="6">
        <v>80.248758025685376</v>
      </c>
      <c r="I315" s="6">
        <v>22.357931626686771</v>
      </c>
    </row>
    <row r="316" spans="1:9" x14ac:dyDescent="0.4">
      <c r="A316" s="4" t="s">
        <v>329</v>
      </c>
      <c r="B316" s="4" t="s">
        <v>24</v>
      </c>
      <c r="C316" s="4" t="s">
        <v>21</v>
      </c>
      <c r="D316" s="4">
        <v>150.75431327036441</v>
      </c>
      <c r="E316" s="5">
        <v>156.5812488984096</v>
      </c>
      <c r="F316" s="5">
        <v>82.396703590906498</v>
      </c>
      <c r="G316" s="6">
        <v>81.697588907810228</v>
      </c>
      <c r="H316" s="6">
        <v>73.626142136880731</v>
      </c>
      <c r="I316" s="6">
        <v>52.341752970693342</v>
      </c>
    </row>
    <row r="317" spans="1:9" x14ac:dyDescent="0.4">
      <c r="A317" s="4" t="s">
        <v>330</v>
      </c>
      <c r="B317" s="4" t="s">
        <v>17</v>
      </c>
      <c r="C317" s="4" t="s">
        <v>21</v>
      </c>
      <c r="D317" s="4">
        <v>173.39178974607631</v>
      </c>
      <c r="E317" s="5">
        <v>159.3123663423097</v>
      </c>
      <c r="F317" s="5">
        <v>72.184394613739499</v>
      </c>
      <c r="G317" s="6">
        <v>79.54865545008505</v>
      </c>
      <c r="H317" s="6">
        <v>76.192999857408992</v>
      </c>
      <c r="I317" s="6">
        <v>48.172377337671492</v>
      </c>
    </row>
    <row r="318" spans="1:9" x14ac:dyDescent="0.4">
      <c r="A318" s="4" t="s">
        <v>331</v>
      </c>
      <c r="B318" s="4" t="s">
        <v>10</v>
      </c>
      <c r="C318" s="4" t="s">
        <v>13</v>
      </c>
      <c r="D318" s="4">
        <v>141.57904575648379</v>
      </c>
      <c r="E318" s="5">
        <v>142.14605058201431</v>
      </c>
      <c r="F318" s="5">
        <v>70.880534363589462</v>
      </c>
      <c r="G318" s="6">
        <v>81.544117685535568</v>
      </c>
      <c r="H318" s="6">
        <v>76.787439150814251</v>
      </c>
      <c r="I318" s="6">
        <v>18.46665601868316</v>
      </c>
    </row>
    <row r="319" spans="1:9" x14ac:dyDescent="0.4">
      <c r="A319" s="4" t="s">
        <v>332</v>
      </c>
      <c r="B319" s="4" t="s">
        <v>10</v>
      </c>
      <c r="C319" s="4" t="s">
        <v>11</v>
      </c>
      <c r="D319" s="4">
        <v>145.67478259976701</v>
      </c>
      <c r="E319" s="5">
        <v>166.12122196960831</v>
      </c>
      <c r="F319" s="5">
        <v>71.587787427927125</v>
      </c>
      <c r="G319" s="6">
        <v>78.58821873488624</v>
      </c>
      <c r="H319" s="6">
        <v>84.906372015428389</v>
      </c>
      <c r="I319" s="6">
        <v>67.257959839577623</v>
      </c>
    </row>
    <row r="320" spans="1:9" x14ac:dyDescent="0.4">
      <c r="A320" s="4" t="s">
        <v>333</v>
      </c>
      <c r="B320" s="4" t="s">
        <v>10</v>
      </c>
      <c r="C320" s="4" t="s">
        <v>18</v>
      </c>
      <c r="D320" s="4">
        <v>169.092738548304</v>
      </c>
      <c r="E320" s="5">
        <v>150.21959199752641</v>
      </c>
      <c r="F320" s="5">
        <v>72.508826375442951</v>
      </c>
      <c r="G320" s="6">
        <v>82.57229538795346</v>
      </c>
      <c r="H320" s="6">
        <v>89.903119856206075</v>
      </c>
      <c r="I320" s="6">
        <v>61.678198929118928</v>
      </c>
    </row>
    <row r="321" spans="1:9" x14ac:dyDescent="0.4">
      <c r="A321" s="4" t="s">
        <v>334</v>
      </c>
      <c r="B321" s="4" t="s">
        <v>41</v>
      </c>
      <c r="C321" s="4" t="s">
        <v>21</v>
      </c>
      <c r="D321" s="4">
        <v>150.6720015585831</v>
      </c>
      <c r="E321" s="5">
        <v>179.8773039521071</v>
      </c>
      <c r="F321" s="5">
        <v>79.198266713167286</v>
      </c>
      <c r="G321" s="6">
        <v>83.265372132384215</v>
      </c>
      <c r="H321" s="6">
        <v>61.969461286733313</v>
      </c>
      <c r="I321" s="6">
        <v>72.359221678260823</v>
      </c>
    </row>
    <row r="322" spans="1:9" x14ac:dyDescent="0.4">
      <c r="A322" s="4" t="s">
        <v>335</v>
      </c>
      <c r="B322" s="4" t="s">
        <v>17</v>
      </c>
      <c r="C322" s="4" t="s">
        <v>13</v>
      </c>
      <c r="D322" s="4">
        <v>149.1931624340466</v>
      </c>
      <c r="E322" s="5">
        <v>168.33643983661321</v>
      </c>
      <c r="F322" s="5">
        <v>70.661885539854737</v>
      </c>
      <c r="G322" s="6">
        <v>85.392517713988809</v>
      </c>
      <c r="H322" s="6">
        <v>75.556735289168159</v>
      </c>
      <c r="I322" s="6">
        <v>39.560787550383473</v>
      </c>
    </row>
    <row r="323" spans="1:9" x14ac:dyDescent="0.4">
      <c r="A323" s="4" t="s">
        <v>336</v>
      </c>
      <c r="B323" s="4" t="s">
        <v>17</v>
      </c>
      <c r="C323" s="4" t="s">
        <v>42</v>
      </c>
      <c r="D323" s="4">
        <v>137.33672473033391</v>
      </c>
      <c r="E323" s="5">
        <v>164.2460197244003</v>
      </c>
      <c r="F323" s="5">
        <v>75.433397553101372</v>
      </c>
      <c r="G323" s="6">
        <v>86.110347562469968</v>
      </c>
      <c r="H323" s="6">
        <v>68.486363328585313</v>
      </c>
      <c r="I323" s="6">
        <v>47.012391415135262</v>
      </c>
    </row>
    <row r="324" spans="1:9" x14ac:dyDescent="0.4">
      <c r="A324" s="4" t="s">
        <v>337</v>
      </c>
      <c r="B324" s="4" t="s">
        <v>10</v>
      </c>
      <c r="C324" s="4" t="s">
        <v>11</v>
      </c>
      <c r="D324" s="4">
        <v>150.6001939768081</v>
      </c>
      <c r="E324" s="5">
        <v>150.43402157115329</v>
      </c>
      <c r="F324" s="5">
        <v>78.40598119396634</v>
      </c>
      <c r="G324" s="6">
        <v>82.072242223703896</v>
      </c>
      <c r="H324" s="6">
        <v>85.981537324189574</v>
      </c>
      <c r="I324" s="6">
        <v>30.990151143906171</v>
      </c>
    </row>
    <row r="325" spans="1:9" x14ac:dyDescent="0.4">
      <c r="A325" s="4" t="s">
        <v>338</v>
      </c>
      <c r="B325" s="4" t="s">
        <v>10</v>
      </c>
      <c r="C325" s="4" t="s">
        <v>13</v>
      </c>
      <c r="D325" s="4">
        <v>157.03411485423399</v>
      </c>
      <c r="E325" s="5">
        <v>161.03863589976481</v>
      </c>
      <c r="F325" s="5">
        <v>83.627544614111642</v>
      </c>
      <c r="G325" s="6">
        <v>79.582328258586472</v>
      </c>
      <c r="H325" s="6">
        <v>71.08176418358947</v>
      </c>
      <c r="I325" s="6">
        <v>41.623163684110928</v>
      </c>
    </row>
    <row r="326" spans="1:9" x14ac:dyDescent="0.4">
      <c r="A326" s="4" t="s">
        <v>339</v>
      </c>
      <c r="B326" s="4" t="s">
        <v>39</v>
      </c>
      <c r="C326" s="4" t="s">
        <v>13</v>
      </c>
      <c r="D326" s="4">
        <v>171.0664680058687</v>
      </c>
      <c r="E326" s="5">
        <v>169.02435267781729</v>
      </c>
      <c r="F326" s="5">
        <v>70.996705284690918</v>
      </c>
      <c r="G326" s="6">
        <v>83.161593004419984</v>
      </c>
      <c r="H326" s="6">
        <v>79.860684462002638</v>
      </c>
      <c r="I326" s="6">
        <v>15.21846049549602</v>
      </c>
    </row>
    <row r="327" spans="1:9" x14ac:dyDescent="0.4">
      <c r="A327" s="4" t="s">
        <v>340</v>
      </c>
      <c r="B327" s="4" t="s">
        <v>77</v>
      </c>
      <c r="C327" s="4" t="s">
        <v>13</v>
      </c>
      <c r="D327" s="4">
        <v>149.04163972441259</v>
      </c>
      <c r="E327" s="5">
        <v>162.25699065636931</v>
      </c>
      <c r="F327" s="5">
        <v>77.094772481636554</v>
      </c>
      <c r="G327" s="6">
        <v>84.256068879629296</v>
      </c>
      <c r="H327" s="6">
        <v>86.540601210873646</v>
      </c>
      <c r="I327" s="6">
        <v>100.06108399967771</v>
      </c>
    </row>
    <row r="328" spans="1:9" x14ac:dyDescent="0.4">
      <c r="A328" s="4" t="s">
        <v>341</v>
      </c>
      <c r="B328" s="4" t="s">
        <v>10</v>
      </c>
      <c r="C328" s="4" t="s">
        <v>11</v>
      </c>
      <c r="D328" s="4">
        <v>156.5776505075236</v>
      </c>
      <c r="E328" s="5">
        <v>155.80722417110869</v>
      </c>
      <c r="F328" s="5">
        <v>74.524083049990992</v>
      </c>
      <c r="G328" s="6">
        <v>80.381544388773847</v>
      </c>
      <c r="H328" s="6">
        <v>77.476326700445398</v>
      </c>
      <c r="I328" s="6">
        <v>52.53096887970527</v>
      </c>
    </row>
    <row r="329" spans="1:9" x14ac:dyDescent="0.4">
      <c r="A329" s="4" t="s">
        <v>342</v>
      </c>
      <c r="B329" s="4" t="s">
        <v>10</v>
      </c>
      <c r="C329" s="4" t="s">
        <v>11</v>
      </c>
      <c r="D329" s="4">
        <v>158.80111627210729</v>
      </c>
      <c r="E329" s="5">
        <v>156.18038865748261</v>
      </c>
      <c r="F329" s="5">
        <v>74.030736391698568</v>
      </c>
      <c r="G329" s="6">
        <v>88.334069176974694</v>
      </c>
      <c r="H329" s="6">
        <v>87.599932790543534</v>
      </c>
      <c r="I329" s="6">
        <v>28.51571882768577</v>
      </c>
    </row>
    <row r="330" spans="1:9" x14ac:dyDescent="0.4">
      <c r="A330" s="4" t="s">
        <v>343</v>
      </c>
      <c r="B330" s="4" t="s">
        <v>10</v>
      </c>
      <c r="C330" s="4" t="s">
        <v>42</v>
      </c>
      <c r="D330" s="4">
        <v>139.66656659040319</v>
      </c>
      <c r="E330" s="5">
        <v>140.11457941094551</v>
      </c>
      <c r="F330" s="5">
        <v>80.002905878671953</v>
      </c>
      <c r="G330" s="6">
        <v>81.903474046739561</v>
      </c>
      <c r="H330" s="6">
        <v>88.956904602693825</v>
      </c>
      <c r="I330" s="6">
        <v>44.231011620734108</v>
      </c>
    </row>
    <row r="331" spans="1:9" x14ac:dyDescent="0.4">
      <c r="A331" s="4" t="s">
        <v>344</v>
      </c>
      <c r="B331" s="4" t="s">
        <v>17</v>
      </c>
      <c r="C331" s="4" t="s">
        <v>11</v>
      </c>
      <c r="D331" s="4">
        <v>150.59013911079319</v>
      </c>
      <c r="E331" s="5">
        <v>150.65092442142711</v>
      </c>
      <c r="F331" s="5">
        <v>78.052212088797774</v>
      </c>
      <c r="G331" s="6">
        <v>71.385502074655079</v>
      </c>
      <c r="H331" s="6">
        <v>77.452753196558177</v>
      </c>
      <c r="I331" s="6">
        <v>30.577312412182589</v>
      </c>
    </row>
    <row r="332" spans="1:9" x14ac:dyDescent="0.4">
      <c r="A332" s="4" t="s">
        <v>345</v>
      </c>
      <c r="B332" s="4" t="s">
        <v>10</v>
      </c>
      <c r="C332" s="4" t="s">
        <v>32</v>
      </c>
      <c r="D332" s="4">
        <v>152.40767101077071</v>
      </c>
      <c r="E332" s="5">
        <v>155.09673013992369</v>
      </c>
      <c r="F332" s="5">
        <v>76.447536400182699</v>
      </c>
      <c r="G332" s="6">
        <v>68.544478169259349</v>
      </c>
      <c r="H332" s="6">
        <v>63.682969433653327</v>
      </c>
      <c r="I332" s="6">
        <v>7.3446292303143821</v>
      </c>
    </row>
    <row r="333" spans="1:9" x14ac:dyDescent="0.4">
      <c r="A333" s="4" t="s">
        <v>346</v>
      </c>
      <c r="B333" s="4" t="s">
        <v>10</v>
      </c>
      <c r="C333" s="4" t="s">
        <v>13</v>
      </c>
      <c r="D333" s="4">
        <v>151.0406458121256</v>
      </c>
      <c r="E333" s="5">
        <v>159.40883756718111</v>
      </c>
      <c r="F333" s="5">
        <v>77.862524710765342</v>
      </c>
      <c r="G333" s="6">
        <v>79.772676626052927</v>
      </c>
      <c r="H333" s="6">
        <v>86.268698825194051</v>
      </c>
      <c r="I333" s="6">
        <v>66.152814062978607</v>
      </c>
    </row>
    <row r="334" spans="1:9" x14ac:dyDescent="0.4">
      <c r="A334" s="4" t="s">
        <v>347</v>
      </c>
      <c r="B334" s="4" t="s">
        <v>10</v>
      </c>
      <c r="C334" s="4" t="s">
        <v>18</v>
      </c>
      <c r="D334" s="4">
        <v>168.87576016959201</v>
      </c>
      <c r="E334" s="5">
        <v>158.04722828089919</v>
      </c>
      <c r="F334" s="5">
        <v>77.433583111695924</v>
      </c>
      <c r="G334" s="6">
        <v>80.517652541870959</v>
      </c>
      <c r="H334" s="6">
        <v>88.244542397748347</v>
      </c>
      <c r="I334" s="6">
        <v>17</v>
      </c>
    </row>
    <row r="335" spans="1:9" x14ac:dyDescent="0.4">
      <c r="A335" s="4" t="s">
        <v>348</v>
      </c>
      <c r="B335" s="4" t="s">
        <v>77</v>
      </c>
      <c r="C335" s="4" t="s">
        <v>11</v>
      </c>
      <c r="D335" s="4">
        <v>162.68922303061851</v>
      </c>
      <c r="E335" s="5">
        <v>167.50986937552611</v>
      </c>
      <c r="F335" s="5">
        <v>82.204159081989715</v>
      </c>
      <c r="G335" s="6">
        <v>83.967541065527897</v>
      </c>
      <c r="H335" s="6">
        <v>80.527367732406603</v>
      </c>
      <c r="I335" s="6">
        <v>55.67603764036744</v>
      </c>
    </row>
    <row r="336" spans="1:9" x14ac:dyDescent="0.4">
      <c r="A336" s="4" t="s">
        <v>349</v>
      </c>
      <c r="B336" s="4" t="s">
        <v>10</v>
      </c>
      <c r="C336" s="4" t="s">
        <v>11</v>
      </c>
      <c r="D336" s="4">
        <v>175.2240995215748</v>
      </c>
      <c r="E336" s="5">
        <v>155.45139756428969</v>
      </c>
      <c r="F336" s="5">
        <v>71.666473572549123</v>
      </c>
      <c r="G336" s="6">
        <v>82.608524291225692</v>
      </c>
      <c r="H336" s="6">
        <v>85.048512982632701</v>
      </c>
      <c r="I336" s="6">
        <v>89.106321641231531</v>
      </c>
    </row>
    <row r="337" spans="1:9" x14ac:dyDescent="0.4">
      <c r="A337" s="4" t="s">
        <v>350</v>
      </c>
      <c r="B337" s="4" t="s">
        <v>10</v>
      </c>
      <c r="C337" s="4" t="s">
        <v>21</v>
      </c>
      <c r="D337" s="4">
        <v>162.1948582612184</v>
      </c>
      <c r="E337" s="5">
        <v>154.17989883766421</v>
      </c>
      <c r="F337" s="5">
        <v>75.342346049643595</v>
      </c>
      <c r="G337" s="6">
        <v>71.920926476791735</v>
      </c>
      <c r="H337" s="6">
        <v>80.131708220498894</v>
      </c>
      <c r="I337" s="6">
        <v>23.773930328893709</v>
      </c>
    </row>
    <row r="338" spans="1:9" x14ac:dyDescent="0.4">
      <c r="A338" s="4" t="s">
        <v>351</v>
      </c>
      <c r="B338" s="4" t="s">
        <v>17</v>
      </c>
      <c r="C338" s="4" t="s">
        <v>21</v>
      </c>
      <c r="D338" s="4">
        <v>165.0101610038426</v>
      </c>
      <c r="E338" s="5">
        <v>155.6489640546684</v>
      </c>
      <c r="F338" s="5">
        <v>81.328286420709546</v>
      </c>
      <c r="G338" s="6">
        <v>79.311504994139952</v>
      </c>
      <c r="H338" s="6">
        <v>54.449212487447141</v>
      </c>
      <c r="I338" s="6">
        <v>68.740285934540765</v>
      </c>
    </row>
    <row r="339" spans="1:9" x14ac:dyDescent="0.4">
      <c r="A339" s="4" t="s">
        <v>352</v>
      </c>
      <c r="B339" s="4" t="s">
        <v>17</v>
      </c>
      <c r="C339" s="4" t="s">
        <v>21</v>
      </c>
      <c r="D339" s="4">
        <v>150.81986769067359</v>
      </c>
      <c r="E339" s="5">
        <v>165.31602090108919</v>
      </c>
      <c r="F339" s="5">
        <v>73.016219536298266</v>
      </c>
      <c r="G339" s="6">
        <v>88.948110193130162</v>
      </c>
      <c r="H339" s="6">
        <v>85.965729512624819</v>
      </c>
      <c r="I339" s="6">
        <v>68.924307843329672</v>
      </c>
    </row>
    <row r="340" spans="1:9" x14ac:dyDescent="0.4">
      <c r="A340" s="4" t="s">
        <v>353</v>
      </c>
      <c r="B340" s="4" t="s">
        <v>10</v>
      </c>
      <c r="C340" s="4" t="s">
        <v>11</v>
      </c>
      <c r="D340" s="4">
        <v>158.80645410138769</v>
      </c>
      <c r="E340" s="5">
        <v>151.96518411792979</v>
      </c>
      <c r="F340" s="5">
        <v>73.309294358308932</v>
      </c>
      <c r="G340" s="6">
        <v>78.355572130674958</v>
      </c>
      <c r="H340" s="6">
        <v>78.91014466168042</v>
      </c>
      <c r="I340" s="6">
        <v>75.833061408470456</v>
      </c>
    </row>
    <row r="341" spans="1:9" x14ac:dyDescent="0.4">
      <c r="A341" s="4" t="s">
        <v>354</v>
      </c>
      <c r="B341" s="4" t="s">
        <v>10</v>
      </c>
      <c r="C341" s="4" t="s">
        <v>11</v>
      </c>
      <c r="D341" s="4">
        <v>168.3099941329661</v>
      </c>
      <c r="E341" s="5">
        <v>170.7200574695751</v>
      </c>
      <c r="F341" s="5">
        <v>79.403539134853261</v>
      </c>
      <c r="G341" s="6">
        <v>79.592909785156991</v>
      </c>
      <c r="H341" s="6">
        <v>83.80722138864914</v>
      </c>
      <c r="I341" s="6">
        <v>28.363217430096451</v>
      </c>
    </row>
    <row r="342" spans="1:9" x14ac:dyDescent="0.4">
      <c r="A342" s="4" t="s">
        <v>355</v>
      </c>
      <c r="B342" s="4" t="s">
        <v>10</v>
      </c>
      <c r="C342" s="4" t="s">
        <v>21</v>
      </c>
      <c r="D342" s="4">
        <v>149.93889531900871</v>
      </c>
      <c r="E342" s="5">
        <v>174.06338053684209</v>
      </c>
      <c r="F342" s="5">
        <v>82.360027151524619</v>
      </c>
      <c r="G342" s="6">
        <v>81.968237815374636</v>
      </c>
      <c r="H342" s="6">
        <v>65.781637957974439</v>
      </c>
      <c r="I342" s="6">
        <v>103.0959405256696</v>
      </c>
    </row>
    <row r="343" spans="1:9" x14ac:dyDescent="0.4">
      <c r="A343" s="4" t="s">
        <v>356</v>
      </c>
      <c r="B343" s="4" t="s">
        <v>17</v>
      </c>
      <c r="C343" s="4" t="s">
        <v>11</v>
      </c>
      <c r="D343" s="4">
        <v>169.12536762614701</v>
      </c>
      <c r="E343" s="5">
        <v>149.6791561843817</v>
      </c>
      <c r="F343" s="5">
        <v>81.339452403354301</v>
      </c>
      <c r="G343" s="6">
        <v>77.939768220025059</v>
      </c>
      <c r="H343" s="6">
        <v>82.876152119016496</v>
      </c>
      <c r="I343" s="6">
        <v>50.414372723252129</v>
      </c>
    </row>
    <row r="344" spans="1:9" x14ac:dyDescent="0.4">
      <c r="A344" s="4" t="s">
        <v>357</v>
      </c>
      <c r="B344" s="4" t="s">
        <v>10</v>
      </c>
      <c r="C344" s="4" t="s">
        <v>32</v>
      </c>
      <c r="D344" s="4">
        <v>154.54514569860319</v>
      </c>
      <c r="E344" s="5">
        <v>170.9486473031333</v>
      </c>
      <c r="F344" s="5">
        <v>81.010318673143132</v>
      </c>
      <c r="G344" s="6">
        <v>81.318097491102321</v>
      </c>
      <c r="H344" s="6">
        <v>86.359988865694959</v>
      </c>
      <c r="I344" s="6">
        <v>27.693506052983569</v>
      </c>
    </row>
    <row r="345" spans="1:9" x14ac:dyDescent="0.4">
      <c r="A345" s="4" t="s">
        <v>358</v>
      </c>
      <c r="B345" s="4" t="s">
        <v>10</v>
      </c>
      <c r="C345" s="4" t="s">
        <v>32</v>
      </c>
      <c r="D345" s="4">
        <v>164.2756928474405</v>
      </c>
      <c r="E345" s="5">
        <v>154.37267719171189</v>
      </c>
      <c r="F345" s="5">
        <v>82.298802895505588</v>
      </c>
      <c r="G345" s="6">
        <v>86.21445155957187</v>
      </c>
      <c r="H345" s="6">
        <v>80.870793114872384</v>
      </c>
      <c r="I345" s="6">
        <v>14.96146567982824</v>
      </c>
    </row>
    <row r="346" spans="1:9" x14ac:dyDescent="0.4">
      <c r="A346" s="4" t="s">
        <v>359</v>
      </c>
      <c r="B346" s="4" t="s">
        <v>10</v>
      </c>
      <c r="C346" s="4" t="s">
        <v>13</v>
      </c>
      <c r="D346" s="4">
        <v>159.7181042285778</v>
      </c>
      <c r="E346" s="5">
        <v>164.7558959866135</v>
      </c>
      <c r="F346" s="5">
        <v>77.698568667268574</v>
      </c>
      <c r="G346" s="6">
        <v>86.465498269422341</v>
      </c>
      <c r="H346" s="6">
        <v>89.72284534785851</v>
      </c>
      <c r="I346" s="6">
        <v>71.783717743776421</v>
      </c>
    </row>
    <row r="347" spans="1:9" x14ac:dyDescent="0.4">
      <c r="A347" s="4" t="s">
        <v>360</v>
      </c>
      <c r="B347" s="4" t="s">
        <v>10</v>
      </c>
      <c r="C347" s="4" t="s">
        <v>21</v>
      </c>
      <c r="D347" s="4">
        <v>151.65395339592669</v>
      </c>
      <c r="E347" s="5">
        <v>136.4269692314582</v>
      </c>
      <c r="F347" s="5">
        <v>77.861418635347377</v>
      </c>
      <c r="G347" s="6">
        <v>86.214921259182844</v>
      </c>
      <c r="H347" s="6">
        <v>87.769980257362192</v>
      </c>
      <c r="I347" s="6">
        <v>16.006292173103059</v>
      </c>
    </row>
    <row r="348" spans="1:9" x14ac:dyDescent="0.4">
      <c r="A348" s="4" t="s">
        <v>361</v>
      </c>
      <c r="B348" s="4" t="s">
        <v>10</v>
      </c>
      <c r="C348" s="4" t="s">
        <v>21</v>
      </c>
      <c r="D348" s="4">
        <v>162.36229362177949</v>
      </c>
      <c r="E348" s="5">
        <v>145.74433645164461</v>
      </c>
      <c r="F348" s="5">
        <v>72.877233157656661</v>
      </c>
      <c r="G348" s="6">
        <v>87.051117124411689</v>
      </c>
      <c r="H348" s="6">
        <v>61.193765137297262</v>
      </c>
      <c r="I348" s="6">
        <v>82.482839359312294</v>
      </c>
    </row>
    <row r="349" spans="1:9" x14ac:dyDescent="0.4">
      <c r="A349" s="4" t="s">
        <v>362</v>
      </c>
      <c r="B349" s="4" t="s">
        <v>17</v>
      </c>
      <c r="C349" s="4" t="s">
        <v>18</v>
      </c>
      <c r="D349" s="4">
        <v>163.6893566738749</v>
      </c>
      <c r="E349" s="5">
        <v>154.99814159311981</v>
      </c>
      <c r="F349" s="5">
        <v>70.765077209020077</v>
      </c>
      <c r="G349" s="6">
        <v>88.385941563831963</v>
      </c>
      <c r="H349" s="6">
        <v>75.53481087964083</v>
      </c>
      <c r="I349" s="6">
        <v>12.4310138994573</v>
      </c>
    </row>
    <row r="350" spans="1:9" x14ac:dyDescent="0.4">
      <c r="A350" s="4" t="s">
        <v>363</v>
      </c>
      <c r="B350" s="4" t="s">
        <v>17</v>
      </c>
      <c r="C350" s="4" t="s">
        <v>11</v>
      </c>
      <c r="D350" s="4">
        <v>172.380467223409</v>
      </c>
      <c r="E350" s="5">
        <v>166.83691272365161</v>
      </c>
      <c r="F350" s="5">
        <v>82.54892629704274</v>
      </c>
      <c r="G350" s="6">
        <v>81.673650709504443</v>
      </c>
      <c r="H350" s="6">
        <v>87.003862394740423</v>
      </c>
      <c r="I350" s="6">
        <v>47.745062561643657</v>
      </c>
    </row>
    <row r="351" spans="1:9" x14ac:dyDescent="0.4">
      <c r="A351" s="4" t="s">
        <v>364</v>
      </c>
      <c r="B351" s="4" t="s">
        <v>17</v>
      </c>
      <c r="C351" s="4" t="s">
        <v>21</v>
      </c>
      <c r="D351" s="4">
        <v>164.83420508001089</v>
      </c>
      <c r="E351" s="5">
        <v>168.78790548438391</v>
      </c>
      <c r="F351" s="5">
        <v>76.87766855589976</v>
      </c>
      <c r="G351" s="6">
        <v>78.033298710711051</v>
      </c>
      <c r="H351" s="6">
        <v>87.984432783119473</v>
      </c>
      <c r="I351" s="6">
        <v>7.8181786112024128</v>
      </c>
    </row>
    <row r="352" spans="1:9" x14ac:dyDescent="0.4">
      <c r="A352" s="4" t="s">
        <v>365</v>
      </c>
      <c r="B352" s="4" t="s">
        <v>77</v>
      </c>
      <c r="C352" s="4" t="s">
        <v>13</v>
      </c>
      <c r="D352" s="4">
        <v>166.68610313716181</v>
      </c>
      <c r="E352" s="5">
        <v>156.90560064683939</v>
      </c>
      <c r="F352" s="5">
        <v>72.742859888632566</v>
      </c>
      <c r="G352" s="6">
        <v>84.091745159230356</v>
      </c>
      <c r="H352" s="6">
        <v>76.238574187749251</v>
      </c>
      <c r="I352" s="6">
        <v>5.5796966810295459</v>
      </c>
    </row>
    <row r="353" spans="1:9" x14ac:dyDescent="0.4">
      <c r="A353" s="4" t="s">
        <v>366</v>
      </c>
      <c r="B353" s="4" t="s">
        <v>10</v>
      </c>
      <c r="C353" s="4" t="s">
        <v>18</v>
      </c>
      <c r="D353" s="4">
        <v>163.8413475864127</v>
      </c>
      <c r="E353" s="5">
        <v>143.98803729806249</v>
      </c>
      <c r="F353" s="5">
        <v>84.012904954196571</v>
      </c>
      <c r="G353" s="6">
        <v>89.130484792043049</v>
      </c>
      <c r="H353" s="6">
        <v>89.98358694350236</v>
      </c>
      <c r="I353" s="6">
        <v>1.447673194105747</v>
      </c>
    </row>
    <row r="354" spans="1:9" x14ac:dyDescent="0.4">
      <c r="A354" s="4" t="s">
        <v>367</v>
      </c>
      <c r="B354" s="4" t="s">
        <v>10</v>
      </c>
      <c r="C354" s="4" t="s">
        <v>21</v>
      </c>
      <c r="D354" s="4">
        <v>177.71187511459789</v>
      </c>
      <c r="E354" s="5">
        <v>152.76620241286651</v>
      </c>
      <c r="F354" s="5">
        <v>79.644929958660796</v>
      </c>
      <c r="G354" s="6">
        <v>76.070753945656094</v>
      </c>
      <c r="H354" s="6">
        <v>81.509069383279623</v>
      </c>
      <c r="I354" s="6">
        <v>17</v>
      </c>
    </row>
    <row r="355" spans="1:9" x14ac:dyDescent="0.4">
      <c r="A355" s="4" t="s">
        <v>368</v>
      </c>
      <c r="B355" s="4" t="s">
        <v>10</v>
      </c>
      <c r="C355" s="4" t="s">
        <v>11</v>
      </c>
      <c r="D355" s="4">
        <v>149.06186646078879</v>
      </c>
      <c r="E355" s="5">
        <v>170.79275972462131</v>
      </c>
      <c r="F355" s="5">
        <v>72.235781351060425</v>
      </c>
      <c r="G355" s="6">
        <v>69.126997566987129</v>
      </c>
      <c r="H355" s="6">
        <v>79.681370723896123</v>
      </c>
      <c r="I355" s="6">
        <v>63.644759414467792</v>
      </c>
    </row>
    <row r="356" spans="1:9" x14ac:dyDescent="0.4">
      <c r="A356" s="4" t="s">
        <v>369</v>
      </c>
      <c r="B356" s="4" t="s">
        <v>10</v>
      </c>
      <c r="C356" s="4" t="s">
        <v>18</v>
      </c>
      <c r="D356" s="4">
        <v>146.328390714009</v>
      </c>
      <c r="E356" s="5">
        <v>161.39545748990571</v>
      </c>
      <c r="F356" s="5">
        <v>73.892546945694647</v>
      </c>
      <c r="G356" s="6">
        <v>77.711807848383359</v>
      </c>
      <c r="H356" s="6">
        <v>80.969547441432596</v>
      </c>
      <c r="I356" s="6">
        <v>61.320240743329727</v>
      </c>
    </row>
    <row r="357" spans="1:9" x14ac:dyDescent="0.4">
      <c r="A357" s="4" t="s">
        <v>370</v>
      </c>
      <c r="B357" s="4" t="s">
        <v>10</v>
      </c>
      <c r="C357" s="4" t="s">
        <v>13</v>
      </c>
      <c r="D357" s="4">
        <v>160.03321503014189</v>
      </c>
      <c r="E357" s="5">
        <v>159.25263510169481</v>
      </c>
      <c r="F357" s="5">
        <v>78.285189297843019</v>
      </c>
      <c r="G357" s="6">
        <v>79.795868547967871</v>
      </c>
      <c r="H357" s="6">
        <v>89.243583019885065</v>
      </c>
      <c r="I357" s="6">
        <v>53.552180542028793</v>
      </c>
    </row>
    <row r="358" spans="1:9" x14ac:dyDescent="0.4">
      <c r="A358" s="4" t="s">
        <v>371</v>
      </c>
      <c r="B358" s="4" t="s">
        <v>17</v>
      </c>
      <c r="C358" s="4" t="s">
        <v>21</v>
      </c>
      <c r="D358" s="4">
        <v>166.11745409936589</v>
      </c>
      <c r="E358" s="5">
        <v>158.4646964502621</v>
      </c>
      <c r="F358" s="5">
        <v>78.13787349130881</v>
      </c>
      <c r="G358" s="6">
        <v>75.796286906573727</v>
      </c>
      <c r="H358" s="6">
        <v>89.75353802191826</v>
      </c>
      <c r="I358" s="6">
        <v>78.023973107508908</v>
      </c>
    </row>
    <row r="359" spans="1:9" x14ac:dyDescent="0.4">
      <c r="A359" s="4" t="s">
        <v>372</v>
      </c>
      <c r="B359" s="4" t="s">
        <v>10</v>
      </c>
      <c r="C359" s="4" t="s">
        <v>18</v>
      </c>
      <c r="D359" s="4">
        <v>156.0233592883165</v>
      </c>
      <c r="E359" s="5">
        <v>161.16742891534781</v>
      </c>
      <c r="F359" s="5">
        <v>81.843198119769241</v>
      </c>
      <c r="G359" s="6">
        <v>78.306672042046074</v>
      </c>
      <c r="H359" s="6">
        <v>76.242799426119504</v>
      </c>
      <c r="I359" s="6">
        <v>35.603140450722542</v>
      </c>
    </row>
    <row r="360" spans="1:9" x14ac:dyDescent="0.4">
      <c r="A360" s="4" t="s">
        <v>373</v>
      </c>
      <c r="B360" s="4" t="s">
        <v>10</v>
      </c>
      <c r="C360" s="4" t="s">
        <v>13</v>
      </c>
      <c r="D360" s="4">
        <v>144.8912849719288</v>
      </c>
      <c r="E360" s="5">
        <v>171.2906751989361</v>
      </c>
      <c r="F360" s="5">
        <v>84.82158685318781</v>
      </c>
      <c r="G360" s="6">
        <v>79.083661748350067</v>
      </c>
      <c r="H360" s="6">
        <v>68.966227112889399</v>
      </c>
      <c r="I360" s="6">
        <v>22.917494541681769</v>
      </c>
    </row>
    <row r="361" spans="1:9" x14ac:dyDescent="0.4">
      <c r="A361" s="4" t="s">
        <v>374</v>
      </c>
      <c r="B361" s="4" t="s">
        <v>10</v>
      </c>
      <c r="C361" s="4" t="s">
        <v>21</v>
      </c>
      <c r="D361" s="4">
        <v>163.05548787312739</v>
      </c>
      <c r="E361" s="5">
        <v>164.9625497602369</v>
      </c>
      <c r="F361" s="5">
        <v>73.708541184421364</v>
      </c>
      <c r="G361" s="6">
        <v>76.122026774324098</v>
      </c>
      <c r="H361" s="6">
        <v>58.267617871975453</v>
      </c>
      <c r="I361" s="6">
        <v>33.386877437043808</v>
      </c>
    </row>
    <row r="362" spans="1:9" x14ac:dyDescent="0.4">
      <c r="A362" s="4" t="s">
        <v>375</v>
      </c>
      <c r="B362" s="4" t="s">
        <v>10</v>
      </c>
      <c r="C362" s="4" t="s">
        <v>11</v>
      </c>
      <c r="D362" s="4">
        <v>159.93491727564799</v>
      </c>
      <c r="E362" s="5">
        <v>162.61982565500631</v>
      </c>
      <c r="F362" s="5">
        <v>83.346852645188406</v>
      </c>
      <c r="G362" s="6">
        <v>67.272543296245757</v>
      </c>
      <c r="H362" s="6">
        <v>87.508505005000515</v>
      </c>
      <c r="I362" s="6">
        <v>69.83342225533498</v>
      </c>
    </row>
    <row r="363" spans="1:9" x14ac:dyDescent="0.4">
      <c r="A363" s="4" t="s">
        <v>376</v>
      </c>
      <c r="B363" s="4" t="s">
        <v>10</v>
      </c>
      <c r="C363" s="4" t="s">
        <v>21</v>
      </c>
      <c r="D363" s="4">
        <v>160.84312065914759</v>
      </c>
      <c r="E363" s="5">
        <v>161.01175096154</v>
      </c>
      <c r="F363" s="5">
        <v>82.121012170097529</v>
      </c>
      <c r="G363" s="6">
        <v>76.886947335617862</v>
      </c>
      <c r="H363" s="6">
        <v>88.680558333020016</v>
      </c>
      <c r="I363" s="6">
        <v>34.83551840131981</v>
      </c>
    </row>
    <row r="364" spans="1:9" x14ac:dyDescent="0.4">
      <c r="A364" s="4" t="s">
        <v>377</v>
      </c>
      <c r="B364" s="4" t="s">
        <v>10</v>
      </c>
      <c r="C364" s="4" t="s">
        <v>11</v>
      </c>
      <c r="D364" s="4">
        <v>167.89994861968719</v>
      </c>
      <c r="E364" s="5">
        <v>168.61582464292121</v>
      </c>
      <c r="F364" s="5">
        <v>83.217457476891511</v>
      </c>
      <c r="G364" s="6">
        <v>84.445509436055858</v>
      </c>
      <c r="H364" s="6">
        <v>77.279614540228906</v>
      </c>
      <c r="I364" s="6">
        <v>70.277960762364856</v>
      </c>
    </row>
    <row r="365" spans="1:9" x14ac:dyDescent="0.4">
      <c r="A365" s="4" t="s">
        <v>378</v>
      </c>
      <c r="B365" s="4" t="s">
        <v>10</v>
      </c>
      <c r="C365" s="4" t="s">
        <v>11</v>
      </c>
      <c r="D365" s="4">
        <v>158.685221606217</v>
      </c>
      <c r="E365" s="5">
        <v>146.59569563971959</v>
      </c>
      <c r="F365" s="5">
        <v>78.725103556624305</v>
      </c>
      <c r="G365" s="6">
        <v>74.866531248060483</v>
      </c>
      <c r="H365" s="6">
        <v>86.363703679351602</v>
      </c>
      <c r="I365" s="6">
        <v>28.843972887644259</v>
      </c>
    </row>
    <row r="366" spans="1:9" x14ac:dyDescent="0.4">
      <c r="A366" s="4" t="s">
        <v>379</v>
      </c>
      <c r="B366" s="4" t="s">
        <v>77</v>
      </c>
      <c r="C366" s="4" t="s">
        <v>11</v>
      </c>
      <c r="D366" s="4">
        <v>155.74198175275981</v>
      </c>
      <c r="E366" s="5">
        <v>144.80662571226111</v>
      </c>
      <c r="F366" s="5">
        <v>76.516092722200085</v>
      </c>
      <c r="G366" s="6">
        <v>75.195664140500483</v>
      </c>
      <c r="H366" s="6">
        <v>80.804401167439238</v>
      </c>
      <c r="I366" s="6">
        <v>17.591167001449431</v>
      </c>
    </row>
    <row r="367" spans="1:9" x14ac:dyDescent="0.4">
      <c r="A367" s="4" t="s">
        <v>380</v>
      </c>
      <c r="B367" s="4" t="s">
        <v>10</v>
      </c>
      <c r="C367" s="4" t="s">
        <v>42</v>
      </c>
      <c r="D367" s="4">
        <v>162.46327688413729</v>
      </c>
      <c r="E367" s="5">
        <v>179.02570788650209</v>
      </c>
      <c r="F367" s="5">
        <v>73.566128688018679</v>
      </c>
      <c r="G367" s="6">
        <v>62.256534917940193</v>
      </c>
      <c r="H367" s="6">
        <v>67.398726616736084</v>
      </c>
      <c r="I367" s="6">
        <v>46.501254344428517</v>
      </c>
    </row>
    <row r="368" spans="1:9" x14ac:dyDescent="0.4">
      <c r="A368" s="4" t="s">
        <v>381</v>
      </c>
      <c r="B368" s="4" t="s">
        <v>10</v>
      </c>
      <c r="C368" s="4" t="s">
        <v>42</v>
      </c>
      <c r="D368" s="4">
        <v>152.3765511815092</v>
      </c>
      <c r="E368" s="5">
        <v>143.42710188991359</v>
      </c>
      <c r="F368" s="5">
        <v>71.631753659781779</v>
      </c>
      <c r="G368" s="6">
        <v>78.726588501362869</v>
      </c>
      <c r="H368" s="6">
        <v>75.626550365000895</v>
      </c>
      <c r="I368" s="6">
        <v>35.056001340740281</v>
      </c>
    </row>
    <row r="369" spans="1:9" x14ac:dyDescent="0.4">
      <c r="A369" s="4" t="s">
        <v>382</v>
      </c>
      <c r="B369" s="4" t="s">
        <v>17</v>
      </c>
      <c r="C369" s="4" t="s">
        <v>42</v>
      </c>
      <c r="D369" s="4">
        <v>163.61593244348569</v>
      </c>
      <c r="E369" s="5">
        <v>171.0687742275353</v>
      </c>
      <c r="F369" s="5">
        <v>75.422471510014972</v>
      </c>
      <c r="G369" s="6">
        <v>84.800106662928414</v>
      </c>
      <c r="H369" s="6">
        <v>82.556927202019978</v>
      </c>
      <c r="I369" s="6">
        <v>36.343248629006098</v>
      </c>
    </row>
    <row r="370" spans="1:9" x14ac:dyDescent="0.4">
      <c r="A370" s="4" t="s">
        <v>383</v>
      </c>
      <c r="B370" s="4" t="s">
        <v>41</v>
      </c>
      <c r="C370" s="4" t="s">
        <v>11</v>
      </c>
      <c r="D370" s="4">
        <v>167.49977828471529</v>
      </c>
      <c r="E370" s="5">
        <v>142.5124021902129</v>
      </c>
      <c r="F370" s="5">
        <v>84.72119618958024</v>
      </c>
      <c r="G370" s="6">
        <v>65.135221629841837</v>
      </c>
      <c r="H370" s="6">
        <v>76.356278773336896</v>
      </c>
      <c r="I370" s="6">
        <v>98.038853484092428</v>
      </c>
    </row>
    <row r="371" spans="1:9" x14ac:dyDescent="0.4">
      <c r="A371" s="4" t="s">
        <v>384</v>
      </c>
      <c r="B371" s="4" t="s">
        <v>10</v>
      </c>
      <c r="C371" s="4" t="s">
        <v>11</v>
      </c>
      <c r="D371" s="4">
        <v>164.70085710769689</v>
      </c>
      <c r="E371" s="5">
        <v>161.43966941965411</v>
      </c>
      <c r="F371" s="5">
        <v>83.051459464986749</v>
      </c>
      <c r="G371" s="6">
        <v>84.588345520089902</v>
      </c>
      <c r="H371" s="6">
        <v>82.218379887839077</v>
      </c>
      <c r="I371" s="6">
        <v>54.706941785690319</v>
      </c>
    </row>
    <row r="372" spans="1:9" x14ac:dyDescent="0.4">
      <c r="A372" s="4" t="s">
        <v>385</v>
      </c>
      <c r="B372" s="4" t="s">
        <v>10</v>
      </c>
      <c r="C372" s="4" t="s">
        <v>21</v>
      </c>
      <c r="D372" s="4">
        <v>169.73349690864569</v>
      </c>
      <c r="E372" s="5">
        <v>174.55720653430939</v>
      </c>
      <c r="F372" s="5">
        <v>81.353069471738564</v>
      </c>
      <c r="G372" s="6">
        <v>87.708265721561901</v>
      </c>
      <c r="H372" s="6">
        <v>77.705012409555508</v>
      </c>
      <c r="I372" s="6">
        <v>63.288463767322128</v>
      </c>
    </row>
    <row r="373" spans="1:9" x14ac:dyDescent="0.4">
      <c r="A373" s="4" t="s">
        <v>386</v>
      </c>
      <c r="B373" s="4" t="s">
        <v>10</v>
      </c>
      <c r="C373" s="4" t="s">
        <v>11</v>
      </c>
      <c r="D373" s="4">
        <v>149.6736121990433</v>
      </c>
      <c r="E373" s="5">
        <v>172.01041716049369</v>
      </c>
      <c r="F373" s="5">
        <v>73.400491947506097</v>
      </c>
      <c r="G373" s="6">
        <v>75.078548656521505</v>
      </c>
      <c r="H373" s="6">
        <v>77.096075962484278</v>
      </c>
      <c r="I373" s="6">
        <v>75.980383224464376</v>
      </c>
    </row>
    <row r="374" spans="1:9" x14ac:dyDescent="0.4">
      <c r="A374" s="4" t="s">
        <v>387</v>
      </c>
      <c r="B374" s="4" t="s">
        <v>10</v>
      </c>
      <c r="C374" s="4" t="s">
        <v>32</v>
      </c>
      <c r="D374" s="4">
        <v>163.70798725889381</v>
      </c>
      <c r="E374" s="5">
        <v>155.82093469553479</v>
      </c>
      <c r="F374" s="5">
        <v>82.977170439237128</v>
      </c>
      <c r="G374" s="6">
        <v>67.503712308584298</v>
      </c>
      <c r="H374" s="6">
        <v>81.093884824389889</v>
      </c>
      <c r="I374" s="6">
        <v>17</v>
      </c>
    </row>
    <row r="375" spans="1:9" x14ac:dyDescent="0.4">
      <c r="A375" s="4" t="s">
        <v>388</v>
      </c>
      <c r="B375" s="4" t="s">
        <v>24</v>
      </c>
      <c r="C375" s="4" t="s">
        <v>42</v>
      </c>
      <c r="D375" s="4">
        <v>159.77242253773679</v>
      </c>
      <c r="E375" s="5">
        <v>168.0314161488096</v>
      </c>
      <c r="F375" s="5">
        <v>73.500090647952561</v>
      </c>
      <c r="G375" s="6">
        <v>86.457541518481662</v>
      </c>
      <c r="H375" s="6">
        <v>82.998971195289514</v>
      </c>
      <c r="I375" s="6">
        <v>44.348788314234767</v>
      </c>
    </row>
    <row r="376" spans="1:9" x14ac:dyDescent="0.4">
      <c r="A376" s="4" t="s">
        <v>389</v>
      </c>
      <c r="B376" s="4" t="s">
        <v>10</v>
      </c>
      <c r="C376" s="4" t="s">
        <v>13</v>
      </c>
      <c r="D376" s="4">
        <v>166.5837788566472</v>
      </c>
      <c r="E376" s="5">
        <v>156.17342675361269</v>
      </c>
      <c r="F376" s="5">
        <v>82.002540138587392</v>
      </c>
      <c r="G376" s="6">
        <v>88.789124053809559</v>
      </c>
      <c r="H376" s="6">
        <v>86.352803351024022</v>
      </c>
      <c r="I376" s="6">
        <v>66.661202926209768</v>
      </c>
    </row>
    <row r="377" spans="1:9" x14ac:dyDescent="0.4">
      <c r="A377" s="4" t="s">
        <v>390</v>
      </c>
      <c r="B377" s="4" t="s">
        <v>10</v>
      </c>
      <c r="C377" s="4" t="s">
        <v>18</v>
      </c>
      <c r="D377" s="4">
        <v>163.5371024554272</v>
      </c>
      <c r="E377" s="5">
        <v>156.64136674987861</v>
      </c>
      <c r="F377" s="5">
        <v>78.899257270209503</v>
      </c>
      <c r="G377" s="6">
        <v>77.509076893851983</v>
      </c>
      <c r="H377" s="6">
        <v>76.323958631604469</v>
      </c>
      <c r="I377" s="6">
        <v>22.2089564298612</v>
      </c>
    </row>
    <row r="378" spans="1:9" x14ac:dyDescent="0.4">
      <c r="A378" s="4" t="s">
        <v>391</v>
      </c>
      <c r="B378" s="4" t="s">
        <v>10</v>
      </c>
      <c r="C378" s="4" t="s">
        <v>18</v>
      </c>
      <c r="D378" s="4">
        <v>163.05045780822689</v>
      </c>
      <c r="E378" s="5">
        <v>167.6313887792798</v>
      </c>
      <c r="F378" s="5">
        <v>71.757934317450264</v>
      </c>
      <c r="G378" s="6">
        <v>65.637567194594695</v>
      </c>
      <c r="H378" s="6">
        <v>79.574601809051444</v>
      </c>
      <c r="I378" s="6">
        <v>37.471978078751746</v>
      </c>
    </row>
    <row r="379" spans="1:9" x14ac:dyDescent="0.4">
      <c r="A379" s="4" t="s">
        <v>392</v>
      </c>
      <c r="B379" s="4" t="s">
        <v>10</v>
      </c>
      <c r="C379" s="4" t="s">
        <v>18</v>
      </c>
      <c r="D379" s="4">
        <v>165.80075109458971</v>
      </c>
      <c r="E379" s="5">
        <v>150.67560386111879</v>
      </c>
      <c r="F379" s="5">
        <v>81.062569167032223</v>
      </c>
      <c r="G379" s="6">
        <v>84.696621538264324</v>
      </c>
      <c r="H379" s="6">
        <v>87.025180991328895</v>
      </c>
      <c r="I379" s="6">
        <v>69.287468351990739</v>
      </c>
    </row>
    <row r="380" spans="1:9" x14ac:dyDescent="0.4">
      <c r="A380" s="4" t="s">
        <v>393</v>
      </c>
      <c r="B380" s="4" t="s">
        <v>10</v>
      </c>
      <c r="C380" s="4" t="s">
        <v>21</v>
      </c>
      <c r="D380" s="4">
        <v>143.09388803191021</v>
      </c>
      <c r="E380" s="5">
        <v>164.33676850108401</v>
      </c>
      <c r="F380" s="5">
        <v>83.65966045361975</v>
      </c>
      <c r="G380" s="6">
        <v>77.527250346451311</v>
      </c>
      <c r="H380" s="6">
        <v>88.51895501653847</v>
      </c>
      <c r="I380" s="6">
        <v>57.867993815306008</v>
      </c>
    </row>
    <row r="381" spans="1:9" x14ac:dyDescent="0.4">
      <c r="A381" s="4" t="s">
        <v>394</v>
      </c>
      <c r="B381" s="4" t="s">
        <v>10</v>
      </c>
      <c r="C381" s="4" t="s">
        <v>13</v>
      </c>
      <c r="D381" s="4">
        <v>164.4607183481574</v>
      </c>
      <c r="E381" s="5">
        <v>157.07400347020791</v>
      </c>
      <c r="F381" s="5">
        <v>71.684328905502596</v>
      </c>
      <c r="G381" s="6">
        <v>74.883877837351108</v>
      </c>
      <c r="H381" s="6">
        <v>61.954130318413178</v>
      </c>
      <c r="I381" s="6">
        <v>55.77341780573876</v>
      </c>
    </row>
    <row r="382" spans="1:9" x14ac:dyDescent="0.4">
      <c r="A382" s="4" t="s">
        <v>395</v>
      </c>
      <c r="B382" s="4" t="s">
        <v>24</v>
      </c>
      <c r="C382" s="4" t="s">
        <v>13</v>
      </c>
      <c r="D382" s="4">
        <v>163.72589891834821</v>
      </c>
      <c r="E382" s="5">
        <v>166.2102952255706</v>
      </c>
      <c r="F382" s="5">
        <v>80.491214957203667</v>
      </c>
      <c r="G382" s="6">
        <v>80.402559237237782</v>
      </c>
      <c r="H382" s="6">
        <v>81.727711781230909</v>
      </c>
      <c r="I382" s="6">
        <v>71.719896484186734</v>
      </c>
    </row>
    <row r="383" spans="1:9" x14ac:dyDescent="0.4">
      <c r="A383" s="4" t="s">
        <v>396</v>
      </c>
      <c r="B383" s="4" t="s">
        <v>10</v>
      </c>
      <c r="C383" s="4" t="s">
        <v>21</v>
      </c>
      <c r="D383" s="4">
        <v>150.5134554471644</v>
      </c>
      <c r="E383" s="5">
        <v>135.81451957188989</v>
      </c>
      <c r="F383" s="5">
        <v>76.583576106727477</v>
      </c>
      <c r="G383" s="6">
        <v>81.432542583384375</v>
      </c>
      <c r="H383" s="6">
        <v>81.151621900444113</v>
      </c>
      <c r="I383" s="6">
        <v>62.907833434451781</v>
      </c>
    </row>
    <row r="384" spans="1:9" x14ac:dyDescent="0.4">
      <c r="A384" s="4" t="s">
        <v>397</v>
      </c>
      <c r="B384" s="4" t="s">
        <v>17</v>
      </c>
      <c r="C384" s="4" t="s">
        <v>42</v>
      </c>
      <c r="D384" s="4">
        <v>152.93119312565429</v>
      </c>
      <c r="E384" s="5">
        <v>154.79718688809231</v>
      </c>
      <c r="F384" s="5">
        <v>79.210723388126667</v>
      </c>
      <c r="G384" s="6">
        <v>89.805345574077478</v>
      </c>
      <c r="H384" s="6">
        <v>51.778410960040617</v>
      </c>
      <c r="I384" s="6">
        <v>23.130262682343091</v>
      </c>
    </row>
    <row r="385" spans="1:9" x14ac:dyDescent="0.4">
      <c r="A385" s="4" t="s">
        <v>398</v>
      </c>
      <c r="B385" s="4" t="s">
        <v>10</v>
      </c>
      <c r="C385" s="4" t="s">
        <v>11</v>
      </c>
      <c r="D385" s="4">
        <v>156.82464969269219</v>
      </c>
      <c r="E385" s="5">
        <v>154.50571495018349</v>
      </c>
      <c r="F385" s="5">
        <v>71.862192679618332</v>
      </c>
      <c r="G385" s="6">
        <v>76.788103047764778</v>
      </c>
      <c r="H385" s="6">
        <v>83.958575908937533</v>
      </c>
      <c r="I385" s="6">
        <v>46.22310492576262</v>
      </c>
    </row>
    <row r="386" spans="1:9" x14ac:dyDescent="0.4">
      <c r="A386" s="4" t="s">
        <v>399</v>
      </c>
      <c r="B386" s="4" t="s">
        <v>41</v>
      </c>
      <c r="C386" s="4" t="s">
        <v>21</v>
      </c>
      <c r="D386" s="4">
        <v>148.88023634145119</v>
      </c>
      <c r="E386" s="5">
        <v>162.6191639144364</v>
      </c>
      <c r="F386" s="5">
        <v>82.219588152215294</v>
      </c>
      <c r="G386" s="6">
        <v>89.005018347429228</v>
      </c>
      <c r="H386" s="6">
        <v>81.159011280411278</v>
      </c>
      <c r="I386" s="6">
        <v>15.10033812619324</v>
      </c>
    </row>
    <row r="387" spans="1:9" x14ac:dyDescent="0.4">
      <c r="A387" s="4" t="s">
        <v>400</v>
      </c>
      <c r="B387" s="4" t="s">
        <v>10</v>
      </c>
      <c r="C387" s="4" t="s">
        <v>13</v>
      </c>
      <c r="D387" s="4">
        <v>156.37649604603601</v>
      </c>
      <c r="E387" s="5">
        <v>153.17310916424839</v>
      </c>
      <c r="F387" s="5">
        <v>81.823493780172541</v>
      </c>
      <c r="G387" s="6">
        <v>80.962034358710611</v>
      </c>
      <c r="H387" s="6">
        <v>88.784011805078805</v>
      </c>
      <c r="I387" s="6">
        <v>17</v>
      </c>
    </row>
    <row r="388" spans="1:9" x14ac:dyDescent="0.4">
      <c r="A388" s="4" t="s">
        <v>401</v>
      </c>
      <c r="B388" s="4" t="s">
        <v>10</v>
      </c>
      <c r="C388" s="4" t="s">
        <v>21</v>
      </c>
      <c r="D388" s="4">
        <v>151.35037007279789</v>
      </c>
      <c r="E388" s="5">
        <v>142.54763888320571</v>
      </c>
      <c r="F388" s="5">
        <v>79.121297448481243</v>
      </c>
      <c r="G388" s="6">
        <v>76.963055937783082</v>
      </c>
      <c r="H388" s="6">
        <v>82.956509435342383</v>
      </c>
      <c r="I388" s="6">
        <v>75.00378811313324</v>
      </c>
    </row>
    <row r="389" spans="1:9" x14ac:dyDescent="0.4">
      <c r="A389" s="4" t="s">
        <v>402</v>
      </c>
      <c r="B389" s="4" t="s">
        <v>24</v>
      </c>
      <c r="C389" s="4" t="s">
        <v>11</v>
      </c>
      <c r="D389" s="4">
        <v>160.09671688740559</v>
      </c>
      <c r="E389" s="5">
        <v>193.615205919228</v>
      </c>
      <c r="F389" s="5">
        <v>78.468437177116897</v>
      </c>
      <c r="G389" s="6">
        <v>81.872384819371092</v>
      </c>
      <c r="H389" s="6">
        <v>84.16884414752883</v>
      </c>
      <c r="I389" s="6">
        <v>63.25967960130086</v>
      </c>
    </row>
    <row r="390" spans="1:9" x14ac:dyDescent="0.4">
      <c r="A390" s="4" t="s">
        <v>403</v>
      </c>
      <c r="B390" s="4" t="s">
        <v>20</v>
      </c>
      <c r="C390" s="4" t="s">
        <v>18</v>
      </c>
      <c r="D390" s="4">
        <v>157.35099640623031</v>
      </c>
      <c r="E390" s="5">
        <v>150.54345056789231</v>
      </c>
      <c r="F390" s="5">
        <v>83.409126330092136</v>
      </c>
      <c r="G390" s="6">
        <v>75.595505157234527</v>
      </c>
      <c r="H390" s="6">
        <v>78.052720205906084</v>
      </c>
      <c r="I390" s="6">
        <v>90.385713173029359</v>
      </c>
    </row>
    <row r="391" spans="1:9" x14ac:dyDescent="0.4">
      <c r="A391" s="4" t="s">
        <v>404</v>
      </c>
      <c r="B391" s="4" t="s">
        <v>17</v>
      </c>
      <c r="C391" s="4" t="s">
        <v>21</v>
      </c>
      <c r="D391" s="4">
        <v>153.44698546119619</v>
      </c>
      <c r="E391" s="5">
        <v>161.57233483697399</v>
      </c>
      <c r="F391" s="5">
        <v>75.351377744113918</v>
      </c>
      <c r="G391" s="6">
        <v>86.464414769585844</v>
      </c>
      <c r="H391" s="6">
        <v>84.862118291981389</v>
      </c>
      <c r="I391" s="6">
        <v>60.553261961608968</v>
      </c>
    </row>
    <row r="392" spans="1:9" x14ac:dyDescent="0.4">
      <c r="A392" s="4" t="s">
        <v>405</v>
      </c>
      <c r="B392" s="4" t="s">
        <v>39</v>
      </c>
      <c r="C392" s="4" t="s">
        <v>11</v>
      </c>
      <c r="D392" s="4">
        <v>151.08448142049801</v>
      </c>
      <c r="E392" s="5">
        <v>158.95216504200491</v>
      </c>
      <c r="F392" s="5">
        <v>73.960961130106966</v>
      </c>
      <c r="G392" s="6">
        <v>86.070343691936273</v>
      </c>
      <c r="H392" s="6">
        <v>83.028112264999109</v>
      </c>
      <c r="I392" s="6">
        <v>98.891127224882467</v>
      </c>
    </row>
    <row r="393" spans="1:9" x14ac:dyDescent="0.4">
      <c r="A393" s="4" t="s">
        <v>406</v>
      </c>
      <c r="B393" s="4" t="s">
        <v>41</v>
      </c>
      <c r="C393" s="4" t="s">
        <v>18</v>
      </c>
      <c r="D393" s="4">
        <v>163.21135090744721</v>
      </c>
      <c r="E393" s="5">
        <v>164.67628162543011</v>
      </c>
      <c r="F393" s="5">
        <v>74.476992107805373</v>
      </c>
      <c r="G393" s="6">
        <v>55.895247167194469</v>
      </c>
      <c r="H393" s="6">
        <v>82.884182636710278</v>
      </c>
      <c r="I393" s="6">
        <v>17</v>
      </c>
    </row>
    <row r="394" spans="1:9" x14ac:dyDescent="0.4">
      <c r="A394" s="4" t="s">
        <v>407</v>
      </c>
      <c r="B394" s="4" t="s">
        <v>20</v>
      </c>
      <c r="C394" s="4" t="s">
        <v>11</v>
      </c>
      <c r="D394" s="4">
        <v>144.921511424599</v>
      </c>
      <c r="E394" s="5">
        <v>144.96704637976021</v>
      </c>
      <c r="F394" s="5">
        <v>71.332756681439136</v>
      </c>
      <c r="G394" s="6">
        <v>85.064069471830166</v>
      </c>
      <c r="H394" s="6">
        <v>85.947024874226713</v>
      </c>
      <c r="I394" s="6">
        <v>68.785525256904236</v>
      </c>
    </row>
    <row r="395" spans="1:9" x14ac:dyDescent="0.4">
      <c r="A395" s="4" t="s">
        <v>408</v>
      </c>
      <c r="B395" s="4" t="s">
        <v>10</v>
      </c>
      <c r="C395" s="4" t="s">
        <v>11</v>
      </c>
      <c r="D395" s="4">
        <v>152.6132139720452</v>
      </c>
      <c r="E395" s="5">
        <v>159.83376736585819</v>
      </c>
      <c r="F395" s="5">
        <v>82.369964382750936</v>
      </c>
      <c r="G395" s="6">
        <v>86.258182269762159</v>
      </c>
      <c r="H395" s="6">
        <v>77.608376998177818</v>
      </c>
      <c r="I395" s="6">
        <v>3.2588246930961802</v>
      </c>
    </row>
    <row r="396" spans="1:9" x14ac:dyDescent="0.4">
      <c r="A396" s="4" t="s">
        <v>409</v>
      </c>
      <c r="B396" s="4" t="s">
        <v>17</v>
      </c>
      <c r="C396" s="4" t="s">
        <v>11</v>
      </c>
      <c r="D396" s="4">
        <v>158.19430291945039</v>
      </c>
      <c r="E396" s="5">
        <v>153.18872692381041</v>
      </c>
      <c r="F396" s="5">
        <v>77.917702983216401</v>
      </c>
      <c r="G396" s="6">
        <v>75.3932299824193</v>
      </c>
      <c r="H396" s="6">
        <v>77.772956267612841</v>
      </c>
      <c r="I396" s="6">
        <v>7.0508819622753691</v>
      </c>
    </row>
    <row r="397" spans="1:9" x14ac:dyDescent="0.4">
      <c r="A397" s="4" t="s">
        <v>410</v>
      </c>
      <c r="B397" s="4" t="s">
        <v>17</v>
      </c>
      <c r="C397" s="4" t="s">
        <v>13</v>
      </c>
      <c r="D397" s="4">
        <v>158.49049470622001</v>
      </c>
      <c r="E397" s="5">
        <v>155.4721260671372</v>
      </c>
      <c r="F397" s="5">
        <v>80.904079501636716</v>
      </c>
      <c r="G397" s="6">
        <v>76.997838648667809</v>
      </c>
      <c r="H397" s="6">
        <v>89.284227254950196</v>
      </c>
      <c r="I397" s="6">
        <v>17</v>
      </c>
    </row>
    <row r="398" spans="1:9" x14ac:dyDescent="0.4">
      <c r="A398" s="4" t="s">
        <v>411</v>
      </c>
      <c r="B398" s="4" t="s">
        <v>24</v>
      </c>
      <c r="C398" s="4" t="s">
        <v>11</v>
      </c>
      <c r="D398" s="4">
        <v>157.96796274753081</v>
      </c>
      <c r="E398" s="5">
        <v>130.39679713713679</v>
      </c>
      <c r="F398" s="5">
        <v>79.155768412376034</v>
      </c>
      <c r="G398" s="6">
        <v>87.860198317257243</v>
      </c>
      <c r="H398" s="6">
        <v>86.505480854318151</v>
      </c>
      <c r="I398" s="6">
        <v>45.408291878190653</v>
      </c>
    </row>
    <row r="399" spans="1:9" x14ac:dyDescent="0.4">
      <c r="A399" s="4" t="s">
        <v>412</v>
      </c>
      <c r="B399" s="4" t="s">
        <v>17</v>
      </c>
      <c r="C399" s="4" t="s">
        <v>21</v>
      </c>
      <c r="D399" s="4">
        <v>146.38739243688829</v>
      </c>
      <c r="E399" s="5">
        <v>143.46257102943471</v>
      </c>
      <c r="F399" s="5">
        <v>78.691834968289882</v>
      </c>
      <c r="G399" s="6">
        <v>74.698667534433497</v>
      </c>
      <c r="H399" s="6">
        <v>85.958648527609597</v>
      </c>
      <c r="I399" s="6">
        <v>62.921512984773663</v>
      </c>
    </row>
    <row r="400" spans="1:9" x14ac:dyDescent="0.4">
      <c r="A400" s="4" t="s">
        <v>413</v>
      </c>
      <c r="B400" s="4" t="s">
        <v>77</v>
      </c>
      <c r="C400" s="4" t="s">
        <v>32</v>
      </c>
      <c r="D400" s="4">
        <v>169.96999715744241</v>
      </c>
      <c r="E400" s="5">
        <v>160.12860518865281</v>
      </c>
      <c r="F400" s="5">
        <v>78.469461152853654</v>
      </c>
      <c r="G400" s="6">
        <v>74.65969927610999</v>
      </c>
      <c r="H400" s="6">
        <v>84.785322673315875</v>
      </c>
      <c r="I400" s="6">
        <v>25.34963769551711</v>
      </c>
    </row>
    <row r="401" spans="1:9" x14ac:dyDescent="0.4">
      <c r="A401" s="4" t="s">
        <v>414</v>
      </c>
      <c r="B401" s="4" t="s">
        <v>17</v>
      </c>
      <c r="C401" s="4" t="s">
        <v>21</v>
      </c>
      <c r="D401" s="4">
        <v>162.8573741746718</v>
      </c>
      <c r="E401" s="5">
        <v>147.13928345758899</v>
      </c>
      <c r="F401" s="5">
        <v>76.993411434400528</v>
      </c>
      <c r="G401" s="6">
        <v>80.984351908513986</v>
      </c>
      <c r="H401" s="6">
        <v>79.147736469333822</v>
      </c>
      <c r="I401" s="6">
        <v>91.764115055578685</v>
      </c>
    </row>
    <row r="402" spans="1:9" x14ac:dyDescent="0.4">
      <c r="A402" s="4" t="s">
        <v>415</v>
      </c>
      <c r="B402" s="4" t="s">
        <v>17</v>
      </c>
      <c r="C402" s="4" t="s">
        <v>11</v>
      </c>
      <c r="D402" s="4">
        <v>165.56005581957379</v>
      </c>
      <c r="E402" s="5">
        <v>159.05448164734659</v>
      </c>
      <c r="F402" s="5">
        <v>78.552541916521122</v>
      </c>
      <c r="G402" s="6">
        <v>79.842889757039089</v>
      </c>
      <c r="H402" s="6">
        <v>88.526117503501041</v>
      </c>
      <c r="I402" s="6">
        <v>108.99797980465181</v>
      </c>
    </row>
    <row r="403" spans="1:9" x14ac:dyDescent="0.4">
      <c r="A403" s="4" t="s">
        <v>416</v>
      </c>
      <c r="B403" s="4" t="s">
        <v>77</v>
      </c>
      <c r="C403" s="4" t="s">
        <v>11</v>
      </c>
      <c r="D403" s="4">
        <v>177.06629658854729</v>
      </c>
      <c r="E403" s="5">
        <v>161.76224705758719</v>
      </c>
      <c r="F403" s="5">
        <v>83.819096195412271</v>
      </c>
      <c r="G403" s="6">
        <v>63.047150095961257</v>
      </c>
      <c r="H403" s="6">
        <v>62.544134179666557</v>
      </c>
      <c r="I403" s="6">
        <v>90.486146239460425</v>
      </c>
    </row>
    <row r="404" spans="1:9" x14ac:dyDescent="0.4">
      <c r="A404" s="4" t="s">
        <v>417</v>
      </c>
      <c r="B404" s="4" t="s">
        <v>10</v>
      </c>
      <c r="C404" s="4" t="s">
        <v>42</v>
      </c>
      <c r="D404" s="4">
        <v>162.59549174325909</v>
      </c>
      <c r="E404" s="5">
        <v>171.46732532253981</v>
      </c>
      <c r="F404" s="5">
        <v>79.330337546882816</v>
      </c>
      <c r="G404" s="6">
        <v>88.596617269693951</v>
      </c>
      <c r="H404" s="6">
        <v>88.733392221924177</v>
      </c>
      <c r="I404" s="6">
        <v>90.335807119430513</v>
      </c>
    </row>
    <row r="405" spans="1:9" x14ac:dyDescent="0.4">
      <c r="A405" s="4" t="s">
        <v>418</v>
      </c>
      <c r="B405" s="4" t="s">
        <v>77</v>
      </c>
      <c r="C405" s="4" t="s">
        <v>32</v>
      </c>
      <c r="D405" s="4">
        <v>161.84408411532581</v>
      </c>
      <c r="E405" s="5">
        <v>151.19629677531469</v>
      </c>
      <c r="F405" s="5">
        <v>77.005268120331607</v>
      </c>
      <c r="G405" s="6">
        <v>85.263814481935114</v>
      </c>
      <c r="H405" s="6">
        <v>69.910970406816972</v>
      </c>
      <c r="I405" s="6">
        <v>71.372118811488221</v>
      </c>
    </row>
    <row r="406" spans="1:9" x14ac:dyDescent="0.4">
      <c r="A406" s="4" t="s">
        <v>419</v>
      </c>
      <c r="B406" s="4" t="s">
        <v>10</v>
      </c>
      <c r="C406" s="4" t="s">
        <v>11</v>
      </c>
      <c r="D406" s="4">
        <v>146.77544818347931</v>
      </c>
      <c r="E406" s="5">
        <v>176.24700443460159</v>
      </c>
      <c r="F406" s="5">
        <v>74.290511121131274</v>
      </c>
      <c r="G406" s="6">
        <v>81.779946650563943</v>
      </c>
      <c r="H406" s="6">
        <v>79.447749111963915</v>
      </c>
      <c r="I406" s="6">
        <v>20.262675156642509</v>
      </c>
    </row>
    <row r="407" spans="1:9" x14ac:dyDescent="0.4">
      <c r="A407" s="4" t="s">
        <v>420</v>
      </c>
      <c r="B407" s="4" t="s">
        <v>41</v>
      </c>
      <c r="C407" s="4" t="s">
        <v>18</v>
      </c>
      <c r="D407" s="4">
        <v>155.5015884989154</v>
      </c>
      <c r="E407" s="5">
        <v>158.62217517676169</v>
      </c>
      <c r="F407" s="5">
        <v>79.958618929270386</v>
      </c>
      <c r="G407" s="6">
        <v>82.354103626262344</v>
      </c>
      <c r="H407" s="6">
        <v>83.371186069011188</v>
      </c>
      <c r="I407" s="6">
        <v>76.232309755087527</v>
      </c>
    </row>
    <row r="408" spans="1:9" x14ac:dyDescent="0.4">
      <c r="A408" s="4" t="s">
        <v>421</v>
      </c>
      <c r="B408" s="4" t="s">
        <v>10</v>
      </c>
      <c r="C408" s="4" t="s">
        <v>18</v>
      </c>
      <c r="D408" s="4">
        <v>147.018955857131</v>
      </c>
      <c r="E408" s="5">
        <v>157.81270253869681</v>
      </c>
      <c r="F408" s="5">
        <v>72.414863665513792</v>
      </c>
      <c r="G408" s="6">
        <v>84.728623824925222</v>
      </c>
      <c r="H408" s="6">
        <v>80.36472968369408</v>
      </c>
      <c r="I408" s="6">
        <v>41.721841701395988</v>
      </c>
    </row>
    <row r="409" spans="1:9" x14ac:dyDescent="0.4">
      <c r="A409" s="4" t="s">
        <v>422</v>
      </c>
      <c r="B409" s="4" t="s">
        <v>10</v>
      </c>
      <c r="C409" s="4" t="s">
        <v>11</v>
      </c>
      <c r="D409" s="4">
        <v>163.9470815235872</v>
      </c>
      <c r="E409" s="5">
        <v>160.38562162235769</v>
      </c>
      <c r="F409" s="5">
        <v>71.753115931778311</v>
      </c>
      <c r="G409" s="6">
        <v>86.25472069168282</v>
      </c>
      <c r="H409" s="6">
        <v>88.157604903830475</v>
      </c>
      <c r="I409" s="6">
        <v>43.737937295050124</v>
      </c>
    </row>
    <row r="410" spans="1:9" x14ac:dyDescent="0.4">
      <c r="A410" s="4" t="s">
        <v>423</v>
      </c>
      <c r="B410" s="4" t="s">
        <v>10</v>
      </c>
      <c r="C410" s="4" t="s">
        <v>42</v>
      </c>
      <c r="D410" s="4">
        <v>131.69905378198061</v>
      </c>
      <c r="E410" s="5">
        <v>152.56222480069701</v>
      </c>
      <c r="F410" s="5">
        <v>78.044934286262318</v>
      </c>
      <c r="G410" s="6">
        <v>79.814996051152121</v>
      </c>
      <c r="H410" s="6">
        <v>78.872570244210578</v>
      </c>
      <c r="I410" s="6">
        <v>28.667766747524269</v>
      </c>
    </row>
    <row r="411" spans="1:9" x14ac:dyDescent="0.4">
      <c r="A411" s="4" t="s">
        <v>424</v>
      </c>
      <c r="B411" s="4" t="s">
        <v>24</v>
      </c>
      <c r="C411" s="4" t="s">
        <v>42</v>
      </c>
      <c r="D411" s="4">
        <v>168.12004577498939</v>
      </c>
      <c r="E411" s="5">
        <v>146.16641187569911</v>
      </c>
      <c r="F411" s="5">
        <v>74.92014623401171</v>
      </c>
      <c r="G411" s="6">
        <v>80.174238023979072</v>
      </c>
      <c r="H411" s="6">
        <v>78.731047886962742</v>
      </c>
      <c r="I411" s="6">
        <v>51.605488160544368</v>
      </c>
    </row>
    <row r="412" spans="1:9" x14ac:dyDescent="0.4">
      <c r="A412" s="4" t="s">
        <v>425</v>
      </c>
      <c r="B412" s="4" t="s">
        <v>17</v>
      </c>
      <c r="C412" s="4" t="s">
        <v>42</v>
      </c>
      <c r="D412" s="4">
        <v>171.37330159666209</v>
      </c>
      <c r="E412" s="5">
        <v>174.9113206108033</v>
      </c>
      <c r="F412" s="5">
        <v>71.997668420255735</v>
      </c>
      <c r="G412" s="6">
        <v>76.96317351004059</v>
      </c>
      <c r="H412" s="6">
        <v>58.90081785670165</v>
      </c>
      <c r="I412" s="6">
        <v>39.927613530293087</v>
      </c>
    </row>
    <row r="413" spans="1:9" x14ac:dyDescent="0.4">
      <c r="A413" s="4" t="s">
        <v>426</v>
      </c>
      <c r="B413" s="4" t="s">
        <v>10</v>
      </c>
      <c r="C413" s="4" t="s">
        <v>32</v>
      </c>
      <c r="D413" s="4">
        <v>161.1583157647751</v>
      </c>
      <c r="E413" s="5">
        <v>147.89368575738689</v>
      </c>
      <c r="F413" s="5">
        <v>79.967852362814739</v>
      </c>
      <c r="G413" s="6">
        <v>84.253985469585231</v>
      </c>
      <c r="H413" s="6">
        <v>86.219154003228482</v>
      </c>
      <c r="I413" s="6">
        <v>44.874015548975187</v>
      </c>
    </row>
    <row r="414" spans="1:9" x14ac:dyDescent="0.4">
      <c r="A414" s="4" t="s">
        <v>427</v>
      </c>
      <c r="B414" s="4" t="s">
        <v>17</v>
      </c>
      <c r="C414" s="4" t="s">
        <v>18</v>
      </c>
      <c r="D414" s="4">
        <v>166.10062650251609</v>
      </c>
      <c r="E414" s="5">
        <v>158.13370012784699</v>
      </c>
      <c r="F414" s="5">
        <v>80.253282180675242</v>
      </c>
      <c r="G414" s="6">
        <v>65.749185923905571</v>
      </c>
      <c r="H414" s="6">
        <v>88.466683419824335</v>
      </c>
      <c r="I414" s="6">
        <v>11.59988707581995</v>
      </c>
    </row>
    <row r="415" spans="1:9" x14ac:dyDescent="0.4">
      <c r="A415" s="4" t="s">
        <v>428</v>
      </c>
      <c r="B415" s="4" t="s">
        <v>10</v>
      </c>
      <c r="C415" s="4" t="s">
        <v>32</v>
      </c>
      <c r="D415" s="4">
        <v>170.61939434864459</v>
      </c>
      <c r="E415" s="5">
        <v>168.56162794175711</v>
      </c>
      <c r="F415" s="5">
        <v>82.275959150001881</v>
      </c>
      <c r="G415" s="6">
        <v>84.310923576175298</v>
      </c>
      <c r="H415" s="6">
        <v>77.318888799930832</v>
      </c>
      <c r="I415" s="6">
        <v>37.418123903834598</v>
      </c>
    </row>
    <row r="416" spans="1:9" x14ac:dyDescent="0.4">
      <c r="A416" s="4" t="s">
        <v>429</v>
      </c>
      <c r="B416" s="4" t="s">
        <v>17</v>
      </c>
      <c r="C416" s="4" t="s">
        <v>13</v>
      </c>
      <c r="D416" s="4">
        <v>146.7498722808601</v>
      </c>
      <c r="E416" s="5">
        <v>146.72069140077261</v>
      </c>
      <c r="F416" s="5">
        <v>73.276958827562851</v>
      </c>
      <c r="G416" s="6">
        <v>89.110503874336814</v>
      </c>
      <c r="H416" s="6">
        <v>89.677204570453412</v>
      </c>
      <c r="I416" s="6">
        <v>0.18231396738612199</v>
      </c>
    </row>
    <row r="417" spans="1:9" x14ac:dyDescent="0.4">
      <c r="A417" s="4" t="s">
        <v>430</v>
      </c>
      <c r="B417" s="4" t="s">
        <v>10</v>
      </c>
      <c r="C417" s="4" t="s">
        <v>32</v>
      </c>
      <c r="D417" s="4">
        <v>170.86421811340151</v>
      </c>
      <c r="E417" s="5">
        <v>168.71874606438439</v>
      </c>
      <c r="F417" s="5">
        <v>82.738264333880522</v>
      </c>
      <c r="G417" s="6">
        <v>73.52551122109378</v>
      </c>
      <c r="H417" s="6">
        <v>78.794789406467586</v>
      </c>
      <c r="I417" s="6">
        <v>73.036662202064221</v>
      </c>
    </row>
    <row r="418" spans="1:9" x14ac:dyDescent="0.4">
      <c r="A418" s="4" t="s">
        <v>431</v>
      </c>
      <c r="B418" s="4" t="s">
        <v>39</v>
      </c>
      <c r="C418" s="4" t="s">
        <v>32</v>
      </c>
      <c r="D418" s="4">
        <v>181.20382394162851</v>
      </c>
      <c r="E418" s="5">
        <v>151.48659785474149</v>
      </c>
      <c r="F418" s="5">
        <v>75.43211527375361</v>
      </c>
      <c r="G418" s="6">
        <v>87.550222763351996</v>
      </c>
      <c r="H418" s="6">
        <v>86.106412135206313</v>
      </c>
      <c r="I418" s="6">
        <v>69.67101408691336</v>
      </c>
    </row>
    <row r="419" spans="1:9" x14ac:dyDescent="0.4">
      <c r="A419" s="4" t="s">
        <v>432</v>
      </c>
      <c r="B419" s="4" t="s">
        <v>10</v>
      </c>
      <c r="C419" s="4" t="s">
        <v>18</v>
      </c>
      <c r="D419" s="4">
        <v>148.203462629868</v>
      </c>
      <c r="E419" s="5">
        <v>173.78734550437969</v>
      </c>
      <c r="F419" s="5">
        <v>79.224093240074438</v>
      </c>
      <c r="G419" s="6">
        <v>78.580451874125345</v>
      </c>
      <c r="H419" s="6">
        <v>85.304248475680552</v>
      </c>
      <c r="I419" s="6">
        <v>33.256539366757103</v>
      </c>
    </row>
    <row r="420" spans="1:9" x14ac:dyDescent="0.4">
      <c r="A420" s="4" t="s">
        <v>433</v>
      </c>
      <c r="B420" s="4" t="s">
        <v>24</v>
      </c>
      <c r="C420" s="4" t="s">
        <v>18</v>
      </c>
      <c r="D420" s="4">
        <v>156.7453804486091</v>
      </c>
      <c r="E420" s="5">
        <v>171.76860520149009</v>
      </c>
      <c r="F420" s="5">
        <v>79.763477450512937</v>
      </c>
      <c r="G420" s="6">
        <v>82.715284776517422</v>
      </c>
      <c r="H420" s="6">
        <v>81.358766380060132</v>
      </c>
      <c r="I420" s="6">
        <v>60.024613071727138</v>
      </c>
    </row>
    <row r="421" spans="1:9" x14ac:dyDescent="0.4">
      <c r="A421" s="4" t="s">
        <v>434</v>
      </c>
      <c r="B421" s="4" t="s">
        <v>10</v>
      </c>
      <c r="C421" s="4" t="s">
        <v>21</v>
      </c>
      <c r="D421" s="4">
        <v>159.64830686632561</v>
      </c>
      <c r="E421" s="5">
        <v>158.02657796624811</v>
      </c>
      <c r="F421" s="5">
        <v>71.149600123803822</v>
      </c>
      <c r="G421" s="6">
        <v>85.952981819286492</v>
      </c>
      <c r="H421" s="6">
        <v>76.65435675451117</v>
      </c>
      <c r="I421" s="6">
        <v>79.221224948174523</v>
      </c>
    </row>
    <row r="422" spans="1:9" x14ac:dyDescent="0.4">
      <c r="A422" s="4" t="s">
        <v>435</v>
      </c>
      <c r="B422" s="4" t="s">
        <v>41</v>
      </c>
      <c r="C422" s="4" t="s">
        <v>32</v>
      </c>
      <c r="D422" s="4">
        <v>155.10181743284861</v>
      </c>
      <c r="E422" s="5">
        <v>146.0347649746445</v>
      </c>
      <c r="F422" s="5">
        <v>75.445525494516147</v>
      </c>
      <c r="G422" s="6">
        <v>85.450280446402417</v>
      </c>
      <c r="H422" s="6">
        <v>75.452575370997749</v>
      </c>
      <c r="I422" s="6">
        <v>77.627958175898414</v>
      </c>
    </row>
    <row r="423" spans="1:9" x14ac:dyDescent="0.4">
      <c r="A423" s="4" t="s">
        <v>436</v>
      </c>
      <c r="B423" s="4" t="s">
        <v>10</v>
      </c>
      <c r="C423" s="4" t="s">
        <v>18</v>
      </c>
      <c r="D423" s="4">
        <v>157.43996209088209</v>
      </c>
      <c r="E423" s="5">
        <v>138.75820818824181</v>
      </c>
      <c r="F423" s="5">
        <v>72.022809716376614</v>
      </c>
      <c r="G423" s="6">
        <v>88.793434992560663</v>
      </c>
      <c r="H423" s="6">
        <v>79.15029427470887</v>
      </c>
      <c r="I423" s="6">
        <v>42.373961180478219</v>
      </c>
    </row>
    <row r="424" spans="1:9" x14ac:dyDescent="0.4">
      <c r="A424" s="4" t="s">
        <v>437</v>
      </c>
      <c r="B424" s="4" t="s">
        <v>10</v>
      </c>
      <c r="C424" s="4" t="s">
        <v>13</v>
      </c>
      <c r="D424" s="4">
        <v>168.14963860330141</v>
      </c>
      <c r="E424" s="5">
        <v>154.42357035119289</v>
      </c>
      <c r="F424" s="5">
        <v>74.260369460507007</v>
      </c>
      <c r="G424" s="6">
        <v>69.782012072198171</v>
      </c>
      <c r="H424" s="6">
        <v>78.718357244526601</v>
      </c>
      <c r="I424" s="6">
        <v>87.679077195673756</v>
      </c>
    </row>
    <row r="425" spans="1:9" x14ac:dyDescent="0.4">
      <c r="A425" s="4" t="s">
        <v>438</v>
      </c>
      <c r="B425" s="4" t="s">
        <v>10</v>
      </c>
      <c r="C425" s="4" t="s">
        <v>21</v>
      </c>
      <c r="D425" s="4">
        <v>157.26215173217321</v>
      </c>
      <c r="E425" s="5">
        <v>146.07466453376381</v>
      </c>
      <c r="F425" s="5">
        <v>83.156327137618234</v>
      </c>
      <c r="G425" s="6">
        <v>88.359291967927959</v>
      </c>
      <c r="H425" s="6">
        <v>89.232052054048395</v>
      </c>
      <c r="I425" s="6">
        <v>79.343536173903061</v>
      </c>
    </row>
    <row r="426" spans="1:9" x14ac:dyDescent="0.4">
      <c r="A426" s="4" t="s">
        <v>439</v>
      </c>
      <c r="B426" s="4" t="s">
        <v>39</v>
      </c>
      <c r="C426" s="4" t="s">
        <v>18</v>
      </c>
      <c r="D426" s="4">
        <v>164.0828338155913</v>
      </c>
      <c r="E426" s="5">
        <v>152.24819468325791</v>
      </c>
      <c r="F426" s="5">
        <v>77.63421775856834</v>
      </c>
      <c r="G426" s="6">
        <v>53.502770329357219</v>
      </c>
      <c r="H426" s="6">
        <v>83.086985142986947</v>
      </c>
      <c r="I426" s="6">
        <v>60.195439404742999</v>
      </c>
    </row>
    <row r="427" spans="1:9" x14ac:dyDescent="0.4">
      <c r="A427" s="4" t="s">
        <v>440</v>
      </c>
      <c r="B427" s="4" t="s">
        <v>10</v>
      </c>
      <c r="C427" s="4" t="s">
        <v>13</v>
      </c>
      <c r="D427" s="4">
        <v>157.15192377332491</v>
      </c>
      <c r="E427" s="5">
        <v>153.6815416663211</v>
      </c>
      <c r="F427" s="5">
        <v>77.206086345002475</v>
      </c>
      <c r="G427" s="6">
        <v>66.950995047709782</v>
      </c>
      <c r="H427" s="6">
        <v>75.82401167648996</v>
      </c>
      <c r="I427" s="6">
        <v>47.434096243470272</v>
      </c>
    </row>
    <row r="428" spans="1:9" x14ac:dyDescent="0.4">
      <c r="A428" s="4" t="s">
        <v>441</v>
      </c>
      <c r="B428" s="4" t="s">
        <v>10</v>
      </c>
      <c r="C428" s="4" t="s">
        <v>21</v>
      </c>
      <c r="D428" s="4">
        <v>158.23440528306159</v>
      </c>
      <c r="E428" s="5">
        <v>151.17576693030441</v>
      </c>
      <c r="F428" s="5">
        <v>76.350239440994173</v>
      </c>
      <c r="G428" s="6">
        <v>68.749268481985538</v>
      </c>
      <c r="H428" s="6">
        <v>79.421874299469849</v>
      </c>
      <c r="I428" s="6">
        <v>108.87826347057459</v>
      </c>
    </row>
    <row r="429" spans="1:9" x14ac:dyDescent="0.4">
      <c r="A429" s="4" t="s">
        <v>442</v>
      </c>
      <c r="B429" s="4" t="s">
        <v>20</v>
      </c>
      <c r="C429" s="4" t="s">
        <v>32</v>
      </c>
      <c r="D429" s="4">
        <v>155.10084977088439</v>
      </c>
      <c r="E429" s="5">
        <v>160.77068683922849</v>
      </c>
      <c r="F429" s="5">
        <v>75.077329352691308</v>
      </c>
      <c r="G429" s="6">
        <v>77.481070383808358</v>
      </c>
      <c r="H429" s="6">
        <v>87.102567591554333</v>
      </c>
      <c r="I429" s="6">
        <v>66.568226985778509</v>
      </c>
    </row>
    <row r="430" spans="1:9" x14ac:dyDescent="0.4">
      <c r="A430" s="4" t="s">
        <v>443</v>
      </c>
      <c r="B430" s="4" t="s">
        <v>17</v>
      </c>
      <c r="C430" s="4" t="s">
        <v>11</v>
      </c>
      <c r="D430" s="4">
        <v>164.16050160300779</v>
      </c>
      <c r="E430" s="5">
        <v>150.30669864207471</v>
      </c>
      <c r="F430" s="5">
        <v>83.312093495831505</v>
      </c>
      <c r="G430" s="6">
        <v>51.776141262770217</v>
      </c>
      <c r="H430" s="6">
        <v>81.458616924528656</v>
      </c>
      <c r="I430" s="6">
        <v>84.187138661403708</v>
      </c>
    </row>
    <row r="431" spans="1:9" x14ac:dyDescent="0.4">
      <c r="A431" s="4" t="s">
        <v>444</v>
      </c>
      <c r="B431" s="4" t="s">
        <v>10</v>
      </c>
      <c r="C431" s="4" t="s">
        <v>42</v>
      </c>
      <c r="D431" s="4">
        <v>160.19086182540241</v>
      </c>
      <c r="E431" s="5">
        <v>148.93320848891611</v>
      </c>
      <c r="F431" s="5">
        <v>79.618074329847929</v>
      </c>
      <c r="G431" s="6">
        <v>88.030303146252237</v>
      </c>
      <c r="H431" s="6">
        <v>75.861473252744801</v>
      </c>
      <c r="I431" s="6">
        <v>52.165908579449749</v>
      </c>
    </row>
    <row r="432" spans="1:9" x14ac:dyDescent="0.4">
      <c r="A432" s="4" t="s">
        <v>445</v>
      </c>
      <c r="B432" s="4" t="s">
        <v>39</v>
      </c>
      <c r="C432" s="4" t="s">
        <v>13</v>
      </c>
      <c r="D432" s="4">
        <v>167.45650277746711</v>
      </c>
      <c r="E432" s="5">
        <v>188.16618746765789</v>
      </c>
      <c r="F432" s="5">
        <v>84.689697933675674</v>
      </c>
      <c r="G432" s="6">
        <v>86.854345328175668</v>
      </c>
      <c r="H432" s="6">
        <v>81.515265940497883</v>
      </c>
      <c r="I432" s="6">
        <v>25.475522047348932</v>
      </c>
    </row>
    <row r="433" spans="1:9" x14ac:dyDescent="0.4">
      <c r="A433" s="4" t="s">
        <v>446</v>
      </c>
      <c r="B433" s="4" t="s">
        <v>10</v>
      </c>
      <c r="C433" s="4" t="s">
        <v>18</v>
      </c>
      <c r="D433" s="4">
        <v>153.94133205005241</v>
      </c>
      <c r="E433" s="5">
        <v>169.82338172971669</v>
      </c>
      <c r="F433" s="5">
        <v>77.696613873690723</v>
      </c>
      <c r="G433" s="6">
        <v>84.357110410162804</v>
      </c>
      <c r="H433" s="6">
        <v>83.333223566799802</v>
      </c>
      <c r="I433" s="6">
        <v>55.044646425748617</v>
      </c>
    </row>
    <row r="434" spans="1:9" x14ac:dyDescent="0.4">
      <c r="A434" s="4" t="s">
        <v>447</v>
      </c>
      <c r="B434" s="4" t="s">
        <v>24</v>
      </c>
      <c r="C434" s="4" t="s">
        <v>21</v>
      </c>
      <c r="D434" s="4">
        <v>158.00908198306971</v>
      </c>
      <c r="E434" s="5">
        <v>164.30953173437069</v>
      </c>
      <c r="F434" s="5">
        <v>73.109461764766081</v>
      </c>
      <c r="G434" s="6">
        <v>76.294109606278766</v>
      </c>
      <c r="H434" s="6">
        <v>83.101778302414658</v>
      </c>
      <c r="I434" s="6">
        <v>59.177546422328589</v>
      </c>
    </row>
    <row r="435" spans="1:9" x14ac:dyDescent="0.4">
      <c r="A435" s="4" t="s">
        <v>448</v>
      </c>
      <c r="B435" s="4" t="s">
        <v>77</v>
      </c>
      <c r="C435" s="4" t="s">
        <v>42</v>
      </c>
      <c r="D435" s="4">
        <v>162.7772401608436</v>
      </c>
      <c r="E435" s="5">
        <v>148.67039974849581</v>
      </c>
      <c r="F435" s="5">
        <v>84.471897794685745</v>
      </c>
      <c r="G435" s="6">
        <v>76.260084118954012</v>
      </c>
      <c r="H435" s="6">
        <v>89.707925751813804</v>
      </c>
      <c r="I435" s="6">
        <v>116.3489056529483</v>
      </c>
    </row>
    <row r="436" spans="1:9" x14ac:dyDescent="0.4">
      <c r="A436" s="4" t="s">
        <v>449</v>
      </c>
      <c r="B436" s="4" t="s">
        <v>10</v>
      </c>
      <c r="C436" s="4" t="s">
        <v>21</v>
      </c>
      <c r="D436" s="4">
        <v>162.5260923214619</v>
      </c>
      <c r="E436" s="5">
        <v>168.56757643291431</v>
      </c>
      <c r="F436" s="5">
        <v>71.728901029742474</v>
      </c>
      <c r="G436" s="6">
        <v>83.411341590499845</v>
      </c>
      <c r="H436" s="6">
        <v>80.658799327665903</v>
      </c>
      <c r="I436" s="6">
        <v>89.415625430387252</v>
      </c>
    </row>
    <row r="437" spans="1:9" x14ac:dyDescent="0.4">
      <c r="A437" s="4" t="s">
        <v>450</v>
      </c>
      <c r="B437" s="4" t="s">
        <v>10</v>
      </c>
      <c r="C437" s="4" t="s">
        <v>42</v>
      </c>
      <c r="D437" s="4">
        <v>173.43761238260171</v>
      </c>
      <c r="E437" s="5">
        <v>166.73939322629809</v>
      </c>
      <c r="F437" s="5">
        <v>84.538268848635965</v>
      </c>
      <c r="G437" s="6">
        <v>89.853429891983183</v>
      </c>
      <c r="H437" s="6">
        <v>57.644391724806397</v>
      </c>
      <c r="I437" s="6">
        <v>60.519307527133051</v>
      </c>
    </row>
    <row r="438" spans="1:9" x14ac:dyDescent="0.4">
      <c r="A438" s="4" t="s">
        <v>451</v>
      </c>
      <c r="B438" s="4" t="s">
        <v>17</v>
      </c>
      <c r="C438" s="4" t="s">
        <v>13</v>
      </c>
      <c r="D438" s="4">
        <v>156.51949780419071</v>
      </c>
      <c r="E438" s="5">
        <v>160.3307661731094</v>
      </c>
      <c r="F438" s="5">
        <v>82.54892405029176</v>
      </c>
      <c r="G438" s="6">
        <v>84.912389544304233</v>
      </c>
      <c r="H438" s="6">
        <v>84.577015772895962</v>
      </c>
      <c r="I438" s="6">
        <v>23.63420884296708</v>
      </c>
    </row>
    <row r="439" spans="1:9" x14ac:dyDescent="0.4">
      <c r="A439" s="4" t="s">
        <v>452</v>
      </c>
      <c r="B439" s="4" t="s">
        <v>10</v>
      </c>
      <c r="C439" s="4" t="s">
        <v>11</v>
      </c>
      <c r="D439" s="4">
        <v>162.96310140556719</v>
      </c>
      <c r="E439" s="5">
        <v>161.94847032285571</v>
      </c>
      <c r="F439" s="5">
        <v>84.438228551637337</v>
      </c>
      <c r="G439" s="6">
        <v>77.694818937765675</v>
      </c>
      <c r="H439" s="6">
        <v>59.715244956708233</v>
      </c>
      <c r="I439" s="6">
        <v>17</v>
      </c>
    </row>
    <row r="440" spans="1:9" x14ac:dyDescent="0.4">
      <c r="A440" s="4" t="s">
        <v>453</v>
      </c>
      <c r="B440" s="4" t="s">
        <v>39</v>
      </c>
      <c r="C440" s="4" t="s">
        <v>21</v>
      </c>
      <c r="D440" s="4">
        <v>164.82637291615001</v>
      </c>
      <c r="E440" s="5">
        <v>165.40386322921469</v>
      </c>
      <c r="F440" s="5">
        <v>71.389105377312944</v>
      </c>
      <c r="G440" s="6">
        <v>87.306812131408378</v>
      </c>
      <c r="H440" s="6">
        <v>86.855746513052424</v>
      </c>
      <c r="I440" s="6">
        <v>57.199035726443618</v>
      </c>
    </row>
    <row r="441" spans="1:9" x14ac:dyDescent="0.4">
      <c r="A441" s="4" t="s">
        <v>454</v>
      </c>
      <c r="B441" s="4" t="s">
        <v>10</v>
      </c>
      <c r="C441" s="4" t="s">
        <v>18</v>
      </c>
      <c r="D441" s="4">
        <v>160.88108312333441</v>
      </c>
      <c r="E441" s="5">
        <v>152.16982121851709</v>
      </c>
      <c r="F441" s="5">
        <v>74.443929192875416</v>
      </c>
      <c r="G441" s="6">
        <v>79.509703197986212</v>
      </c>
      <c r="H441" s="6">
        <v>83.569507270258882</v>
      </c>
      <c r="I441" s="6">
        <v>45.924163682376488</v>
      </c>
    </row>
    <row r="442" spans="1:9" x14ac:dyDescent="0.4">
      <c r="A442" s="4" t="s">
        <v>455</v>
      </c>
      <c r="B442" s="4" t="s">
        <v>24</v>
      </c>
      <c r="C442" s="4" t="s">
        <v>21</v>
      </c>
      <c r="D442" s="4">
        <v>163.39225022127141</v>
      </c>
      <c r="E442" s="5">
        <v>162.1007685195068</v>
      </c>
      <c r="F442" s="5">
        <v>77.740411808388544</v>
      </c>
      <c r="G442" s="6">
        <v>83.541910313896807</v>
      </c>
      <c r="H442" s="6">
        <v>85.496512656953172</v>
      </c>
      <c r="I442" s="6">
        <v>62.095851372480787</v>
      </c>
    </row>
    <row r="443" spans="1:9" x14ac:dyDescent="0.4">
      <c r="A443" s="4" t="s">
        <v>456</v>
      </c>
      <c r="B443" s="4" t="s">
        <v>20</v>
      </c>
      <c r="C443" s="4" t="s">
        <v>21</v>
      </c>
      <c r="D443" s="4">
        <v>166.77543332489799</v>
      </c>
      <c r="E443" s="5">
        <v>150.05026271946329</v>
      </c>
      <c r="F443" s="5">
        <v>73.467260853208359</v>
      </c>
      <c r="G443" s="6">
        <v>83.877433474647162</v>
      </c>
      <c r="H443" s="6">
        <v>83.790328926049654</v>
      </c>
      <c r="I443" s="6">
        <v>40.929309768328409</v>
      </c>
    </row>
    <row r="444" spans="1:9" x14ac:dyDescent="0.4">
      <c r="A444" s="4" t="s">
        <v>457</v>
      </c>
      <c r="B444" s="4" t="s">
        <v>39</v>
      </c>
      <c r="C444" s="4" t="s">
        <v>21</v>
      </c>
      <c r="D444" s="4">
        <v>145.0858045803347</v>
      </c>
      <c r="E444" s="5">
        <v>150.66187168543419</v>
      </c>
      <c r="F444" s="5">
        <v>82.795053283456653</v>
      </c>
      <c r="G444" s="6">
        <v>77.73012889778758</v>
      </c>
      <c r="H444" s="6">
        <v>86.394015079669458</v>
      </c>
      <c r="I444" s="6">
        <v>2.2505843271968899</v>
      </c>
    </row>
    <row r="445" spans="1:9" x14ac:dyDescent="0.4">
      <c r="A445" s="4" t="s">
        <v>458</v>
      </c>
      <c r="B445" s="4" t="s">
        <v>17</v>
      </c>
      <c r="C445" s="4" t="s">
        <v>13</v>
      </c>
      <c r="D445" s="4">
        <v>158.66974815359839</v>
      </c>
      <c r="E445" s="5">
        <v>151.8574722560914</v>
      </c>
      <c r="F445" s="5">
        <v>77.642279360456854</v>
      </c>
      <c r="G445" s="6">
        <v>85.036525185368276</v>
      </c>
      <c r="H445" s="6">
        <v>76.944384370347791</v>
      </c>
      <c r="I445" s="6">
        <v>13.70743107680806</v>
      </c>
    </row>
    <row r="446" spans="1:9" x14ac:dyDescent="0.4">
      <c r="A446" s="4" t="s">
        <v>459</v>
      </c>
      <c r="B446" s="4" t="s">
        <v>17</v>
      </c>
      <c r="C446" s="4" t="s">
        <v>32</v>
      </c>
      <c r="D446" s="4">
        <v>154.03532137399489</v>
      </c>
      <c r="E446" s="5">
        <v>150.22353494414739</v>
      </c>
      <c r="F446" s="5">
        <v>79.498061538020266</v>
      </c>
      <c r="G446" s="6">
        <v>83.62278128169595</v>
      </c>
      <c r="H446" s="6">
        <v>91.567858773973867</v>
      </c>
      <c r="I446" s="6">
        <v>53.408778801236878</v>
      </c>
    </row>
    <row r="447" spans="1:9" x14ac:dyDescent="0.4">
      <c r="A447" s="4" t="s">
        <v>460</v>
      </c>
      <c r="B447" s="4" t="s">
        <v>10</v>
      </c>
      <c r="C447" s="4" t="s">
        <v>18</v>
      </c>
      <c r="D447" s="4">
        <v>157.7842539106409</v>
      </c>
      <c r="E447" s="5">
        <v>152.54431624636601</v>
      </c>
      <c r="F447" s="5">
        <v>84.785598762879346</v>
      </c>
      <c r="G447" s="6">
        <v>76.013485682540761</v>
      </c>
      <c r="H447" s="6">
        <v>57.358360432910303</v>
      </c>
      <c r="I447" s="6">
        <v>31.309563122246459</v>
      </c>
    </row>
    <row r="448" spans="1:9" x14ac:dyDescent="0.4">
      <c r="A448" s="4" t="s">
        <v>461</v>
      </c>
      <c r="B448" s="4" t="s">
        <v>17</v>
      </c>
      <c r="C448" s="4" t="s">
        <v>32</v>
      </c>
      <c r="D448" s="4">
        <v>171.53996156876019</v>
      </c>
      <c r="E448" s="5">
        <v>146.21768592049591</v>
      </c>
      <c r="F448" s="5">
        <v>79.599013830754274</v>
      </c>
      <c r="G448" s="6">
        <v>62.886226681729752</v>
      </c>
      <c r="H448" s="6">
        <v>79.50122688607911</v>
      </c>
      <c r="I448" s="6">
        <v>81.399951088812259</v>
      </c>
    </row>
    <row r="449" spans="1:9" x14ac:dyDescent="0.4">
      <c r="A449" s="4" t="s">
        <v>462</v>
      </c>
      <c r="B449" s="4" t="s">
        <v>10</v>
      </c>
      <c r="C449" s="4" t="s">
        <v>42</v>
      </c>
      <c r="D449" s="4">
        <v>156.89199038653689</v>
      </c>
      <c r="E449" s="5">
        <v>181.20969829678711</v>
      </c>
      <c r="F449" s="5">
        <v>82.96604558193232</v>
      </c>
      <c r="G449" s="6">
        <v>87.608089582451285</v>
      </c>
      <c r="H449" s="6">
        <v>77.373614145124961</v>
      </c>
      <c r="I449" s="6">
        <v>80.074312974495967</v>
      </c>
    </row>
    <row r="450" spans="1:9" x14ac:dyDescent="0.4">
      <c r="A450" s="4" t="s">
        <v>463</v>
      </c>
      <c r="B450" s="4" t="s">
        <v>10</v>
      </c>
      <c r="C450" s="4" t="s">
        <v>32</v>
      </c>
      <c r="D450" s="4">
        <v>163.70501051700009</v>
      </c>
      <c r="E450" s="5">
        <v>151.20793698288611</v>
      </c>
      <c r="F450" s="5">
        <v>70.186077449628627</v>
      </c>
      <c r="G450" s="6">
        <v>78.722173259050905</v>
      </c>
      <c r="H450" s="6">
        <v>83.380546390256555</v>
      </c>
      <c r="I450" s="6">
        <v>57.969669561725588</v>
      </c>
    </row>
    <row r="451" spans="1:9" x14ac:dyDescent="0.4">
      <c r="A451" s="4" t="s">
        <v>464</v>
      </c>
      <c r="B451" s="4" t="s">
        <v>10</v>
      </c>
      <c r="C451" s="4" t="s">
        <v>18</v>
      </c>
      <c r="D451" s="4">
        <v>164.04421724933309</v>
      </c>
      <c r="E451" s="5">
        <v>167.04592767768989</v>
      </c>
      <c r="F451" s="5">
        <v>77.894551554804011</v>
      </c>
      <c r="G451" s="6">
        <v>79.249498261563161</v>
      </c>
      <c r="H451" s="6">
        <v>62.09571844698165</v>
      </c>
      <c r="I451" s="6">
        <v>78.261571557797282</v>
      </c>
    </row>
    <row r="452" spans="1:9" x14ac:dyDescent="0.4">
      <c r="A452" s="4" t="s">
        <v>465</v>
      </c>
      <c r="B452" s="4" t="s">
        <v>20</v>
      </c>
      <c r="C452" s="4" t="s">
        <v>13</v>
      </c>
      <c r="D452" s="4">
        <v>173.84184143564889</v>
      </c>
      <c r="E452" s="5">
        <v>144.73599076650501</v>
      </c>
      <c r="F452" s="5">
        <v>75.589922094637572</v>
      </c>
      <c r="G452" s="6">
        <v>86.694487894003203</v>
      </c>
      <c r="H452" s="6">
        <v>63.804277537991368</v>
      </c>
      <c r="I452" s="6">
        <v>17</v>
      </c>
    </row>
    <row r="453" spans="1:9" x14ac:dyDescent="0.4">
      <c r="A453" s="4" t="s">
        <v>466</v>
      </c>
      <c r="B453" s="4" t="s">
        <v>10</v>
      </c>
      <c r="C453" s="4" t="s">
        <v>13</v>
      </c>
      <c r="D453" s="4">
        <v>154.40823145081271</v>
      </c>
      <c r="E453" s="5">
        <v>158.72679537300351</v>
      </c>
      <c r="F453" s="5">
        <v>70.077867209731153</v>
      </c>
      <c r="G453" s="6">
        <v>69.139878090983117</v>
      </c>
      <c r="H453" s="6">
        <v>76.367283580164738</v>
      </c>
      <c r="I453" s="6">
        <v>81.943996573466791</v>
      </c>
    </row>
    <row r="454" spans="1:9" x14ac:dyDescent="0.4">
      <c r="A454" s="4" t="s">
        <v>467</v>
      </c>
      <c r="B454" s="4" t="s">
        <v>17</v>
      </c>
      <c r="C454" s="4" t="s">
        <v>13</v>
      </c>
      <c r="D454" s="4">
        <v>153.92637009765701</v>
      </c>
      <c r="E454" s="5">
        <v>163.888890182761</v>
      </c>
      <c r="F454" s="5">
        <v>76.243979929997238</v>
      </c>
      <c r="G454" s="6">
        <v>65.362466253088414</v>
      </c>
      <c r="H454" s="6">
        <v>87.688999783858421</v>
      </c>
      <c r="I454" s="6">
        <v>48.212170531344263</v>
      </c>
    </row>
    <row r="455" spans="1:9" x14ac:dyDescent="0.4">
      <c r="A455" s="4" t="s">
        <v>468</v>
      </c>
      <c r="B455" s="4" t="s">
        <v>10</v>
      </c>
      <c r="C455" s="4" t="s">
        <v>11</v>
      </c>
      <c r="D455" s="4">
        <v>152.8754556560902</v>
      </c>
      <c r="E455" s="5">
        <v>157.78110392334179</v>
      </c>
      <c r="F455" s="5">
        <v>83.428201621482117</v>
      </c>
      <c r="G455" s="6">
        <v>81.464052922456261</v>
      </c>
      <c r="H455" s="6">
        <v>88.161992329937718</v>
      </c>
      <c r="I455" s="6">
        <v>31.892144167905169</v>
      </c>
    </row>
    <row r="456" spans="1:9" x14ac:dyDescent="0.4">
      <c r="A456" s="4" t="s">
        <v>469</v>
      </c>
      <c r="B456" s="4" t="s">
        <v>10</v>
      </c>
      <c r="C456" s="4" t="s">
        <v>42</v>
      </c>
      <c r="D456" s="4">
        <v>162.07440405203749</v>
      </c>
      <c r="E456" s="5">
        <v>166.360255885697</v>
      </c>
      <c r="F456" s="5">
        <v>81.751345661986434</v>
      </c>
      <c r="G456" s="6">
        <v>74.687693898810906</v>
      </c>
      <c r="H456" s="6">
        <v>80.497200594711813</v>
      </c>
      <c r="I456" s="6">
        <v>48.527784869143183</v>
      </c>
    </row>
    <row r="457" spans="1:9" x14ac:dyDescent="0.4">
      <c r="A457" s="4" t="s">
        <v>470</v>
      </c>
      <c r="B457" s="4" t="s">
        <v>10</v>
      </c>
      <c r="C457" s="4" t="s">
        <v>13</v>
      </c>
      <c r="D457" s="4">
        <v>161.49313192885259</v>
      </c>
      <c r="E457" s="5">
        <v>148.8719986738941</v>
      </c>
      <c r="F457" s="5">
        <v>83.620858131059393</v>
      </c>
      <c r="G457" s="6">
        <v>85.508282711665203</v>
      </c>
      <c r="H457" s="6">
        <v>62.354981261009577</v>
      </c>
      <c r="I457" s="6">
        <v>60.632157739896847</v>
      </c>
    </row>
    <row r="458" spans="1:9" x14ac:dyDescent="0.4">
      <c r="A458" s="4" t="s">
        <v>471</v>
      </c>
      <c r="B458" s="4" t="s">
        <v>17</v>
      </c>
      <c r="C458" s="4" t="s">
        <v>21</v>
      </c>
      <c r="D458" s="4">
        <v>171.6290993424584</v>
      </c>
      <c r="E458" s="5">
        <v>162.5996792724591</v>
      </c>
      <c r="F458" s="5">
        <v>73.678116779842981</v>
      </c>
      <c r="G458" s="6">
        <v>78.038004315822647</v>
      </c>
      <c r="H458" s="6">
        <v>80.643054353309111</v>
      </c>
      <c r="I458" s="6">
        <v>59.251331646352668</v>
      </c>
    </row>
    <row r="459" spans="1:9" x14ac:dyDescent="0.4">
      <c r="A459" s="4" t="s">
        <v>472</v>
      </c>
      <c r="B459" s="4" t="s">
        <v>17</v>
      </c>
      <c r="C459" s="4" t="s">
        <v>11</v>
      </c>
      <c r="D459" s="4">
        <v>153.0712404677634</v>
      </c>
      <c r="E459" s="5">
        <v>158.51858931491421</v>
      </c>
      <c r="F459" s="5">
        <v>83.478840116482559</v>
      </c>
      <c r="G459" s="6">
        <v>88.971039468979797</v>
      </c>
      <c r="H459" s="6">
        <v>78.009293425756866</v>
      </c>
      <c r="I459" s="6">
        <v>84.59979227685173</v>
      </c>
    </row>
    <row r="460" spans="1:9" x14ac:dyDescent="0.4">
      <c r="A460" s="4" t="s">
        <v>473</v>
      </c>
      <c r="B460" s="4" t="s">
        <v>10</v>
      </c>
      <c r="C460" s="4" t="s">
        <v>21</v>
      </c>
      <c r="D460" s="4">
        <v>160.2024223890094</v>
      </c>
      <c r="E460" s="5">
        <v>143.24232464542931</v>
      </c>
      <c r="F460" s="5">
        <v>72.74290058189456</v>
      </c>
      <c r="G460" s="6">
        <v>76.401160444691769</v>
      </c>
      <c r="H460" s="6">
        <v>77.089022208330135</v>
      </c>
      <c r="I460" s="6">
        <v>17.691993134602651</v>
      </c>
    </row>
    <row r="461" spans="1:9" x14ac:dyDescent="0.4">
      <c r="A461" s="4" t="s">
        <v>474</v>
      </c>
      <c r="B461" s="4" t="s">
        <v>17</v>
      </c>
      <c r="C461" s="4" t="s">
        <v>11</v>
      </c>
      <c r="D461" s="4">
        <v>148.34770763135231</v>
      </c>
      <c r="E461" s="5">
        <v>162.34651614152989</v>
      </c>
      <c r="F461" s="5">
        <v>80.533812287995943</v>
      </c>
      <c r="G461" s="6">
        <v>81.620003009558417</v>
      </c>
      <c r="H461" s="6">
        <v>78.741025949338876</v>
      </c>
      <c r="I461" s="6">
        <v>68.123893482612161</v>
      </c>
    </row>
    <row r="462" spans="1:9" x14ac:dyDescent="0.4">
      <c r="A462" s="4" t="s">
        <v>475</v>
      </c>
      <c r="B462" s="4" t="s">
        <v>17</v>
      </c>
      <c r="C462" s="4" t="s">
        <v>11</v>
      </c>
      <c r="D462" s="4">
        <v>163.05676807143709</v>
      </c>
      <c r="E462" s="5">
        <v>159.50303087936379</v>
      </c>
      <c r="F462" s="5">
        <v>72.41843607759391</v>
      </c>
      <c r="G462" s="6">
        <v>88.924155599656558</v>
      </c>
      <c r="H462" s="6">
        <v>81.471346715099315</v>
      </c>
      <c r="I462" s="6">
        <v>35.079859312633353</v>
      </c>
    </row>
    <row r="463" spans="1:9" x14ac:dyDescent="0.4">
      <c r="A463" s="4" t="s">
        <v>476</v>
      </c>
      <c r="B463" s="4" t="s">
        <v>10</v>
      </c>
      <c r="C463" s="4" t="s">
        <v>11</v>
      </c>
      <c r="D463" s="4">
        <v>166.13601336785919</v>
      </c>
      <c r="E463" s="5">
        <v>168.38595197603851</v>
      </c>
      <c r="F463" s="5">
        <v>75.2239037111637</v>
      </c>
      <c r="G463" s="6">
        <v>87.781358115973887</v>
      </c>
      <c r="H463" s="6">
        <v>77.977196057720292</v>
      </c>
      <c r="I463" s="6">
        <v>71.233019811749671</v>
      </c>
    </row>
    <row r="464" spans="1:9" x14ac:dyDescent="0.4">
      <c r="A464" s="4" t="s">
        <v>477</v>
      </c>
      <c r="B464" s="4" t="s">
        <v>24</v>
      </c>
      <c r="C464" s="4" t="s">
        <v>13</v>
      </c>
      <c r="D464" s="4">
        <v>160.25810206415181</v>
      </c>
      <c r="E464" s="5">
        <v>151.12550160174391</v>
      </c>
      <c r="F464" s="5">
        <v>73.823257721608016</v>
      </c>
      <c r="G464" s="6">
        <v>85.45045213550857</v>
      </c>
      <c r="H464" s="6">
        <v>79.198669894655239</v>
      </c>
      <c r="I464" s="6">
        <v>79.326379243100064</v>
      </c>
    </row>
    <row r="465" spans="1:9" x14ac:dyDescent="0.4">
      <c r="A465" s="4" t="s">
        <v>478</v>
      </c>
      <c r="B465" s="4" t="s">
        <v>10</v>
      </c>
      <c r="C465" s="4" t="s">
        <v>11</v>
      </c>
      <c r="D465" s="4">
        <v>165.6768964795867</v>
      </c>
      <c r="E465" s="5">
        <v>159.30693829094909</v>
      </c>
      <c r="F465" s="5">
        <v>82.152732404782583</v>
      </c>
      <c r="G465" s="6">
        <v>84.080501030513005</v>
      </c>
      <c r="H465" s="6">
        <v>83.59073425573996</v>
      </c>
      <c r="I465" s="6">
        <v>114.6152531547133</v>
      </c>
    </row>
    <row r="466" spans="1:9" x14ac:dyDescent="0.4">
      <c r="A466" s="4" t="s">
        <v>479</v>
      </c>
      <c r="B466" s="4" t="s">
        <v>17</v>
      </c>
      <c r="C466" s="4" t="s">
        <v>32</v>
      </c>
      <c r="D466" s="4">
        <v>171.0863662438189</v>
      </c>
      <c r="E466" s="5">
        <v>151.22514822807321</v>
      </c>
      <c r="F466" s="5">
        <v>78.099833755159807</v>
      </c>
      <c r="G466" s="6">
        <v>88.030143001498743</v>
      </c>
      <c r="H466" s="6">
        <v>86.537220449157289</v>
      </c>
      <c r="I466" s="6">
        <v>54.371701538443283</v>
      </c>
    </row>
    <row r="467" spans="1:9" x14ac:dyDescent="0.4">
      <c r="A467" s="4" t="s">
        <v>480</v>
      </c>
      <c r="B467" s="4" t="s">
        <v>24</v>
      </c>
      <c r="C467" s="4" t="s">
        <v>21</v>
      </c>
      <c r="D467" s="4">
        <v>149.14175613891319</v>
      </c>
      <c r="E467" s="5">
        <v>160.4692970290819</v>
      </c>
      <c r="F467" s="5">
        <v>83.310757459342582</v>
      </c>
      <c r="G467" s="6">
        <v>74.617774330849144</v>
      </c>
      <c r="H467" s="6">
        <v>82.723209537328387</v>
      </c>
      <c r="I467" s="6">
        <v>104.2605864753652</v>
      </c>
    </row>
    <row r="468" spans="1:9" x14ac:dyDescent="0.4">
      <c r="A468" s="4" t="s">
        <v>481</v>
      </c>
      <c r="B468" s="4" t="s">
        <v>17</v>
      </c>
      <c r="C468" s="4" t="s">
        <v>32</v>
      </c>
      <c r="D468" s="4">
        <v>160.17833989085361</v>
      </c>
      <c r="E468" s="5">
        <v>173.27159683802981</v>
      </c>
      <c r="F468" s="5">
        <v>80.935927516530256</v>
      </c>
      <c r="G468" s="6">
        <v>75.060496753163463</v>
      </c>
      <c r="H468" s="6">
        <v>77.393286373489147</v>
      </c>
      <c r="I468" s="6">
        <v>11.836471019868799</v>
      </c>
    </row>
    <row r="469" spans="1:9" x14ac:dyDescent="0.4">
      <c r="A469" s="4" t="s">
        <v>482</v>
      </c>
      <c r="B469" s="4" t="s">
        <v>10</v>
      </c>
      <c r="C469" s="4" t="s">
        <v>11</v>
      </c>
      <c r="D469" s="4">
        <v>141.90246186647519</v>
      </c>
      <c r="E469" s="5">
        <v>157.77334942556169</v>
      </c>
      <c r="F469" s="5">
        <v>82.901351172189877</v>
      </c>
      <c r="G469" s="6">
        <v>88.849382758163145</v>
      </c>
      <c r="H469" s="6">
        <v>66.030981896161563</v>
      </c>
      <c r="I469" s="6">
        <v>58.319957327513919</v>
      </c>
    </row>
    <row r="470" spans="1:9" x14ac:dyDescent="0.4">
      <c r="A470" s="4" t="s">
        <v>483</v>
      </c>
      <c r="B470" s="4" t="s">
        <v>77</v>
      </c>
      <c r="C470" s="4" t="s">
        <v>13</v>
      </c>
      <c r="D470" s="4">
        <v>165.54915686151321</v>
      </c>
      <c r="E470" s="5">
        <v>157.68003593927321</v>
      </c>
      <c r="F470" s="5">
        <v>77.055744225670679</v>
      </c>
      <c r="G470" s="6">
        <v>76.931819486853726</v>
      </c>
      <c r="H470" s="6">
        <v>69.343953059805543</v>
      </c>
      <c r="I470" s="6">
        <v>17</v>
      </c>
    </row>
    <row r="471" spans="1:9" x14ac:dyDescent="0.4">
      <c r="A471" s="4" t="s">
        <v>484</v>
      </c>
      <c r="B471" s="4" t="s">
        <v>10</v>
      </c>
      <c r="C471" s="4" t="s">
        <v>18</v>
      </c>
      <c r="D471" s="4">
        <v>156.69494615689649</v>
      </c>
      <c r="E471" s="5">
        <v>175.84226874685979</v>
      </c>
      <c r="F471" s="5">
        <v>76.561514845015566</v>
      </c>
      <c r="G471" s="6">
        <v>52.284365561694969</v>
      </c>
      <c r="H471" s="6">
        <v>83.219431734408815</v>
      </c>
      <c r="I471" s="6">
        <v>34.798393925162642</v>
      </c>
    </row>
    <row r="472" spans="1:9" x14ac:dyDescent="0.4">
      <c r="A472" s="4" t="s">
        <v>485</v>
      </c>
      <c r="B472" s="4" t="s">
        <v>10</v>
      </c>
      <c r="C472" s="4" t="s">
        <v>11</v>
      </c>
      <c r="D472" s="4">
        <v>150.99550834277539</v>
      </c>
      <c r="E472" s="5">
        <v>161.31258264517189</v>
      </c>
      <c r="F472" s="5">
        <v>76.782685709658338</v>
      </c>
      <c r="G472" s="6">
        <v>77.007000765837958</v>
      </c>
      <c r="H472" s="6">
        <v>89.683856083818426</v>
      </c>
      <c r="I472" s="6">
        <v>37.314538280671997</v>
      </c>
    </row>
    <row r="473" spans="1:9" x14ac:dyDescent="0.4">
      <c r="A473" s="4" t="s">
        <v>486</v>
      </c>
      <c r="B473" s="4" t="s">
        <v>17</v>
      </c>
      <c r="C473" s="4" t="s">
        <v>42</v>
      </c>
      <c r="D473" s="4">
        <v>149.26619750338591</v>
      </c>
      <c r="E473" s="5">
        <v>140.98303777517231</v>
      </c>
      <c r="F473" s="5">
        <v>83.754107612836506</v>
      </c>
      <c r="G473" s="6">
        <v>76.660421263788905</v>
      </c>
      <c r="H473" s="6">
        <v>62.997903990322101</v>
      </c>
      <c r="I473" s="6">
        <v>24.909946730872122</v>
      </c>
    </row>
    <row r="474" spans="1:9" x14ac:dyDescent="0.4">
      <c r="A474" s="4" t="s">
        <v>487</v>
      </c>
      <c r="B474" s="4" t="s">
        <v>77</v>
      </c>
      <c r="C474" s="4" t="s">
        <v>11</v>
      </c>
      <c r="D474" s="4">
        <v>163.55915373818789</v>
      </c>
      <c r="E474" s="5">
        <v>168.90653606163809</v>
      </c>
      <c r="F474" s="5">
        <v>76.912963884534534</v>
      </c>
      <c r="G474" s="6">
        <v>72.206850301757214</v>
      </c>
      <c r="H474" s="6">
        <v>88.94735563510207</v>
      </c>
      <c r="I474" s="6">
        <v>16.86970915723214</v>
      </c>
    </row>
    <row r="475" spans="1:9" x14ac:dyDescent="0.4">
      <c r="A475" s="4" t="s">
        <v>488</v>
      </c>
      <c r="B475" s="4" t="s">
        <v>10</v>
      </c>
      <c r="C475" s="4" t="s">
        <v>21</v>
      </c>
      <c r="D475" s="4">
        <v>160.90807541612369</v>
      </c>
      <c r="E475" s="5">
        <v>170.7196834827356</v>
      </c>
      <c r="F475" s="5">
        <v>77.995361383146985</v>
      </c>
      <c r="G475" s="6">
        <v>58.309383243761019</v>
      </c>
      <c r="H475" s="6">
        <v>87.123354872904429</v>
      </c>
      <c r="I475" s="6">
        <v>62.098293461424859</v>
      </c>
    </row>
    <row r="476" spans="1:9" x14ac:dyDescent="0.4">
      <c r="A476" s="4" t="s">
        <v>489</v>
      </c>
      <c r="B476" s="4" t="s">
        <v>24</v>
      </c>
      <c r="C476" s="4" t="s">
        <v>21</v>
      </c>
      <c r="D476" s="4">
        <v>148.60758289771789</v>
      </c>
      <c r="E476" s="5">
        <v>161.56429642849</v>
      </c>
      <c r="F476" s="5">
        <v>79.114755142609567</v>
      </c>
      <c r="G476" s="6">
        <v>67.57178162894445</v>
      </c>
      <c r="H476" s="6">
        <v>88.975994229370542</v>
      </c>
      <c r="I476" s="6">
        <v>19.718647952655459</v>
      </c>
    </row>
    <row r="477" spans="1:9" x14ac:dyDescent="0.4">
      <c r="A477" s="4" t="s">
        <v>490</v>
      </c>
      <c r="B477" s="4" t="s">
        <v>41</v>
      </c>
      <c r="C477" s="4" t="s">
        <v>21</v>
      </c>
      <c r="D477" s="4">
        <v>155.70080112169191</v>
      </c>
      <c r="E477" s="5">
        <v>152.9937052861014</v>
      </c>
      <c r="F477" s="5">
        <v>83.399855759389013</v>
      </c>
      <c r="G477" s="6">
        <v>72.724346881774196</v>
      </c>
      <c r="H477" s="6">
        <v>75.958077317574208</v>
      </c>
      <c r="I477" s="6">
        <v>38.285962589072291</v>
      </c>
    </row>
    <row r="478" spans="1:9" x14ac:dyDescent="0.4">
      <c r="A478" s="4" t="s">
        <v>491</v>
      </c>
      <c r="B478" s="4" t="s">
        <v>17</v>
      </c>
      <c r="C478" s="4" t="s">
        <v>32</v>
      </c>
      <c r="D478" s="4">
        <v>146.38630877616851</v>
      </c>
      <c r="E478" s="5">
        <v>144.53030192216579</v>
      </c>
      <c r="F478" s="5">
        <v>82.419641496951996</v>
      </c>
      <c r="G478" s="6">
        <v>83.675153988258273</v>
      </c>
      <c r="H478" s="6">
        <v>84.466770834172991</v>
      </c>
      <c r="I478" s="6">
        <v>30.54165718232537</v>
      </c>
    </row>
    <row r="479" spans="1:9" x14ac:dyDescent="0.4">
      <c r="A479" s="4" t="s">
        <v>492</v>
      </c>
      <c r="B479" s="4" t="s">
        <v>10</v>
      </c>
      <c r="C479" s="4" t="s">
        <v>32</v>
      </c>
      <c r="D479" s="4">
        <v>178.37329211042709</v>
      </c>
      <c r="E479" s="5">
        <v>154.35139215715449</v>
      </c>
      <c r="F479" s="5">
        <v>77.792497338995133</v>
      </c>
      <c r="G479" s="6">
        <v>60.569981597516431</v>
      </c>
      <c r="H479" s="6">
        <v>85.609049453742983</v>
      </c>
      <c r="I479" s="6">
        <v>18.2152098041025</v>
      </c>
    </row>
    <row r="480" spans="1:9" x14ac:dyDescent="0.4">
      <c r="A480" s="4" t="s">
        <v>493</v>
      </c>
      <c r="B480" s="4" t="s">
        <v>20</v>
      </c>
      <c r="C480" s="4" t="s">
        <v>13</v>
      </c>
      <c r="D480" s="4">
        <v>178.61149027967949</v>
      </c>
      <c r="E480" s="5">
        <v>160.35018900232961</v>
      </c>
      <c r="F480" s="5">
        <v>83.576323928189368</v>
      </c>
      <c r="G480" s="6">
        <v>85.151158124459641</v>
      </c>
      <c r="H480" s="6">
        <v>81.711064357357316</v>
      </c>
      <c r="I480" s="6">
        <v>11.58983312973171</v>
      </c>
    </row>
    <row r="481" spans="1:9" x14ac:dyDescent="0.4">
      <c r="A481" s="4" t="s">
        <v>494</v>
      </c>
      <c r="B481" s="4" t="s">
        <v>17</v>
      </c>
      <c r="C481" s="4" t="s">
        <v>11</v>
      </c>
      <c r="D481" s="4">
        <v>146.8929036453101</v>
      </c>
      <c r="E481" s="5">
        <v>146.63709157576801</v>
      </c>
      <c r="F481" s="5">
        <v>71.052992016830601</v>
      </c>
      <c r="G481" s="6">
        <v>85.607962903084442</v>
      </c>
      <c r="H481" s="6">
        <v>71.292771969113147</v>
      </c>
      <c r="I481" s="6">
        <v>104.4457049154154</v>
      </c>
    </row>
    <row r="482" spans="1:9" x14ac:dyDescent="0.4">
      <c r="A482" s="4" t="s">
        <v>495</v>
      </c>
      <c r="B482" s="4" t="s">
        <v>17</v>
      </c>
      <c r="C482" s="4" t="s">
        <v>32</v>
      </c>
      <c r="D482" s="4">
        <v>177.94833457482969</v>
      </c>
      <c r="E482" s="5">
        <v>183.21339161135231</v>
      </c>
      <c r="F482" s="5">
        <v>76.551667914275214</v>
      </c>
      <c r="G482" s="6">
        <v>87.539941133131663</v>
      </c>
      <c r="H482" s="6">
        <v>81.579035015898938</v>
      </c>
      <c r="I482" s="6">
        <v>74.669645058605425</v>
      </c>
    </row>
    <row r="483" spans="1:9" x14ac:dyDescent="0.4">
      <c r="A483" s="4" t="s">
        <v>496</v>
      </c>
      <c r="B483" s="4" t="s">
        <v>24</v>
      </c>
      <c r="C483" s="4" t="s">
        <v>18</v>
      </c>
      <c r="D483" s="4">
        <v>163.60921803904981</v>
      </c>
      <c r="E483" s="5">
        <v>148.2871600872198</v>
      </c>
      <c r="F483" s="5">
        <v>72.881544828678429</v>
      </c>
      <c r="G483" s="6">
        <v>55.519401723601703</v>
      </c>
      <c r="H483" s="6">
        <v>86.912907570539573</v>
      </c>
      <c r="I483" s="6">
        <v>11.781915934373229</v>
      </c>
    </row>
    <row r="484" spans="1:9" x14ac:dyDescent="0.4">
      <c r="A484" s="4" t="s">
        <v>497</v>
      </c>
      <c r="B484" s="4" t="s">
        <v>39</v>
      </c>
      <c r="C484" s="4" t="s">
        <v>11</v>
      </c>
      <c r="D484" s="4">
        <v>149.85196899411221</v>
      </c>
      <c r="E484" s="5">
        <v>147.61844027218001</v>
      </c>
      <c r="F484" s="5">
        <v>76.412407681348057</v>
      </c>
      <c r="G484" s="6">
        <v>87.107839041768756</v>
      </c>
      <c r="H484" s="6">
        <v>65.835729649412229</v>
      </c>
      <c r="I484" s="6">
        <v>37.526138652037353</v>
      </c>
    </row>
    <row r="485" spans="1:9" x14ac:dyDescent="0.4">
      <c r="A485" s="4" t="s">
        <v>498</v>
      </c>
      <c r="B485" s="4" t="s">
        <v>77</v>
      </c>
      <c r="C485" s="4" t="s">
        <v>18</v>
      </c>
      <c r="D485" s="4">
        <v>159.73318700904991</v>
      </c>
      <c r="E485" s="5">
        <v>160.9890683722374</v>
      </c>
      <c r="F485" s="5">
        <v>79.608645563767652</v>
      </c>
      <c r="G485" s="6">
        <v>77.335260678817519</v>
      </c>
      <c r="H485" s="6">
        <v>63.678039743916017</v>
      </c>
      <c r="I485" s="6">
        <v>54.786907630758748</v>
      </c>
    </row>
    <row r="486" spans="1:9" x14ac:dyDescent="0.4">
      <c r="A486" s="4" t="s">
        <v>499</v>
      </c>
      <c r="B486" s="4" t="s">
        <v>17</v>
      </c>
      <c r="C486" s="4" t="s">
        <v>32</v>
      </c>
      <c r="D486" s="4">
        <v>156.32662188788211</v>
      </c>
      <c r="E486" s="5">
        <v>159.06926770124451</v>
      </c>
      <c r="F486" s="5">
        <v>83.98045068381218</v>
      </c>
      <c r="G486" s="6">
        <v>88.26466352004357</v>
      </c>
      <c r="H486" s="6">
        <v>76.051237220798399</v>
      </c>
      <c r="I486" s="6">
        <v>71.115463716721337</v>
      </c>
    </row>
    <row r="487" spans="1:9" x14ac:dyDescent="0.4">
      <c r="A487" s="4" t="s">
        <v>500</v>
      </c>
      <c r="B487" s="4" t="s">
        <v>10</v>
      </c>
      <c r="C487" s="4" t="s">
        <v>21</v>
      </c>
      <c r="D487" s="4">
        <v>150.01983975151691</v>
      </c>
      <c r="E487" s="5">
        <v>176.66650148694251</v>
      </c>
      <c r="F487" s="5">
        <v>76.058170350127199</v>
      </c>
      <c r="G487" s="6">
        <v>89.63469335980389</v>
      </c>
      <c r="H487" s="6">
        <v>77.102918944753497</v>
      </c>
      <c r="I487" s="6">
        <v>47.781083624828923</v>
      </c>
    </row>
    <row r="488" spans="1:9" x14ac:dyDescent="0.4">
      <c r="A488" s="4" t="s">
        <v>501</v>
      </c>
      <c r="B488" s="4" t="s">
        <v>39</v>
      </c>
      <c r="C488" s="4" t="s">
        <v>18</v>
      </c>
      <c r="D488" s="4">
        <v>144.0299121827488</v>
      </c>
      <c r="E488" s="5">
        <v>155.2985938516625</v>
      </c>
      <c r="F488" s="5">
        <v>71.038995036534601</v>
      </c>
      <c r="G488" s="6">
        <v>71.021574811076803</v>
      </c>
      <c r="H488" s="6">
        <v>89.262647988590459</v>
      </c>
      <c r="I488" s="6">
        <v>18.555048645211571</v>
      </c>
    </row>
    <row r="489" spans="1:9" x14ac:dyDescent="0.4">
      <c r="A489" s="4" t="s">
        <v>502</v>
      </c>
      <c r="B489" s="4" t="s">
        <v>10</v>
      </c>
      <c r="C489" s="4" t="s">
        <v>21</v>
      </c>
      <c r="D489" s="4">
        <v>170.29983438215041</v>
      </c>
      <c r="E489" s="5">
        <v>151.55052311772681</v>
      </c>
      <c r="F489" s="5">
        <v>82.096761545183767</v>
      </c>
      <c r="G489" s="6">
        <v>85.029408148888692</v>
      </c>
      <c r="H489" s="6">
        <v>84.380289174282822</v>
      </c>
      <c r="I489" s="6">
        <v>78.157305907274974</v>
      </c>
    </row>
    <row r="490" spans="1:9" x14ac:dyDescent="0.4">
      <c r="A490" s="4" t="s">
        <v>503</v>
      </c>
      <c r="B490" s="4" t="s">
        <v>17</v>
      </c>
      <c r="C490" s="4" t="s">
        <v>21</v>
      </c>
      <c r="D490" s="4">
        <v>174.11602258451589</v>
      </c>
      <c r="E490" s="5">
        <v>171.17130781807751</v>
      </c>
      <c r="F490" s="5">
        <v>79.314531080260679</v>
      </c>
      <c r="G490" s="6">
        <v>78.64073127348388</v>
      </c>
      <c r="H490" s="6">
        <v>76.640640630690299</v>
      </c>
      <c r="I490" s="6">
        <v>53.172076795514869</v>
      </c>
    </row>
    <row r="491" spans="1:9" x14ac:dyDescent="0.4">
      <c r="A491" s="4" t="s">
        <v>504</v>
      </c>
      <c r="B491" s="4" t="s">
        <v>10</v>
      </c>
      <c r="C491" s="4" t="s">
        <v>21</v>
      </c>
      <c r="D491" s="4">
        <v>149.584922453985</v>
      </c>
      <c r="E491" s="5">
        <v>153.9222452575749</v>
      </c>
      <c r="F491" s="5">
        <v>71.170342064856811</v>
      </c>
      <c r="G491" s="6">
        <v>77.631884044692498</v>
      </c>
      <c r="H491" s="6">
        <v>77.272651715582157</v>
      </c>
      <c r="I491" s="6">
        <v>103.0181421548732</v>
      </c>
    </row>
    <row r="492" spans="1:9" x14ac:dyDescent="0.4">
      <c r="A492" s="4" t="s">
        <v>505</v>
      </c>
      <c r="B492" s="4" t="s">
        <v>41</v>
      </c>
      <c r="C492" s="4" t="s">
        <v>11</v>
      </c>
      <c r="D492" s="4">
        <v>150.20434823094789</v>
      </c>
      <c r="E492" s="5">
        <v>143.4467112136044</v>
      </c>
      <c r="F492" s="5">
        <v>77.169869964926022</v>
      </c>
      <c r="G492" s="6">
        <v>85.504990621233588</v>
      </c>
      <c r="H492" s="6">
        <v>86.250788053644754</v>
      </c>
      <c r="I492" s="6">
        <v>39.625369257511508</v>
      </c>
    </row>
    <row r="493" spans="1:9" x14ac:dyDescent="0.4">
      <c r="A493" s="4" t="s">
        <v>506</v>
      </c>
      <c r="B493" s="4" t="s">
        <v>10</v>
      </c>
      <c r="C493" s="4" t="s">
        <v>13</v>
      </c>
      <c r="D493" s="4">
        <v>160.76785039599221</v>
      </c>
      <c r="E493" s="5">
        <v>163.4964803692371</v>
      </c>
      <c r="F493" s="5">
        <v>75.589710127188113</v>
      </c>
      <c r="G493" s="6">
        <v>81.763850846099004</v>
      </c>
      <c r="H493" s="6">
        <v>76.368210311141922</v>
      </c>
      <c r="I493" s="6">
        <v>26.121605904360319</v>
      </c>
    </row>
    <row r="494" spans="1:9" x14ac:dyDescent="0.4">
      <c r="A494" s="4" t="s">
        <v>507</v>
      </c>
      <c r="B494" s="4" t="s">
        <v>10</v>
      </c>
      <c r="C494" s="4" t="s">
        <v>11</v>
      </c>
      <c r="D494" s="4">
        <v>173.373946381991</v>
      </c>
      <c r="E494" s="5">
        <v>143.87090954403291</v>
      </c>
      <c r="F494" s="5">
        <v>82.04487235971456</v>
      </c>
      <c r="G494" s="6">
        <v>79.396110494081029</v>
      </c>
      <c r="H494" s="6">
        <v>69.509848385316147</v>
      </c>
      <c r="I494" s="6">
        <v>114.0797002484008</v>
      </c>
    </row>
    <row r="495" spans="1:9" x14ac:dyDescent="0.4">
      <c r="A495" s="4" t="s">
        <v>508</v>
      </c>
      <c r="B495" s="4" t="s">
        <v>17</v>
      </c>
      <c r="C495" s="4" t="s">
        <v>18</v>
      </c>
      <c r="D495" s="4">
        <v>166.4654738913446</v>
      </c>
      <c r="E495" s="5">
        <v>166.04901976886541</v>
      </c>
      <c r="F495" s="5">
        <v>83.4052729428482</v>
      </c>
      <c r="G495" s="6">
        <v>74.896850218171537</v>
      </c>
      <c r="H495" s="6">
        <v>75.327532031634618</v>
      </c>
      <c r="I495" s="6">
        <v>60.406613943424631</v>
      </c>
    </row>
    <row r="496" spans="1:9" x14ac:dyDescent="0.4">
      <c r="A496" s="4" t="s">
        <v>509</v>
      </c>
      <c r="B496" s="4" t="s">
        <v>41</v>
      </c>
      <c r="C496" s="4" t="s">
        <v>42</v>
      </c>
      <c r="D496" s="4">
        <v>166.5097183633506</v>
      </c>
      <c r="E496" s="5">
        <v>165.955427266995</v>
      </c>
      <c r="F496" s="5">
        <v>83.396966627831659</v>
      </c>
      <c r="G496" s="6">
        <v>70.660141609273282</v>
      </c>
      <c r="H496" s="6">
        <v>75.9440570967203</v>
      </c>
      <c r="I496" s="6">
        <v>47.551666416010157</v>
      </c>
    </row>
    <row r="497" spans="1:9" x14ac:dyDescent="0.4">
      <c r="A497" s="4" t="s">
        <v>510</v>
      </c>
      <c r="B497" s="4" t="s">
        <v>41</v>
      </c>
      <c r="C497" s="4" t="s">
        <v>21</v>
      </c>
      <c r="D497" s="4">
        <v>167.54273145815759</v>
      </c>
      <c r="E497" s="5">
        <v>152.0535316006015</v>
      </c>
      <c r="F497" s="5">
        <v>74.802616400397028</v>
      </c>
      <c r="G497" s="6">
        <v>76.107702820239851</v>
      </c>
      <c r="H497" s="6">
        <v>79.541298906467247</v>
      </c>
      <c r="I497" s="6">
        <v>72.538939539211668</v>
      </c>
    </row>
    <row r="498" spans="1:9" x14ac:dyDescent="0.4">
      <c r="A498" s="4" t="s">
        <v>511</v>
      </c>
      <c r="B498" s="4" t="s">
        <v>17</v>
      </c>
      <c r="C498" s="4" t="s">
        <v>11</v>
      </c>
      <c r="D498" s="4">
        <v>153.41665178156751</v>
      </c>
      <c r="E498" s="5">
        <v>152.20189744893051</v>
      </c>
      <c r="F498" s="5">
        <v>80.667821995616308</v>
      </c>
      <c r="G498" s="6">
        <v>74.084072909041737</v>
      </c>
      <c r="H498" s="6">
        <v>82.543149782241372</v>
      </c>
      <c r="I498" s="6">
        <v>55.059961548453458</v>
      </c>
    </row>
    <row r="499" spans="1:9" x14ac:dyDescent="0.4">
      <c r="A499" s="4" t="s">
        <v>512</v>
      </c>
      <c r="B499" s="4" t="s">
        <v>17</v>
      </c>
      <c r="C499" s="4" t="s">
        <v>13</v>
      </c>
      <c r="D499" s="4">
        <v>162.01577554005681</v>
      </c>
      <c r="E499" s="5">
        <v>166.31931829412</v>
      </c>
      <c r="F499" s="5">
        <v>76.225850858440623</v>
      </c>
      <c r="G499" s="6">
        <v>66.572930924130716</v>
      </c>
      <c r="H499" s="6">
        <v>87.27429240128275</v>
      </c>
      <c r="I499" s="6">
        <v>17</v>
      </c>
    </row>
    <row r="500" spans="1:9" x14ac:dyDescent="0.4">
      <c r="A500" s="4" t="s">
        <v>513</v>
      </c>
      <c r="B500" s="4" t="s">
        <v>17</v>
      </c>
      <c r="C500" s="4" t="s">
        <v>18</v>
      </c>
      <c r="D500" s="4">
        <v>161.36503878441249</v>
      </c>
      <c r="E500" s="5">
        <v>156.37616122422659</v>
      </c>
      <c r="F500" s="5">
        <v>73.205718269357249</v>
      </c>
      <c r="G500" s="6">
        <v>78.554561415129882</v>
      </c>
      <c r="H500" s="6">
        <v>86.290664180846377</v>
      </c>
      <c r="I500" s="6">
        <v>39.275023271993661</v>
      </c>
    </row>
    <row r="501" spans="1:9" x14ac:dyDescent="0.4">
      <c r="A501" s="4" t="s">
        <v>514</v>
      </c>
      <c r="B501" s="4" t="s">
        <v>17</v>
      </c>
      <c r="C501" s="4" t="s">
        <v>13</v>
      </c>
      <c r="D501" s="4">
        <v>139.9926857029335</v>
      </c>
      <c r="E501" s="5">
        <v>176.52472547530431</v>
      </c>
      <c r="F501" s="5">
        <v>79.650879903578698</v>
      </c>
      <c r="G501" s="6">
        <v>78.241716381725354</v>
      </c>
      <c r="H501" s="6">
        <v>59.078987482961857</v>
      </c>
      <c r="I501" s="6">
        <v>24.453235441402001</v>
      </c>
    </row>
    <row r="502" spans="1:9" x14ac:dyDescent="0.4">
      <c r="A502" s="4" t="s">
        <v>515</v>
      </c>
      <c r="B502" s="4" t="s">
        <v>10</v>
      </c>
      <c r="C502" s="4" t="s">
        <v>21</v>
      </c>
      <c r="D502" s="4">
        <v>165.39708914400819</v>
      </c>
      <c r="E502" s="5">
        <v>150.79430985799311</v>
      </c>
      <c r="F502" s="5">
        <v>80.827831662518193</v>
      </c>
      <c r="G502" s="6">
        <v>89.623487297915858</v>
      </c>
      <c r="H502" s="6">
        <v>89.485068092960788</v>
      </c>
      <c r="I502" s="6">
        <v>106.53582414223921</v>
      </c>
    </row>
    <row r="503" spans="1:9" x14ac:dyDescent="0.4">
      <c r="A503" s="4" t="s">
        <v>516</v>
      </c>
      <c r="B503" s="4" t="s">
        <v>10</v>
      </c>
      <c r="C503" s="4" t="s">
        <v>42</v>
      </c>
      <c r="D503" s="4">
        <v>135.0496608047317</v>
      </c>
      <c r="E503" s="5">
        <v>159.47660856725909</v>
      </c>
      <c r="F503" s="5">
        <v>72.908922016746715</v>
      </c>
      <c r="G503" s="6">
        <v>79.379232577517996</v>
      </c>
      <c r="H503" s="6">
        <v>89.290623311004765</v>
      </c>
      <c r="I503" s="6">
        <v>51.520247807718832</v>
      </c>
    </row>
    <row r="504" spans="1:9" x14ac:dyDescent="0.4">
      <c r="A504" s="4" t="s">
        <v>517</v>
      </c>
      <c r="B504" s="4" t="s">
        <v>24</v>
      </c>
      <c r="C504" s="4" t="s">
        <v>32</v>
      </c>
      <c r="D504" s="4">
        <v>160.0824541097854</v>
      </c>
      <c r="E504" s="5">
        <v>162.91932804370549</v>
      </c>
      <c r="F504" s="5">
        <v>70.38088497831302</v>
      </c>
      <c r="G504" s="6">
        <v>74.805983076745363</v>
      </c>
      <c r="H504" s="6">
        <v>81.416623334734894</v>
      </c>
      <c r="I504" s="6">
        <v>77.671394160891623</v>
      </c>
    </row>
    <row r="505" spans="1:9" x14ac:dyDescent="0.4">
      <c r="A505" s="4" t="s">
        <v>518</v>
      </c>
      <c r="B505" s="4" t="s">
        <v>10</v>
      </c>
      <c r="C505" s="4" t="s">
        <v>42</v>
      </c>
      <c r="D505" s="4">
        <v>165.0067337585416</v>
      </c>
      <c r="E505" s="5">
        <v>156.83767532505661</v>
      </c>
      <c r="F505" s="5">
        <v>81.580888317498619</v>
      </c>
      <c r="G505" s="6">
        <v>68.045512706494719</v>
      </c>
      <c r="H505" s="6">
        <v>82.044100414546193</v>
      </c>
      <c r="I505" s="6">
        <v>80.90090714557752</v>
      </c>
    </row>
    <row r="506" spans="1:9" x14ac:dyDescent="0.4">
      <c r="A506" s="4" t="s">
        <v>519</v>
      </c>
      <c r="B506" s="4" t="s">
        <v>10</v>
      </c>
      <c r="C506" s="4" t="s">
        <v>42</v>
      </c>
      <c r="D506" s="4">
        <v>151.30796000708071</v>
      </c>
      <c r="E506" s="5">
        <v>161.2236131224434</v>
      </c>
      <c r="F506" s="5">
        <v>80.686180414600756</v>
      </c>
      <c r="G506" s="6">
        <v>83.053620907616249</v>
      </c>
      <c r="H506" s="6">
        <v>87.869436469395652</v>
      </c>
      <c r="I506" s="6">
        <v>36.126872637443483</v>
      </c>
    </row>
    <row r="507" spans="1:9" x14ac:dyDescent="0.4">
      <c r="A507" s="4" t="s">
        <v>520</v>
      </c>
      <c r="B507" s="4" t="s">
        <v>10</v>
      </c>
      <c r="C507" s="4" t="s">
        <v>18</v>
      </c>
      <c r="D507" s="4">
        <v>149.84558581744221</v>
      </c>
      <c r="E507" s="5">
        <v>154.12027853905329</v>
      </c>
      <c r="F507" s="5">
        <v>70.77943398622574</v>
      </c>
      <c r="G507" s="6">
        <v>83.674606318878574</v>
      </c>
      <c r="H507" s="6">
        <v>83.680799145563753</v>
      </c>
      <c r="I507" s="6">
        <v>17</v>
      </c>
    </row>
    <row r="508" spans="1:9" x14ac:dyDescent="0.4">
      <c r="A508" s="4" t="s">
        <v>521</v>
      </c>
      <c r="B508" s="4" t="s">
        <v>10</v>
      </c>
      <c r="C508" s="4" t="s">
        <v>42</v>
      </c>
      <c r="D508" s="4">
        <v>151.40985531153191</v>
      </c>
      <c r="E508" s="5">
        <v>180.95107212274931</v>
      </c>
      <c r="F508" s="5">
        <v>70.589078798511039</v>
      </c>
      <c r="G508" s="6">
        <v>79.900273005746826</v>
      </c>
      <c r="H508" s="6">
        <v>86.311373849863983</v>
      </c>
      <c r="I508" s="6">
        <v>88.169819167584365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data</vt:lpstr>
      <vt:lpstr>문1. 새로운변수생성</vt:lpstr>
      <vt:lpstr>문2. 조건문</vt:lpstr>
      <vt:lpstr>문3. 기초통계량</vt:lpstr>
      <vt:lpstr>문4. boxplot</vt:lpstr>
      <vt:lpstr>문5. 히스토그램</vt:lpstr>
      <vt:lpstr>문6. 국어히스토그램</vt:lpstr>
      <vt:lpstr>문7~8.vlookup</vt:lpstr>
      <vt:lpstr>문9~10. 피봇테이블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조근하</cp:lastModifiedBy>
  <dcterms:created xsi:type="dcterms:W3CDTF">2023-04-17T05:33:48Z</dcterms:created>
  <dcterms:modified xsi:type="dcterms:W3CDTF">2023-04-17T11:13:00Z</dcterms:modified>
</cp:coreProperties>
</file>