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Games\Minecraft\Modding\PrehistoricNature\"/>
    </mc:Choice>
  </mc:AlternateContent>
  <xr:revisionPtr revIDLastSave="0" documentId="13_ncr:1_{20B4B5A3-931A-4536-BF82-6E0831E51F3A}" xr6:coauthVersionLast="47" xr6:coauthVersionMax="47" xr10:uidLastSave="{00000000-0000-0000-0000-000000000000}"/>
  <bookViews>
    <workbookView xWindow="-120" yWindow="-120" windowWidth="20640" windowHeight="11040" activeTab="1" xr2:uid="{2E11B35D-BADF-4A7D-8E4E-F5BAD4745D7E}"/>
  </bookViews>
  <sheets>
    <sheet name="MobSummary" sheetId="19" r:id="rId1"/>
    <sheet name="JurassicOcean" sheetId="1" r:id="rId2"/>
    <sheet name="JurassicOceanCliff" sheetId="2" r:id="rId3"/>
    <sheet name="JurassicOceanGlassSpongePlain" sheetId="3" r:id="rId4"/>
    <sheet name="JurassicRiver+Riverbanks" sheetId="4" r:id="rId5"/>
    <sheet name="JurassicGarrigue" sheetId="5" r:id="rId6"/>
    <sheet name="JurassicGarrigueBoulders" sheetId="6" r:id="rId7"/>
    <sheet name="JurassicGarrigueCycads" sheetId="7" r:id="rId8"/>
    <sheet name="JurassicGarrigueTrees" sheetId="8" r:id="rId9"/>
    <sheet name="JurassicFernPasture" sheetId="9" r:id="rId10"/>
    <sheet name="JurassicFloodplain" sheetId="10" r:id="rId11"/>
    <sheet name="JurassicFloodplainWooded" sheetId="11" r:id="rId12"/>
    <sheet name="JurassicGinkgo" sheetId="12" r:id="rId13"/>
    <sheet name="JurassicMudflats" sheetId="13" r:id="rId14"/>
    <sheet name="JurassicOutcrops" sheetId="14" r:id="rId15"/>
    <sheet name="JurassicRedwood" sheetId="15" r:id="rId16"/>
    <sheet name="JurassicRoughHills" sheetId="16" r:id="rId17"/>
    <sheet name="JurassicIslands" sheetId="17" r:id="rId18"/>
    <sheet name="JurassicSouthernTaiga" sheetId="18" r:id="rId19"/>
  </sheets>
  <definedNames>
    <definedName name="_xlnm._FilterDatabase" localSheetId="1" hidden="1">JurassicOcean!$A$1:$P$300</definedName>
  </definedNames>
  <calcPr calcId="191029"/>
  <pivotCaches>
    <pivotCache cacheId="1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0" i="2" l="1"/>
  <c r="P300" i="2" s="1"/>
  <c r="N299" i="2"/>
  <c r="P299" i="2" s="1"/>
  <c r="N298" i="2"/>
  <c r="P298" i="2" s="1"/>
  <c r="N297" i="2"/>
  <c r="P297" i="2" s="1"/>
  <c r="N296" i="2"/>
  <c r="P296" i="2" s="1"/>
  <c r="P295" i="2"/>
  <c r="N295" i="2"/>
  <c r="O295" i="2" s="1"/>
  <c r="P294" i="2"/>
  <c r="O294" i="2"/>
  <c r="N294" i="2"/>
  <c r="N293" i="2"/>
  <c r="P293" i="2" s="1"/>
  <c r="O292" i="2"/>
  <c r="N292" i="2"/>
  <c r="P292" i="2" s="1"/>
  <c r="P291" i="2"/>
  <c r="O291" i="2"/>
  <c r="N291" i="2"/>
  <c r="N290" i="2"/>
  <c r="P290" i="2" s="1"/>
  <c r="N289" i="2"/>
  <c r="P289" i="2" s="1"/>
  <c r="N288" i="2"/>
  <c r="P288" i="2" s="1"/>
  <c r="P287" i="2"/>
  <c r="O287" i="2"/>
  <c r="N287" i="2"/>
  <c r="P286" i="2"/>
  <c r="O286" i="2"/>
  <c r="N286" i="2"/>
  <c r="P285" i="2"/>
  <c r="N285" i="2"/>
  <c r="O285" i="2" s="1"/>
  <c r="P284" i="2"/>
  <c r="O284" i="2"/>
  <c r="N284" i="2"/>
  <c r="N283" i="2"/>
  <c r="P283" i="2" s="1"/>
  <c r="P282" i="2"/>
  <c r="O282" i="2"/>
  <c r="N282" i="2"/>
  <c r="N281" i="2"/>
  <c r="P281" i="2" s="1"/>
  <c r="N280" i="2"/>
  <c r="P280" i="2" s="1"/>
  <c r="N279" i="2"/>
  <c r="P279" i="2" s="1"/>
  <c r="O278" i="2"/>
  <c r="N278" i="2"/>
  <c r="P278" i="2" s="1"/>
  <c r="P277" i="2"/>
  <c r="O277" i="2"/>
  <c r="N277" i="2"/>
  <c r="N276" i="2"/>
  <c r="P276" i="2" s="1"/>
  <c r="P275" i="2"/>
  <c r="N275" i="2"/>
  <c r="O275" i="2" s="1"/>
  <c r="P274" i="2"/>
  <c r="O274" i="2"/>
  <c r="N274" i="2"/>
  <c r="N273" i="2"/>
  <c r="P273" i="2" s="1"/>
  <c r="O272" i="2"/>
  <c r="N272" i="2"/>
  <c r="P272" i="2" s="1"/>
  <c r="P271" i="2"/>
  <c r="O271" i="2"/>
  <c r="N271" i="2"/>
  <c r="P270" i="2"/>
  <c r="N270" i="2"/>
  <c r="O270" i="2" s="1"/>
  <c r="N269" i="2"/>
  <c r="P269" i="2" s="1"/>
  <c r="N268" i="2"/>
  <c r="P268" i="2" s="1"/>
  <c r="P267" i="2"/>
  <c r="O267" i="2"/>
  <c r="N267" i="2"/>
  <c r="P266" i="2"/>
  <c r="O266" i="2"/>
  <c r="N266" i="2"/>
  <c r="N265" i="2"/>
  <c r="P265" i="2" s="1"/>
  <c r="P264" i="2"/>
  <c r="O264" i="2"/>
  <c r="N264" i="2"/>
  <c r="N263" i="2"/>
  <c r="P263" i="2" s="1"/>
  <c r="P262" i="2"/>
  <c r="O262" i="2"/>
  <c r="N262" i="2"/>
  <c r="N261" i="2"/>
  <c r="P261" i="2" s="1"/>
  <c r="N260" i="2"/>
  <c r="P260" i="2" s="1"/>
  <c r="N259" i="2"/>
  <c r="P259" i="2" s="1"/>
  <c r="O258" i="2"/>
  <c r="N258" i="2"/>
  <c r="P258" i="2" s="1"/>
  <c r="P257" i="2"/>
  <c r="O257" i="2"/>
  <c r="N257" i="2"/>
  <c r="N256" i="2"/>
  <c r="P256" i="2" s="1"/>
  <c r="P255" i="2"/>
  <c r="N255" i="2"/>
  <c r="O255" i="2" s="1"/>
  <c r="P254" i="2"/>
  <c r="O254" i="2"/>
  <c r="N254" i="2"/>
  <c r="N253" i="2"/>
  <c r="P253" i="2" s="1"/>
  <c r="O252" i="2"/>
  <c r="N252" i="2"/>
  <c r="P252" i="2" s="1"/>
  <c r="P251" i="2"/>
  <c r="O251" i="2"/>
  <c r="N251" i="2"/>
  <c r="P250" i="2"/>
  <c r="N250" i="2"/>
  <c r="O250" i="2" s="1"/>
  <c r="N249" i="2"/>
  <c r="P249" i="2" s="1"/>
  <c r="N248" i="2"/>
  <c r="P248" i="2" s="1"/>
  <c r="P247" i="2"/>
  <c r="O247" i="2"/>
  <c r="N247" i="2"/>
  <c r="P246" i="2"/>
  <c r="O246" i="2"/>
  <c r="N246" i="2"/>
  <c r="N245" i="2"/>
  <c r="P245" i="2" s="1"/>
  <c r="P244" i="2"/>
  <c r="O244" i="2"/>
  <c r="N244" i="2"/>
  <c r="N243" i="2"/>
  <c r="P243" i="2" s="1"/>
  <c r="P242" i="2"/>
  <c r="O242" i="2"/>
  <c r="N242" i="2"/>
  <c r="N241" i="2"/>
  <c r="P241" i="2" s="1"/>
  <c r="N240" i="2"/>
  <c r="P240" i="2" s="1"/>
  <c r="N239" i="2"/>
  <c r="P239" i="2" s="1"/>
  <c r="O238" i="2"/>
  <c r="N238" i="2"/>
  <c r="P238" i="2" s="1"/>
  <c r="P237" i="2"/>
  <c r="O237" i="2"/>
  <c r="N237" i="2"/>
  <c r="N236" i="2"/>
  <c r="P236" i="2" s="1"/>
  <c r="P235" i="2"/>
  <c r="N235" i="2"/>
  <c r="O235" i="2" s="1"/>
  <c r="P234" i="2"/>
  <c r="O234" i="2"/>
  <c r="N234" i="2"/>
  <c r="N233" i="2"/>
  <c r="P233" i="2" s="1"/>
  <c r="O232" i="2"/>
  <c r="N232" i="2"/>
  <c r="P232" i="2" s="1"/>
  <c r="P231" i="2"/>
  <c r="O231" i="2"/>
  <c r="N231" i="2"/>
  <c r="P230" i="2"/>
  <c r="N230" i="2"/>
  <c r="O230" i="2" s="1"/>
  <c r="N229" i="2"/>
  <c r="P229" i="2" s="1"/>
  <c r="N228" i="2"/>
  <c r="P228" i="2" s="1"/>
  <c r="P227" i="2"/>
  <c r="O227" i="2"/>
  <c r="N227" i="2"/>
  <c r="P226" i="2"/>
  <c r="O226" i="2"/>
  <c r="N226" i="2"/>
  <c r="N225" i="2"/>
  <c r="P225" i="2" s="1"/>
  <c r="P224" i="2"/>
  <c r="O224" i="2"/>
  <c r="N224" i="2"/>
  <c r="N223" i="2"/>
  <c r="P223" i="2" s="1"/>
  <c r="P222" i="2"/>
  <c r="O222" i="2"/>
  <c r="N222" i="2"/>
  <c r="N221" i="2"/>
  <c r="P221" i="2" s="1"/>
  <c r="N220" i="2"/>
  <c r="P220" i="2" s="1"/>
  <c r="N219" i="2"/>
  <c r="P219" i="2" s="1"/>
  <c r="O218" i="2"/>
  <c r="N218" i="2"/>
  <c r="P218" i="2" s="1"/>
  <c r="P217" i="2"/>
  <c r="O217" i="2"/>
  <c r="N217" i="2"/>
  <c r="N216" i="2"/>
  <c r="P216" i="2" s="1"/>
  <c r="P215" i="2"/>
  <c r="N215" i="2"/>
  <c r="O215" i="2" s="1"/>
  <c r="P214" i="2"/>
  <c r="O214" i="2"/>
  <c r="N214" i="2"/>
  <c r="N213" i="2"/>
  <c r="P213" i="2" s="1"/>
  <c r="O212" i="2"/>
  <c r="N212" i="2"/>
  <c r="P212" i="2" s="1"/>
  <c r="P211" i="2"/>
  <c r="O211" i="2"/>
  <c r="N211" i="2"/>
  <c r="P210" i="2"/>
  <c r="N210" i="2"/>
  <c r="O210" i="2" s="1"/>
  <c r="N209" i="2"/>
  <c r="P209" i="2" s="1"/>
  <c r="N208" i="2"/>
  <c r="P208" i="2" s="1"/>
  <c r="P207" i="2"/>
  <c r="O207" i="2"/>
  <c r="N207" i="2"/>
  <c r="P206" i="2"/>
  <c r="O206" i="2"/>
  <c r="N206" i="2"/>
  <c r="N205" i="2"/>
  <c r="P205" i="2" s="1"/>
  <c r="P204" i="2"/>
  <c r="O204" i="2"/>
  <c r="N204" i="2"/>
  <c r="N203" i="2"/>
  <c r="P203" i="2" s="1"/>
  <c r="P202" i="2"/>
  <c r="O202" i="2"/>
  <c r="N202" i="2"/>
  <c r="N201" i="2"/>
  <c r="P201" i="2" s="1"/>
  <c r="N200" i="2"/>
  <c r="P200" i="2" s="1"/>
  <c r="N199" i="2"/>
  <c r="P199" i="2" s="1"/>
  <c r="O198" i="2"/>
  <c r="N198" i="2"/>
  <c r="P198" i="2" s="1"/>
  <c r="P197" i="2"/>
  <c r="O197" i="2"/>
  <c r="N197" i="2"/>
  <c r="N196" i="2"/>
  <c r="P196" i="2" s="1"/>
  <c r="P195" i="2"/>
  <c r="N195" i="2"/>
  <c r="O195" i="2" s="1"/>
  <c r="P194" i="2"/>
  <c r="O194" i="2"/>
  <c r="N194" i="2"/>
  <c r="N193" i="2"/>
  <c r="P193" i="2" s="1"/>
  <c r="O192" i="2"/>
  <c r="N192" i="2"/>
  <c r="P192" i="2" s="1"/>
  <c r="P191" i="2"/>
  <c r="O191" i="2"/>
  <c r="N191" i="2"/>
  <c r="P190" i="2"/>
  <c r="N190" i="2"/>
  <c r="O190" i="2" s="1"/>
  <c r="N189" i="2"/>
  <c r="P189" i="2" s="1"/>
  <c r="N188" i="2"/>
  <c r="P188" i="2" s="1"/>
  <c r="P187" i="2"/>
  <c r="N187" i="2"/>
  <c r="O187" i="2" s="1"/>
  <c r="P186" i="2"/>
  <c r="O186" i="2"/>
  <c r="N186" i="2"/>
  <c r="N185" i="2"/>
  <c r="P185" i="2" s="1"/>
  <c r="P184" i="2"/>
  <c r="O184" i="2"/>
  <c r="N184" i="2"/>
  <c r="N183" i="2"/>
  <c r="P183" i="2" s="1"/>
  <c r="P182" i="2"/>
  <c r="O182" i="2"/>
  <c r="N182" i="2"/>
  <c r="N181" i="2"/>
  <c r="P181" i="2" s="1"/>
  <c r="N180" i="2"/>
  <c r="P180" i="2" s="1"/>
  <c r="N179" i="2"/>
  <c r="P179" i="2" s="1"/>
  <c r="O178" i="2"/>
  <c r="N178" i="2"/>
  <c r="P178" i="2" s="1"/>
  <c r="P177" i="2"/>
  <c r="O177" i="2"/>
  <c r="N177" i="2"/>
  <c r="N176" i="2"/>
  <c r="P176" i="2" s="1"/>
  <c r="P175" i="2"/>
  <c r="N175" i="2"/>
  <c r="O175" i="2" s="1"/>
  <c r="P174" i="2"/>
  <c r="O174" i="2"/>
  <c r="N174" i="2"/>
  <c r="N173" i="2"/>
  <c r="P173" i="2" s="1"/>
  <c r="O172" i="2"/>
  <c r="N172" i="2"/>
  <c r="P172" i="2" s="1"/>
  <c r="P171" i="2"/>
  <c r="O171" i="2"/>
  <c r="N171" i="2"/>
  <c r="P170" i="2"/>
  <c r="N170" i="2"/>
  <c r="O170" i="2" s="1"/>
  <c r="N169" i="2"/>
  <c r="P169" i="2" s="1"/>
  <c r="N168" i="2"/>
  <c r="P168" i="2" s="1"/>
  <c r="P167" i="2"/>
  <c r="O167" i="2"/>
  <c r="N167" i="2"/>
  <c r="P166" i="2"/>
  <c r="O166" i="2"/>
  <c r="N166" i="2"/>
  <c r="N165" i="2"/>
  <c r="P165" i="2" s="1"/>
  <c r="P164" i="2"/>
  <c r="O164" i="2"/>
  <c r="N164" i="2"/>
  <c r="N163" i="2"/>
  <c r="P163" i="2" s="1"/>
  <c r="P162" i="2"/>
  <c r="O162" i="2"/>
  <c r="N162" i="2"/>
  <c r="N161" i="2"/>
  <c r="P161" i="2" s="1"/>
  <c r="N160" i="2"/>
  <c r="P160" i="2" s="1"/>
  <c r="N159" i="2"/>
  <c r="P159" i="2" s="1"/>
  <c r="O158" i="2"/>
  <c r="N158" i="2"/>
  <c r="P158" i="2" s="1"/>
  <c r="P157" i="2"/>
  <c r="O157" i="2"/>
  <c r="N157" i="2"/>
  <c r="N156" i="2"/>
  <c r="P156" i="2" s="1"/>
  <c r="P155" i="2"/>
  <c r="N155" i="2"/>
  <c r="O155" i="2" s="1"/>
  <c r="P154" i="2"/>
  <c r="O154" i="2"/>
  <c r="N154" i="2"/>
  <c r="N153" i="2"/>
  <c r="P153" i="2" s="1"/>
  <c r="O152" i="2"/>
  <c r="N152" i="2"/>
  <c r="P152" i="2" s="1"/>
  <c r="P151" i="2"/>
  <c r="O151" i="2"/>
  <c r="N151" i="2"/>
  <c r="P150" i="2"/>
  <c r="N150" i="2"/>
  <c r="O150" i="2" s="1"/>
  <c r="N149" i="2"/>
  <c r="P149" i="2" s="1"/>
  <c r="N148" i="2"/>
  <c r="P148" i="2" s="1"/>
  <c r="P147" i="2"/>
  <c r="O147" i="2"/>
  <c r="N147" i="2"/>
  <c r="P146" i="2"/>
  <c r="O146" i="2"/>
  <c r="N146" i="2"/>
  <c r="N145" i="2"/>
  <c r="P145" i="2" s="1"/>
  <c r="P144" i="2"/>
  <c r="O144" i="2"/>
  <c r="N144" i="2"/>
  <c r="N143" i="2"/>
  <c r="P143" i="2" s="1"/>
  <c r="P142" i="2"/>
  <c r="O142" i="2"/>
  <c r="N142" i="2"/>
  <c r="N141" i="2"/>
  <c r="P141" i="2" s="1"/>
  <c r="N140" i="2"/>
  <c r="P140" i="2" s="1"/>
  <c r="N139" i="2"/>
  <c r="P139" i="2" s="1"/>
  <c r="O138" i="2"/>
  <c r="N138" i="2"/>
  <c r="P138" i="2" s="1"/>
  <c r="P137" i="2"/>
  <c r="O137" i="2"/>
  <c r="N137" i="2"/>
  <c r="N136" i="2"/>
  <c r="P136" i="2" s="1"/>
  <c r="P135" i="2"/>
  <c r="O135" i="2"/>
  <c r="N135" i="2"/>
  <c r="P134" i="2"/>
  <c r="O134" i="2"/>
  <c r="N134" i="2"/>
  <c r="N133" i="2"/>
  <c r="P133" i="2" s="1"/>
  <c r="O132" i="2"/>
  <c r="N132" i="2"/>
  <c r="P132" i="2" s="1"/>
  <c r="P131" i="2"/>
  <c r="O131" i="2"/>
  <c r="N131" i="2"/>
  <c r="P130" i="2"/>
  <c r="N130" i="2"/>
  <c r="O130" i="2" s="1"/>
  <c r="N129" i="2"/>
  <c r="P129" i="2" s="1"/>
  <c r="N128" i="2"/>
  <c r="P128" i="2" s="1"/>
  <c r="P127" i="2"/>
  <c r="O127" i="2"/>
  <c r="N127" i="2"/>
  <c r="P126" i="2"/>
  <c r="O126" i="2"/>
  <c r="N126" i="2"/>
  <c r="N125" i="2"/>
  <c r="P125" i="2" s="1"/>
  <c r="P124" i="2"/>
  <c r="O124" i="2"/>
  <c r="N124" i="2"/>
  <c r="N123" i="2"/>
  <c r="P123" i="2" s="1"/>
  <c r="P122" i="2"/>
  <c r="O122" i="2"/>
  <c r="N122" i="2"/>
  <c r="N121" i="2"/>
  <c r="P121" i="2" s="1"/>
  <c r="N120" i="2"/>
  <c r="P120" i="2" s="1"/>
  <c r="N119" i="2"/>
  <c r="P119" i="2" s="1"/>
  <c r="O118" i="2"/>
  <c r="N118" i="2"/>
  <c r="P118" i="2" s="1"/>
  <c r="P117" i="2"/>
  <c r="O117" i="2"/>
  <c r="N117" i="2"/>
  <c r="N116" i="2"/>
  <c r="P116" i="2" s="1"/>
  <c r="P115" i="2"/>
  <c r="O115" i="2"/>
  <c r="N115" i="2"/>
  <c r="P114" i="2"/>
  <c r="O114" i="2"/>
  <c r="N114" i="2"/>
  <c r="N113" i="2"/>
  <c r="P113" i="2" s="1"/>
  <c r="O112" i="2"/>
  <c r="N112" i="2"/>
  <c r="P112" i="2" s="1"/>
  <c r="P111" i="2"/>
  <c r="O111" i="2"/>
  <c r="N111" i="2"/>
  <c r="P110" i="2"/>
  <c r="N110" i="2"/>
  <c r="O110" i="2" s="1"/>
  <c r="N109" i="2"/>
  <c r="P109" i="2" s="1"/>
  <c r="N108" i="2"/>
  <c r="P108" i="2" s="1"/>
  <c r="P107" i="2"/>
  <c r="O107" i="2"/>
  <c r="N107" i="2"/>
  <c r="P106" i="2"/>
  <c r="O106" i="2"/>
  <c r="N106" i="2"/>
  <c r="N105" i="2"/>
  <c r="P105" i="2" s="1"/>
  <c r="P104" i="2"/>
  <c r="O104" i="2"/>
  <c r="N104" i="2"/>
  <c r="N103" i="2"/>
  <c r="P103" i="2" s="1"/>
  <c r="P102" i="2"/>
  <c r="O102" i="2"/>
  <c r="N102" i="2"/>
  <c r="N101" i="2"/>
  <c r="P101" i="2" s="1"/>
  <c r="N100" i="2"/>
  <c r="P100" i="2" s="1"/>
  <c r="N99" i="2"/>
  <c r="P99" i="2" s="1"/>
  <c r="O98" i="2"/>
  <c r="N98" i="2"/>
  <c r="P98" i="2" s="1"/>
  <c r="P97" i="2"/>
  <c r="O97" i="2"/>
  <c r="N97" i="2"/>
  <c r="N96" i="2"/>
  <c r="P96" i="2" s="1"/>
  <c r="P95" i="2"/>
  <c r="O95" i="2"/>
  <c r="N95" i="2"/>
  <c r="P94" i="2"/>
  <c r="O94" i="2"/>
  <c r="N94" i="2"/>
  <c r="N93" i="2"/>
  <c r="P93" i="2" s="1"/>
  <c r="O92" i="2"/>
  <c r="N92" i="2"/>
  <c r="P92" i="2" s="1"/>
  <c r="P91" i="2"/>
  <c r="O91" i="2"/>
  <c r="N91" i="2"/>
  <c r="P90" i="2"/>
  <c r="N90" i="2"/>
  <c r="O90" i="2" s="1"/>
  <c r="N89" i="2"/>
  <c r="P89" i="2" s="1"/>
  <c r="N88" i="2"/>
  <c r="P88" i="2" s="1"/>
  <c r="P87" i="2"/>
  <c r="O87" i="2"/>
  <c r="N87" i="2"/>
  <c r="P86" i="2"/>
  <c r="O86" i="2"/>
  <c r="N86" i="2"/>
  <c r="N85" i="2"/>
  <c r="P85" i="2" s="1"/>
  <c r="P84" i="2"/>
  <c r="O84" i="2"/>
  <c r="N84" i="2"/>
  <c r="N83" i="2"/>
  <c r="P83" i="2" s="1"/>
  <c r="P82" i="2"/>
  <c r="O82" i="2"/>
  <c r="N82" i="2"/>
  <c r="N81" i="2"/>
  <c r="P81" i="2" s="1"/>
  <c r="N80" i="2"/>
  <c r="P80" i="2" s="1"/>
  <c r="N79" i="2"/>
  <c r="P79" i="2" s="1"/>
  <c r="O78" i="2"/>
  <c r="N78" i="2"/>
  <c r="P78" i="2" s="1"/>
  <c r="P77" i="2"/>
  <c r="O77" i="2"/>
  <c r="N77" i="2"/>
  <c r="N76" i="2"/>
  <c r="P76" i="2" s="1"/>
  <c r="P75" i="2"/>
  <c r="O75" i="2"/>
  <c r="N75" i="2"/>
  <c r="P74" i="2"/>
  <c r="O74" i="2"/>
  <c r="N74" i="2"/>
  <c r="N73" i="2"/>
  <c r="P73" i="2" s="1"/>
  <c r="O72" i="2"/>
  <c r="N72" i="2"/>
  <c r="P72" i="2" s="1"/>
  <c r="P71" i="2"/>
  <c r="O71" i="2"/>
  <c r="N71" i="2"/>
  <c r="P70" i="2"/>
  <c r="N70" i="2"/>
  <c r="O70" i="2" s="1"/>
  <c r="N69" i="2"/>
  <c r="P69" i="2" s="1"/>
  <c r="N68" i="2"/>
  <c r="P68" i="2" s="1"/>
  <c r="P67" i="2"/>
  <c r="O67" i="2"/>
  <c r="N67" i="2"/>
  <c r="P66" i="2"/>
  <c r="O66" i="2"/>
  <c r="N66" i="2"/>
  <c r="N65" i="2"/>
  <c r="P65" i="2" s="1"/>
  <c r="P64" i="2"/>
  <c r="O64" i="2"/>
  <c r="N64" i="2"/>
  <c r="N63" i="2"/>
  <c r="P63" i="2" s="1"/>
  <c r="P62" i="2"/>
  <c r="O62" i="2"/>
  <c r="N62" i="2"/>
  <c r="N61" i="2"/>
  <c r="P61" i="2" s="1"/>
  <c r="N60" i="2"/>
  <c r="P60" i="2" s="1"/>
  <c r="N59" i="2"/>
  <c r="P59" i="2" s="1"/>
  <c r="O58" i="2"/>
  <c r="N58" i="2"/>
  <c r="P58" i="2" s="1"/>
  <c r="P57" i="2"/>
  <c r="O57" i="2"/>
  <c r="N57" i="2"/>
  <c r="N56" i="2"/>
  <c r="P56" i="2" s="1"/>
  <c r="P55" i="2"/>
  <c r="O55" i="2"/>
  <c r="N55" i="2"/>
  <c r="P54" i="2"/>
  <c r="O54" i="2"/>
  <c r="N54" i="2"/>
  <c r="N53" i="2"/>
  <c r="P53" i="2" s="1"/>
  <c r="O52" i="2"/>
  <c r="N52" i="2"/>
  <c r="P52" i="2" s="1"/>
  <c r="P51" i="2"/>
  <c r="O51" i="2"/>
  <c r="N51" i="2"/>
  <c r="P50" i="2"/>
  <c r="N50" i="2"/>
  <c r="O50" i="2" s="1"/>
  <c r="N49" i="2"/>
  <c r="P49" i="2" s="1"/>
  <c r="N48" i="2"/>
  <c r="P48" i="2" s="1"/>
  <c r="P47" i="2"/>
  <c r="O47" i="2"/>
  <c r="N47" i="2"/>
  <c r="P46" i="2"/>
  <c r="O46" i="2"/>
  <c r="N46" i="2"/>
  <c r="N45" i="2"/>
  <c r="P45" i="2" s="1"/>
  <c r="P44" i="2"/>
  <c r="O44" i="2"/>
  <c r="N44" i="2"/>
  <c r="N43" i="2"/>
  <c r="P43" i="2" s="1"/>
  <c r="P42" i="2"/>
  <c r="O42" i="2"/>
  <c r="N42" i="2"/>
  <c r="N41" i="2"/>
  <c r="P41" i="2" s="1"/>
  <c r="N40" i="2"/>
  <c r="P40" i="2" s="1"/>
  <c r="N39" i="2"/>
  <c r="P39" i="2" s="1"/>
  <c r="O38" i="2"/>
  <c r="N38" i="2"/>
  <c r="P38" i="2" s="1"/>
  <c r="P37" i="2"/>
  <c r="O37" i="2"/>
  <c r="N37" i="2"/>
  <c r="N36" i="2"/>
  <c r="P36" i="2" s="1"/>
  <c r="P35" i="2"/>
  <c r="O35" i="2"/>
  <c r="N35" i="2"/>
  <c r="P34" i="2"/>
  <c r="O34" i="2"/>
  <c r="N34" i="2"/>
  <c r="N33" i="2"/>
  <c r="P33" i="2" s="1"/>
  <c r="O32" i="2"/>
  <c r="N32" i="2"/>
  <c r="P32" i="2" s="1"/>
  <c r="P31" i="2"/>
  <c r="O31" i="2"/>
  <c r="N31" i="2"/>
  <c r="P30" i="2"/>
  <c r="N30" i="2"/>
  <c r="O30" i="2" s="1"/>
  <c r="N29" i="2"/>
  <c r="P29" i="2" s="1"/>
  <c r="N28" i="2"/>
  <c r="P28" i="2" s="1"/>
  <c r="P27" i="2"/>
  <c r="O27" i="2"/>
  <c r="N27" i="2"/>
  <c r="P26" i="2"/>
  <c r="O26" i="2"/>
  <c r="N26" i="2"/>
  <c r="N25" i="2"/>
  <c r="P25" i="2" s="1"/>
  <c r="P24" i="2"/>
  <c r="O24" i="2"/>
  <c r="N24" i="2"/>
  <c r="N23" i="2"/>
  <c r="P23" i="2" s="1"/>
  <c r="P22" i="2"/>
  <c r="O22" i="2"/>
  <c r="N22" i="2"/>
  <c r="N21" i="2"/>
  <c r="P21" i="2" s="1"/>
  <c r="N20" i="2"/>
  <c r="P20" i="2" s="1"/>
  <c r="N19" i="2"/>
  <c r="P19" i="2" s="1"/>
  <c r="O18" i="2"/>
  <c r="N18" i="2"/>
  <c r="P18" i="2" s="1"/>
  <c r="P17" i="2"/>
  <c r="O17" i="2"/>
  <c r="N17" i="2"/>
  <c r="N16" i="2"/>
  <c r="P16" i="2" s="1"/>
  <c r="P15" i="2"/>
  <c r="O15" i="2"/>
  <c r="N15" i="2"/>
  <c r="P14" i="2"/>
  <c r="O14" i="2"/>
  <c r="N14" i="2"/>
  <c r="N13" i="2"/>
  <c r="P13" i="2" s="1"/>
  <c r="O12" i="2"/>
  <c r="N12" i="2"/>
  <c r="P12" i="2" s="1"/>
  <c r="P11" i="2"/>
  <c r="O11" i="2"/>
  <c r="N11" i="2"/>
  <c r="P10" i="2"/>
  <c r="N10" i="2"/>
  <c r="O10" i="2" s="1"/>
  <c r="N9" i="2"/>
  <c r="P9" i="2" s="1"/>
  <c r="N8" i="2"/>
  <c r="P8" i="2" s="1"/>
  <c r="P7" i="2"/>
  <c r="O7" i="2"/>
  <c r="N7" i="2"/>
  <c r="P6" i="2"/>
  <c r="O6" i="2"/>
  <c r="N6" i="2"/>
  <c r="N5" i="2"/>
  <c r="P5" i="2" s="1"/>
  <c r="P4" i="2"/>
  <c r="O4" i="2"/>
  <c r="N4" i="2"/>
  <c r="N3" i="2"/>
  <c r="P3" i="2" s="1"/>
  <c r="P2" i="2"/>
  <c r="O2" i="2"/>
  <c r="N2" i="2"/>
  <c r="I298" i="18"/>
  <c r="J298" i="18" s="1"/>
  <c r="I297" i="18"/>
  <c r="J297" i="18" s="1"/>
  <c r="J296" i="18"/>
  <c r="I296" i="18"/>
  <c r="J295" i="18"/>
  <c r="I295" i="18"/>
  <c r="I294" i="18"/>
  <c r="J294" i="18" s="1"/>
  <c r="I293" i="18"/>
  <c r="J293" i="18" s="1"/>
  <c r="I292" i="18"/>
  <c r="J292" i="18" s="1"/>
  <c r="I291" i="18"/>
  <c r="J291" i="18" s="1"/>
  <c r="I290" i="18"/>
  <c r="J290" i="18" s="1"/>
  <c r="I289" i="18"/>
  <c r="J289" i="18" s="1"/>
  <c r="I288" i="18"/>
  <c r="J288" i="18" s="1"/>
  <c r="I287" i="18"/>
  <c r="J287" i="18" s="1"/>
  <c r="J286" i="18"/>
  <c r="I286" i="18"/>
  <c r="J285" i="18"/>
  <c r="I285" i="18"/>
  <c r="I284" i="18"/>
  <c r="J284" i="18" s="1"/>
  <c r="I283" i="18"/>
  <c r="J283" i="18" s="1"/>
  <c r="I282" i="18"/>
  <c r="J282" i="18" s="1"/>
  <c r="I281" i="18"/>
  <c r="J281" i="18" s="1"/>
  <c r="I280" i="18"/>
  <c r="J280" i="18" s="1"/>
  <c r="I279" i="18"/>
  <c r="J279" i="18" s="1"/>
  <c r="I278" i="18"/>
  <c r="J278" i="18" s="1"/>
  <c r="I277" i="18"/>
  <c r="J277" i="18" s="1"/>
  <c r="I276" i="18"/>
  <c r="J276" i="18" s="1"/>
  <c r="J275" i="18"/>
  <c r="I275" i="18"/>
  <c r="I274" i="18"/>
  <c r="J274" i="18" s="1"/>
  <c r="I273" i="18"/>
  <c r="J273" i="18" s="1"/>
  <c r="I272" i="18"/>
  <c r="J272" i="18" s="1"/>
  <c r="I271" i="18"/>
  <c r="J271" i="18" s="1"/>
  <c r="J270" i="18"/>
  <c r="I270" i="18"/>
  <c r="I269" i="18"/>
  <c r="J269" i="18" s="1"/>
  <c r="I268" i="18"/>
  <c r="J268" i="18" s="1"/>
  <c r="I267" i="18"/>
  <c r="J267" i="18" s="1"/>
  <c r="J266" i="18"/>
  <c r="I266" i="18"/>
  <c r="K265" i="18"/>
  <c r="J265" i="18"/>
  <c r="I265" i="18"/>
  <c r="K264" i="18"/>
  <c r="I264" i="18"/>
  <c r="J264" i="18" s="1"/>
  <c r="I263" i="18"/>
  <c r="I262" i="18"/>
  <c r="K262" i="18" s="1"/>
  <c r="K261" i="18"/>
  <c r="J261" i="18"/>
  <c r="I261" i="18"/>
  <c r="I260" i="18"/>
  <c r="K259" i="18"/>
  <c r="I259" i="18"/>
  <c r="J259" i="18" s="1"/>
  <c r="K258" i="18"/>
  <c r="I258" i="18"/>
  <c r="J258" i="18" s="1"/>
  <c r="K257" i="18"/>
  <c r="J257" i="18"/>
  <c r="I257" i="18"/>
  <c r="I256" i="18"/>
  <c r="K255" i="18"/>
  <c r="J255" i="18"/>
  <c r="I255" i="18"/>
  <c r="I254" i="18"/>
  <c r="J254" i="18" s="1"/>
  <c r="I253" i="18"/>
  <c r="K253" i="18" s="1"/>
  <c r="K252" i="18"/>
  <c r="J252" i="18"/>
  <c r="I252" i="18"/>
  <c r="J251" i="18"/>
  <c r="I251" i="18"/>
  <c r="K251" i="18" s="1"/>
  <c r="K250" i="18"/>
  <c r="I250" i="18"/>
  <c r="J250" i="18" s="1"/>
  <c r="I249" i="18"/>
  <c r="K249" i="18" s="1"/>
  <c r="K248" i="18"/>
  <c r="J248" i="18"/>
  <c r="I248" i="18"/>
  <c r="K247" i="18"/>
  <c r="J247" i="18"/>
  <c r="I247" i="18"/>
  <c r="I246" i="18"/>
  <c r="K246" i="18" s="1"/>
  <c r="K245" i="18"/>
  <c r="J245" i="18"/>
  <c r="I245" i="18"/>
  <c r="K244" i="18"/>
  <c r="J244" i="18"/>
  <c r="I244" i="18"/>
  <c r="I243" i="18"/>
  <c r="I242" i="18"/>
  <c r="K242" i="18" s="1"/>
  <c r="K241" i="18"/>
  <c r="I241" i="18"/>
  <c r="J241" i="18" s="1"/>
  <c r="I240" i="18"/>
  <c r="K239" i="18"/>
  <c r="J239" i="18"/>
  <c r="I239" i="18"/>
  <c r="K238" i="18"/>
  <c r="I238" i="18"/>
  <c r="J238" i="18" s="1"/>
  <c r="K237" i="18"/>
  <c r="J237" i="18"/>
  <c r="I237" i="18"/>
  <c r="I236" i="18"/>
  <c r="K236" i="18" s="1"/>
  <c r="K235" i="18"/>
  <c r="J235" i="18"/>
  <c r="I235" i="18"/>
  <c r="I234" i="18"/>
  <c r="J234" i="18" s="1"/>
  <c r="J233" i="18"/>
  <c r="I233" i="18"/>
  <c r="K233" i="18" s="1"/>
  <c r="K232" i="18"/>
  <c r="J232" i="18"/>
  <c r="I232" i="18"/>
  <c r="J231" i="18"/>
  <c r="I231" i="18"/>
  <c r="K231" i="18" s="1"/>
  <c r="K230" i="18"/>
  <c r="I230" i="18"/>
  <c r="J230" i="18" s="1"/>
  <c r="I229" i="18"/>
  <c r="K229" i="18" s="1"/>
  <c r="K228" i="18"/>
  <c r="J228" i="18"/>
  <c r="I228" i="18"/>
  <c r="K227" i="18"/>
  <c r="J227" i="18"/>
  <c r="I227" i="18"/>
  <c r="K226" i="18"/>
  <c r="I226" i="18"/>
  <c r="J226" i="18" s="1"/>
  <c r="K225" i="18"/>
  <c r="J225" i="18"/>
  <c r="I225" i="18"/>
  <c r="K224" i="18"/>
  <c r="I224" i="18"/>
  <c r="J224" i="18" s="1"/>
  <c r="I223" i="18"/>
  <c r="K222" i="18"/>
  <c r="J222" i="18"/>
  <c r="I222" i="18"/>
  <c r="K221" i="18"/>
  <c r="I221" i="18"/>
  <c r="J221" i="18" s="1"/>
  <c r="I220" i="18"/>
  <c r="I219" i="18"/>
  <c r="K219" i="18" s="1"/>
  <c r="K218" i="18"/>
  <c r="I218" i="18"/>
  <c r="J218" i="18" s="1"/>
  <c r="K217" i="18"/>
  <c r="J217" i="18"/>
  <c r="I217" i="18"/>
  <c r="J216" i="18"/>
  <c r="I216" i="18"/>
  <c r="K216" i="18" s="1"/>
  <c r="K215" i="18"/>
  <c r="J215" i="18"/>
  <c r="I215" i="18"/>
  <c r="I214" i="18"/>
  <c r="J214" i="18" s="1"/>
  <c r="J213" i="18"/>
  <c r="I213" i="18"/>
  <c r="K213" i="18" s="1"/>
  <c r="I212" i="18"/>
  <c r="K212" i="18" s="1"/>
  <c r="J211" i="18"/>
  <c r="I211" i="18"/>
  <c r="K211" i="18" s="1"/>
  <c r="K210" i="18"/>
  <c r="I210" i="18"/>
  <c r="J210" i="18" s="1"/>
  <c r="I209" i="18"/>
  <c r="K208" i="18"/>
  <c r="J208" i="18"/>
  <c r="I208" i="18"/>
  <c r="K207" i="18"/>
  <c r="J207" i="18"/>
  <c r="I207" i="18"/>
  <c r="I206" i="18"/>
  <c r="K206" i="18" s="1"/>
  <c r="K205" i="18"/>
  <c r="J205" i="18"/>
  <c r="I205" i="18"/>
  <c r="K204" i="18"/>
  <c r="I204" i="18"/>
  <c r="J204" i="18" s="1"/>
  <c r="I203" i="18"/>
  <c r="K202" i="18"/>
  <c r="J202" i="18"/>
  <c r="I202" i="18"/>
  <c r="K201" i="18"/>
  <c r="I201" i="18"/>
  <c r="J201" i="18" s="1"/>
  <c r="I200" i="18"/>
  <c r="I199" i="18"/>
  <c r="K199" i="18" s="1"/>
  <c r="K198" i="18"/>
  <c r="I198" i="18"/>
  <c r="J198" i="18" s="1"/>
  <c r="K197" i="18"/>
  <c r="J197" i="18"/>
  <c r="I197" i="18"/>
  <c r="J196" i="18"/>
  <c r="I196" i="18"/>
  <c r="K196" i="18" s="1"/>
  <c r="K195" i="18"/>
  <c r="J195" i="18"/>
  <c r="I195" i="18"/>
  <c r="I194" i="18"/>
  <c r="J194" i="18" s="1"/>
  <c r="I193" i="18"/>
  <c r="K193" i="18" s="1"/>
  <c r="I192" i="18"/>
  <c r="J191" i="18"/>
  <c r="I191" i="18"/>
  <c r="K191" i="18" s="1"/>
  <c r="K190" i="18"/>
  <c r="I190" i="18"/>
  <c r="J190" i="18" s="1"/>
  <c r="I189" i="18"/>
  <c r="K188" i="18"/>
  <c r="J188" i="18"/>
  <c r="I188" i="18"/>
  <c r="K187" i="18"/>
  <c r="J187" i="18"/>
  <c r="I187" i="18"/>
  <c r="I186" i="18"/>
  <c r="K186" i="18" s="1"/>
  <c r="K185" i="18"/>
  <c r="J185" i="18"/>
  <c r="I185" i="18"/>
  <c r="K184" i="18"/>
  <c r="I184" i="18"/>
  <c r="J184" i="18" s="1"/>
  <c r="I183" i="18"/>
  <c r="I182" i="18"/>
  <c r="K182" i="18" s="1"/>
  <c r="K181" i="18"/>
  <c r="I181" i="18"/>
  <c r="J181" i="18" s="1"/>
  <c r="I180" i="18"/>
  <c r="K179" i="18"/>
  <c r="J179" i="18"/>
  <c r="I179" i="18"/>
  <c r="I178" i="18"/>
  <c r="J178" i="18" s="1"/>
  <c r="K177" i="18"/>
  <c r="J177" i="18"/>
  <c r="I177" i="18"/>
  <c r="J176" i="18"/>
  <c r="I176" i="18"/>
  <c r="K176" i="18" s="1"/>
  <c r="K175" i="18"/>
  <c r="J175" i="18"/>
  <c r="I175" i="18"/>
  <c r="I174" i="18"/>
  <c r="J174" i="18" s="1"/>
  <c r="I173" i="18"/>
  <c r="K173" i="18" s="1"/>
  <c r="I172" i="18"/>
  <c r="J171" i="18"/>
  <c r="I171" i="18"/>
  <c r="K171" i="18" s="1"/>
  <c r="K170" i="18"/>
  <c r="I170" i="18"/>
  <c r="J170" i="18" s="1"/>
  <c r="I169" i="18"/>
  <c r="K169" i="18" s="1"/>
  <c r="K168" i="18"/>
  <c r="J168" i="18"/>
  <c r="I168" i="18"/>
  <c r="K167" i="18"/>
  <c r="J167" i="18"/>
  <c r="I167" i="18"/>
  <c r="J166" i="18"/>
  <c r="I166" i="18"/>
  <c r="K166" i="18" s="1"/>
  <c r="K165" i="18"/>
  <c r="J165" i="18"/>
  <c r="I165" i="18"/>
  <c r="K164" i="18"/>
  <c r="I164" i="18"/>
  <c r="J164" i="18" s="1"/>
  <c r="I163" i="18"/>
  <c r="K162" i="18"/>
  <c r="J162" i="18"/>
  <c r="I162" i="18"/>
  <c r="K161" i="18"/>
  <c r="I161" i="18"/>
  <c r="J161" i="18" s="1"/>
  <c r="I160" i="18"/>
  <c r="K159" i="18"/>
  <c r="J159" i="18"/>
  <c r="I159" i="18"/>
  <c r="I158" i="18"/>
  <c r="K157" i="18"/>
  <c r="J157" i="18"/>
  <c r="I157" i="18"/>
  <c r="I156" i="18"/>
  <c r="K156" i="18" s="1"/>
  <c r="K155" i="18"/>
  <c r="J155" i="18"/>
  <c r="I155" i="18"/>
  <c r="I154" i="18"/>
  <c r="J154" i="18" s="1"/>
  <c r="J153" i="18"/>
  <c r="I153" i="18"/>
  <c r="K153" i="18" s="1"/>
  <c r="I152" i="18"/>
  <c r="K152" i="18" s="1"/>
  <c r="J151" i="18"/>
  <c r="I151" i="18"/>
  <c r="K151" i="18" s="1"/>
  <c r="K150" i="18"/>
  <c r="I150" i="18"/>
  <c r="J150" i="18" s="1"/>
  <c r="K149" i="18"/>
  <c r="J149" i="18"/>
  <c r="I149" i="18"/>
  <c r="K148" i="18"/>
  <c r="J148" i="18"/>
  <c r="I148" i="18"/>
  <c r="K147" i="18"/>
  <c r="J147" i="18"/>
  <c r="I147" i="18"/>
  <c r="K146" i="18"/>
  <c r="J146" i="18"/>
  <c r="I146" i="18"/>
  <c r="K145" i="18"/>
  <c r="J145" i="18"/>
  <c r="I145" i="18"/>
  <c r="I144" i="18"/>
  <c r="J144" i="18" s="1"/>
  <c r="I143" i="18"/>
  <c r="K142" i="18"/>
  <c r="I142" i="18"/>
  <c r="J142" i="18" s="1"/>
  <c r="K141" i="18"/>
  <c r="I141" i="18"/>
  <c r="J141" i="18" s="1"/>
  <c r="I140" i="18"/>
  <c r="I139" i="18"/>
  <c r="K139" i="18" s="1"/>
  <c r="I138" i="18"/>
  <c r="K137" i="18"/>
  <c r="J137" i="18"/>
  <c r="I137" i="18"/>
  <c r="J136" i="18"/>
  <c r="I136" i="18"/>
  <c r="K136" i="18" s="1"/>
  <c r="K135" i="18"/>
  <c r="J135" i="18"/>
  <c r="I135" i="18"/>
  <c r="I134" i="18"/>
  <c r="J134" i="18" s="1"/>
  <c r="J133" i="18"/>
  <c r="I133" i="18"/>
  <c r="K133" i="18" s="1"/>
  <c r="K132" i="18"/>
  <c r="J132" i="18"/>
  <c r="I132" i="18"/>
  <c r="J131" i="18"/>
  <c r="I131" i="18"/>
  <c r="K131" i="18" s="1"/>
  <c r="K130" i="18"/>
  <c r="I130" i="18"/>
  <c r="J130" i="18" s="1"/>
  <c r="I129" i="18"/>
  <c r="K129" i="18" s="1"/>
  <c r="K128" i="18"/>
  <c r="J128" i="18"/>
  <c r="I128" i="18"/>
  <c r="K127" i="18"/>
  <c r="J127" i="18"/>
  <c r="I127" i="18"/>
  <c r="I126" i="18"/>
  <c r="K126" i="18" s="1"/>
  <c r="K125" i="18"/>
  <c r="J125" i="18"/>
  <c r="I125" i="18"/>
  <c r="J124" i="18"/>
  <c r="I124" i="18"/>
  <c r="K124" i="18" s="1"/>
  <c r="I123" i="18"/>
  <c r="I122" i="18"/>
  <c r="K121" i="18"/>
  <c r="I121" i="18"/>
  <c r="J121" i="18" s="1"/>
  <c r="I120" i="18"/>
  <c r="K119" i="18"/>
  <c r="I119" i="18"/>
  <c r="J119" i="18" s="1"/>
  <c r="I118" i="18"/>
  <c r="J118" i="18" s="1"/>
  <c r="K117" i="18"/>
  <c r="J117" i="18"/>
  <c r="I117" i="18"/>
  <c r="I116" i="18"/>
  <c r="K115" i="18"/>
  <c r="J115" i="18"/>
  <c r="I115" i="18"/>
  <c r="I114" i="18"/>
  <c r="J114" i="18" s="1"/>
  <c r="J113" i="18"/>
  <c r="I113" i="18"/>
  <c r="K113" i="18" s="1"/>
  <c r="I112" i="18"/>
  <c r="K112" i="18" s="1"/>
  <c r="I111" i="18"/>
  <c r="K111" i="18" s="1"/>
  <c r="K110" i="18"/>
  <c r="I110" i="18"/>
  <c r="J110" i="18" s="1"/>
  <c r="I109" i="18"/>
  <c r="K109" i="18" s="1"/>
  <c r="K108" i="18"/>
  <c r="J108" i="18"/>
  <c r="I108" i="18"/>
  <c r="K107" i="18"/>
  <c r="J107" i="18"/>
  <c r="I107" i="18"/>
  <c r="I106" i="18"/>
  <c r="K106" i="18" s="1"/>
  <c r="K105" i="18"/>
  <c r="J105" i="18"/>
  <c r="I105" i="18"/>
  <c r="K104" i="18"/>
  <c r="I104" i="18"/>
  <c r="J104" i="18" s="1"/>
  <c r="I103" i="18"/>
  <c r="I102" i="18"/>
  <c r="K102" i="18" s="1"/>
  <c r="K101" i="18"/>
  <c r="I101" i="18"/>
  <c r="J101" i="18" s="1"/>
  <c r="I100" i="18"/>
  <c r="J100" i="18" s="1"/>
  <c r="K99" i="18"/>
  <c r="I99" i="18"/>
  <c r="J99" i="18" s="1"/>
  <c r="I98" i="18"/>
  <c r="J98" i="18" s="1"/>
  <c r="K97" i="18"/>
  <c r="J97" i="18"/>
  <c r="I97" i="18"/>
  <c r="I96" i="18"/>
  <c r="K96" i="18" s="1"/>
  <c r="K95" i="18"/>
  <c r="J95" i="18"/>
  <c r="I95" i="18"/>
  <c r="I94" i="18"/>
  <c r="I93" i="18"/>
  <c r="K93" i="18" s="1"/>
  <c r="K92" i="18"/>
  <c r="J92" i="18"/>
  <c r="I92" i="18"/>
  <c r="I91" i="18"/>
  <c r="K90" i="18"/>
  <c r="I90" i="18"/>
  <c r="J90" i="18" s="1"/>
  <c r="I89" i="18"/>
  <c r="K89" i="18" s="1"/>
  <c r="K88" i="18"/>
  <c r="J88" i="18"/>
  <c r="I88" i="18"/>
  <c r="K87" i="18"/>
  <c r="J87" i="18"/>
  <c r="I87" i="18"/>
  <c r="J86" i="18"/>
  <c r="I86" i="18"/>
  <c r="K86" i="18" s="1"/>
  <c r="K85" i="18"/>
  <c r="J85" i="18"/>
  <c r="I85" i="18"/>
  <c r="I84" i="18"/>
  <c r="I83" i="18"/>
  <c r="K82" i="18"/>
  <c r="I82" i="18"/>
  <c r="J82" i="18" s="1"/>
  <c r="K81" i="18"/>
  <c r="I81" i="18"/>
  <c r="J81" i="18" s="1"/>
  <c r="I80" i="18"/>
  <c r="J80" i="18" s="1"/>
  <c r="K79" i="18"/>
  <c r="I79" i="18"/>
  <c r="J79" i="18" s="1"/>
  <c r="I78" i="18"/>
  <c r="J78" i="18" s="1"/>
  <c r="K77" i="18"/>
  <c r="J77" i="18"/>
  <c r="I77" i="18"/>
  <c r="J76" i="18"/>
  <c r="I76" i="18"/>
  <c r="K76" i="18" s="1"/>
  <c r="K75" i="18"/>
  <c r="J75" i="18"/>
  <c r="I75" i="18"/>
  <c r="I74" i="18"/>
  <c r="I73" i="18"/>
  <c r="K73" i="18" s="1"/>
  <c r="I72" i="18"/>
  <c r="J71" i="18"/>
  <c r="I71" i="18"/>
  <c r="K71" i="18" s="1"/>
  <c r="K70" i="18"/>
  <c r="I70" i="18"/>
  <c r="J70" i="18" s="1"/>
  <c r="I69" i="18"/>
  <c r="K69" i="18" s="1"/>
  <c r="K68" i="18"/>
  <c r="J68" i="18"/>
  <c r="I68" i="18"/>
  <c r="K67" i="18"/>
  <c r="J67" i="18"/>
  <c r="I67" i="18"/>
  <c r="J66" i="18"/>
  <c r="I66" i="18"/>
  <c r="K66" i="18" s="1"/>
  <c r="K65" i="18"/>
  <c r="J65" i="18"/>
  <c r="I65" i="18"/>
  <c r="I64" i="18"/>
  <c r="I63" i="18"/>
  <c r="K62" i="18"/>
  <c r="I62" i="18"/>
  <c r="J62" i="18" s="1"/>
  <c r="K61" i="18"/>
  <c r="I61" i="18"/>
  <c r="J61" i="18" s="1"/>
  <c r="I60" i="18"/>
  <c r="J60" i="18" s="1"/>
  <c r="I59" i="18"/>
  <c r="I58" i="18"/>
  <c r="J58" i="18" s="1"/>
  <c r="K57" i="18"/>
  <c r="J57" i="18"/>
  <c r="I57" i="18"/>
  <c r="I56" i="18"/>
  <c r="K55" i="18"/>
  <c r="J55" i="18"/>
  <c r="I55" i="18"/>
  <c r="I54" i="18"/>
  <c r="I53" i="18"/>
  <c r="K53" i="18" s="1"/>
  <c r="I52" i="18"/>
  <c r="K52" i="18" s="1"/>
  <c r="J51" i="18"/>
  <c r="I51" i="18"/>
  <c r="K51" i="18" s="1"/>
  <c r="K50" i="18"/>
  <c r="I50" i="18"/>
  <c r="J50" i="18" s="1"/>
  <c r="J49" i="18"/>
  <c r="I49" i="18"/>
  <c r="K49" i="18" s="1"/>
  <c r="K48" i="18"/>
  <c r="J48" i="18"/>
  <c r="I48" i="18"/>
  <c r="K47" i="18"/>
  <c r="J47" i="18"/>
  <c r="I47" i="18"/>
  <c r="K46" i="18"/>
  <c r="J46" i="18"/>
  <c r="I46" i="18"/>
  <c r="K45" i="18"/>
  <c r="J45" i="18"/>
  <c r="I45" i="18"/>
  <c r="K44" i="18"/>
  <c r="J44" i="18"/>
  <c r="I44" i="18"/>
  <c r="I43" i="18"/>
  <c r="K42" i="18"/>
  <c r="I42" i="18"/>
  <c r="J42" i="18" s="1"/>
  <c r="I41" i="18"/>
  <c r="K41" i="18" s="1"/>
  <c r="I40" i="18"/>
  <c r="J40" i="18" s="1"/>
  <c r="I39" i="18"/>
  <c r="K39" i="18" s="1"/>
  <c r="K38" i="18"/>
  <c r="I38" i="18"/>
  <c r="J38" i="18" s="1"/>
  <c r="K37" i="18"/>
  <c r="J37" i="18"/>
  <c r="I37" i="18"/>
  <c r="I36" i="18"/>
  <c r="K36" i="18" s="1"/>
  <c r="K35" i="18"/>
  <c r="J35" i="18"/>
  <c r="I35" i="18"/>
  <c r="I34" i="18"/>
  <c r="I33" i="18"/>
  <c r="K33" i="18" s="1"/>
  <c r="I32" i="18"/>
  <c r="K32" i="18" s="1"/>
  <c r="I31" i="18"/>
  <c r="K30" i="18"/>
  <c r="I30" i="18"/>
  <c r="J30" i="18" s="1"/>
  <c r="K29" i="18"/>
  <c r="I29" i="18"/>
  <c r="J29" i="18" s="1"/>
  <c r="K28" i="18"/>
  <c r="J28" i="18"/>
  <c r="I28" i="18"/>
  <c r="K27" i="18"/>
  <c r="J27" i="18"/>
  <c r="I27" i="18"/>
  <c r="K26" i="18"/>
  <c r="I26" i="18"/>
  <c r="J26" i="18" s="1"/>
  <c r="I25" i="18"/>
  <c r="K25" i="18" s="1"/>
  <c r="J24" i="18"/>
  <c r="I24" i="18"/>
  <c r="K24" i="18" s="1"/>
  <c r="I23" i="18"/>
  <c r="K22" i="18"/>
  <c r="J22" i="18"/>
  <c r="I22" i="18"/>
  <c r="I21" i="18"/>
  <c r="K21" i="18" s="1"/>
  <c r="I20" i="18"/>
  <c r="J20" i="18" s="1"/>
  <c r="K19" i="18"/>
  <c r="J19" i="18"/>
  <c r="I19" i="18"/>
  <c r="K18" i="18"/>
  <c r="J18" i="18"/>
  <c r="I18" i="18"/>
  <c r="K17" i="18"/>
  <c r="J17" i="18"/>
  <c r="I17" i="18"/>
  <c r="J16" i="18"/>
  <c r="I16" i="18"/>
  <c r="K16" i="18" s="1"/>
  <c r="K15" i="18"/>
  <c r="J15" i="18"/>
  <c r="I15" i="18"/>
  <c r="I14" i="18"/>
  <c r="J13" i="18"/>
  <c r="I13" i="18"/>
  <c r="K13" i="18" s="1"/>
  <c r="I12" i="18"/>
  <c r="K12" i="18" s="1"/>
  <c r="K11" i="18"/>
  <c r="J11" i="18"/>
  <c r="I11" i="18"/>
  <c r="K10" i="18"/>
  <c r="I10" i="18"/>
  <c r="J10" i="18" s="1"/>
  <c r="J9" i="18"/>
  <c r="I9" i="18"/>
  <c r="K9" i="18" s="1"/>
  <c r="K8" i="18"/>
  <c r="J8" i="18"/>
  <c r="I8" i="18"/>
  <c r="K7" i="18"/>
  <c r="J7" i="18"/>
  <c r="I7" i="18"/>
  <c r="K6" i="18"/>
  <c r="J6" i="18"/>
  <c r="I6" i="18"/>
  <c r="I5" i="18"/>
  <c r="K5" i="18" s="1"/>
  <c r="K4" i="18"/>
  <c r="J4" i="18"/>
  <c r="I4" i="18"/>
  <c r="I3" i="18"/>
  <c r="K2" i="18"/>
  <c r="I2" i="18"/>
  <c r="J2" i="18" s="1"/>
  <c r="J298" i="17"/>
  <c r="I298" i="17"/>
  <c r="I297" i="17"/>
  <c r="J297" i="17" s="1"/>
  <c r="I296" i="17"/>
  <c r="J296" i="17" s="1"/>
  <c r="I295" i="17"/>
  <c r="J295" i="17" s="1"/>
  <c r="J294" i="17"/>
  <c r="I294" i="17"/>
  <c r="J293" i="17"/>
  <c r="I293" i="17"/>
  <c r="J292" i="17"/>
  <c r="I292" i="17"/>
  <c r="I291" i="17"/>
  <c r="J291" i="17" s="1"/>
  <c r="I290" i="17"/>
  <c r="J290" i="17" s="1"/>
  <c r="I289" i="17"/>
  <c r="J289" i="17" s="1"/>
  <c r="J288" i="17"/>
  <c r="I288" i="17"/>
  <c r="I287" i="17"/>
  <c r="J287" i="17" s="1"/>
  <c r="I286" i="17"/>
  <c r="J286" i="17" s="1"/>
  <c r="I285" i="17"/>
  <c r="J285" i="17" s="1"/>
  <c r="I284" i="17"/>
  <c r="J284" i="17" s="1"/>
  <c r="I283" i="17"/>
  <c r="J283" i="17" s="1"/>
  <c r="I282" i="17"/>
  <c r="J282" i="17" s="1"/>
  <c r="I281" i="17"/>
  <c r="J281" i="17" s="1"/>
  <c r="J280" i="17"/>
  <c r="I280" i="17"/>
  <c r="I279" i="17"/>
  <c r="J279" i="17" s="1"/>
  <c r="J278" i="17"/>
  <c r="I278" i="17"/>
  <c r="I277" i="17"/>
  <c r="J277" i="17" s="1"/>
  <c r="I276" i="17"/>
  <c r="J276" i="17" s="1"/>
  <c r="I275" i="17"/>
  <c r="J275" i="17" s="1"/>
  <c r="I274" i="17"/>
  <c r="J274" i="17" s="1"/>
  <c r="J273" i="17"/>
  <c r="I273" i="17"/>
  <c r="I272" i="17"/>
  <c r="J272" i="17" s="1"/>
  <c r="I271" i="17"/>
  <c r="J271" i="17" s="1"/>
  <c r="I270" i="17"/>
  <c r="J270" i="17" s="1"/>
  <c r="I269" i="17"/>
  <c r="J269" i="17" s="1"/>
  <c r="J268" i="17"/>
  <c r="I268" i="17"/>
  <c r="I267" i="17"/>
  <c r="J267" i="17" s="1"/>
  <c r="I266" i="17"/>
  <c r="J266" i="17" s="1"/>
  <c r="I265" i="17"/>
  <c r="J264" i="17"/>
  <c r="I264" i="17"/>
  <c r="K264" i="17" s="1"/>
  <c r="K263" i="17"/>
  <c r="J263" i="17"/>
  <c r="I263" i="17"/>
  <c r="J262" i="17"/>
  <c r="I262" i="17"/>
  <c r="K262" i="17" s="1"/>
  <c r="K261" i="17"/>
  <c r="J261" i="17"/>
  <c r="I261" i="17"/>
  <c r="I260" i="17"/>
  <c r="J259" i="17"/>
  <c r="I259" i="17"/>
  <c r="K259" i="17" s="1"/>
  <c r="I258" i="17"/>
  <c r="K258" i="17" s="1"/>
  <c r="I257" i="17"/>
  <c r="K256" i="17"/>
  <c r="I256" i="17"/>
  <c r="J256" i="17" s="1"/>
  <c r="I255" i="17"/>
  <c r="K254" i="17"/>
  <c r="J254" i="17"/>
  <c r="I254" i="17"/>
  <c r="K253" i="17"/>
  <c r="J253" i="17"/>
  <c r="I253" i="17"/>
  <c r="J252" i="17"/>
  <c r="I252" i="17"/>
  <c r="K252" i="17" s="1"/>
  <c r="I251" i="17"/>
  <c r="I250" i="17"/>
  <c r="I249" i="17"/>
  <c r="K248" i="17"/>
  <c r="I248" i="17"/>
  <c r="J248" i="17" s="1"/>
  <c r="I247" i="17"/>
  <c r="K247" i="17" s="1"/>
  <c r="I246" i="17"/>
  <c r="K245" i="17"/>
  <c r="J245" i="17"/>
  <c r="I245" i="17"/>
  <c r="K244" i="17"/>
  <c r="I244" i="17"/>
  <c r="J244" i="17" s="1"/>
  <c r="K243" i="17"/>
  <c r="J243" i="17"/>
  <c r="I243" i="17"/>
  <c r="J242" i="17"/>
  <c r="I242" i="17"/>
  <c r="K242" i="17" s="1"/>
  <c r="K241" i="17"/>
  <c r="J241" i="17"/>
  <c r="I241" i="17"/>
  <c r="I240" i="17"/>
  <c r="I239" i="17"/>
  <c r="K239" i="17" s="1"/>
  <c r="K238" i="17"/>
  <c r="I238" i="17"/>
  <c r="J238" i="17" s="1"/>
  <c r="K237" i="17"/>
  <c r="J237" i="17"/>
  <c r="I237" i="17"/>
  <c r="K236" i="17"/>
  <c r="I236" i="17"/>
  <c r="J236" i="17" s="1"/>
  <c r="I235" i="17"/>
  <c r="K235" i="17" s="1"/>
  <c r="K234" i="17"/>
  <c r="J234" i="17"/>
  <c r="I234" i="17"/>
  <c r="K233" i="17"/>
  <c r="J233" i="17"/>
  <c r="I233" i="17"/>
  <c r="K232" i="17"/>
  <c r="I232" i="17"/>
  <c r="J232" i="17" s="1"/>
  <c r="I231" i="17"/>
  <c r="J231" i="17" s="1"/>
  <c r="K230" i="17"/>
  <c r="J230" i="17"/>
  <c r="I230" i="17"/>
  <c r="I229" i="17"/>
  <c r="J228" i="17"/>
  <c r="I228" i="17"/>
  <c r="K228" i="17" s="1"/>
  <c r="I227" i="17"/>
  <c r="K227" i="17" s="1"/>
  <c r="I226" i="17"/>
  <c r="I225" i="17"/>
  <c r="J224" i="17"/>
  <c r="I224" i="17"/>
  <c r="K224" i="17" s="1"/>
  <c r="K223" i="17"/>
  <c r="J223" i="17"/>
  <c r="I223" i="17"/>
  <c r="J222" i="17"/>
  <c r="I222" i="17"/>
  <c r="K222" i="17" s="1"/>
  <c r="K221" i="17"/>
  <c r="J221" i="17"/>
  <c r="I221" i="17"/>
  <c r="I220" i="17"/>
  <c r="J219" i="17"/>
  <c r="I219" i="17"/>
  <c r="K219" i="17" s="1"/>
  <c r="I218" i="17"/>
  <c r="I217" i="17"/>
  <c r="K216" i="17"/>
  <c r="J216" i="17"/>
  <c r="I216" i="17"/>
  <c r="J215" i="17"/>
  <c r="I215" i="17"/>
  <c r="K215" i="17" s="1"/>
  <c r="K214" i="17"/>
  <c r="J214" i="17"/>
  <c r="I214" i="17"/>
  <c r="K213" i="17"/>
  <c r="J213" i="17"/>
  <c r="I213" i="17"/>
  <c r="I212" i="17"/>
  <c r="K212" i="17" s="1"/>
  <c r="K211" i="17"/>
  <c r="J211" i="17"/>
  <c r="I211" i="17"/>
  <c r="K210" i="17"/>
  <c r="J210" i="17"/>
  <c r="I210" i="17"/>
  <c r="K209" i="17"/>
  <c r="I209" i="17"/>
  <c r="J209" i="17" s="1"/>
  <c r="J208" i="17"/>
  <c r="I208" i="17"/>
  <c r="K208" i="17" s="1"/>
  <c r="I207" i="17"/>
  <c r="K207" i="17" s="1"/>
  <c r="K206" i="17"/>
  <c r="I206" i="17"/>
  <c r="J206" i="17" s="1"/>
  <c r="K205" i="17"/>
  <c r="J205" i="17"/>
  <c r="I205" i="17"/>
  <c r="I204" i="17"/>
  <c r="K204" i="17" s="1"/>
  <c r="K203" i="17"/>
  <c r="J203" i="17"/>
  <c r="I203" i="17"/>
  <c r="I202" i="17"/>
  <c r="K201" i="17"/>
  <c r="J201" i="17"/>
  <c r="I201" i="17"/>
  <c r="I200" i="17"/>
  <c r="J199" i="17"/>
  <c r="I199" i="17"/>
  <c r="K199" i="17" s="1"/>
  <c r="I198" i="17"/>
  <c r="K197" i="17"/>
  <c r="J197" i="17"/>
  <c r="I197" i="17"/>
  <c r="K196" i="17"/>
  <c r="J196" i="17"/>
  <c r="I196" i="17"/>
  <c r="K195" i="17"/>
  <c r="J195" i="17"/>
  <c r="I195" i="17"/>
  <c r="K194" i="17"/>
  <c r="J194" i="17"/>
  <c r="I194" i="17"/>
  <c r="K193" i="17"/>
  <c r="J193" i="17"/>
  <c r="I193" i="17"/>
  <c r="K192" i="17"/>
  <c r="I192" i="17"/>
  <c r="J192" i="17" s="1"/>
  <c r="K191" i="17"/>
  <c r="J191" i="17"/>
  <c r="I191" i="17"/>
  <c r="K190" i="17"/>
  <c r="I190" i="17"/>
  <c r="J190" i="17" s="1"/>
  <c r="I189" i="17"/>
  <c r="J189" i="17" s="1"/>
  <c r="K188" i="17"/>
  <c r="J188" i="17"/>
  <c r="I188" i="17"/>
  <c r="I187" i="17"/>
  <c r="K187" i="17" s="1"/>
  <c r="K186" i="17"/>
  <c r="I186" i="17"/>
  <c r="J186" i="17" s="1"/>
  <c r="K185" i="17"/>
  <c r="I185" i="17"/>
  <c r="J185" i="17" s="1"/>
  <c r="I184" i="17"/>
  <c r="J184" i="17" s="1"/>
  <c r="K183" i="17"/>
  <c r="J183" i="17"/>
  <c r="I183" i="17"/>
  <c r="J182" i="17"/>
  <c r="I182" i="17"/>
  <c r="K182" i="17" s="1"/>
  <c r="K181" i="17"/>
  <c r="J181" i="17"/>
  <c r="I181" i="17"/>
  <c r="I180" i="17"/>
  <c r="J179" i="17"/>
  <c r="I179" i="17"/>
  <c r="K179" i="17" s="1"/>
  <c r="K178" i="17"/>
  <c r="J178" i="17"/>
  <c r="I178" i="17"/>
  <c r="K177" i="17"/>
  <c r="I177" i="17"/>
  <c r="J177" i="17" s="1"/>
  <c r="K176" i="17"/>
  <c r="J176" i="17"/>
  <c r="I176" i="17"/>
  <c r="K175" i="17"/>
  <c r="J175" i="17"/>
  <c r="I175" i="17"/>
  <c r="K174" i="17"/>
  <c r="J174" i="17"/>
  <c r="I174" i="17"/>
  <c r="K173" i="17"/>
  <c r="J173" i="17"/>
  <c r="I173" i="17"/>
  <c r="K172" i="17"/>
  <c r="I172" i="17"/>
  <c r="J172" i="17" s="1"/>
  <c r="K171" i="17"/>
  <c r="I171" i="17"/>
  <c r="J171" i="17" s="1"/>
  <c r="I170" i="17"/>
  <c r="I169" i="17"/>
  <c r="K168" i="17"/>
  <c r="J168" i="17"/>
  <c r="I168" i="17"/>
  <c r="I167" i="17"/>
  <c r="K167" i="17" s="1"/>
  <c r="I166" i="17"/>
  <c r="J166" i="17" s="1"/>
  <c r="I165" i="17"/>
  <c r="K165" i="17" s="1"/>
  <c r="K164" i="17"/>
  <c r="I164" i="17"/>
  <c r="J164" i="17" s="1"/>
  <c r="K163" i="17"/>
  <c r="I163" i="17"/>
  <c r="J163" i="17" s="1"/>
  <c r="I162" i="17"/>
  <c r="K162" i="17" s="1"/>
  <c r="K161" i="17"/>
  <c r="J161" i="17"/>
  <c r="I161" i="17"/>
  <c r="I160" i="17"/>
  <c r="J159" i="17"/>
  <c r="I159" i="17"/>
  <c r="K159" i="17" s="1"/>
  <c r="K158" i="17"/>
  <c r="I158" i="17"/>
  <c r="J158" i="17" s="1"/>
  <c r="I157" i="17"/>
  <c r="K157" i="17" s="1"/>
  <c r="K156" i="17"/>
  <c r="J156" i="17"/>
  <c r="I156" i="17"/>
  <c r="K155" i="17"/>
  <c r="I155" i="17"/>
  <c r="J155" i="17" s="1"/>
  <c r="K154" i="17"/>
  <c r="J154" i="17"/>
  <c r="I154" i="17"/>
  <c r="K153" i="17"/>
  <c r="J153" i="17"/>
  <c r="I153" i="17"/>
  <c r="K152" i="17"/>
  <c r="I152" i="17"/>
  <c r="J152" i="17" s="1"/>
  <c r="J151" i="17"/>
  <c r="I151" i="17"/>
  <c r="K151" i="17" s="1"/>
  <c r="I150" i="17"/>
  <c r="I149" i="17"/>
  <c r="J149" i="17" s="1"/>
  <c r="K148" i="17"/>
  <c r="I148" i="17"/>
  <c r="J148" i="17" s="1"/>
  <c r="I147" i="17"/>
  <c r="K147" i="17" s="1"/>
  <c r="I146" i="17"/>
  <c r="J145" i="17"/>
  <c r="I145" i="17"/>
  <c r="K145" i="17" s="1"/>
  <c r="K144" i="17"/>
  <c r="I144" i="17"/>
  <c r="J144" i="17" s="1"/>
  <c r="J143" i="17"/>
  <c r="I143" i="17"/>
  <c r="K143" i="17" s="1"/>
  <c r="I142" i="17"/>
  <c r="K141" i="17"/>
  <c r="J141" i="17"/>
  <c r="I141" i="17"/>
  <c r="I140" i="17"/>
  <c r="J139" i="17"/>
  <c r="I139" i="17"/>
  <c r="K139" i="17" s="1"/>
  <c r="J138" i="17"/>
  <c r="I138" i="17"/>
  <c r="K138" i="17" s="1"/>
  <c r="I137" i="17"/>
  <c r="K137" i="17" s="1"/>
  <c r="K136" i="17"/>
  <c r="J136" i="17"/>
  <c r="I136" i="17"/>
  <c r="I135" i="17"/>
  <c r="K135" i="17" s="1"/>
  <c r="K134" i="17"/>
  <c r="J134" i="17"/>
  <c r="I134" i="17"/>
  <c r="K133" i="17"/>
  <c r="J133" i="17"/>
  <c r="I133" i="17"/>
  <c r="K132" i="17"/>
  <c r="I132" i="17"/>
  <c r="J132" i="17" s="1"/>
  <c r="I131" i="17"/>
  <c r="K130" i="17"/>
  <c r="J130" i="17"/>
  <c r="I130" i="17"/>
  <c r="K129" i="17"/>
  <c r="I129" i="17"/>
  <c r="J129" i="17" s="1"/>
  <c r="I128" i="17"/>
  <c r="I127" i="17"/>
  <c r="K127" i="17" s="1"/>
  <c r="I126" i="17"/>
  <c r="J126" i="17" s="1"/>
  <c r="K125" i="17"/>
  <c r="I125" i="17"/>
  <c r="J125" i="17" s="1"/>
  <c r="I124" i="17"/>
  <c r="I123" i="17"/>
  <c r="K123" i="17" s="1"/>
  <c r="K122" i="17"/>
  <c r="I122" i="17"/>
  <c r="J122" i="17" s="1"/>
  <c r="K121" i="17"/>
  <c r="J121" i="17"/>
  <c r="I121" i="17"/>
  <c r="I120" i="17"/>
  <c r="J119" i="17"/>
  <c r="I119" i="17"/>
  <c r="K119" i="17" s="1"/>
  <c r="I118" i="17"/>
  <c r="J117" i="17"/>
  <c r="I117" i="17"/>
  <c r="K117" i="17" s="1"/>
  <c r="J116" i="17"/>
  <c r="I116" i="17"/>
  <c r="K116" i="17" s="1"/>
  <c r="I115" i="17"/>
  <c r="K115" i="17" s="1"/>
  <c r="K114" i="17"/>
  <c r="J114" i="17"/>
  <c r="I114" i="17"/>
  <c r="K113" i="17"/>
  <c r="J113" i="17"/>
  <c r="I113" i="17"/>
  <c r="K112" i="17"/>
  <c r="J112" i="17"/>
  <c r="I112" i="17"/>
  <c r="K111" i="17"/>
  <c r="J111" i="17"/>
  <c r="I111" i="17"/>
  <c r="K110" i="17"/>
  <c r="I110" i="17"/>
  <c r="J110" i="17" s="1"/>
  <c r="I109" i="17"/>
  <c r="J109" i="17" s="1"/>
  <c r="K108" i="17"/>
  <c r="J108" i="17"/>
  <c r="I108" i="17"/>
  <c r="I107" i="17"/>
  <c r="K107" i="17" s="1"/>
  <c r="I106" i="17"/>
  <c r="J106" i="17" s="1"/>
  <c r="I105" i="17"/>
  <c r="K104" i="17"/>
  <c r="I104" i="17"/>
  <c r="J104" i="17" s="1"/>
  <c r="K103" i="17"/>
  <c r="I103" i="17"/>
  <c r="J103" i="17" s="1"/>
  <c r="I102" i="17"/>
  <c r="K101" i="17"/>
  <c r="J101" i="17"/>
  <c r="I101" i="17"/>
  <c r="I100" i="17"/>
  <c r="I99" i="17"/>
  <c r="K99" i="17" s="1"/>
  <c r="J98" i="17"/>
  <c r="I98" i="17"/>
  <c r="K98" i="17" s="1"/>
  <c r="I97" i="17"/>
  <c r="K97" i="17" s="1"/>
  <c r="I96" i="17"/>
  <c r="J95" i="17"/>
  <c r="I95" i="17"/>
  <c r="K95" i="17" s="1"/>
  <c r="K94" i="17"/>
  <c r="J94" i="17"/>
  <c r="I94" i="17"/>
  <c r="K93" i="17"/>
  <c r="J93" i="17"/>
  <c r="I93" i="17"/>
  <c r="K92" i="17"/>
  <c r="J92" i="17"/>
  <c r="I92" i="17"/>
  <c r="K91" i="17"/>
  <c r="I91" i="17"/>
  <c r="J91" i="17" s="1"/>
  <c r="K90" i="17"/>
  <c r="J90" i="17"/>
  <c r="I90" i="17"/>
  <c r="K89" i="17"/>
  <c r="J89" i="17"/>
  <c r="I89" i="17"/>
  <c r="K88" i="17"/>
  <c r="I88" i="17"/>
  <c r="J88" i="17" s="1"/>
  <c r="I87" i="17"/>
  <c r="K87" i="17" s="1"/>
  <c r="I86" i="17"/>
  <c r="K85" i="17"/>
  <c r="J85" i="17"/>
  <c r="I85" i="17"/>
  <c r="K84" i="17"/>
  <c r="I84" i="17"/>
  <c r="J84" i="17" s="1"/>
  <c r="I83" i="17"/>
  <c r="K82" i="17"/>
  <c r="I82" i="17"/>
  <c r="J82" i="17" s="1"/>
  <c r="K81" i="17"/>
  <c r="J81" i="17"/>
  <c r="I81" i="17"/>
  <c r="I80" i="17"/>
  <c r="I79" i="17"/>
  <c r="J78" i="17"/>
  <c r="I78" i="17"/>
  <c r="K78" i="17" s="1"/>
  <c r="K77" i="17"/>
  <c r="I77" i="17"/>
  <c r="J77" i="17" s="1"/>
  <c r="J76" i="17"/>
  <c r="I76" i="17"/>
  <c r="K76" i="17" s="1"/>
  <c r="J75" i="17"/>
  <c r="I75" i="17"/>
  <c r="K75" i="17" s="1"/>
  <c r="K74" i="17"/>
  <c r="J74" i="17"/>
  <c r="I74" i="17"/>
  <c r="K73" i="17"/>
  <c r="J73" i="17"/>
  <c r="I73" i="17"/>
  <c r="J72" i="17"/>
  <c r="I72" i="17"/>
  <c r="K72" i="17" s="1"/>
  <c r="K71" i="17"/>
  <c r="J71" i="17"/>
  <c r="I71" i="17"/>
  <c r="K70" i="17"/>
  <c r="J70" i="17"/>
  <c r="I70" i="17"/>
  <c r="K69" i="17"/>
  <c r="I69" i="17"/>
  <c r="J69" i="17" s="1"/>
  <c r="K68" i="17"/>
  <c r="J68" i="17"/>
  <c r="I68" i="17"/>
  <c r="I67" i="17"/>
  <c r="K67" i="17" s="1"/>
  <c r="K66" i="17"/>
  <c r="I66" i="17"/>
  <c r="J66" i="17" s="1"/>
  <c r="K65" i="17"/>
  <c r="I65" i="17"/>
  <c r="J65" i="17" s="1"/>
  <c r="I64" i="17"/>
  <c r="J64" i="17" s="1"/>
  <c r="K63" i="17"/>
  <c r="J63" i="17"/>
  <c r="I63" i="17"/>
  <c r="K62" i="17"/>
  <c r="I62" i="17"/>
  <c r="J62" i="17" s="1"/>
  <c r="K61" i="17"/>
  <c r="J61" i="17"/>
  <c r="I61" i="17"/>
  <c r="I60" i="17"/>
  <c r="I59" i="17"/>
  <c r="I58" i="17"/>
  <c r="J58" i="17" s="1"/>
  <c r="I57" i="17"/>
  <c r="I56" i="17"/>
  <c r="K56" i="17" s="1"/>
  <c r="K55" i="17"/>
  <c r="I55" i="17"/>
  <c r="J55" i="17" s="1"/>
  <c r="K54" i="17"/>
  <c r="J54" i="17"/>
  <c r="I54" i="17"/>
  <c r="K53" i="17"/>
  <c r="J53" i="17"/>
  <c r="I53" i="17"/>
  <c r="J52" i="17"/>
  <c r="I52" i="17"/>
  <c r="K52" i="17" s="1"/>
  <c r="J51" i="17"/>
  <c r="I51" i="17"/>
  <c r="K51" i="17" s="1"/>
  <c r="J50" i="17"/>
  <c r="I50" i="17"/>
  <c r="K50" i="17" s="1"/>
  <c r="I49" i="17"/>
  <c r="K48" i="17"/>
  <c r="J48" i="17"/>
  <c r="I48" i="17"/>
  <c r="I47" i="17"/>
  <c r="K47" i="17" s="1"/>
  <c r="I46" i="17"/>
  <c r="J46" i="17" s="1"/>
  <c r="K45" i="17"/>
  <c r="J45" i="17"/>
  <c r="I45" i="17"/>
  <c r="K44" i="17"/>
  <c r="J44" i="17"/>
  <c r="I44" i="17"/>
  <c r="K43" i="17"/>
  <c r="I43" i="17"/>
  <c r="J43" i="17" s="1"/>
  <c r="K42" i="17"/>
  <c r="I42" i="17"/>
  <c r="J42" i="17" s="1"/>
  <c r="K41" i="17"/>
  <c r="J41" i="17"/>
  <c r="I41" i="17"/>
  <c r="I40" i="17"/>
  <c r="I39" i="17"/>
  <c r="K39" i="17" s="1"/>
  <c r="I38" i="17"/>
  <c r="I37" i="17"/>
  <c r="J37" i="17" s="1"/>
  <c r="I36" i="17"/>
  <c r="J36" i="17" s="1"/>
  <c r="I35" i="17"/>
  <c r="K34" i="17"/>
  <c r="J34" i="17"/>
  <c r="I34" i="17"/>
  <c r="K33" i="17"/>
  <c r="J33" i="17"/>
  <c r="I33" i="17"/>
  <c r="J32" i="17"/>
  <c r="I32" i="17"/>
  <c r="K32" i="17" s="1"/>
  <c r="J31" i="17"/>
  <c r="I31" i="17"/>
  <c r="K31" i="17" s="1"/>
  <c r="J30" i="17"/>
  <c r="I30" i="17"/>
  <c r="K30" i="17" s="1"/>
  <c r="J29" i="17"/>
  <c r="I29" i="17"/>
  <c r="K29" i="17" s="1"/>
  <c r="J28" i="17"/>
  <c r="I28" i="17"/>
  <c r="K28" i="17" s="1"/>
  <c r="I27" i="17"/>
  <c r="K27" i="17" s="1"/>
  <c r="I26" i="17"/>
  <c r="J26" i="17" s="1"/>
  <c r="K25" i="17"/>
  <c r="J25" i="17"/>
  <c r="I25" i="17"/>
  <c r="K24" i="17"/>
  <c r="I24" i="17"/>
  <c r="J24" i="17" s="1"/>
  <c r="K23" i="17"/>
  <c r="J23" i="17"/>
  <c r="I23" i="17"/>
  <c r="K22" i="17"/>
  <c r="J22" i="17"/>
  <c r="I22" i="17"/>
  <c r="K21" i="17"/>
  <c r="J21" i="17"/>
  <c r="I21" i="17"/>
  <c r="I20" i="17"/>
  <c r="J19" i="17"/>
  <c r="I19" i="17"/>
  <c r="K19" i="17" s="1"/>
  <c r="K18" i="17"/>
  <c r="J18" i="17"/>
  <c r="I18" i="17"/>
  <c r="K17" i="17"/>
  <c r="I17" i="17"/>
  <c r="J17" i="17" s="1"/>
  <c r="I16" i="17"/>
  <c r="K15" i="17"/>
  <c r="I15" i="17"/>
  <c r="J15" i="17" s="1"/>
  <c r="K14" i="17"/>
  <c r="J14" i="17"/>
  <c r="I14" i="17"/>
  <c r="K13" i="17"/>
  <c r="J13" i="17"/>
  <c r="I13" i="17"/>
  <c r="I12" i="17"/>
  <c r="J12" i="17" s="1"/>
  <c r="I11" i="17"/>
  <c r="J11" i="17" s="1"/>
  <c r="J10" i="17"/>
  <c r="I10" i="17"/>
  <c r="K10" i="17" s="1"/>
  <c r="I9" i="17"/>
  <c r="K9" i="17" s="1"/>
  <c r="I8" i="17"/>
  <c r="K8" i="17" s="1"/>
  <c r="I7" i="17"/>
  <c r="K7" i="17" s="1"/>
  <c r="K6" i="17"/>
  <c r="I6" i="17"/>
  <c r="J6" i="17" s="1"/>
  <c r="I5" i="17"/>
  <c r="J4" i="17"/>
  <c r="I4" i="17"/>
  <c r="K4" i="17" s="1"/>
  <c r="K3" i="17"/>
  <c r="J3" i="17"/>
  <c r="I3" i="17"/>
  <c r="K2" i="17"/>
  <c r="I2" i="17"/>
  <c r="J2" i="17" s="1"/>
  <c r="J298" i="16"/>
  <c r="I298" i="16"/>
  <c r="J297" i="16"/>
  <c r="I297" i="16"/>
  <c r="I296" i="16"/>
  <c r="J296" i="16" s="1"/>
  <c r="I295" i="16"/>
  <c r="J295" i="16" s="1"/>
  <c r="J294" i="16"/>
  <c r="I294" i="16"/>
  <c r="I293" i="16"/>
  <c r="J293" i="16" s="1"/>
  <c r="J292" i="16"/>
  <c r="I292" i="16"/>
  <c r="J291" i="16"/>
  <c r="I291" i="16"/>
  <c r="I290" i="16"/>
  <c r="J290" i="16" s="1"/>
  <c r="I289" i="16"/>
  <c r="J289" i="16" s="1"/>
  <c r="I288" i="16"/>
  <c r="J288" i="16" s="1"/>
  <c r="J287" i="16"/>
  <c r="I287" i="16"/>
  <c r="I286" i="16"/>
  <c r="J286" i="16" s="1"/>
  <c r="I285" i="16"/>
  <c r="J285" i="16" s="1"/>
  <c r="J284" i="16"/>
  <c r="I284" i="16"/>
  <c r="J283" i="16"/>
  <c r="I283" i="16"/>
  <c r="I282" i="16"/>
  <c r="J282" i="16" s="1"/>
  <c r="I281" i="16"/>
  <c r="J281" i="16" s="1"/>
  <c r="J280" i="16"/>
  <c r="I280" i="16"/>
  <c r="I279" i="16"/>
  <c r="J279" i="16" s="1"/>
  <c r="I278" i="16"/>
  <c r="J278" i="16" s="1"/>
  <c r="J277" i="16"/>
  <c r="I277" i="16"/>
  <c r="I276" i="16"/>
  <c r="J276" i="16" s="1"/>
  <c r="I275" i="16"/>
  <c r="J275" i="16" s="1"/>
  <c r="I274" i="16"/>
  <c r="J274" i="16" s="1"/>
  <c r="J273" i="16"/>
  <c r="I273" i="16"/>
  <c r="J272" i="16"/>
  <c r="I272" i="16"/>
  <c r="I271" i="16"/>
  <c r="J271" i="16" s="1"/>
  <c r="I270" i="16"/>
  <c r="J270" i="16" s="1"/>
  <c r="I269" i="16"/>
  <c r="J269" i="16" s="1"/>
  <c r="I268" i="16"/>
  <c r="J268" i="16" s="1"/>
  <c r="J267" i="16"/>
  <c r="I267" i="16"/>
  <c r="I266" i="16"/>
  <c r="J266" i="16" s="1"/>
  <c r="I265" i="16"/>
  <c r="I264" i="16"/>
  <c r="I263" i="16"/>
  <c r="J263" i="16" s="1"/>
  <c r="I262" i="16"/>
  <c r="J261" i="16"/>
  <c r="I261" i="16"/>
  <c r="K261" i="16" s="1"/>
  <c r="K260" i="16"/>
  <c r="J260" i="16"/>
  <c r="I260" i="16"/>
  <c r="K259" i="16"/>
  <c r="J259" i="16"/>
  <c r="I259" i="16"/>
  <c r="J258" i="16"/>
  <c r="I258" i="16"/>
  <c r="K258" i="16" s="1"/>
  <c r="I257" i="16"/>
  <c r="K257" i="16" s="1"/>
  <c r="J256" i="16"/>
  <c r="I256" i="16"/>
  <c r="K256" i="16" s="1"/>
  <c r="I255" i="16"/>
  <c r="J254" i="16"/>
  <c r="I254" i="16"/>
  <c r="K254" i="16" s="1"/>
  <c r="I253" i="16"/>
  <c r="K253" i="16" s="1"/>
  <c r="K252" i="16"/>
  <c r="I252" i="16"/>
  <c r="J252" i="16" s="1"/>
  <c r="K251" i="16"/>
  <c r="I251" i="16"/>
  <c r="J251" i="16" s="1"/>
  <c r="K250" i="16"/>
  <c r="J250" i="16"/>
  <c r="I250" i="16"/>
  <c r="K249" i="16"/>
  <c r="J249" i="16"/>
  <c r="I249" i="16"/>
  <c r="K248" i="16"/>
  <c r="I248" i="16"/>
  <c r="J248" i="16" s="1"/>
  <c r="K247" i="16"/>
  <c r="J247" i="16"/>
  <c r="I247" i="16"/>
  <c r="J246" i="16"/>
  <c r="I246" i="16"/>
  <c r="K246" i="16" s="1"/>
  <c r="I245" i="16"/>
  <c r="J244" i="16"/>
  <c r="I244" i="16"/>
  <c r="K244" i="16" s="1"/>
  <c r="J243" i="16"/>
  <c r="I243" i="16"/>
  <c r="K243" i="16" s="1"/>
  <c r="I242" i="16"/>
  <c r="K242" i="16" s="1"/>
  <c r="J241" i="16"/>
  <c r="I241" i="16"/>
  <c r="K241" i="16" s="1"/>
  <c r="K240" i="16"/>
  <c r="J240" i="16"/>
  <c r="I240" i="16"/>
  <c r="K239" i="16"/>
  <c r="J239" i="16"/>
  <c r="I239" i="16"/>
  <c r="K238" i="16"/>
  <c r="J238" i="16"/>
  <c r="I238" i="16"/>
  <c r="K237" i="16"/>
  <c r="I237" i="16"/>
  <c r="J237" i="16" s="1"/>
  <c r="K236" i="16"/>
  <c r="J236" i="16"/>
  <c r="I236" i="16"/>
  <c r="K235" i="16"/>
  <c r="J235" i="16"/>
  <c r="I235" i="16"/>
  <c r="K234" i="16"/>
  <c r="I234" i="16"/>
  <c r="J234" i="16" s="1"/>
  <c r="I233" i="16"/>
  <c r="K232" i="16"/>
  <c r="I232" i="16"/>
  <c r="J232" i="16" s="1"/>
  <c r="K231" i="16"/>
  <c r="J231" i="16"/>
  <c r="I231" i="16"/>
  <c r="K230" i="16"/>
  <c r="I230" i="16"/>
  <c r="J230" i="16" s="1"/>
  <c r="I229" i="16"/>
  <c r="I228" i="16"/>
  <c r="K227" i="16"/>
  <c r="J227" i="16"/>
  <c r="I227" i="16"/>
  <c r="I226" i="16"/>
  <c r="K226" i="16" s="1"/>
  <c r="I225" i="16"/>
  <c r="I224" i="16"/>
  <c r="K224" i="16" s="1"/>
  <c r="K223" i="16"/>
  <c r="J223" i="16"/>
  <c r="I223" i="16"/>
  <c r="K222" i="16"/>
  <c r="I222" i="16"/>
  <c r="J222" i="16" s="1"/>
  <c r="K221" i="16"/>
  <c r="J221" i="16"/>
  <c r="I221" i="16"/>
  <c r="K220" i="16"/>
  <c r="J220" i="16"/>
  <c r="I220" i="16"/>
  <c r="K219" i="16"/>
  <c r="J219" i="16"/>
  <c r="I219" i="16"/>
  <c r="I218" i="16"/>
  <c r="K218" i="16" s="1"/>
  <c r="K217" i="16"/>
  <c r="J217" i="16"/>
  <c r="I217" i="16"/>
  <c r="I216" i="16"/>
  <c r="J216" i="16" s="1"/>
  <c r="I215" i="16"/>
  <c r="K214" i="16"/>
  <c r="I214" i="16"/>
  <c r="J214" i="16" s="1"/>
  <c r="I213" i="16"/>
  <c r="I212" i="16"/>
  <c r="I211" i="16"/>
  <c r="I210" i="16"/>
  <c r="I209" i="16"/>
  <c r="J209" i="16" s="1"/>
  <c r="J208" i="16"/>
  <c r="I208" i="16"/>
  <c r="K208" i="16" s="1"/>
  <c r="K207" i="16"/>
  <c r="J207" i="16"/>
  <c r="I207" i="16"/>
  <c r="I206" i="16"/>
  <c r="J205" i="16"/>
  <c r="I205" i="16"/>
  <c r="K205" i="16" s="1"/>
  <c r="K204" i="16"/>
  <c r="I204" i="16"/>
  <c r="J204" i="16" s="1"/>
  <c r="K203" i="16"/>
  <c r="I203" i="16"/>
  <c r="J203" i="16" s="1"/>
  <c r="K202" i="16"/>
  <c r="J202" i="16"/>
  <c r="I202" i="16"/>
  <c r="I201" i="16"/>
  <c r="K200" i="16"/>
  <c r="J200" i="16"/>
  <c r="I200" i="16"/>
  <c r="K199" i="16"/>
  <c r="J199" i="16"/>
  <c r="I199" i="16"/>
  <c r="I198" i="16"/>
  <c r="J198" i="16" s="1"/>
  <c r="I197" i="16"/>
  <c r="K196" i="16"/>
  <c r="J196" i="16"/>
  <c r="I196" i="16"/>
  <c r="K195" i="16"/>
  <c r="I195" i="16"/>
  <c r="J195" i="16" s="1"/>
  <c r="J194" i="16"/>
  <c r="I194" i="16"/>
  <c r="K194" i="16" s="1"/>
  <c r="I193" i="16"/>
  <c r="K192" i="16"/>
  <c r="I192" i="16"/>
  <c r="J192" i="16" s="1"/>
  <c r="J191" i="16"/>
  <c r="I191" i="16"/>
  <c r="K191" i="16" s="1"/>
  <c r="J190" i="16"/>
  <c r="I190" i="16"/>
  <c r="K190" i="16" s="1"/>
  <c r="I189" i="16"/>
  <c r="K188" i="16"/>
  <c r="I188" i="16"/>
  <c r="J188" i="16" s="1"/>
  <c r="K187" i="16"/>
  <c r="J187" i="16"/>
  <c r="I187" i="16"/>
  <c r="J186" i="16"/>
  <c r="I186" i="16"/>
  <c r="K186" i="16" s="1"/>
  <c r="I185" i="16"/>
  <c r="I184" i="16"/>
  <c r="K183" i="16"/>
  <c r="I183" i="16"/>
  <c r="J183" i="16" s="1"/>
  <c r="I182" i="16"/>
  <c r="K181" i="16"/>
  <c r="I181" i="16"/>
  <c r="J181" i="16" s="1"/>
  <c r="K180" i="16"/>
  <c r="J180" i="16"/>
  <c r="I180" i="16"/>
  <c r="K179" i="16"/>
  <c r="J179" i="16"/>
  <c r="I179" i="16"/>
  <c r="J178" i="16"/>
  <c r="I178" i="16"/>
  <c r="K178" i="16" s="1"/>
  <c r="J177" i="16"/>
  <c r="I177" i="16"/>
  <c r="K177" i="16" s="1"/>
  <c r="J176" i="16"/>
  <c r="I176" i="16"/>
  <c r="K176" i="16" s="1"/>
  <c r="I175" i="16"/>
  <c r="K174" i="16"/>
  <c r="J174" i="16"/>
  <c r="I174" i="16"/>
  <c r="I173" i="16"/>
  <c r="I172" i="16"/>
  <c r="I171" i="16"/>
  <c r="K170" i="16"/>
  <c r="I170" i="16"/>
  <c r="J170" i="16" s="1"/>
  <c r="I169" i="16"/>
  <c r="J169" i="16" s="1"/>
  <c r="I168" i="16"/>
  <c r="K167" i="16"/>
  <c r="J167" i="16"/>
  <c r="I167" i="16"/>
  <c r="J166" i="16"/>
  <c r="I166" i="16"/>
  <c r="K166" i="16" s="1"/>
  <c r="J165" i="16"/>
  <c r="I165" i="16"/>
  <c r="K165" i="16" s="1"/>
  <c r="K164" i="16"/>
  <c r="I164" i="16"/>
  <c r="J164" i="16" s="1"/>
  <c r="K163" i="16"/>
  <c r="J163" i="16"/>
  <c r="I163" i="16"/>
  <c r="K162" i="16"/>
  <c r="J162" i="16"/>
  <c r="I162" i="16"/>
  <c r="K161" i="16"/>
  <c r="I161" i="16"/>
  <c r="J161" i="16" s="1"/>
  <c r="K160" i="16"/>
  <c r="J160" i="16"/>
  <c r="I160" i="16"/>
  <c r="K159" i="16"/>
  <c r="J159" i="16"/>
  <c r="I159" i="16"/>
  <c r="K158" i="16"/>
  <c r="I158" i="16"/>
  <c r="J158" i="16" s="1"/>
  <c r="I157" i="16"/>
  <c r="I156" i="16"/>
  <c r="J156" i="16" s="1"/>
  <c r="I155" i="16"/>
  <c r="J155" i="16" s="1"/>
  <c r="I154" i="16"/>
  <c r="I153" i="16"/>
  <c r="I152" i="16"/>
  <c r="J152" i="16" s="1"/>
  <c r="K151" i="16"/>
  <c r="J151" i="16"/>
  <c r="I151" i="16"/>
  <c r="K150" i="16"/>
  <c r="I150" i="16"/>
  <c r="J150" i="16" s="1"/>
  <c r="K149" i="16"/>
  <c r="J149" i="16"/>
  <c r="I149" i="16"/>
  <c r="K148" i="16"/>
  <c r="J148" i="16"/>
  <c r="I148" i="16"/>
  <c r="K147" i="16"/>
  <c r="I147" i="16"/>
  <c r="J147" i="16" s="1"/>
  <c r="I146" i="16"/>
  <c r="K146" i="16" s="1"/>
  <c r="J145" i="16"/>
  <c r="I145" i="16"/>
  <c r="K145" i="16" s="1"/>
  <c r="K144" i="16"/>
  <c r="I144" i="16"/>
  <c r="J144" i="16" s="1"/>
  <c r="J143" i="16"/>
  <c r="I143" i="16"/>
  <c r="K143" i="16" s="1"/>
  <c r="J142" i="16"/>
  <c r="I142" i="16"/>
  <c r="K142" i="16" s="1"/>
  <c r="I141" i="16"/>
  <c r="K141" i="16" s="1"/>
  <c r="K140" i="16"/>
  <c r="J140" i="16"/>
  <c r="I140" i="16"/>
  <c r="K139" i="16"/>
  <c r="J139" i="16"/>
  <c r="I139" i="16"/>
  <c r="I138" i="16"/>
  <c r="K138" i="16" s="1"/>
  <c r="K137" i="16"/>
  <c r="J137" i="16"/>
  <c r="I137" i="16"/>
  <c r="K136" i="16"/>
  <c r="I136" i="16"/>
  <c r="J136" i="16" s="1"/>
  <c r="K135" i="16"/>
  <c r="J135" i="16"/>
  <c r="I135" i="16"/>
  <c r="K134" i="16"/>
  <c r="J134" i="16"/>
  <c r="I134" i="16"/>
  <c r="K133" i="16"/>
  <c r="I133" i="16"/>
  <c r="J133" i="16" s="1"/>
  <c r="I132" i="16"/>
  <c r="J131" i="16"/>
  <c r="I131" i="16"/>
  <c r="K131" i="16" s="1"/>
  <c r="J130" i="16"/>
  <c r="I130" i="16"/>
  <c r="K130" i="16" s="1"/>
  <c r="J129" i="16"/>
  <c r="I129" i="16"/>
  <c r="K129" i="16" s="1"/>
  <c r="K128" i="16"/>
  <c r="I128" i="16"/>
  <c r="J128" i="16" s="1"/>
  <c r="J127" i="16"/>
  <c r="I127" i="16"/>
  <c r="K127" i="16" s="1"/>
  <c r="I126" i="16"/>
  <c r="I125" i="16"/>
  <c r="K125" i="16" s="1"/>
  <c r="J124" i="16"/>
  <c r="I124" i="16"/>
  <c r="K124" i="16" s="1"/>
  <c r="J123" i="16"/>
  <c r="I123" i="16"/>
  <c r="K123" i="16" s="1"/>
  <c r="K122" i="16"/>
  <c r="I122" i="16"/>
  <c r="J122" i="16" s="1"/>
  <c r="I121" i="16"/>
  <c r="K120" i="16"/>
  <c r="J120" i="16"/>
  <c r="I120" i="16"/>
  <c r="K119" i="16"/>
  <c r="J119" i="16"/>
  <c r="I119" i="16"/>
  <c r="I118" i="16"/>
  <c r="J117" i="16"/>
  <c r="I117" i="16"/>
  <c r="K117" i="16" s="1"/>
  <c r="K116" i="16"/>
  <c r="J116" i="16"/>
  <c r="I116" i="16"/>
  <c r="J115" i="16"/>
  <c r="I115" i="16"/>
  <c r="K115" i="16" s="1"/>
  <c r="J114" i="16"/>
  <c r="I114" i="16"/>
  <c r="K114" i="16" s="1"/>
  <c r="I113" i="16"/>
  <c r="K112" i="16"/>
  <c r="I112" i="16"/>
  <c r="J112" i="16" s="1"/>
  <c r="K111" i="16"/>
  <c r="I111" i="16"/>
  <c r="J111" i="16" s="1"/>
  <c r="K110" i="16"/>
  <c r="I110" i="16"/>
  <c r="J110" i="16" s="1"/>
  <c r="I109" i="16"/>
  <c r="I108" i="16"/>
  <c r="J108" i="16" s="1"/>
  <c r="I107" i="16"/>
  <c r="K107" i="16" s="1"/>
  <c r="J106" i="16"/>
  <c r="I106" i="16"/>
  <c r="K106" i="16" s="1"/>
  <c r="I105" i="16"/>
  <c r="K105" i="16" s="1"/>
  <c r="J104" i="16"/>
  <c r="I104" i="16"/>
  <c r="K104" i="16" s="1"/>
  <c r="J103" i="16"/>
  <c r="I103" i="16"/>
  <c r="K103" i="16" s="1"/>
  <c r="I102" i="16"/>
  <c r="K101" i="16"/>
  <c r="J101" i="16"/>
  <c r="I101" i="16"/>
  <c r="K100" i="16"/>
  <c r="J100" i="16"/>
  <c r="I100" i="16"/>
  <c r="K99" i="16"/>
  <c r="J99" i="16"/>
  <c r="I99" i="16"/>
  <c r="K98" i="16"/>
  <c r="J98" i="16"/>
  <c r="I98" i="16"/>
  <c r="K97" i="16"/>
  <c r="I97" i="16"/>
  <c r="J97" i="16" s="1"/>
  <c r="J96" i="16"/>
  <c r="I96" i="16"/>
  <c r="K96" i="16" s="1"/>
  <c r="I95" i="16"/>
  <c r="I94" i="16"/>
  <c r="J94" i="16" s="1"/>
  <c r="I93" i="16"/>
  <c r="I92" i="16"/>
  <c r="I91" i="16"/>
  <c r="K91" i="16" s="1"/>
  <c r="J90" i="16"/>
  <c r="I90" i="16"/>
  <c r="K90" i="16" s="1"/>
  <c r="I89" i="16"/>
  <c r="K89" i="16" s="1"/>
  <c r="J88" i="16"/>
  <c r="I88" i="16"/>
  <c r="K88" i="16" s="1"/>
  <c r="K87" i="16"/>
  <c r="J87" i="16"/>
  <c r="I87" i="16"/>
  <c r="J86" i="16"/>
  <c r="I86" i="16"/>
  <c r="K86" i="16" s="1"/>
  <c r="J85" i="16"/>
  <c r="I85" i="16"/>
  <c r="K85" i="16" s="1"/>
  <c r="K84" i="16"/>
  <c r="I84" i="16"/>
  <c r="J84" i="16" s="1"/>
  <c r="I83" i="16"/>
  <c r="I82" i="16"/>
  <c r="I81" i="16"/>
  <c r="K81" i="16" s="1"/>
  <c r="K80" i="16"/>
  <c r="J80" i="16"/>
  <c r="I80" i="16"/>
  <c r="K79" i="16"/>
  <c r="J79" i="16"/>
  <c r="I79" i="16"/>
  <c r="K78" i="16"/>
  <c r="J78" i="16"/>
  <c r="I78" i="16"/>
  <c r="I77" i="16"/>
  <c r="J76" i="16"/>
  <c r="I76" i="16"/>
  <c r="K76" i="16" s="1"/>
  <c r="J75" i="16"/>
  <c r="I75" i="16"/>
  <c r="K75" i="16" s="1"/>
  <c r="I74" i="16"/>
  <c r="K74" i="16" s="1"/>
  <c r="I73" i="16"/>
  <c r="J73" i="16" s="1"/>
  <c r="I72" i="16"/>
  <c r="J71" i="16"/>
  <c r="I71" i="16"/>
  <c r="K71" i="16" s="1"/>
  <c r="K70" i="16"/>
  <c r="I70" i="16"/>
  <c r="J70" i="16" s="1"/>
  <c r="I69" i="16"/>
  <c r="I68" i="16"/>
  <c r="I67" i="16"/>
  <c r="I66" i="16"/>
  <c r="K66" i="16" s="1"/>
  <c r="J65" i="16"/>
  <c r="I65" i="16"/>
  <c r="K65" i="16" s="1"/>
  <c r="K64" i="16"/>
  <c r="I64" i="16"/>
  <c r="J64" i="16" s="1"/>
  <c r="K63" i="16"/>
  <c r="J63" i="16"/>
  <c r="I63" i="16"/>
  <c r="K62" i="16"/>
  <c r="J62" i="16"/>
  <c r="I62" i="16"/>
  <c r="K61" i="16"/>
  <c r="I61" i="16"/>
  <c r="J61" i="16" s="1"/>
  <c r="K60" i="16"/>
  <c r="J60" i="16"/>
  <c r="I60" i="16"/>
  <c r="K59" i="16"/>
  <c r="J59" i="16"/>
  <c r="I59" i="16"/>
  <c r="I58" i="16"/>
  <c r="J58" i="16" s="1"/>
  <c r="J57" i="16"/>
  <c r="I57" i="16"/>
  <c r="K57" i="16" s="1"/>
  <c r="I56" i="16"/>
  <c r="J56" i="16" s="1"/>
  <c r="I55" i="16"/>
  <c r="J55" i="16" s="1"/>
  <c r="I54" i="16"/>
  <c r="K53" i="16"/>
  <c r="J53" i="16"/>
  <c r="I53" i="16"/>
  <c r="K52" i="16"/>
  <c r="I52" i="16"/>
  <c r="J52" i="16" s="1"/>
  <c r="I51" i="16"/>
  <c r="J50" i="16"/>
  <c r="I50" i="16"/>
  <c r="K50" i="16" s="1"/>
  <c r="I49" i="16"/>
  <c r="I48" i="16"/>
  <c r="J48" i="16" s="1"/>
  <c r="I47" i="16"/>
  <c r="J46" i="16"/>
  <c r="I46" i="16"/>
  <c r="K46" i="16" s="1"/>
  <c r="I45" i="16"/>
  <c r="K45" i="16" s="1"/>
  <c r="J44" i="16"/>
  <c r="I44" i="16"/>
  <c r="K44" i="16" s="1"/>
  <c r="J43" i="16"/>
  <c r="I43" i="16"/>
  <c r="K43" i="16" s="1"/>
  <c r="I42" i="16"/>
  <c r="J41" i="16"/>
  <c r="I41" i="16"/>
  <c r="K41" i="16" s="1"/>
  <c r="I40" i="16"/>
  <c r="J39" i="16"/>
  <c r="I39" i="16"/>
  <c r="K39" i="16" s="1"/>
  <c r="K38" i="16"/>
  <c r="J38" i="16"/>
  <c r="I38" i="16"/>
  <c r="K37" i="16"/>
  <c r="I37" i="16"/>
  <c r="J37" i="16" s="1"/>
  <c r="K36" i="16"/>
  <c r="J36" i="16"/>
  <c r="I36" i="16"/>
  <c r="K35" i="16"/>
  <c r="J35" i="16"/>
  <c r="I35" i="16"/>
  <c r="K34" i="16"/>
  <c r="I34" i="16"/>
  <c r="J34" i="16" s="1"/>
  <c r="K33" i="16"/>
  <c r="J33" i="16"/>
  <c r="I33" i="16"/>
  <c r="K32" i="16"/>
  <c r="I32" i="16"/>
  <c r="J32" i="16" s="1"/>
  <c r="K31" i="16"/>
  <c r="I31" i="16"/>
  <c r="J31" i="16" s="1"/>
  <c r="I30" i="16"/>
  <c r="I29" i="16"/>
  <c r="J29" i="16" s="1"/>
  <c r="K28" i="16"/>
  <c r="I28" i="16"/>
  <c r="J28" i="16" s="1"/>
  <c r="I27" i="16"/>
  <c r="J26" i="16"/>
  <c r="I26" i="16"/>
  <c r="K26" i="16" s="1"/>
  <c r="I25" i="16"/>
  <c r="K25" i="16" s="1"/>
  <c r="J24" i="16"/>
  <c r="I24" i="16"/>
  <c r="K24" i="16" s="1"/>
  <c r="K23" i="16"/>
  <c r="I23" i="16"/>
  <c r="J23" i="16" s="1"/>
  <c r="J22" i="16"/>
  <c r="I22" i="16"/>
  <c r="K22" i="16" s="1"/>
  <c r="J21" i="16"/>
  <c r="I21" i="16"/>
  <c r="K21" i="16" s="1"/>
  <c r="I20" i="16"/>
  <c r="K20" i="16" s="1"/>
  <c r="K19" i="16"/>
  <c r="I19" i="16"/>
  <c r="J19" i="16" s="1"/>
  <c r="K18" i="16"/>
  <c r="J18" i="16"/>
  <c r="I18" i="16"/>
  <c r="I17" i="16"/>
  <c r="K16" i="16"/>
  <c r="J16" i="16"/>
  <c r="I16" i="16"/>
  <c r="K15" i="16"/>
  <c r="J15" i="16"/>
  <c r="I15" i="16"/>
  <c r="K14" i="16"/>
  <c r="I14" i="16"/>
  <c r="J14" i="16" s="1"/>
  <c r="I13" i="16"/>
  <c r="K13" i="16" s="1"/>
  <c r="K12" i="16"/>
  <c r="J12" i="16"/>
  <c r="I12" i="16"/>
  <c r="K11" i="16"/>
  <c r="I11" i="16"/>
  <c r="J11" i="16" s="1"/>
  <c r="J10" i="16"/>
  <c r="I10" i="16"/>
  <c r="K10" i="16" s="1"/>
  <c r="I9" i="16"/>
  <c r="K8" i="16"/>
  <c r="I8" i="16"/>
  <c r="J8" i="16" s="1"/>
  <c r="I7" i="16"/>
  <c r="K6" i="16"/>
  <c r="I6" i="16"/>
  <c r="J6" i="16" s="1"/>
  <c r="I5" i="16"/>
  <c r="J4" i="16"/>
  <c r="I4" i="16"/>
  <c r="K4" i="16" s="1"/>
  <c r="K3" i="16"/>
  <c r="J3" i="16"/>
  <c r="I3" i="16"/>
  <c r="J2" i="16"/>
  <c r="I2" i="16"/>
  <c r="K2" i="16" s="1"/>
  <c r="I298" i="15"/>
  <c r="J298" i="15" s="1"/>
  <c r="I297" i="15"/>
  <c r="J297" i="15" s="1"/>
  <c r="I296" i="15"/>
  <c r="J296" i="15" s="1"/>
  <c r="J295" i="15"/>
  <c r="I295" i="15"/>
  <c r="I294" i="15"/>
  <c r="J294" i="15" s="1"/>
  <c r="J293" i="15"/>
  <c r="I293" i="15"/>
  <c r="J292" i="15"/>
  <c r="I292" i="15"/>
  <c r="I291" i="15"/>
  <c r="J291" i="15" s="1"/>
  <c r="J290" i="15"/>
  <c r="I290" i="15"/>
  <c r="J289" i="15"/>
  <c r="I289" i="15"/>
  <c r="I288" i="15"/>
  <c r="J288" i="15" s="1"/>
  <c r="I287" i="15"/>
  <c r="J287" i="15" s="1"/>
  <c r="J286" i="15"/>
  <c r="I286" i="15"/>
  <c r="I285" i="15"/>
  <c r="J285" i="15" s="1"/>
  <c r="J284" i="15"/>
  <c r="I284" i="15"/>
  <c r="J283" i="15"/>
  <c r="I283" i="15"/>
  <c r="J282" i="15"/>
  <c r="I282" i="15"/>
  <c r="J281" i="15"/>
  <c r="I281" i="15"/>
  <c r="J280" i="15"/>
  <c r="I280" i="15"/>
  <c r="J279" i="15"/>
  <c r="I279" i="15"/>
  <c r="I278" i="15"/>
  <c r="J278" i="15" s="1"/>
  <c r="I277" i="15"/>
  <c r="J277" i="15" s="1"/>
  <c r="J276" i="15"/>
  <c r="I276" i="15"/>
  <c r="J275" i="15"/>
  <c r="I275" i="15"/>
  <c r="I274" i="15"/>
  <c r="J274" i="15" s="1"/>
  <c r="J273" i="15"/>
  <c r="I273" i="15"/>
  <c r="J272" i="15"/>
  <c r="I272" i="15"/>
  <c r="I271" i="15"/>
  <c r="J271" i="15" s="1"/>
  <c r="J270" i="15"/>
  <c r="I270" i="15"/>
  <c r="J269" i="15"/>
  <c r="I269" i="15"/>
  <c r="I268" i="15"/>
  <c r="J268" i="15" s="1"/>
  <c r="I267" i="15"/>
  <c r="J267" i="15" s="1"/>
  <c r="J266" i="15"/>
  <c r="I266" i="15"/>
  <c r="K265" i="15"/>
  <c r="I265" i="15"/>
  <c r="J265" i="15" s="1"/>
  <c r="K264" i="15"/>
  <c r="J264" i="15"/>
  <c r="I264" i="15"/>
  <c r="K263" i="15"/>
  <c r="I263" i="15"/>
  <c r="J263" i="15" s="1"/>
  <c r="K262" i="15"/>
  <c r="J262" i="15"/>
  <c r="I262" i="15"/>
  <c r="K261" i="15"/>
  <c r="J261" i="15"/>
  <c r="I261" i="15"/>
  <c r="K260" i="15"/>
  <c r="I260" i="15"/>
  <c r="J260" i="15" s="1"/>
  <c r="I259" i="15"/>
  <c r="K259" i="15" s="1"/>
  <c r="K258" i="15"/>
  <c r="J258" i="15"/>
  <c r="I258" i="15"/>
  <c r="K257" i="15"/>
  <c r="I257" i="15"/>
  <c r="J257" i="15" s="1"/>
  <c r="I256" i="15"/>
  <c r="K255" i="15"/>
  <c r="J255" i="15"/>
  <c r="I255" i="15"/>
  <c r="K254" i="15"/>
  <c r="I254" i="15"/>
  <c r="J254" i="15" s="1"/>
  <c r="I253" i="15"/>
  <c r="I252" i="15"/>
  <c r="K251" i="15"/>
  <c r="I251" i="15"/>
  <c r="J251" i="15" s="1"/>
  <c r="J250" i="15"/>
  <c r="I250" i="15"/>
  <c r="K250" i="15" s="1"/>
  <c r="I249" i="15"/>
  <c r="J249" i="15" s="1"/>
  <c r="I248" i="15"/>
  <c r="J247" i="15"/>
  <c r="I247" i="15"/>
  <c r="K247" i="15" s="1"/>
  <c r="I246" i="15"/>
  <c r="J245" i="15"/>
  <c r="I245" i="15"/>
  <c r="K245" i="15" s="1"/>
  <c r="K244" i="15"/>
  <c r="J244" i="15"/>
  <c r="I244" i="15"/>
  <c r="I243" i="15"/>
  <c r="J243" i="15" s="1"/>
  <c r="I242" i="15"/>
  <c r="K241" i="15"/>
  <c r="J241" i="15"/>
  <c r="I241" i="15"/>
  <c r="K240" i="15"/>
  <c r="I240" i="15"/>
  <c r="J240" i="15" s="1"/>
  <c r="K239" i="15"/>
  <c r="J239" i="15"/>
  <c r="I239" i="15"/>
  <c r="K238" i="15"/>
  <c r="I238" i="15"/>
  <c r="J238" i="15" s="1"/>
  <c r="K237" i="15"/>
  <c r="I237" i="15"/>
  <c r="J237" i="15" s="1"/>
  <c r="I236" i="15"/>
  <c r="K236" i="15" s="1"/>
  <c r="I235" i="15"/>
  <c r="K235" i="15" s="1"/>
  <c r="I234" i="15"/>
  <c r="I233" i="15"/>
  <c r="K232" i="15"/>
  <c r="J232" i="15"/>
  <c r="I232" i="15"/>
  <c r="K231" i="15"/>
  <c r="J231" i="15"/>
  <c r="I231" i="15"/>
  <c r="J230" i="15"/>
  <c r="I230" i="15"/>
  <c r="K230" i="15" s="1"/>
  <c r="J229" i="15"/>
  <c r="I229" i="15"/>
  <c r="K229" i="15" s="1"/>
  <c r="I228" i="15"/>
  <c r="J227" i="15"/>
  <c r="I227" i="15"/>
  <c r="K227" i="15" s="1"/>
  <c r="J226" i="15"/>
  <c r="I226" i="15"/>
  <c r="K226" i="15" s="1"/>
  <c r="I225" i="15"/>
  <c r="J225" i="15" s="1"/>
  <c r="K224" i="15"/>
  <c r="J224" i="15"/>
  <c r="I224" i="15"/>
  <c r="K223" i="15"/>
  <c r="I223" i="15"/>
  <c r="J223" i="15" s="1"/>
  <c r="K222" i="15"/>
  <c r="J222" i="15"/>
  <c r="I222" i="15"/>
  <c r="K221" i="15"/>
  <c r="J221" i="15"/>
  <c r="I221" i="15"/>
  <c r="K220" i="15"/>
  <c r="I220" i="15"/>
  <c r="J220" i="15" s="1"/>
  <c r="K219" i="15"/>
  <c r="I219" i="15"/>
  <c r="J219" i="15" s="1"/>
  <c r="K218" i="15"/>
  <c r="J218" i="15"/>
  <c r="I218" i="15"/>
  <c r="K217" i="15"/>
  <c r="I217" i="15"/>
  <c r="J217" i="15" s="1"/>
  <c r="I216" i="15"/>
  <c r="K215" i="15"/>
  <c r="J215" i="15"/>
  <c r="I215" i="15"/>
  <c r="K214" i="15"/>
  <c r="I214" i="15"/>
  <c r="J214" i="15" s="1"/>
  <c r="I213" i="15"/>
  <c r="I212" i="15"/>
  <c r="K211" i="15"/>
  <c r="J211" i="15"/>
  <c r="I211" i="15"/>
  <c r="J210" i="15"/>
  <c r="I210" i="15"/>
  <c r="K210" i="15" s="1"/>
  <c r="I209" i="15"/>
  <c r="J209" i="15" s="1"/>
  <c r="I208" i="15"/>
  <c r="J208" i="15" s="1"/>
  <c r="J207" i="15"/>
  <c r="I207" i="15"/>
  <c r="K207" i="15" s="1"/>
  <c r="I206" i="15"/>
  <c r="J205" i="15"/>
  <c r="I205" i="15"/>
  <c r="K205" i="15" s="1"/>
  <c r="K204" i="15"/>
  <c r="J204" i="15"/>
  <c r="I204" i="15"/>
  <c r="K203" i="15"/>
  <c r="I203" i="15"/>
  <c r="J203" i="15" s="1"/>
  <c r="I202" i="15"/>
  <c r="J202" i="15" s="1"/>
  <c r="K201" i="15"/>
  <c r="J201" i="15"/>
  <c r="I201" i="15"/>
  <c r="K200" i="15"/>
  <c r="I200" i="15"/>
  <c r="J200" i="15" s="1"/>
  <c r="K199" i="15"/>
  <c r="J199" i="15"/>
  <c r="I199" i="15"/>
  <c r="I198" i="15"/>
  <c r="J198" i="15" s="1"/>
  <c r="K197" i="15"/>
  <c r="I197" i="15"/>
  <c r="J197" i="15" s="1"/>
  <c r="I196" i="15"/>
  <c r="K196" i="15" s="1"/>
  <c r="J195" i="15"/>
  <c r="I195" i="15"/>
  <c r="K195" i="15" s="1"/>
  <c r="I194" i="15"/>
  <c r="I193" i="15"/>
  <c r="K192" i="15"/>
  <c r="J192" i="15"/>
  <c r="I192" i="15"/>
  <c r="K191" i="15"/>
  <c r="J191" i="15"/>
  <c r="I191" i="15"/>
  <c r="J190" i="15"/>
  <c r="I190" i="15"/>
  <c r="K190" i="15" s="1"/>
  <c r="J189" i="15"/>
  <c r="I189" i="15"/>
  <c r="K189" i="15" s="1"/>
  <c r="I188" i="15"/>
  <c r="K188" i="15" s="1"/>
  <c r="J187" i="15"/>
  <c r="I187" i="15"/>
  <c r="K187" i="15" s="1"/>
  <c r="J186" i="15"/>
  <c r="I186" i="15"/>
  <c r="K186" i="15" s="1"/>
  <c r="K185" i="15"/>
  <c r="I185" i="15"/>
  <c r="J185" i="15" s="1"/>
  <c r="K184" i="15"/>
  <c r="J184" i="15"/>
  <c r="I184" i="15"/>
  <c r="K183" i="15"/>
  <c r="J183" i="15"/>
  <c r="I183" i="15"/>
  <c r="K182" i="15"/>
  <c r="I182" i="15"/>
  <c r="J182" i="15" s="1"/>
  <c r="K181" i="15"/>
  <c r="J181" i="15"/>
  <c r="I181" i="15"/>
  <c r="K180" i="15"/>
  <c r="I180" i="15"/>
  <c r="J180" i="15" s="1"/>
  <c r="K179" i="15"/>
  <c r="J179" i="15"/>
  <c r="I179" i="15"/>
  <c r="K178" i="15"/>
  <c r="I178" i="15"/>
  <c r="J178" i="15" s="1"/>
  <c r="K177" i="15"/>
  <c r="I177" i="15"/>
  <c r="J177" i="15" s="1"/>
  <c r="I176" i="15"/>
  <c r="K176" i="15" s="1"/>
  <c r="K175" i="15"/>
  <c r="J175" i="15"/>
  <c r="I175" i="15"/>
  <c r="K174" i="15"/>
  <c r="I174" i="15"/>
  <c r="J174" i="15" s="1"/>
  <c r="I173" i="15"/>
  <c r="I172" i="15"/>
  <c r="K172" i="15" s="1"/>
  <c r="K171" i="15"/>
  <c r="J171" i="15"/>
  <c r="I171" i="15"/>
  <c r="J170" i="15"/>
  <c r="I170" i="15"/>
  <c r="K170" i="15" s="1"/>
  <c r="J169" i="15"/>
  <c r="I169" i="15"/>
  <c r="K169" i="15" s="1"/>
  <c r="I168" i="15"/>
  <c r="K168" i="15" s="1"/>
  <c r="J167" i="15"/>
  <c r="I167" i="15"/>
  <c r="K167" i="15" s="1"/>
  <c r="I166" i="15"/>
  <c r="I165" i="15"/>
  <c r="K164" i="15"/>
  <c r="J164" i="15"/>
  <c r="I164" i="15"/>
  <c r="I163" i="15"/>
  <c r="J163" i="15" s="1"/>
  <c r="I162" i="15"/>
  <c r="K162" i="15" s="1"/>
  <c r="K161" i="15"/>
  <c r="J161" i="15"/>
  <c r="I161" i="15"/>
  <c r="K160" i="15"/>
  <c r="I160" i="15"/>
  <c r="J160" i="15" s="1"/>
  <c r="K159" i="15"/>
  <c r="I159" i="15"/>
  <c r="J159" i="15" s="1"/>
  <c r="I158" i="15"/>
  <c r="I157" i="15"/>
  <c r="J157" i="15" s="1"/>
  <c r="K156" i="15"/>
  <c r="J156" i="15"/>
  <c r="I156" i="15"/>
  <c r="I155" i="15"/>
  <c r="J155" i="15" s="1"/>
  <c r="I154" i="15"/>
  <c r="J154" i="15" s="1"/>
  <c r="I153" i="15"/>
  <c r="K152" i="15"/>
  <c r="J152" i="15"/>
  <c r="I152" i="15"/>
  <c r="I151" i="15"/>
  <c r="J151" i="15" s="1"/>
  <c r="J150" i="15"/>
  <c r="I150" i="15"/>
  <c r="K150" i="15" s="1"/>
  <c r="K149" i="15"/>
  <c r="I149" i="15"/>
  <c r="J149" i="15" s="1"/>
  <c r="K148" i="15"/>
  <c r="J148" i="15"/>
  <c r="I148" i="15"/>
  <c r="J147" i="15"/>
  <c r="I147" i="15"/>
  <c r="K147" i="15" s="1"/>
  <c r="I146" i="15"/>
  <c r="K146" i="15" s="1"/>
  <c r="I145" i="15"/>
  <c r="K145" i="15" s="1"/>
  <c r="K144" i="15"/>
  <c r="J144" i="15"/>
  <c r="I144" i="15"/>
  <c r="J143" i="15"/>
  <c r="I143" i="15"/>
  <c r="K143" i="15" s="1"/>
  <c r="I142" i="15"/>
  <c r="K142" i="15" s="1"/>
  <c r="K141" i="15"/>
  <c r="J141" i="15"/>
  <c r="I141" i="15"/>
  <c r="K140" i="15"/>
  <c r="I140" i="15"/>
  <c r="J140" i="15" s="1"/>
  <c r="I139" i="15"/>
  <c r="K139" i="15" s="1"/>
  <c r="K138" i="15"/>
  <c r="I138" i="15"/>
  <c r="J138" i="15" s="1"/>
  <c r="K137" i="15"/>
  <c r="I137" i="15"/>
  <c r="J137" i="15" s="1"/>
  <c r="I136" i="15"/>
  <c r="J136" i="15" s="1"/>
  <c r="I135" i="15"/>
  <c r="I134" i="15"/>
  <c r="J134" i="15" s="1"/>
  <c r="I133" i="15"/>
  <c r="I132" i="15"/>
  <c r="K132" i="15" s="1"/>
  <c r="I131" i="15"/>
  <c r="K131" i="15" s="1"/>
  <c r="I130" i="15"/>
  <c r="K130" i="15" s="1"/>
  <c r="K129" i="15"/>
  <c r="J129" i="15"/>
  <c r="I129" i="15"/>
  <c r="I128" i="15"/>
  <c r="J128" i="15" s="1"/>
  <c r="K127" i="15"/>
  <c r="J127" i="15"/>
  <c r="I127" i="15"/>
  <c r="I126" i="15"/>
  <c r="K126" i="15" s="1"/>
  <c r="K125" i="15"/>
  <c r="J125" i="15"/>
  <c r="I125" i="15"/>
  <c r="K124" i="15"/>
  <c r="J124" i="15"/>
  <c r="I124" i="15"/>
  <c r="I123" i="15"/>
  <c r="K123" i="15" s="1"/>
  <c r="K122" i="15"/>
  <c r="I122" i="15"/>
  <c r="J122" i="15" s="1"/>
  <c r="K121" i="15"/>
  <c r="J121" i="15"/>
  <c r="I121" i="15"/>
  <c r="K120" i="15"/>
  <c r="I120" i="15"/>
  <c r="J120" i="15" s="1"/>
  <c r="I119" i="15"/>
  <c r="K119" i="15" s="1"/>
  <c r="I118" i="15"/>
  <c r="K118" i="15" s="1"/>
  <c r="K117" i="15"/>
  <c r="I117" i="15"/>
  <c r="J117" i="15" s="1"/>
  <c r="K116" i="15"/>
  <c r="I116" i="15"/>
  <c r="J116" i="15" s="1"/>
  <c r="K115" i="15"/>
  <c r="J115" i="15"/>
  <c r="I115" i="15"/>
  <c r="I114" i="15"/>
  <c r="I113" i="15"/>
  <c r="K112" i="15"/>
  <c r="J112" i="15"/>
  <c r="I112" i="15"/>
  <c r="I111" i="15"/>
  <c r="K111" i="15" s="1"/>
  <c r="J110" i="15"/>
  <c r="I110" i="15"/>
  <c r="K110" i="15" s="1"/>
  <c r="K109" i="15"/>
  <c r="J109" i="15"/>
  <c r="I109" i="15"/>
  <c r="K108" i="15"/>
  <c r="I108" i="15"/>
  <c r="J108" i="15" s="1"/>
  <c r="K107" i="15"/>
  <c r="J107" i="15"/>
  <c r="I107" i="15"/>
  <c r="I106" i="15"/>
  <c r="J105" i="15"/>
  <c r="I105" i="15"/>
  <c r="K105" i="15" s="1"/>
  <c r="K104" i="15"/>
  <c r="J104" i="15"/>
  <c r="I104" i="15"/>
  <c r="I103" i="15"/>
  <c r="K102" i="15"/>
  <c r="J102" i="15"/>
  <c r="I102" i="15"/>
  <c r="K101" i="15"/>
  <c r="J101" i="15"/>
  <c r="I101" i="15"/>
  <c r="K100" i="15"/>
  <c r="I100" i="15"/>
  <c r="J100" i="15" s="1"/>
  <c r="K99" i="15"/>
  <c r="I99" i="15"/>
  <c r="J99" i="15" s="1"/>
  <c r="J98" i="15"/>
  <c r="I98" i="15"/>
  <c r="K98" i="15" s="1"/>
  <c r="I97" i="15"/>
  <c r="I96" i="15"/>
  <c r="K96" i="15" s="1"/>
  <c r="I95" i="15"/>
  <c r="I94" i="15"/>
  <c r="I93" i="15"/>
  <c r="I92" i="15"/>
  <c r="K92" i="15" s="1"/>
  <c r="I91" i="15"/>
  <c r="K91" i="15" s="1"/>
  <c r="I90" i="15"/>
  <c r="I89" i="15"/>
  <c r="K88" i="15"/>
  <c r="J88" i="15"/>
  <c r="I88" i="15"/>
  <c r="K87" i="15"/>
  <c r="J87" i="15"/>
  <c r="I87" i="15"/>
  <c r="I86" i="15"/>
  <c r="I85" i="15"/>
  <c r="K84" i="15"/>
  <c r="J84" i="15"/>
  <c r="I84" i="15"/>
  <c r="I83" i="15"/>
  <c r="J83" i="15" s="1"/>
  <c r="I82" i="15"/>
  <c r="K81" i="15"/>
  <c r="J81" i="15"/>
  <c r="I81" i="15"/>
  <c r="K80" i="15"/>
  <c r="I80" i="15"/>
  <c r="J80" i="15" s="1"/>
  <c r="K79" i="15"/>
  <c r="I79" i="15"/>
  <c r="J79" i="15" s="1"/>
  <c r="I78" i="15"/>
  <c r="K78" i="15" s="1"/>
  <c r="I77" i="15"/>
  <c r="J77" i="15" s="1"/>
  <c r="K76" i="15"/>
  <c r="J76" i="15"/>
  <c r="I76" i="15"/>
  <c r="K75" i="15"/>
  <c r="J75" i="15"/>
  <c r="I75" i="15"/>
  <c r="K74" i="15"/>
  <c r="I74" i="15"/>
  <c r="J74" i="15" s="1"/>
  <c r="I73" i="15"/>
  <c r="K72" i="15"/>
  <c r="J72" i="15"/>
  <c r="I72" i="15"/>
  <c r="I71" i="15"/>
  <c r="I70" i="15"/>
  <c r="K70" i="15" s="1"/>
  <c r="I69" i="15"/>
  <c r="K69" i="15" s="1"/>
  <c r="K68" i="15"/>
  <c r="J68" i="15"/>
  <c r="I68" i="15"/>
  <c r="K67" i="15"/>
  <c r="J67" i="15"/>
  <c r="I67" i="15"/>
  <c r="I66" i="15"/>
  <c r="K66" i="15" s="1"/>
  <c r="I65" i="15"/>
  <c r="K65" i="15" s="1"/>
  <c r="K64" i="15"/>
  <c r="J64" i="15"/>
  <c r="I64" i="15"/>
  <c r="K63" i="15"/>
  <c r="I63" i="15"/>
  <c r="J63" i="15" s="1"/>
  <c r="I62" i="15"/>
  <c r="K62" i="15" s="1"/>
  <c r="K61" i="15"/>
  <c r="J61" i="15"/>
  <c r="I61" i="15"/>
  <c r="K60" i="15"/>
  <c r="I60" i="15"/>
  <c r="J60" i="15" s="1"/>
  <c r="I59" i="15"/>
  <c r="K59" i="15" s="1"/>
  <c r="K58" i="15"/>
  <c r="I58" i="15"/>
  <c r="J58" i="15" s="1"/>
  <c r="I57" i="15"/>
  <c r="I56" i="15"/>
  <c r="K56" i="15" s="1"/>
  <c r="K55" i="15"/>
  <c r="I55" i="15"/>
  <c r="J55" i="15" s="1"/>
  <c r="I54" i="15"/>
  <c r="J54" i="15" s="1"/>
  <c r="I53" i="15"/>
  <c r="J52" i="15"/>
  <c r="I52" i="15"/>
  <c r="K52" i="15" s="1"/>
  <c r="I51" i="15"/>
  <c r="K51" i="15" s="1"/>
  <c r="J50" i="15"/>
  <c r="I50" i="15"/>
  <c r="K50" i="15" s="1"/>
  <c r="K49" i="15"/>
  <c r="J49" i="15"/>
  <c r="I49" i="15"/>
  <c r="I48" i="15"/>
  <c r="K48" i="15" s="1"/>
  <c r="K47" i="15"/>
  <c r="J47" i="15"/>
  <c r="I47" i="15"/>
  <c r="J46" i="15"/>
  <c r="I46" i="15"/>
  <c r="K46" i="15" s="1"/>
  <c r="K45" i="15"/>
  <c r="I45" i="15"/>
  <c r="J45" i="15" s="1"/>
  <c r="K44" i="15"/>
  <c r="J44" i="15"/>
  <c r="I44" i="15"/>
  <c r="I43" i="15"/>
  <c r="K43" i="15" s="1"/>
  <c r="K42" i="15"/>
  <c r="I42" i="15"/>
  <c r="J42" i="15" s="1"/>
  <c r="K41" i="15"/>
  <c r="J41" i="15"/>
  <c r="I41" i="15"/>
  <c r="K40" i="15"/>
  <c r="I40" i="15"/>
  <c r="J40" i="15" s="1"/>
  <c r="I39" i="15"/>
  <c r="I38" i="15"/>
  <c r="J38" i="15" s="1"/>
  <c r="K37" i="15"/>
  <c r="I37" i="15"/>
  <c r="J37" i="15" s="1"/>
  <c r="I36" i="15"/>
  <c r="I35" i="15"/>
  <c r="K34" i="15"/>
  <c r="I34" i="15"/>
  <c r="J34" i="15" s="1"/>
  <c r="I33" i="15"/>
  <c r="I32" i="15"/>
  <c r="K31" i="15"/>
  <c r="I31" i="15"/>
  <c r="J31" i="15" s="1"/>
  <c r="J30" i="15"/>
  <c r="I30" i="15"/>
  <c r="K30" i="15" s="1"/>
  <c r="K29" i="15"/>
  <c r="J29" i="15"/>
  <c r="I29" i="15"/>
  <c r="I28" i="15"/>
  <c r="K27" i="15"/>
  <c r="J27" i="15"/>
  <c r="I27" i="15"/>
  <c r="J26" i="15"/>
  <c r="I26" i="15"/>
  <c r="K26" i="15" s="1"/>
  <c r="K25" i="15"/>
  <c r="I25" i="15"/>
  <c r="J25" i="15" s="1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I20" i="15"/>
  <c r="J20" i="15" s="1"/>
  <c r="K19" i="15"/>
  <c r="J19" i="15"/>
  <c r="I19" i="15"/>
  <c r="K18" i="15"/>
  <c r="I18" i="15"/>
  <c r="J18" i="15" s="1"/>
  <c r="K17" i="15"/>
  <c r="J17" i="15"/>
  <c r="I17" i="15"/>
  <c r="K16" i="15"/>
  <c r="J16" i="15"/>
  <c r="I16" i="15"/>
  <c r="K15" i="15"/>
  <c r="J15" i="15"/>
  <c r="I15" i="15"/>
  <c r="I14" i="15"/>
  <c r="I13" i="15"/>
  <c r="K13" i="15" s="1"/>
  <c r="K12" i="15"/>
  <c r="J12" i="15"/>
  <c r="I12" i="15"/>
  <c r="I11" i="15"/>
  <c r="K11" i="15" s="1"/>
  <c r="I10" i="15"/>
  <c r="K9" i="15"/>
  <c r="I9" i="15"/>
  <c r="J9" i="15" s="1"/>
  <c r="J8" i="15"/>
  <c r="I8" i="15"/>
  <c r="K8" i="15" s="1"/>
  <c r="K7" i="15"/>
  <c r="J7" i="15"/>
  <c r="I7" i="15"/>
  <c r="J6" i="15"/>
  <c r="I6" i="15"/>
  <c r="K6" i="15" s="1"/>
  <c r="K5" i="15"/>
  <c r="J5" i="15"/>
  <c r="I5" i="15"/>
  <c r="I4" i="15"/>
  <c r="K4" i="15" s="1"/>
  <c r="I3" i="15"/>
  <c r="K2" i="15"/>
  <c r="J2" i="15"/>
  <c r="I2" i="15"/>
  <c r="J298" i="14"/>
  <c r="I298" i="14"/>
  <c r="I297" i="14"/>
  <c r="J297" i="14" s="1"/>
  <c r="I296" i="14"/>
  <c r="J296" i="14" s="1"/>
  <c r="I295" i="14"/>
  <c r="J295" i="14" s="1"/>
  <c r="I294" i="14"/>
  <c r="J294" i="14" s="1"/>
  <c r="J293" i="14"/>
  <c r="I293" i="14"/>
  <c r="I292" i="14"/>
  <c r="J292" i="14" s="1"/>
  <c r="I291" i="14"/>
  <c r="J291" i="14" s="1"/>
  <c r="J290" i="14"/>
  <c r="I290" i="14"/>
  <c r="I289" i="14"/>
  <c r="J289" i="14" s="1"/>
  <c r="J288" i="14"/>
  <c r="I288" i="14"/>
  <c r="I287" i="14"/>
  <c r="J287" i="14" s="1"/>
  <c r="I286" i="14"/>
  <c r="J286" i="14" s="1"/>
  <c r="I285" i="14"/>
  <c r="J285" i="14" s="1"/>
  <c r="J284" i="14"/>
  <c r="I284" i="14"/>
  <c r="I283" i="14"/>
  <c r="J283" i="14" s="1"/>
  <c r="I282" i="14"/>
  <c r="J282" i="14" s="1"/>
  <c r="I281" i="14"/>
  <c r="J281" i="14" s="1"/>
  <c r="I280" i="14"/>
  <c r="J280" i="14" s="1"/>
  <c r="I279" i="14"/>
  <c r="J279" i="14" s="1"/>
  <c r="J278" i="14"/>
  <c r="I278" i="14"/>
  <c r="I277" i="14"/>
  <c r="J277" i="14" s="1"/>
  <c r="I276" i="14"/>
  <c r="J276" i="14" s="1"/>
  <c r="J275" i="14"/>
  <c r="I275" i="14"/>
  <c r="I274" i="14"/>
  <c r="J274" i="14" s="1"/>
  <c r="J273" i="14"/>
  <c r="I273" i="14"/>
  <c r="J272" i="14"/>
  <c r="I272" i="14"/>
  <c r="I271" i="14"/>
  <c r="J271" i="14" s="1"/>
  <c r="I270" i="14"/>
  <c r="J270" i="14" s="1"/>
  <c r="J269" i="14"/>
  <c r="I269" i="14"/>
  <c r="J268" i="14"/>
  <c r="I268" i="14"/>
  <c r="I267" i="14"/>
  <c r="J267" i="14" s="1"/>
  <c r="I266" i="14"/>
  <c r="J266" i="14" s="1"/>
  <c r="K265" i="14"/>
  <c r="I265" i="14"/>
  <c r="J265" i="14" s="1"/>
  <c r="I264" i="14"/>
  <c r="K263" i="14"/>
  <c r="J263" i="14"/>
  <c r="I263" i="14"/>
  <c r="K262" i="14"/>
  <c r="J262" i="14"/>
  <c r="I262" i="14"/>
  <c r="J261" i="14"/>
  <c r="I261" i="14"/>
  <c r="K261" i="14" s="1"/>
  <c r="I260" i="14"/>
  <c r="J260" i="14" s="1"/>
  <c r="J259" i="14"/>
  <c r="I259" i="14"/>
  <c r="K259" i="14" s="1"/>
  <c r="K258" i="14"/>
  <c r="J258" i="14"/>
  <c r="I258" i="14"/>
  <c r="K257" i="14"/>
  <c r="J257" i="14"/>
  <c r="I257" i="14"/>
  <c r="I256" i="14"/>
  <c r="K255" i="14"/>
  <c r="I255" i="14"/>
  <c r="J255" i="14" s="1"/>
  <c r="K254" i="14"/>
  <c r="I254" i="14"/>
  <c r="J254" i="14" s="1"/>
  <c r="K253" i="14"/>
  <c r="J253" i="14"/>
  <c r="I253" i="14"/>
  <c r="J252" i="14"/>
  <c r="I252" i="14"/>
  <c r="K252" i="14" s="1"/>
  <c r="K251" i="14"/>
  <c r="I251" i="14"/>
  <c r="J251" i="14" s="1"/>
  <c r="I250" i="14"/>
  <c r="I249" i="14"/>
  <c r="K249" i="14" s="1"/>
  <c r="I248" i="14"/>
  <c r="K247" i="14"/>
  <c r="J247" i="14"/>
  <c r="I247" i="14"/>
  <c r="K246" i="14"/>
  <c r="I246" i="14"/>
  <c r="J246" i="14" s="1"/>
  <c r="K245" i="14"/>
  <c r="I245" i="14"/>
  <c r="J245" i="14" s="1"/>
  <c r="I244" i="14"/>
  <c r="I243" i="14"/>
  <c r="I242" i="14"/>
  <c r="K242" i="14" s="1"/>
  <c r="I241" i="14"/>
  <c r="K241" i="14" s="1"/>
  <c r="I240" i="14"/>
  <c r="I239" i="14"/>
  <c r="K238" i="14"/>
  <c r="I238" i="14"/>
  <c r="J238" i="14" s="1"/>
  <c r="K237" i="14"/>
  <c r="J237" i="14"/>
  <c r="I237" i="14"/>
  <c r="K236" i="14"/>
  <c r="J236" i="14"/>
  <c r="I236" i="14"/>
  <c r="I235" i="14"/>
  <c r="K234" i="14"/>
  <c r="J234" i="14"/>
  <c r="I234" i="14"/>
  <c r="K233" i="14"/>
  <c r="J233" i="14"/>
  <c r="I233" i="14"/>
  <c r="I232" i="14"/>
  <c r="I231" i="14"/>
  <c r="I230" i="14"/>
  <c r="J230" i="14" s="1"/>
  <c r="I229" i="14"/>
  <c r="I228" i="14"/>
  <c r="K227" i="14"/>
  <c r="J227" i="14"/>
  <c r="I227" i="14"/>
  <c r="I226" i="14"/>
  <c r="I225" i="14"/>
  <c r="K225" i="14" s="1"/>
  <c r="I224" i="14"/>
  <c r="K223" i="14"/>
  <c r="I223" i="14"/>
  <c r="J223" i="14" s="1"/>
  <c r="I222" i="14"/>
  <c r="K221" i="14"/>
  <c r="I221" i="14"/>
  <c r="J221" i="14" s="1"/>
  <c r="K220" i="14"/>
  <c r="I220" i="14"/>
  <c r="J220" i="14" s="1"/>
  <c r="J219" i="14"/>
  <c r="I219" i="14"/>
  <c r="K219" i="14" s="1"/>
  <c r="I218" i="14"/>
  <c r="K218" i="14" s="1"/>
  <c r="K217" i="14"/>
  <c r="I217" i="14"/>
  <c r="J217" i="14" s="1"/>
  <c r="K216" i="14"/>
  <c r="J216" i="14"/>
  <c r="I216" i="14"/>
  <c r="K215" i="14"/>
  <c r="J215" i="14"/>
  <c r="I215" i="14"/>
  <c r="K214" i="14"/>
  <c r="J214" i="14"/>
  <c r="I214" i="14"/>
  <c r="K213" i="14"/>
  <c r="J213" i="14"/>
  <c r="I213" i="14"/>
  <c r="I212" i="14"/>
  <c r="I211" i="14"/>
  <c r="J211" i="14" s="1"/>
  <c r="K210" i="14"/>
  <c r="I210" i="14"/>
  <c r="J210" i="14" s="1"/>
  <c r="K209" i="14"/>
  <c r="I209" i="14"/>
  <c r="J209" i="14" s="1"/>
  <c r="I208" i="14"/>
  <c r="K207" i="14"/>
  <c r="J207" i="14"/>
  <c r="I207" i="14"/>
  <c r="K206" i="14"/>
  <c r="I206" i="14"/>
  <c r="J206" i="14" s="1"/>
  <c r="K205" i="14"/>
  <c r="I205" i="14"/>
  <c r="J205" i="14" s="1"/>
  <c r="I204" i="14"/>
  <c r="J203" i="14"/>
  <c r="I203" i="14"/>
  <c r="K203" i="14" s="1"/>
  <c r="K202" i="14"/>
  <c r="I202" i="14"/>
  <c r="J202" i="14" s="1"/>
  <c r="I201" i="14"/>
  <c r="J201" i="14" s="1"/>
  <c r="I200" i="14"/>
  <c r="J200" i="14" s="1"/>
  <c r="I199" i="14"/>
  <c r="K198" i="14"/>
  <c r="J198" i="14"/>
  <c r="I198" i="14"/>
  <c r="J197" i="14"/>
  <c r="I197" i="14"/>
  <c r="K197" i="14" s="1"/>
  <c r="I196" i="14"/>
  <c r="K195" i="14"/>
  <c r="J195" i="14"/>
  <c r="I195" i="14"/>
  <c r="K194" i="14"/>
  <c r="J194" i="14"/>
  <c r="I194" i="14"/>
  <c r="K193" i="14"/>
  <c r="J193" i="14"/>
  <c r="I193" i="14"/>
  <c r="K192" i="14"/>
  <c r="J192" i="14"/>
  <c r="I192" i="14"/>
  <c r="I191" i="14"/>
  <c r="J190" i="14"/>
  <c r="I190" i="14"/>
  <c r="K190" i="14" s="1"/>
  <c r="I189" i="14"/>
  <c r="I188" i="14"/>
  <c r="J188" i="14" s="1"/>
  <c r="K187" i="14"/>
  <c r="J187" i="14"/>
  <c r="I187" i="14"/>
  <c r="I186" i="14"/>
  <c r="J186" i="14" s="1"/>
  <c r="I185" i="14"/>
  <c r="K184" i="14"/>
  <c r="I184" i="14"/>
  <c r="J184" i="14" s="1"/>
  <c r="K183" i="14"/>
  <c r="J183" i="14"/>
  <c r="I183" i="14"/>
  <c r="K182" i="14"/>
  <c r="J182" i="14"/>
  <c r="I182" i="14"/>
  <c r="I181" i="14"/>
  <c r="K180" i="14"/>
  <c r="I180" i="14"/>
  <c r="J180" i="14" s="1"/>
  <c r="I179" i="14"/>
  <c r="K179" i="14" s="1"/>
  <c r="I178" i="14"/>
  <c r="K178" i="14" s="1"/>
  <c r="K177" i="14"/>
  <c r="J177" i="14"/>
  <c r="I177" i="14"/>
  <c r="K176" i="14"/>
  <c r="I176" i="14"/>
  <c r="J176" i="14" s="1"/>
  <c r="K175" i="14"/>
  <c r="I175" i="14"/>
  <c r="J175" i="14" s="1"/>
  <c r="K174" i="14"/>
  <c r="J174" i="14"/>
  <c r="I174" i="14"/>
  <c r="K173" i="14"/>
  <c r="J173" i="14"/>
  <c r="I173" i="14"/>
  <c r="K172" i="14"/>
  <c r="J172" i="14"/>
  <c r="I172" i="14"/>
  <c r="K171" i="14"/>
  <c r="J171" i="14"/>
  <c r="I171" i="14"/>
  <c r="I170" i="14"/>
  <c r="K169" i="14"/>
  <c r="I169" i="14"/>
  <c r="J169" i="14" s="1"/>
  <c r="K168" i="14"/>
  <c r="I168" i="14"/>
  <c r="J168" i="14" s="1"/>
  <c r="K167" i="14"/>
  <c r="J167" i="14"/>
  <c r="I167" i="14"/>
  <c r="K166" i="14"/>
  <c r="I166" i="14"/>
  <c r="J166" i="14" s="1"/>
  <c r="K165" i="14"/>
  <c r="I165" i="14"/>
  <c r="J165" i="14" s="1"/>
  <c r="I164" i="14"/>
  <c r="K164" i="14" s="1"/>
  <c r="I163" i="14"/>
  <c r="K162" i="14"/>
  <c r="I162" i="14"/>
  <c r="J162" i="14" s="1"/>
  <c r="K161" i="14"/>
  <c r="I161" i="14"/>
  <c r="J161" i="14" s="1"/>
  <c r="K160" i="14"/>
  <c r="I160" i="14"/>
  <c r="J160" i="14" s="1"/>
  <c r="I159" i="14"/>
  <c r="I158" i="14"/>
  <c r="K157" i="14"/>
  <c r="J157" i="14"/>
  <c r="I157" i="14"/>
  <c r="K156" i="14"/>
  <c r="J156" i="14"/>
  <c r="I156" i="14"/>
  <c r="J155" i="14"/>
  <c r="I155" i="14"/>
  <c r="K155" i="14" s="1"/>
  <c r="I154" i="14"/>
  <c r="K153" i="14"/>
  <c r="J153" i="14"/>
  <c r="I153" i="14"/>
  <c r="K152" i="14"/>
  <c r="J152" i="14"/>
  <c r="I152" i="14"/>
  <c r="I151" i="14"/>
  <c r="K151" i="14" s="1"/>
  <c r="K150" i="14"/>
  <c r="I150" i="14"/>
  <c r="J150" i="14" s="1"/>
  <c r="K149" i="14"/>
  <c r="I149" i="14"/>
  <c r="J149" i="14" s="1"/>
  <c r="K148" i="14"/>
  <c r="J148" i="14"/>
  <c r="I148" i="14"/>
  <c r="K147" i="14"/>
  <c r="J147" i="14"/>
  <c r="I147" i="14"/>
  <c r="K146" i="14"/>
  <c r="I146" i="14"/>
  <c r="J146" i="14" s="1"/>
  <c r="K145" i="14"/>
  <c r="J145" i="14"/>
  <c r="I145" i="14"/>
  <c r="K144" i="14"/>
  <c r="I144" i="14"/>
  <c r="J144" i="14" s="1"/>
  <c r="K143" i="14"/>
  <c r="I143" i="14"/>
  <c r="J143" i="14" s="1"/>
  <c r="K142" i="14"/>
  <c r="I142" i="14"/>
  <c r="J142" i="14" s="1"/>
  <c r="K141" i="14"/>
  <c r="J141" i="14"/>
  <c r="I141" i="14"/>
  <c r="K140" i="14"/>
  <c r="J140" i="14"/>
  <c r="I140" i="14"/>
  <c r="J139" i="14"/>
  <c r="I139" i="14"/>
  <c r="K139" i="14" s="1"/>
  <c r="K138" i="14"/>
  <c r="J138" i="14"/>
  <c r="I138" i="14"/>
  <c r="I137" i="14"/>
  <c r="K136" i="14"/>
  <c r="I136" i="14"/>
  <c r="J136" i="14" s="1"/>
  <c r="K135" i="14"/>
  <c r="I135" i="14"/>
  <c r="J135" i="14" s="1"/>
  <c r="K134" i="14"/>
  <c r="J134" i="14"/>
  <c r="I134" i="14"/>
  <c r="K133" i="14"/>
  <c r="J133" i="14"/>
  <c r="I133" i="14"/>
  <c r="K132" i="14"/>
  <c r="I132" i="14"/>
  <c r="J132" i="14" s="1"/>
  <c r="I131" i="14"/>
  <c r="J131" i="14" s="1"/>
  <c r="I130" i="14"/>
  <c r="K129" i="14"/>
  <c r="J129" i="14"/>
  <c r="I129" i="14"/>
  <c r="K128" i="14"/>
  <c r="J128" i="14"/>
  <c r="I128" i="14"/>
  <c r="I127" i="14"/>
  <c r="K127" i="14" s="1"/>
  <c r="I126" i="14"/>
  <c r="J126" i="14" s="1"/>
  <c r="K125" i="14"/>
  <c r="I125" i="14"/>
  <c r="J125" i="14" s="1"/>
  <c r="K124" i="14"/>
  <c r="I124" i="14"/>
  <c r="J124" i="14" s="1"/>
  <c r="I123" i="14"/>
  <c r="I122" i="14"/>
  <c r="K122" i="14" s="1"/>
  <c r="K121" i="14"/>
  <c r="I121" i="14"/>
  <c r="J121" i="14" s="1"/>
  <c r="K120" i="14"/>
  <c r="I120" i="14"/>
  <c r="J120" i="14" s="1"/>
  <c r="I119" i="14"/>
  <c r="K119" i="14" s="1"/>
  <c r="I118" i="14"/>
  <c r="J118" i="14" s="1"/>
  <c r="K117" i="14"/>
  <c r="I117" i="14"/>
  <c r="J117" i="14" s="1"/>
  <c r="K116" i="14"/>
  <c r="J116" i="14"/>
  <c r="I116" i="14"/>
  <c r="I115" i="14"/>
  <c r="K115" i="14" s="1"/>
  <c r="I114" i="14"/>
  <c r="K113" i="14"/>
  <c r="J113" i="14"/>
  <c r="I113" i="14"/>
  <c r="I112" i="14"/>
  <c r="J111" i="14"/>
  <c r="I111" i="14"/>
  <c r="K111" i="14" s="1"/>
  <c r="I110" i="14"/>
  <c r="J109" i="14"/>
  <c r="I109" i="14"/>
  <c r="K109" i="14" s="1"/>
  <c r="I108" i="14"/>
  <c r="J107" i="14"/>
  <c r="I107" i="14"/>
  <c r="K107" i="14" s="1"/>
  <c r="K106" i="14"/>
  <c r="I106" i="14"/>
  <c r="J106" i="14" s="1"/>
  <c r="K105" i="14"/>
  <c r="J105" i="14"/>
  <c r="I105" i="14"/>
  <c r="I104" i="14"/>
  <c r="J103" i="14"/>
  <c r="I103" i="14"/>
  <c r="K103" i="14" s="1"/>
  <c r="K102" i="14"/>
  <c r="J102" i="14"/>
  <c r="I102" i="14"/>
  <c r="K101" i="14"/>
  <c r="J101" i="14"/>
  <c r="I101" i="14"/>
  <c r="J100" i="14"/>
  <c r="I100" i="14"/>
  <c r="K100" i="14" s="1"/>
  <c r="J99" i="14"/>
  <c r="I99" i="14"/>
  <c r="K99" i="14" s="1"/>
  <c r="K98" i="14"/>
  <c r="I98" i="14"/>
  <c r="J98" i="14" s="1"/>
  <c r="J97" i="14"/>
  <c r="I97" i="14"/>
  <c r="K97" i="14" s="1"/>
  <c r="I96" i="14"/>
  <c r="K95" i="14"/>
  <c r="I95" i="14"/>
  <c r="J95" i="14" s="1"/>
  <c r="K94" i="14"/>
  <c r="I94" i="14"/>
  <c r="J94" i="14" s="1"/>
  <c r="K93" i="14"/>
  <c r="J93" i="14"/>
  <c r="I93" i="14"/>
  <c r="I92" i="14"/>
  <c r="K91" i="14"/>
  <c r="J91" i="14"/>
  <c r="I91" i="14"/>
  <c r="K90" i="14"/>
  <c r="J90" i="14"/>
  <c r="I90" i="14"/>
  <c r="I89" i="14"/>
  <c r="K89" i="14" s="1"/>
  <c r="I88" i="14"/>
  <c r="J87" i="14"/>
  <c r="I87" i="14"/>
  <c r="K87" i="14" s="1"/>
  <c r="K86" i="14"/>
  <c r="I86" i="14"/>
  <c r="J86" i="14" s="1"/>
  <c r="K85" i="14"/>
  <c r="J85" i="14"/>
  <c r="I85" i="14"/>
  <c r="K84" i="14"/>
  <c r="J84" i="14"/>
  <c r="I84" i="14"/>
  <c r="K83" i="14"/>
  <c r="J83" i="14"/>
  <c r="I83" i="14"/>
  <c r="I82" i="14"/>
  <c r="K82" i="14" s="1"/>
  <c r="I81" i="14"/>
  <c r="J80" i="14"/>
  <c r="I80" i="14"/>
  <c r="K80" i="14" s="1"/>
  <c r="I79" i="14"/>
  <c r="K79" i="14" s="1"/>
  <c r="J78" i="14"/>
  <c r="I78" i="14"/>
  <c r="K78" i="14" s="1"/>
  <c r="K77" i="14"/>
  <c r="J77" i="14"/>
  <c r="I77" i="14"/>
  <c r="K76" i="14"/>
  <c r="J76" i="14"/>
  <c r="I76" i="14"/>
  <c r="I75" i="14"/>
  <c r="K75" i="14" s="1"/>
  <c r="I74" i="14"/>
  <c r="K73" i="14"/>
  <c r="J73" i="14"/>
  <c r="I73" i="14"/>
  <c r="I72" i="14"/>
  <c r="J71" i="14"/>
  <c r="I71" i="14"/>
  <c r="K71" i="14" s="1"/>
  <c r="K70" i="14"/>
  <c r="I70" i="14"/>
  <c r="J70" i="14" s="1"/>
  <c r="I69" i="14"/>
  <c r="I68" i="14"/>
  <c r="K67" i="14"/>
  <c r="I67" i="14"/>
  <c r="J67" i="14" s="1"/>
  <c r="K66" i="14"/>
  <c r="I66" i="14"/>
  <c r="J66" i="14" s="1"/>
  <c r="K65" i="14"/>
  <c r="J65" i="14"/>
  <c r="I65" i="14"/>
  <c r="I64" i="14"/>
  <c r="I63" i="14"/>
  <c r="J63" i="14" s="1"/>
  <c r="K62" i="14"/>
  <c r="I62" i="14"/>
  <c r="J62" i="14" s="1"/>
  <c r="K61" i="14"/>
  <c r="J61" i="14"/>
  <c r="I61" i="14"/>
  <c r="J60" i="14"/>
  <c r="I60" i="14"/>
  <c r="K60" i="14" s="1"/>
  <c r="I59" i="14"/>
  <c r="K59" i="14" s="1"/>
  <c r="K58" i="14"/>
  <c r="I58" i="14"/>
  <c r="J58" i="14" s="1"/>
  <c r="K57" i="14"/>
  <c r="I57" i="14"/>
  <c r="J57" i="14" s="1"/>
  <c r="K56" i="14"/>
  <c r="I56" i="14"/>
  <c r="J56" i="14" s="1"/>
  <c r="K55" i="14"/>
  <c r="I55" i="14"/>
  <c r="J55" i="14" s="1"/>
  <c r="K54" i="14"/>
  <c r="I54" i="14"/>
  <c r="J54" i="14" s="1"/>
  <c r="K53" i="14"/>
  <c r="J53" i="14"/>
  <c r="I53" i="14"/>
  <c r="K52" i="14"/>
  <c r="J52" i="14"/>
  <c r="I52" i="14"/>
  <c r="K51" i="14"/>
  <c r="J51" i="14"/>
  <c r="I51" i="14"/>
  <c r="K50" i="14"/>
  <c r="J50" i="14"/>
  <c r="I50" i="14"/>
  <c r="I49" i="14"/>
  <c r="J48" i="14"/>
  <c r="I48" i="14"/>
  <c r="K48" i="14" s="1"/>
  <c r="K47" i="14"/>
  <c r="J47" i="14"/>
  <c r="I47" i="14"/>
  <c r="I46" i="14"/>
  <c r="I45" i="14"/>
  <c r="I44" i="14"/>
  <c r="J44" i="14" s="1"/>
  <c r="K43" i="14"/>
  <c r="I43" i="14"/>
  <c r="J43" i="14" s="1"/>
  <c r="J42" i="14"/>
  <c r="I42" i="14"/>
  <c r="K42" i="14" s="1"/>
  <c r="I41" i="14"/>
  <c r="I40" i="14"/>
  <c r="J39" i="14"/>
  <c r="I39" i="14"/>
  <c r="K39" i="14" s="1"/>
  <c r="K38" i="14"/>
  <c r="J38" i="14"/>
  <c r="I38" i="14"/>
  <c r="I37" i="14"/>
  <c r="K37" i="14" s="1"/>
  <c r="I36" i="14"/>
  <c r="K36" i="14" s="1"/>
  <c r="I35" i="14"/>
  <c r="K35" i="14" s="1"/>
  <c r="J34" i="14"/>
  <c r="I34" i="14"/>
  <c r="K34" i="14" s="1"/>
  <c r="K33" i="14"/>
  <c r="J33" i="14"/>
  <c r="I33" i="14"/>
  <c r="I32" i="14"/>
  <c r="K32" i="14" s="1"/>
  <c r="I31" i="14"/>
  <c r="I30" i="14"/>
  <c r="K29" i="14"/>
  <c r="J29" i="14"/>
  <c r="I29" i="14"/>
  <c r="K28" i="14"/>
  <c r="J28" i="14"/>
  <c r="I28" i="14"/>
  <c r="K27" i="14"/>
  <c r="J27" i="14"/>
  <c r="I27" i="14"/>
  <c r="I26" i="14"/>
  <c r="J26" i="14" s="1"/>
  <c r="K25" i="14"/>
  <c r="I25" i="14"/>
  <c r="J25" i="14" s="1"/>
  <c r="I24" i="14"/>
  <c r="I23" i="14"/>
  <c r="K22" i="14"/>
  <c r="J22" i="14"/>
  <c r="I22" i="14"/>
  <c r="K21" i="14"/>
  <c r="J21" i="14"/>
  <c r="I21" i="14"/>
  <c r="K20" i="14"/>
  <c r="J20" i="14"/>
  <c r="I20" i="14"/>
  <c r="I19" i="14"/>
  <c r="K19" i="14" s="1"/>
  <c r="I18" i="14"/>
  <c r="I17" i="14"/>
  <c r="I16" i="14"/>
  <c r="K15" i="14"/>
  <c r="J15" i="14"/>
  <c r="I15" i="14"/>
  <c r="K14" i="14"/>
  <c r="J14" i="14"/>
  <c r="I14" i="14"/>
  <c r="K13" i="14"/>
  <c r="J13" i="14"/>
  <c r="I13" i="14"/>
  <c r="I12" i="14"/>
  <c r="K11" i="14"/>
  <c r="J11" i="14"/>
  <c r="I11" i="14"/>
  <c r="K10" i="14"/>
  <c r="J10" i="14"/>
  <c r="I10" i="14"/>
  <c r="I9" i="14"/>
  <c r="K9" i="14" s="1"/>
  <c r="I8" i="14"/>
  <c r="K7" i="14"/>
  <c r="I7" i="14"/>
  <c r="J7" i="14" s="1"/>
  <c r="K6" i="14"/>
  <c r="I6" i="14"/>
  <c r="J6" i="14" s="1"/>
  <c r="I5" i="14"/>
  <c r="I4" i="14"/>
  <c r="K3" i="14"/>
  <c r="I3" i="14"/>
  <c r="J3" i="14" s="1"/>
  <c r="K2" i="14"/>
  <c r="I2" i="14"/>
  <c r="J2" i="14" s="1"/>
  <c r="J298" i="13"/>
  <c r="I298" i="13"/>
  <c r="I297" i="13"/>
  <c r="J297" i="13" s="1"/>
  <c r="I296" i="13"/>
  <c r="J296" i="13" s="1"/>
  <c r="I295" i="13"/>
  <c r="J295" i="13" s="1"/>
  <c r="J294" i="13"/>
  <c r="I294" i="13"/>
  <c r="J293" i="13"/>
  <c r="I293" i="13"/>
  <c r="I292" i="13"/>
  <c r="J292" i="13" s="1"/>
  <c r="I291" i="13"/>
  <c r="J291" i="13" s="1"/>
  <c r="J290" i="13"/>
  <c r="I290" i="13"/>
  <c r="I289" i="13"/>
  <c r="J289" i="13" s="1"/>
  <c r="I288" i="13"/>
  <c r="J288" i="13" s="1"/>
  <c r="I287" i="13"/>
  <c r="J287" i="13" s="1"/>
  <c r="J286" i="13"/>
  <c r="I286" i="13"/>
  <c r="I285" i="13"/>
  <c r="J285" i="13" s="1"/>
  <c r="J284" i="13"/>
  <c r="I284" i="13"/>
  <c r="J283" i="13"/>
  <c r="I283" i="13"/>
  <c r="J282" i="13"/>
  <c r="I282" i="13"/>
  <c r="J281" i="13"/>
  <c r="I281" i="13"/>
  <c r="I280" i="13"/>
  <c r="J280" i="13" s="1"/>
  <c r="J279" i="13"/>
  <c r="I279" i="13"/>
  <c r="I278" i="13"/>
  <c r="J278" i="13" s="1"/>
  <c r="J277" i="13"/>
  <c r="I277" i="13"/>
  <c r="I276" i="13"/>
  <c r="J276" i="13" s="1"/>
  <c r="I275" i="13"/>
  <c r="J275" i="13" s="1"/>
  <c r="J274" i="13"/>
  <c r="I274" i="13"/>
  <c r="I273" i="13"/>
  <c r="J273" i="13" s="1"/>
  <c r="J272" i="13"/>
  <c r="I272" i="13"/>
  <c r="I271" i="13"/>
  <c r="J271" i="13" s="1"/>
  <c r="I270" i="13"/>
  <c r="J270" i="13" s="1"/>
  <c r="I269" i="13"/>
  <c r="J269" i="13" s="1"/>
  <c r="I268" i="13"/>
  <c r="J268" i="13" s="1"/>
  <c r="J267" i="13"/>
  <c r="I267" i="13"/>
  <c r="I266" i="13"/>
  <c r="J266" i="13" s="1"/>
  <c r="J265" i="13"/>
  <c r="I265" i="13"/>
  <c r="K265" i="13" s="1"/>
  <c r="J264" i="13"/>
  <c r="I264" i="13"/>
  <c r="K264" i="13" s="1"/>
  <c r="J263" i="13"/>
  <c r="I263" i="13"/>
  <c r="K263" i="13" s="1"/>
  <c r="I262" i="13"/>
  <c r="J261" i="13"/>
  <c r="I261" i="13"/>
  <c r="K261" i="13" s="1"/>
  <c r="K260" i="13"/>
  <c r="I260" i="13"/>
  <c r="J260" i="13" s="1"/>
  <c r="K259" i="13"/>
  <c r="J259" i="13"/>
  <c r="I259" i="13"/>
  <c r="K258" i="13"/>
  <c r="I258" i="13"/>
  <c r="J258" i="13" s="1"/>
  <c r="J257" i="13"/>
  <c r="I257" i="13"/>
  <c r="K257" i="13" s="1"/>
  <c r="I256" i="13"/>
  <c r="K256" i="13" s="1"/>
  <c r="I255" i="13"/>
  <c r="K254" i="13"/>
  <c r="J254" i="13"/>
  <c r="I254" i="13"/>
  <c r="K253" i="13"/>
  <c r="I253" i="13"/>
  <c r="J253" i="13" s="1"/>
  <c r="J252" i="13"/>
  <c r="I252" i="13"/>
  <c r="K252" i="13" s="1"/>
  <c r="I251" i="13"/>
  <c r="I250" i="13"/>
  <c r="J250" i="13" s="1"/>
  <c r="K249" i="13"/>
  <c r="I249" i="13"/>
  <c r="J249" i="13" s="1"/>
  <c r="K248" i="13"/>
  <c r="J248" i="13"/>
  <c r="I248" i="13"/>
  <c r="J247" i="13"/>
  <c r="I247" i="13"/>
  <c r="K247" i="13" s="1"/>
  <c r="K246" i="13"/>
  <c r="J246" i="13"/>
  <c r="I246" i="13"/>
  <c r="K245" i="13"/>
  <c r="J245" i="13"/>
  <c r="I245" i="13"/>
  <c r="J244" i="13"/>
  <c r="I244" i="13"/>
  <c r="K244" i="13" s="1"/>
  <c r="I243" i="13"/>
  <c r="K243" i="13" s="1"/>
  <c r="I242" i="13"/>
  <c r="K242" i="13" s="1"/>
  <c r="I241" i="13"/>
  <c r="I240" i="13"/>
  <c r="K240" i="13" s="1"/>
  <c r="K239" i="13"/>
  <c r="I239" i="13"/>
  <c r="J239" i="13" s="1"/>
  <c r="I238" i="13"/>
  <c r="I237" i="13"/>
  <c r="I236" i="13"/>
  <c r="J236" i="13" s="1"/>
  <c r="K235" i="13"/>
  <c r="I235" i="13"/>
  <c r="J235" i="13" s="1"/>
  <c r="K234" i="13"/>
  <c r="J234" i="13"/>
  <c r="I234" i="13"/>
  <c r="K233" i="13"/>
  <c r="J233" i="13"/>
  <c r="I233" i="13"/>
  <c r="J232" i="13"/>
  <c r="I232" i="13"/>
  <c r="K232" i="13" s="1"/>
  <c r="I231" i="13"/>
  <c r="K231" i="13" s="1"/>
  <c r="K230" i="13"/>
  <c r="I230" i="13"/>
  <c r="J230" i="13" s="1"/>
  <c r="K229" i="13"/>
  <c r="J229" i="13"/>
  <c r="I229" i="13"/>
  <c r="K228" i="13"/>
  <c r="J228" i="13"/>
  <c r="I228" i="13"/>
  <c r="K227" i="13"/>
  <c r="J227" i="13"/>
  <c r="I227" i="13"/>
  <c r="K226" i="13"/>
  <c r="J226" i="13"/>
  <c r="I226" i="13"/>
  <c r="K225" i="13"/>
  <c r="J225" i="13"/>
  <c r="I225" i="13"/>
  <c r="I224" i="13"/>
  <c r="I223" i="13"/>
  <c r="I222" i="13"/>
  <c r="K221" i="13"/>
  <c r="I221" i="13"/>
  <c r="J221" i="13" s="1"/>
  <c r="K220" i="13"/>
  <c r="J220" i="13"/>
  <c r="I220" i="13"/>
  <c r="K219" i="13"/>
  <c r="I219" i="13"/>
  <c r="J219" i="13" s="1"/>
  <c r="K218" i="13"/>
  <c r="I218" i="13"/>
  <c r="J218" i="13" s="1"/>
  <c r="K217" i="13"/>
  <c r="I217" i="13"/>
  <c r="J217" i="13" s="1"/>
  <c r="K216" i="13"/>
  <c r="I216" i="13"/>
  <c r="J216" i="13" s="1"/>
  <c r="K215" i="13"/>
  <c r="J215" i="13"/>
  <c r="I215" i="13"/>
  <c r="K214" i="13"/>
  <c r="J214" i="13"/>
  <c r="I214" i="13"/>
  <c r="K213" i="13"/>
  <c r="J213" i="13"/>
  <c r="I213" i="13"/>
  <c r="I212" i="13"/>
  <c r="J211" i="13"/>
  <c r="I211" i="13"/>
  <c r="K211" i="13" s="1"/>
  <c r="K210" i="13"/>
  <c r="J210" i="13"/>
  <c r="I210" i="13"/>
  <c r="K209" i="13"/>
  <c r="J209" i="13"/>
  <c r="I209" i="13"/>
  <c r="I208" i="13"/>
  <c r="K208" i="13" s="1"/>
  <c r="J207" i="13"/>
  <c r="I207" i="13"/>
  <c r="K207" i="13" s="1"/>
  <c r="K206" i="13"/>
  <c r="J206" i="13"/>
  <c r="I206" i="13"/>
  <c r="K205" i="13"/>
  <c r="J205" i="13"/>
  <c r="I205" i="13"/>
  <c r="K204" i="13"/>
  <c r="I204" i="13"/>
  <c r="J204" i="13" s="1"/>
  <c r="K203" i="13"/>
  <c r="I203" i="13"/>
  <c r="J203" i="13" s="1"/>
  <c r="K202" i="13"/>
  <c r="I202" i="13"/>
  <c r="J202" i="13" s="1"/>
  <c r="K201" i="13"/>
  <c r="J201" i="13"/>
  <c r="I201" i="13"/>
  <c r="K200" i="13"/>
  <c r="J200" i="13"/>
  <c r="I200" i="13"/>
  <c r="I199" i="13"/>
  <c r="J199" i="13" s="1"/>
  <c r="K198" i="13"/>
  <c r="I198" i="13"/>
  <c r="J198" i="13" s="1"/>
  <c r="I197" i="13"/>
  <c r="K196" i="13"/>
  <c r="J196" i="13"/>
  <c r="I196" i="13"/>
  <c r="K195" i="13"/>
  <c r="J195" i="13"/>
  <c r="I195" i="13"/>
  <c r="I194" i="13"/>
  <c r="K194" i="13" s="1"/>
  <c r="I193" i="13"/>
  <c r="I192" i="13"/>
  <c r="K192" i="13" s="1"/>
  <c r="J191" i="13"/>
  <c r="I191" i="13"/>
  <c r="K191" i="13" s="1"/>
  <c r="J190" i="13"/>
  <c r="I190" i="13"/>
  <c r="K190" i="13" s="1"/>
  <c r="J189" i="13"/>
  <c r="I189" i="13"/>
  <c r="K189" i="13" s="1"/>
  <c r="I188" i="13"/>
  <c r="I187" i="13"/>
  <c r="K186" i="13"/>
  <c r="J186" i="13"/>
  <c r="I186" i="13"/>
  <c r="K185" i="13"/>
  <c r="J185" i="13"/>
  <c r="I185" i="13"/>
  <c r="K184" i="13"/>
  <c r="J184" i="13"/>
  <c r="I184" i="13"/>
  <c r="K183" i="13"/>
  <c r="J183" i="13"/>
  <c r="I183" i="13"/>
  <c r="K182" i="13"/>
  <c r="J182" i="13"/>
  <c r="I182" i="13"/>
  <c r="K181" i="13"/>
  <c r="J181" i="13"/>
  <c r="I181" i="13"/>
  <c r="I180" i="13"/>
  <c r="I179" i="13"/>
  <c r="K178" i="13"/>
  <c r="I178" i="13"/>
  <c r="J178" i="13" s="1"/>
  <c r="K177" i="13"/>
  <c r="J177" i="13"/>
  <c r="I177" i="13"/>
  <c r="I176" i="13"/>
  <c r="K176" i="13" s="1"/>
  <c r="J175" i="13"/>
  <c r="I175" i="13"/>
  <c r="K175" i="13" s="1"/>
  <c r="I174" i="13"/>
  <c r="I173" i="13"/>
  <c r="J172" i="13"/>
  <c r="I172" i="13"/>
  <c r="K172" i="13" s="1"/>
  <c r="I171" i="13"/>
  <c r="K171" i="13" s="1"/>
  <c r="I170" i="13"/>
  <c r="I169" i="13"/>
  <c r="K168" i="13"/>
  <c r="J168" i="13"/>
  <c r="I168" i="13"/>
  <c r="K167" i="13"/>
  <c r="I167" i="13"/>
  <c r="J167" i="13" s="1"/>
  <c r="K166" i="13"/>
  <c r="J166" i="13"/>
  <c r="I166" i="13"/>
  <c r="K165" i="13"/>
  <c r="J165" i="13"/>
  <c r="I165" i="13"/>
  <c r="K164" i="13"/>
  <c r="J164" i="13"/>
  <c r="I164" i="13"/>
  <c r="K163" i="13"/>
  <c r="J163" i="13"/>
  <c r="I163" i="13"/>
  <c r="J162" i="13"/>
  <c r="I162" i="13"/>
  <c r="K162" i="13" s="1"/>
  <c r="I161" i="13"/>
  <c r="K161" i="13" s="1"/>
  <c r="I160" i="13"/>
  <c r="I159" i="13"/>
  <c r="J159" i="13" s="1"/>
  <c r="K158" i="13"/>
  <c r="I158" i="13"/>
  <c r="J158" i="13" s="1"/>
  <c r="J157" i="13"/>
  <c r="I157" i="13"/>
  <c r="K157" i="13" s="1"/>
  <c r="I156" i="13"/>
  <c r="I155" i="13"/>
  <c r="K154" i="13"/>
  <c r="J154" i="13"/>
  <c r="I154" i="13"/>
  <c r="K153" i="13"/>
  <c r="I153" i="13"/>
  <c r="J153" i="13" s="1"/>
  <c r="J152" i="13"/>
  <c r="I152" i="13"/>
  <c r="K152" i="13" s="1"/>
  <c r="I151" i="13"/>
  <c r="I150" i="13"/>
  <c r="J150" i="13" s="1"/>
  <c r="K149" i="13"/>
  <c r="I149" i="13"/>
  <c r="J149" i="13" s="1"/>
  <c r="K148" i="13"/>
  <c r="J148" i="13"/>
  <c r="I148" i="13"/>
  <c r="J147" i="13"/>
  <c r="I147" i="13"/>
  <c r="K147" i="13" s="1"/>
  <c r="K146" i="13"/>
  <c r="J146" i="13"/>
  <c r="I146" i="13"/>
  <c r="K145" i="13"/>
  <c r="J145" i="13"/>
  <c r="I145" i="13"/>
  <c r="J144" i="13"/>
  <c r="I144" i="13"/>
  <c r="K144" i="13" s="1"/>
  <c r="I143" i="13"/>
  <c r="K143" i="13" s="1"/>
  <c r="I142" i="13"/>
  <c r="I141" i="13"/>
  <c r="I140" i="13"/>
  <c r="K139" i="13"/>
  <c r="I139" i="13"/>
  <c r="J139" i="13" s="1"/>
  <c r="I138" i="13"/>
  <c r="J138" i="13" s="1"/>
  <c r="I137" i="13"/>
  <c r="K136" i="13"/>
  <c r="I136" i="13"/>
  <c r="J136" i="13" s="1"/>
  <c r="K135" i="13"/>
  <c r="I135" i="13"/>
  <c r="J135" i="13" s="1"/>
  <c r="K134" i="13"/>
  <c r="J134" i="13"/>
  <c r="I134" i="13"/>
  <c r="I133" i="13"/>
  <c r="K133" i="13" s="1"/>
  <c r="I132" i="13"/>
  <c r="K132" i="13" s="1"/>
  <c r="I131" i="13"/>
  <c r="K130" i="13"/>
  <c r="J130" i="13"/>
  <c r="I130" i="13"/>
  <c r="K129" i="13"/>
  <c r="J129" i="13"/>
  <c r="I129" i="13"/>
  <c r="K128" i="13"/>
  <c r="J128" i="13"/>
  <c r="I128" i="13"/>
  <c r="K127" i="13"/>
  <c r="J127" i="13"/>
  <c r="I127" i="13"/>
  <c r="K126" i="13"/>
  <c r="J126" i="13"/>
  <c r="I126" i="13"/>
  <c r="K125" i="13"/>
  <c r="J125" i="13"/>
  <c r="I125" i="13"/>
  <c r="I124" i="13"/>
  <c r="I123" i="13"/>
  <c r="K122" i="13"/>
  <c r="I122" i="13"/>
  <c r="J122" i="13" s="1"/>
  <c r="K121" i="13"/>
  <c r="I121" i="13"/>
  <c r="J121" i="13" s="1"/>
  <c r="K120" i="13"/>
  <c r="J120" i="13"/>
  <c r="I120" i="13"/>
  <c r="I119" i="13"/>
  <c r="K118" i="13"/>
  <c r="I118" i="13"/>
  <c r="J118" i="13" s="1"/>
  <c r="I117" i="13"/>
  <c r="K116" i="13"/>
  <c r="J116" i="13"/>
  <c r="I116" i="13"/>
  <c r="K115" i="13"/>
  <c r="J115" i="13"/>
  <c r="I115" i="13"/>
  <c r="K114" i="13"/>
  <c r="J114" i="13"/>
  <c r="I114" i="13"/>
  <c r="K113" i="13"/>
  <c r="J113" i="13"/>
  <c r="I113" i="13"/>
  <c r="I112" i="13"/>
  <c r="J111" i="13"/>
  <c r="I111" i="13"/>
  <c r="K111" i="13" s="1"/>
  <c r="K110" i="13"/>
  <c r="J110" i="13"/>
  <c r="I110" i="13"/>
  <c r="K109" i="13"/>
  <c r="J109" i="13"/>
  <c r="I109" i="13"/>
  <c r="I108" i="13"/>
  <c r="K108" i="13" s="1"/>
  <c r="I107" i="13"/>
  <c r="K107" i="13" s="1"/>
  <c r="K106" i="13"/>
  <c r="J106" i="13"/>
  <c r="I106" i="13"/>
  <c r="K105" i="13"/>
  <c r="J105" i="13"/>
  <c r="I105" i="13"/>
  <c r="I104" i="13"/>
  <c r="K104" i="13" s="1"/>
  <c r="I103" i="13"/>
  <c r="K102" i="13"/>
  <c r="J102" i="13"/>
  <c r="I102" i="13"/>
  <c r="K101" i="13"/>
  <c r="J101" i="13"/>
  <c r="I101" i="13"/>
  <c r="K100" i="13"/>
  <c r="J100" i="13"/>
  <c r="I100" i="13"/>
  <c r="I99" i="13"/>
  <c r="J99" i="13" s="1"/>
  <c r="K98" i="13"/>
  <c r="I98" i="13"/>
  <c r="J98" i="13" s="1"/>
  <c r="K97" i="13"/>
  <c r="I97" i="13"/>
  <c r="J97" i="13" s="1"/>
  <c r="K96" i="13"/>
  <c r="J96" i="13"/>
  <c r="I96" i="13"/>
  <c r="K95" i="13"/>
  <c r="J95" i="13"/>
  <c r="I95" i="13"/>
  <c r="I94" i="13"/>
  <c r="J93" i="13"/>
  <c r="I93" i="13"/>
  <c r="K93" i="13" s="1"/>
  <c r="I92" i="13"/>
  <c r="I91" i="13"/>
  <c r="K91" i="13" s="1"/>
  <c r="J90" i="13"/>
  <c r="I90" i="13"/>
  <c r="K90" i="13" s="1"/>
  <c r="I89" i="13"/>
  <c r="K89" i="13" s="1"/>
  <c r="I88" i="13"/>
  <c r="K88" i="13" s="1"/>
  <c r="I87" i="13"/>
  <c r="K86" i="13"/>
  <c r="J86" i="13"/>
  <c r="I86" i="13"/>
  <c r="K85" i="13"/>
  <c r="J85" i="13"/>
  <c r="I85" i="13"/>
  <c r="K84" i="13"/>
  <c r="J84" i="13"/>
  <c r="I84" i="13"/>
  <c r="K83" i="13"/>
  <c r="I83" i="13"/>
  <c r="J83" i="13" s="1"/>
  <c r="K82" i="13"/>
  <c r="J82" i="13"/>
  <c r="I82" i="13"/>
  <c r="K81" i="13"/>
  <c r="J81" i="13"/>
  <c r="I81" i="13"/>
  <c r="J80" i="13"/>
  <c r="I80" i="13"/>
  <c r="K80" i="13" s="1"/>
  <c r="I79" i="13"/>
  <c r="K78" i="13"/>
  <c r="I78" i="13"/>
  <c r="J78" i="13" s="1"/>
  <c r="K77" i="13"/>
  <c r="I77" i="13"/>
  <c r="J77" i="13" s="1"/>
  <c r="J76" i="13"/>
  <c r="I76" i="13"/>
  <c r="K76" i="13" s="1"/>
  <c r="J75" i="13"/>
  <c r="I75" i="13"/>
  <c r="K75" i="13" s="1"/>
  <c r="I74" i="13"/>
  <c r="I73" i="13"/>
  <c r="J72" i="13"/>
  <c r="I72" i="13"/>
  <c r="K72" i="13" s="1"/>
  <c r="J71" i="13"/>
  <c r="I71" i="13"/>
  <c r="K71" i="13" s="1"/>
  <c r="I70" i="13"/>
  <c r="K70" i="13" s="1"/>
  <c r="K69" i="13"/>
  <c r="I69" i="13"/>
  <c r="J69" i="13" s="1"/>
  <c r="K68" i="13"/>
  <c r="J68" i="13"/>
  <c r="I68" i="13"/>
  <c r="I67" i="13"/>
  <c r="K66" i="13"/>
  <c r="J66" i="13"/>
  <c r="I66" i="13"/>
  <c r="K65" i="13"/>
  <c r="J65" i="13"/>
  <c r="I65" i="13"/>
  <c r="K64" i="13"/>
  <c r="J64" i="13"/>
  <c r="I64" i="13"/>
  <c r="K63" i="13"/>
  <c r="I63" i="13"/>
  <c r="J63" i="13" s="1"/>
  <c r="I62" i="13"/>
  <c r="J61" i="13"/>
  <c r="I61" i="13"/>
  <c r="K61" i="13" s="1"/>
  <c r="I60" i="13"/>
  <c r="K60" i="13" s="1"/>
  <c r="K59" i="13"/>
  <c r="I59" i="13"/>
  <c r="J59" i="13" s="1"/>
  <c r="I58" i="13"/>
  <c r="J58" i="13" s="1"/>
  <c r="I57" i="13"/>
  <c r="K57" i="13" s="1"/>
  <c r="J56" i="13"/>
  <c r="I56" i="13"/>
  <c r="K56" i="13" s="1"/>
  <c r="I55" i="13"/>
  <c r="K54" i="13"/>
  <c r="I54" i="13"/>
  <c r="J54" i="13" s="1"/>
  <c r="I53" i="13"/>
  <c r="K52" i="13"/>
  <c r="J52" i="13"/>
  <c r="I52" i="13"/>
  <c r="I51" i="13"/>
  <c r="K51" i="13" s="1"/>
  <c r="J50" i="13"/>
  <c r="I50" i="13"/>
  <c r="K50" i="13" s="1"/>
  <c r="I49" i="13"/>
  <c r="K49" i="13" s="1"/>
  <c r="I48" i="13"/>
  <c r="J48" i="13" s="1"/>
  <c r="K47" i="13"/>
  <c r="I47" i="13"/>
  <c r="J47" i="13" s="1"/>
  <c r="I46" i="13"/>
  <c r="J46" i="13" s="1"/>
  <c r="K45" i="13"/>
  <c r="J45" i="13"/>
  <c r="I45" i="13"/>
  <c r="K44" i="13"/>
  <c r="J44" i="13"/>
  <c r="I44" i="13"/>
  <c r="K43" i="13"/>
  <c r="J43" i="13"/>
  <c r="I43" i="13"/>
  <c r="K42" i="13"/>
  <c r="J42" i="13"/>
  <c r="I42" i="13"/>
  <c r="J41" i="13"/>
  <c r="I41" i="13"/>
  <c r="K41" i="13" s="1"/>
  <c r="I40" i="13"/>
  <c r="K40" i="13" s="1"/>
  <c r="I39" i="13"/>
  <c r="K39" i="13" s="1"/>
  <c r="K38" i="13"/>
  <c r="I38" i="13"/>
  <c r="J38" i="13" s="1"/>
  <c r="K37" i="13"/>
  <c r="J37" i="13"/>
  <c r="I37" i="13"/>
  <c r="K36" i="13"/>
  <c r="J36" i="13"/>
  <c r="I36" i="13"/>
  <c r="I35" i="13"/>
  <c r="J34" i="13"/>
  <c r="I34" i="13"/>
  <c r="K34" i="13" s="1"/>
  <c r="K33" i="13"/>
  <c r="I33" i="13"/>
  <c r="J33" i="13" s="1"/>
  <c r="I32" i="13"/>
  <c r="K32" i="13" s="1"/>
  <c r="J31" i="13"/>
  <c r="I31" i="13"/>
  <c r="K31" i="13" s="1"/>
  <c r="K30" i="13"/>
  <c r="J30" i="13"/>
  <c r="I30" i="13"/>
  <c r="K29" i="13"/>
  <c r="J29" i="13"/>
  <c r="I29" i="13"/>
  <c r="K28" i="13"/>
  <c r="J28" i="13"/>
  <c r="I28" i="13"/>
  <c r="I27" i="13"/>
  <c r="I26" i="13"/>
  <c r="K26" i="13" s="1"/>
  <c r="K25" i="13"/>
  <c r="J25" i="13"/>
  <c r="I25" i="13"/>
  <c r="I24" i="13"/>
  <c r="K23" i="13"/>
  <c r="I23" i="13"/>
  <c r="J23" i="13" s="1"/>
  <c r="I22" i="13"/>
  <c r="J22" i="13" s="1"/>
  <c r="K21" i="13"/>
  <c r="J21" i="13"/>
  <c r="I21" i="13"/>
  <c r="K20" i="13"/>
  <c r="J20" i="13"/>
  <c r="I20" i="13"/>
  <c r="K19" i="13"/>
  <c r="J19" i="13"/>
  <c r="I19" i="13"/>
  <c r="I18" i="13"/>
  <c r="J18" i="13" s="1"/>
  <c r="I17" i="13"/>
  <c r="J17" i="13" s="1"/>
  <c r="K16" i="13"/>
  <c r="I16" i="13"/>
  <c r="J16" i="13" s="1"/>
  <c r="I15" i="13"/>
  <c r="J15" i="13" s="1"/>
  <c r="I14" i="13"/>
  <c r="K13" i="13"/>
  <c r="J13" i="13"/>
  <c r="I13" i="13"/>
  <c r="K12" i="13"/>
  <c r="J12" i="13"/>
  <c r="I12" i="13"/>
  <c r="I11" i="13"/>
  <c r="K10" i="13"/>
  <c r="I10" i="13"/>
  <c r="J10" i="13" s="1"/>
  <c r="K9" i="13"/>
  <c r="I9" i="13"/>
  <c r="J9" i="13" s="1"/>
  <c r="I8" i="13"/>
  <c r="K7" i="13"/>
  <c r="I7" i="13"/>
  <c r="J7" i="13" s="1"/>
  <c r="K6" i="13"/>
  <c r="I6" i="13"/>
  <c r="J6" i="13" s="1"/>
  <c r="K5" i="13"/>
  <c r="J5" i="13"/>
  <c r="I5" i="13"/>
  <c r="K4" i="13"/>
  <c r="J4" i="13"/>
  <c r="I4" i="13"/>
  <c r="I3" i="13"/>
  <c r="J2" i="13"/>
  <c r="I2" i="13"/>
  <c r="K2" i="13" s="1"/>
  <c r="I298" i="12"/>
  <c r="J298" i="12" s="1"/>
  <c r="I297" i="12"/>
  <c r="J297" i="12" s="1"/>
  <c r="I296" i="12"/>
  <c r="J296" i="12" s="1"/>
  <c r="I295" i="12"/>
  <c r="J295" i="12" s="1"/>
  <c r="J294" i="12"/>
  <c r="I294" i="12"/>
  <c r="I293" i="12"/>
  <c r="J293" i="12" s="1"/>
  <c r="J292" i="12"/>
  <c r="I292" i="12"/>
  <c r="J291" i="12"/>
  <c r="I291" i="12"/>
  <c r="J290" i="12"/>
  <c r="I290" i="12"/>
  <c r="I289" i="12"/>
  <c r="J289" i="12" s="1"/>
  <c r="J288" i="12"/>
  <c r="I288" i="12"/>
  <c r="I287" i="12"/>
  <c r="J287" i="12" s="1"/>
  <c r="I286" i="12"/>
  <c r="J286" i="12" s="1"/>
  <c r="J285" i="12"/>
  <c r="I285" i="12"/>
  <c r="I284" i="12"/>
  <c r="J284" i="12" s="1"/>
  <c r="I283" i="12"/>
  <c r="J283" i="12" s="1"/>
  <c r="I282" i="12"/>
  <c r="J282" i="12" s="1"/>
  <c r="J281" i="12"/>
  <c r="I281" i="12"/>
  <c r="I280" i="12"/>
  <c r="J280" i="12" s="1"/>
  <c r="J279" i="12"/>
  <c r="I279" i="12"/>
  <c r="J278" i="12"/>
  <c r="I278" i="12"/>
  <c r="I277" i="12"/>
  <c r="J277" i="12" s="1"/>
  <c r="J276" i="12"/>
  <c r="I276" i="12"/>
  <c r="I275" i="12"/>
  <c r="J275" i="12" s="1"/>
  <c r="I274" i="12"/>
  <c r="J274" i="12" s="1"/>
  <c r="I273" i="12"/>
  <c r="J273" i="12" s="1"/>
  <c r="J272" i="12"/>
  <c r="I272" i="12"/>
  <c r="I271" i="12"/>
  <c r="J271" i="12" s="1"/>
  <c r="J270" i="12"/>
  <c r="I270" i="12"/>
  <c r="I269" i="12"/>
  <c r="J269" i="12" s="1"/>
  <c r="I268" i="12"/>
  <c r="J268" i="12" s="1"/>
  <c r="J267" i="12"/>
  <c r="I267" i="12"/>
  <c r="I266" i="12"/>
  <c r="J266" i="12" s="1"/>
  <c r="K265" i="12"/>
  <c r="J265" i="12"/>
  <c r="I265" i="12"/>
  <c r="K264" i="12"/>
  <c r="I264" i="12"/>
  <c r="J264" i="12" s="1"/>
  <c r="K263" i="12"/>
  <c r="J263" i="12"/>
  <c r="I263" i="12"/>
  <c r="J262" i="12"/>
  <c r="I262" i="12"/>
  <c r="K262" i="12" s="1"/>
  <c r="I261" i="12"/>
  <c r="J260" i="12"/>
  <c r="I260" i="12"/>
  <c r="K260" i="12" s="1"/>
  <c r="I259" i="12"/>
  <c r="K258" i="12"/>
  <c r="I258" i="12"/>
  <c r="J258" i="12" s="1"/>
  <c r="J257" i="12"/>
  <c r="I257" i="12"/>
  <c r="K257" i="12" s="1"/>
  <c r="K256" i="12"/>
  <c r="J256" i="12"/>
  <c r="I256" i="12"/>
  <c r="J255" i="12"/>
  <c r="I255" i="12"/>
  <c r="K255" i="12" s="1"/>
  <c r="J254" i="12"/>
  <c r="I254" i="12"/>
  <c r="K254" i="12" s="1"/>
  <c r="J253" i="12"/>
  <c r="I253" i="12"/>
  <c r="K253" i="12" s="1"/>
  <c r="I252" i="12"/>
  <c r="K252" i="12" s="1"/>
  <c r="K251" i="12"/>
  <c r="J251" i="12"/>
  <c r="I251" i="12"/>
  <c r="I250" i="12"/>
  <c r="J250" i="12" s="1"/>
  <c r="K249" i="12"/>
  <c r="I249" i="12"/>
  <c r="J249" i="12" s="1"/>
  <c r="K248" i="12"/>
  <c r="J248" i="12"/>
  <c r="I248" i="12"/>
  <c r="K247" i="12"/>
  <c r="J247" i="12"/>
  <c r="I247" i="12"/>
  <c r="K246" i="12"/>
  <c r="J246" i="12"/>
  <c r="I246" i="12"/>
  <c r="I245" i="12"/>
  <c r="K245" i="12" s="1"/>
  <c r="K244" i="12"/>
  <c r="I244" i="12"/>
  <c r="J244" i="12" s="1"/>
  <c r="K243" i="12"/>
  <c r="J243" i="12"/>
  <c r="I243" i="12"/>
  <c r="I242" i="12"/>
  <c r="J242" i="12" s="1"/>
  <c r="K241" i="12"/>
  <c r="J241" i="12"/>
  <c r="I241" i="12"/>
  <c r="K240" i="12"/>
  <c r="J240" i="12"/>
  <c r="I240" i="12"/>
  <c r="K239" i="12"/>
  <c r="J239" i="12"/>
  <c r="I239" i="12"/>
  <c r="K238" i="12"/>
  <c r="I238" i="12"/>
  <c r="J238" i="12" s="1"/>
  <c r="I237" i="12"/>
  <c r="K237" i="12" s="1"/>
  <c r="I236" i="12"/>
  <c r="K236" i="12" s="1"/>
  <c r="I235" i="12"/>
  <c r="K234" i="12"/>
  <c r="J234" i="12"/>
  <c r="I234" i="12"/>
  <c r="K233" i="12"/>
  <c r="I233" i="12"/>
  <c r="J233" i="12" s="1"/>
  <c r="K232" i="12"/>
  <c r="J232" i="12"/>
  <c r="I232" i="12"/>
  <c r="K231" i="12"/>
  <c r="J231" i="12"/>
  <c r="I231" i="12"/>
  <c r="I230" i="12"/>
  <c r="K230" i="12" s="1"/>
  <c r="J229" i="12"/>
  <c r="I229" i="12"/>
  <c r="K229" i="12" s="1"/>
  <c r="I228" i="12"/>
  <c r="K227" i="12"/>
  <c r="J227" i="12"/>
  <c r="I227" i="12"/>
  <c r="K226" i="12"/>
  <c r="I226" i="12"/>
  <c r="J226" i="12" s="1"/>
  <c r="I225" i="12"/>
  <c r="J225" i="12" s="1"/>
  <c r="K224" i="12"/>
  <c r="I224" i="12"/>
  <c r="J224" i="12" s="1"/>
  <c r="K223" i="12"/>
  <c r="I223" i="12"/>
  <c r="J223" i="12" s="1"/>
  <c r="K222" i="12"/>
  <c r="J222" i="12"/>
  <c r="I222" i="12"/>
  <c r="I221" i="12"/>
  <c r="K221" i="12" s="1"/>
  <c r="J220" i="12"/>
  <c r="I220" i="12"/>
  <c r="K220" i="12" s="1"/>
  <c r="I219" i="12"/>
  <c r="I218" i="12"/>
  <c r="J218" i="12" s="1"/>
  <c r="I217" i="12"/>
  <c r="K217" i="12" s="1"/>
  <c r="I216" i="12"/>
  <c r="K216" i="12" s="1"/>
  <c r="I215" i="12"/>
  <c r="K215" i="12" s="1"/>
  <c r="J214" i="12"/>
  <c r="I214" i="12"/>
  <c r="K214" i="12" s="1"/>
  <c r="K213" i="12"/>
  <c r="J213" i="12"/>
  <c r="I213" i="12"/>
  <c r="K212" i="12"/>
  <c r="J212" i="12"/>
  <c r="I212" i="12"/>
  <c r="I211" i="12"/>
  <c r="I210" i="12"/>
  <c r="I209" i="12"/>
  <c r="K209" i="12" s="1"/>
  <c r="K208" i="12"/>
  <c r="J208" i="12"/>
  <c r="I208" i="12"/>
  <c r="K207" i="12"/>
  <c r="J207" i="12"/>
  <c r="I207" i="12"/>
  <c r="K206" i="12"/>
  <c r="J206" i="12"/>
  <c r="I206" i="12"/>
  <c r="K205" i="12"/>
  <c r="J205" i="12"/>
  <c r="I205" i="12"/>
  <c r="I204" i="12"/>
  <c r="I203" i="12"/>
  <c r="K202" i="12"/>
  <c r="J202" i="12"/>
  <c r="I202" i="12"/>
  <c r="K201" i="12"/>
  <c r="I201" i="12"/>
  <c r="J201" i="12" s="1"/>
  <c r="I200" i="12"/>
  <c r="K200" i="12" s="1"/>
  <c r="I199" i="12"/>
  <c r="K199" i="12" s="1"/>
  <c r="K198" i="12"/>
  <c r="J198" i="12"/>
  <c r="I198" i="12"/>
  <c r="I197" i="12"/>
  <c r="I196" i="12"/>
  <c r="I195" i="12"/>
  <c r="K195" i="12" s="1"/>
  <c r="J194" i="12"/>
  <c r="I194" i="12"/>
  <c r="K194" i="12" s="1"/>
  <c r="K193" i="12"/>
  <c r="J193" i="12"/>
  <c r="I193" i="12"/>
  <c r="J192" i="12"/>
  <c r="I192" i="12"/>
  <c r="K192" i="12" s="1"/>
  <c r="I191" i="12"/>
  <c r="K190" i="12"/>
  <c r="J190" i="12"/>
  <c r="I190" i="12"/>
  <c r="K189" i="12"/>
  <c r="I189" i="12"/>
  <c r="J189" i="12" s="1"/>
  <c r="K188" i="12"/>
  <c r="J188" i="12"/>
  <c r="I188" i="12"/>
  <c r="K187" i="12"/>
  <c r="J187" i="12"/>
  <c r="I187" i="12"/>
  <c r="J186" i="12"/>
  <c r="I186" i="12"/>
  <c r="K186" i="12" s="1"/>
  <c r="K185" i="12"/>
  <c r="J185" i="12"/>
  <c r="I185" i="12"/>
  <c r="I184" i="12"/>
  <c r="K183" i="12"/>
  <c r="J183" i="12"/>
  <c r="I183" i="12"/>
  <c r="I182" i="12"/>
  <c r="J182" i="12" s="1"/>
  <c r="I181" i="12"/>
  <c r="J181" i="12" s="1"/>
  <c r="K180" i="12"/>
  <c r="I180" i="12"/>
  <c r="J180" i="12" s="1"/>
  <c r="J179" i="12"/>
  <c r="I179" i="12"/>
  <c r="K179" i="12" s="1"/>
  <c r="K178" i="12"/>
  <c r="J178" i="12"/>
  <c r="I178" i="12"/>
  <c r="I177" i="12"/>
  <c r="K176" i="12"/>
  <c r="J176" i="12"/>
  <c r="I176" i="12"/>
  <c r="I175" i="12"/>
  <c r="J175" i="12" s="1"/>
  <c r="I174" i="12"/>
  <c r="K174" i="12" s="1"/>
  <c r="K173" i="12"/>
  <c r="I173" i="12"/>
  <c r="J173" i="12" s="1"/>
  <c r="J172" i="12"/>
  <c r="I172" i="12"/>
  <c r="K172" i="12" s="1"/>
  <c r="K171" i="12"/>
  <c r="I171" i="12"/>
  <c r="J171" i="12" s="1"/>
  <c r="K170" i="12"/>
  <c r="J170" i="12"/>
  <c r="I170" i="12"/>
  <c r="K169" i="12"/>
  <c r="J169" i="12"/>
  <c r="I169" i="12"/>
  <c r="K168" i="12"/>
  <c r="J168" i="12"/>
  <c r="I168" i="12"/>
  <c r="J167" i="12"/>
  <c r="I167" i="12"/>
  <c r="K167" i="12" s="1"/>
  <c r="K166" i="12"/>
  <c r="J166" i="12"/>
  <c r="I166" i="12"/>
  <c r="I165" i="12"/>
  <c r="I164" i="12"/>
  <c r="K164" i="12" s="1"/>
  <c r="K163" i="12"/>
  <c r="J163" i="12"/>
  <c r="I163" i="12"/>
  <c r="K162" i="12"/>
  <c r="J162" i="12"/>
  <c r="I162" i="12"/>
  <c r="I161" i="12"/>
  <c r="J160" i="12"/>
  <c r="I160" i="12"/>
  <c r="K160" i="12" s="1"/>
  <c r="I159" i="12"/>
  <c r="K159" i="12" s="1"/>
  <c r="K158" i="12"/>
  <c r="J158" i="12"/>
  <c r="I158" i="12"/>
  <c r="I157" i="12"/>
  <c r="K156" i="12"/>
  <c r="J156" i="12"/>
  <c r="I156" i="12"/>
  <c r="K155" i="12"/>
  <c r="J155" i="12"/>
  <c r="I155" i="12"/>
  <c r="I154" i="12"/>
  <c r="I153" i="12"/>
  <c r="K153" i="12" s="1"/>
  <c r="I152" i="12"/>
  <c r="K152" i="12" s="1"/>
  <c r="K151" i="12"/>
  <c r="I151" i="12"/>
  <c r="J151" i="12" s="1"/>
  <c r="I150" i="12"/>
  <c r="K150" i="12" s="1"/>
  <c r="I149" i="12"/>
  <c r="K148" i="12"/>
  <c r="J148" i="12"/>
  <c r="I148" i="12"/>
  <c r="I147" i="12"/>
  <c r="J146" i="12"/>
  <c r="I146" i="12"/>
  <c r="K146" i="12" s="1"/>
  <c r="K145" i="12"/>
  <c r="I145" i="12"/>
  <c r="J145" i="12" s="1"/>
  <c r="J144" i="12"/>
  <c r="I144" i="12"/>
  <c r="K144" i="12" s="1"/>
  <c r="I143" i="12"/>
  <c r="K143" i="12" s="1"/>
  <c r="I142" i="12"/>
  <c r="K142" i="12" s="1"/>
  <c r="I141" i="12"/>
  <c r="K140" i="12"/>
  <c r="J140" i="12"/>
  <c r="I140" i="12"/>
  <c r="K139" i="12"/>
  <c r="I139" i="12"/>
  <c r="J139" i="12" s="1"/>
  <c r="K138" i="12"/>
  <c r="J138" i="12"/>
  <c r="I138" i="12"/>
  <c r="K137" i="12"/>
  <c r="J137" i="12"/>
  <c r="I137" i="12"/>
  <c r="I136" i="12"/>
  <c r="K136" i="12" s="1"/>
  <c r="J135" i="12"/>
  <c r="I135" i="12"/>
  <c r="K135" i="12" s="1"/>
  <c r="I134" i="12"/>
  <c r="K133" i="12"/>
  <c r="J133" i="12"/>
  <c r="I133" i="12"/>
  <c r="K132" i="12"/>
  <c r="I132" i="12"/>
  <c r="J132" i="12" s="1"/>
  <c r="K131" i="12"/>
  <c r="I131" i="12"/>
  <c r="J131" i="12" s="1"/>
  <c r="J130" i="12"/>
  <c r="I130" i="12"/>
  <c r="K130" i="12" s="1"/>
  <c r="I129" i="12"/>
  <c r="K129" i="12" s="1"/>
  <c r="K128" i="12"/>
  <c r="J128" i="12"/>
  <c r="I128" i="12"/>
  <c r="K127" i="12"/>
  <c r="I127" i="12"/>
  <c r="J127" i="12" s="1"/>
  <c r="K126" i="12"/>
  <c r="J126" i="12"/>
  <c r="I126" i="12"/>
  <c r="K125" i="12"/>
  <c r="I125" i="12"/>
  <c r="J125" i="12" s="1"/>
  <c r="I124" i="12"/>
  <c r="J123" i="12"/>
  <c r="I123" i="12"/>
  <c r="K123" i="12" s="1"/>
  <c r="I122" i="12"/>
  <c r="K122" i="12" s="1"/>
  <c r="I121" i="12"/>
  <c r="K120" i="12"/>
  <c r="J120" i="12"/>
  <c r="I120" i="12"/>
  <c r="J119" i="12"/>
  <c r="I119" i="12"/>
  <c r="K119" i="12" s="1"/>
  <c r="K118" i="12"/>
  <c r="J118" i="12"/>
  <c r="I118" i="12"/>
  <c r="K117" i="12"/>
  <c r="I117" i="12"/>
  <c r="J117" i="12" s="1"/>
  <c r="K116" i="12"/>
  <c r="I116" i="12"/>
  <c r="J116" i="12" s="1"/>
  <c r="J115" i="12"/>
  <c r="I115" i="12"/>
  <c r="K115" i="12" s="1"/>
  <c r="J114" i="12"/>
  <c r="I114" i="12"/>
  <c r="K114" i="12" s="1"/>
  <c r="K113" i="12"/>
  <c r="J113" i="12"/>
  <c r="I113" i="12"/>
  <c r="I112" i="12"/>
  <c r="K112" i="12" s="1"/>
  <c r="I111" i="12"/>
  <c r="J110" i="12"/>
  <c r="I110" i="12"/>
  <c r="K110" i="12" s="1"/>
  <c r="K109" i="12"/>
  <c r="J109" i="12"/>
  <c r="I109" i="12"/>
  <c r="K108" i="12"/>
  <c r="J108" i="12"/>
  <c r="I108" i="12"/>
  <c r="K107" i="12"/>
  <c r="J107" i="12"/>
  <c r="I107" i="12"/>
  <c r="K106" i="12"/>
  <c r="J106" i="12"/>
  <c r="I106" i="12"/>
  <c r="K105" i="12"/>
  <c r="J105" i="12"/>
  <c r="I105" i="12"/>
  <c r="I104" i="12"/>
  <c r="J103" i="12"/>
  <c r="I103" i="12"/>
  <c r="K103" i="12" s="1"/>
  <c r="I102" i="12"/>
  <c r="K102" i="12" s="1"/>
  <c r="K101" i="12"/>
  <c r="I101" i="12"/>
  <c r="J101" i="12" s="1"/>
  <c r="K100" i="12"/>
  <c r="J100" i="12"/>
  <c r="I100" i="12"/>
  <c r="K99" i="12"/>
  <c r="J99" i="12"/>
  <c r="I99" i="12"/>
  <c r="K98" i="12"/>
  <c r="J98" i="12"/>
  <c r="I98" i="12"/>
  <c r="I97" i="12"/>
  <c r="J97" i="12" s="1"/>
  <c r="J96" i="12"/>
  <c r="I96" i="12"/>
  <c r="K96" i="12" s="1"/>
  <c r="I95" i="12"/>
  <c r="K95" i="12" s="1"/>
  <c r="J94" i="12"/>
  <c r="I94" i="12"/>
  <c r="K94" i="12" s="1"/>
  <c r="K93" i="12"/>
  <c r="I93" i="12"/>
  <c r="J93" i="12" s="1"/>
  <c r="K92" i="12"/>
  <c r="I92" i="12"/>
  <c r="J92" i="12" s="1"/>
  <c r="I91" i="12"/>
  <c r="K90" i="12"/>
  <c r="J90" i="12"/>
  <c r="I90" i="12"/>
  <c r="I89" i="12"/>
  <c r="K88" i="12"/>
  <c r="J88" i="12"/>
  <c r="I88" i="12"/>
  <c r="K87" i="12"/>
  <c r="J87" i="12"/>
  <c r="I87" i="12"/>
  <c r="I86" i="12"/>
  <c r="K86" i="12" s="1"/>
  <c r="I85" i="12"/>
  <c r="I84" i="12"/>
  <c r="K83" i="12"/>
  <c r="J83" i="12"/>
  <c r="I83" i="12"/>
  <c r="K82" i="12"/>
  <c r="I82" i="12"/>
  <c r="J82" i="12" s="1"/>
  <c r="K81" i="12"/>
  <c r="I81" i="12"/>
  <c r="J81" i="12" s="1"/>
  <c r="K80" i="12"/>
  <c r="J80" i="12"/>
  <c r="I80" i="12"/>
  <c r="J79" i="12"/>
  <c r="I79" i="12"/>
  <c r="K79" i="12" s="1"/>
  <c r="K78" i="12"/>
  <c r="J78" i="12"/>
  <c r="I78" i="12"/>
  <c r="K77" i="12"/>
  <c r="I77" i="12"/>
  <c r="J77" i="12" s="1"/>
  <c r="K76" i="12"/>
  <c r="J76" i="12"/>
  <c r="I76" i="12"/>
  <c r="K75" i="12"/>
  <c r="I75" i="12"/>
  <c r="J75" i="12" s="1"/>
  <c r="I74" i="12"/>
  <c r="K74" i="12" s="1"/>
  <c r="I73" i="12"/>
  <c r="K73" i="12" s="1"/>
  <c r="J72" i="12"/>
  <c r="I72" i="12"/>
  <c r="K72" i="12" s="1"/>
  <c r="I71" i="12"/>
  <c r="J71" i="12" s="1"/>
  <c r="K70" i="12"/>
  <c r="J70" i="12"/>
  <c r="I70" i="12"/>
  <c r="K69" i="12"/>
  <c r="J69" i="12"/>
  <c r="I69" i="12"/>
  <c r="K68" i="12"/>
  <c r="J68" i="12"/>
  <c r="I68" i="12"/>
  <c r="K67" i="12"/>
  <c r="J67" i="12"/>
  <c r="I67" i="12"/>
  <c r="I66" i="12"/>
  <c r="I65" i="12"/>
  <c r="J64" i="12"/>
  <c r="I64" i="12"/>
  <c r="K64" i="12" s="1"/>
  <c r="K63" i="12"/>
  <c r="J63" i="12"/>
  <c r="I63" i="12"/>
  <c r="I62" i="12"/>
  <c r="K62" i="12" s="1"/>
  <c r="I61" i="12"/>
  <c r="I60" i="12"/>
  <c r="J59" i="12"/>
  <c r="I59" i="12"/>
  <c r="K59" i="12" s="1"/>
  <c r="K58" i="12"/>
  <c r="J58" i="12"/>
  <c r="I58" i="12"/>
  <c r="I57" i="12"/>
  <c r="K57" i="12" s="1"/>
  <c r="K56" i="12"/>
  <c r="J56" i="12"/>
  <c r="I56" i="12"/>
  <c r="K55" i="12"/>
  <c r="J55" i="12"/>
  <c r="I55" i="12"/>
  <c r="I54" i="12"/>
  <c r="J53" i="12"/>
  <c r="I53" i="12"/>
  <c r="K53" i="12" s="1"/>
  <c r="K52" i="12"/>
  <c r="J52" i="12"/>
  <c r="I52" i="12"/>
  <c r="K51" i="12"/>
  <c r="I51" i="12"/>
  <c r="J51" i="12" s="1"/>
  <c r="J50" i="12"/>
  <c r="I50" i="12"/>
  <c r="K50" i="12" s="1"/>
  <c r="K49" i="12"/>
  <c r="I49" i="12"/>
  <c r="J49" i="12" s="1"/>
  <c r="K48" i="12"/>
  <c r="J48" i="12"/>
  <c r="I48" i="12"/>
  <c r="I47" i="12"/>
  <c r="J47" i="12" s="1"/>
  <c r="I46" i="12"/>
  <c r="K46" i="12" s="1"/>
  <c r="K45" i="12"/>
  <c r="I45" i="12"/>
  <c r="J45" i="12" s="1"/>
  <c r="J44" i="12"/>
  <c r="I44" i="12"/>
  <c r="K44" i="12" s="1"/>
  <c r="K43" i="12"/>
  <c r="J43" i="12"/>
  <c r="I43" i="12"/>
  <c r="I42" i="12"/>
  <c r="I41" i="12"/>
  <c r="K40" i="12"/>
  <c r="J40" i="12"/>
  <c r="I40" i="12"/>
  <c r="K39" i="12"/>
  <c r="I39" i="12"/>
  <c r="J39" i="12" s="1"/>
  <c r="K38" i="12"/>
  <c r="J38" i="12"/>
  <c r="I38" i="12"/>
  <c r="K37" i="12"/>
  <c r="J37" i="12"/>
  <c r="I37" i="12"/>
  <c r="K36" i="12"/>
  <c r="I36" i="12"/>
  <c r="J36" i="12" s="1"/>
  <c r="I35" i="12"/>
  <c r="K35" i="12" s="1"/>
  <c r="I34" i="12"/>
  <c r="K33" i="12"/>
  <c r="J33" i="12"/>
  <c r="I33" i="12"/>
  <c r="K32" i="12"/>
  <c r="I32" i="12"/>
  <c r="J32" i="12" s="1"/>
  <c r="K31" i="12"/>
  <c r="I31" i="12"/>
  <c r="J31" i="12" s="1"/>
  <c r="I30" i="12"/>
  <c r="K30" i="12" s="1"/>
  <c r="J29" i="12"/>
  <c r="I29" i="12"/>
  <c r="K29" i="12" s="1"/>
  <c r="K28" i="12"/>
  <c r="J28" i="12"/>
  <c r="I28" i="12"/>
  <c r="K27" i="12"/>
  <c r="I27" i="12"/>
  <c r="J27" i="12" s="1"/>
  <c r="K26" i="12"/>
  <c r="J26" i="12"/>
  <c r="I26" i="12"/>
  <c r="K25" i="12"/>
  <c r="I25" i="12"/>
  <c r="J25" i="12" s="1"/>
  <c r="J24" i="12"/>
  <c r="I24" i="12"/>
  <c r="K24" i="12" s="1"/>
  <c r="I23" i="12"/>
  <c r="K23" i="12" s="1"/>
  <c r="J22" i="12"/>
  <c r="I22" i="12"/>
  <c r="K22" i="12" s="1"/>
  <c r="I21" i="12"/>
  <c r="J21" i="12" s="1"/>
  <c r="K20" i="12"/>
  <c r="J20" i="12"/>
  <c r="I20" i="12"/>
  <c r="J19" i="12"/>
  <c r="I19" i="12"/>
  <c r="K19" i="12" s="1"/>
  <c r="K18" i="12"/>
  <c r="J18" i="12"/>
  <c r="I18" i="12"/>
  <c r="K17" i="12"/>
  <c r="J17" i="12"/>
  <c r="I17" i="12"/>
  <c r="I16" i="12"/>
  <c r="K16" i="12" s="1"/>
  <c r="I15" i="12"/>
  <c r="K15" i="12" s="1"/>
  <c r="I14" i="12"/>
  <c r="K14" i="12" s="1"/>
  <c r="K13" i="12"/>
  <c r="J13" i="12"/>
  <c r="I13" i="12"/>
  <c r="K12" i="12"/>
  <c r="I12" i="12"/>
  <c r="J12" i="12" s="1"/>
  <c r="I11" i="12"/>
  <c r="I10" i="12"/>
  <c r="K10" i="12" s="1"/>
  <c r="I9" i="12"/>
  <c r="K9" i="12" s="1"/>
  <c r="K8" i="12"/>
  <c r="J8" i="12"/>
  <c r="I8" i="12"/>
  <c r="I7" i="12"/>
  <c r="K7" i="12" s="1"/>
  <c r="K6" i="12"/>
  <c r="J6" i="12"/>
  <c r="I6" i="12"/>
  <c r="I5" i="12"/>
  <c r="I4" i="12"/>
  <c r="J3" i="12"/>
  <c r="I3" i="12"/>
  <c r="K3" i="12" s="1"/>
  <c r="J2" i="12"/>
  <c r="I2" i="12"/>
  <c r="K2" i="12" s="1"/>
  <c r="J298" i="11"/>
  <c r="I298" i="11"/>
  <c r="J297" i="11"/>
  <c r="I297" i="11"/>
  <c r="I296" i="11"/>
  <c r="J296" i="11" s="1"/>
  <c r="I295" i="11"/>
  <c r="J295" i="11" s="1"/>
  <c r="I294" i="11"/>
  <c r="J294" i="11" s="1"/>
  <c r="J293" i="11"/>
  <c r="I293" i="11"/>
  <c r="I292" i="11"/>
  <c r="J292" i="11" s="1"/>
  <c r="I291" i="11"/>
  <c r="J291" i="11" s="1"/>
  <c r="J290" i="11"/>
  <c r="I290" i="11"/>
  <c r="J289" i="11"/>
  <c r="I289" i="11"/>
  <c r="J288" i="11"/>
  <c r="I288" i="11"/>
  <c r="I287" i="11"/>
  <c r="J287" i="11" s="1"/>
  <c r="J286" i="11"/>
  <c r="I286" i="11"/>
  <c r="J285" i="11"/>
  <c r="I285" i="11"/>
  <c r="I284" i="11"/>
  <c r="J284" i="11" s="1"/>
  <c r="J283" i="11"/>
  <c r="I283" i="11"/>
  <c r="I282" i="11"/>
  <c r="J282" i="11" s="1"/>
  <c r="I281" i="11"/>
  <c r="J281" i="11" s="1"/>
  <c r="J280" i="11"/>
  <c r="I280" i="11"/>
  <c r="I279" i="11"/>
  <c r="J279" i="11" s="1"/>
  <c r="J278" i="11"/>
  <c r="I278" i="11"/>
  <c r="J277" i="11"/>
  <c r="I277" i="11"/>
  <c r="J276" i="11"/>
  <c r="I276" i="11"/>
  <c r="J275" i="11"/>
  <c r="I275" i="11"/>
  <c r="I274" i="11"/>
  <c r="J274" i="11" s="1"/>
  <c r="J273" i="11"/>
  <c r="I273" i="11"/>
  <c r="I272" i="11"/>
  <c r="J272" i="11" s="1"/>
  <c r="I271" i="11"/>
  <c r="J271" i="11" s="1"/>
  <c r="J270" i="11"/>
  <c r="I270" i="11"/>
  <c r="I269" i="11"/>
  <c r="J269" i="11" s="1"/>
  <c r="J268" i="11"/>
  <c r="I268" i="11"/>
  <c r="J267" i="11"/>
  <c r="I267" i="11"/>
  <c r="J266" i="11"/>
  <c r="I266" i="11"/>
  <c r="K265" i="11"/>
  <c r="J265" i="11"/>
  <c r="I265" i="11"/>
  <c r="K264" i="11"/>
  <c r="J264" i="11"/>
  <c r="I264" i="11"/>
  <c r="J263" i="11"/>
  <c r="I263" i="11"/>
  <c r="K263" i="11" s="1"/>
  <c r="J262" i="11"/>
  <c r="I262" i="11"/>
  <c r="K262" i="11" s="1"/>
  <c r="I261" i="11"/>
  <c r="K261" i="11" s="1"/>
  <c r="I260" i="11"/>
  <c r="K259" i="11"/>
  <c r="J259" i="11"/>
  <c r="I259" i="11"/>
  <c r="K258" i="11"/>
  <c r="J258" i="11"/>
  <c r="I258" i="11"/>
  <c r="K257" i="11"/>
  <c r="I257" i="11"/>
  <c r="J257" i="11" s="1"/>
  <c r="I256" i="11"/>
  <c r="J255" i="11"/>
  <c r="I255" i="11"/>
  <c r="K255" i="11" s="1"/>
  <c r="K254" i="11"/>
  <c r="J254" i="11"/>
  <c r="I254" i="11"/>
  <c r="K253" i="11"/>
  <c r="I253" i="11"/>
  <c r="J253" i="11" s="1"/>
  <c r="K252" i="11"/>
  <c r="J252" i="11"/>
  <c r="I252" i="11"/>
  <c r="K251" i="11"/>
  <c r="J251" i="11"/>
  <c r="I251" i="11"/>
  <c r="J250" i="11"/>
  <c r="I250" i="11"/>
  <c r="K250" i="11" s="1"/>
  <c r="I249" i="11"/>
  <c r="I248" i="11"/>
  <c r="K247" i="11"/>
  <c r="I247" i="11"/>
  <c r="J247" i="11" s="1"/>
  <c r="K246" i="11"/>
  <c r="J246" i="11"/>
  <c r="I246" i="11"/>
  <c r="K245" i="11"/>
  <c r="J245" i="11"/>
  <c r="I245" i="11"/>
  <c r="K244" i="11"/>
  <c r="J244" i="11"/>
  <c r="I244" i="11"/>
  <c r="I243" i="11"/>
  <c r="I242" i="11"/>
  <c r="J242" i="11" s="1"/>
  <c r="J241" i="11"/>
  <c r="I241" i="11"/>
  <c r="K241" i="11" s="1"/>
  <c r="J240" i="11"/>
  <c r="I240" i="11"/>
  <c r="K240" i="11" s="1"/>
  <c r="K239" i="11"/>
  <c r="J239" i="11"/>
  <c r="I239" i="11"/>
  <c r="I238" i="11"/>
  <c r="K238" i="11" s="1"/>
  <c r="I237" i="11"/>
  <c r="J237" i="11" s="1"/>
  <c r="I236" i="11"/>
  <c r="J236" i="11" s="1"/>
  <c r="K235" i="11"/>
  <c r="J235" i="11"/>
  <c r="I235" i="11"/>
  <c r="K234" i="11"/>
  <c r="J234" i="11"/>
  <c r="I234" i="11"/>
  <c r="I233" i="11"/>
  <c r="K232" i="11"/>
  <c r="J232" i="11"/>
  <c r="I232" i="11"/>
  <c r="K231" i="11"/>
  <c r="J231" i="11"/>
  <c r="I231" i="11"/>
  <c r="I230" i="11"/>
  <c r="K230" i="11" s="1"/>
  <c r="I229" i="11"/>
  <c r="I228" i="11"/>
  <c r="J228" i="11" s="1"/>
  <c r="I227" i="11"/>
  <c r="J226" i="11"/>
  <c r="I226" i="11"/>
  <c r="K226" i="11" s="1"/>
  <c r="K225" i="11"/>
  <c r="J225" i="11"/>
  <c r="I225" i="11"/>
  <c r="K224" i="11"/>
  <c r="I224" i="11"/>
  <c r="J224" i="11" s="1"/>
  <c r="I223" i="11"/>
  <c r="K223" i="11" s="1"/>
  <c r="K222" i="11"/>
  <c r="J222" i="11"/>
  <c r="I222" i="11"/>
  <c r="I221" i="11"/>
  <c r="I220" i="11"/>
  <c r="K219" i="11"/>
  <c r="J219" i="11"/>
  <c r="I219" i="11"/>
  <c r="K218" i="11"/>
  <c r="J218" i="11"/>
  <c r="I218" i="11"/>
  <c r="K217" i="11"/>
  <c r="I217" i="11"/>
  <c r="J217" i="11" s="1"/>
  <c r="K216" i="11"/>
  <c r="J216" i="11"/>
  <c r="I216" i="11"/>
  <c r="I215" i="11"/>
  <c r="K215" i="11" s="1"/>
  <c r="K214" i="11"/>
  <c r="I214" i="11"/>
  <c r="J214" i="11" s="1"/>
  <c r="I213" i="11"/>
  <c r="I212" i="11"/>
  <c r="I211" i="11"/>
  <c r="J211" i="11" s="1"/>
  <c r="I210" i="11"/>
  <c r="J209" i="11"/>
  <c r="I209" i="11"/>
  <c r="K209" i="11" s="1"/>
  <c r="K208" i="11"/>
  <c r="J208" i="11"/>
  <c r="I208" i="11"/>
  <c r="J207" i="11"/>
  <c r="I207" i="11"/>
  <c r="K207" i="11" s="1"/>
  <c r="I206" i="11"/>
  <c r="K206" i="11" s="1"/>
  <c r="K205" i="11"/>
  <c r="I205" i="11"/>
  <c r="J205" i="11" s="1"/>
  <c r="J204" i="11"/>
  <c r="I204" i="11"/>
  <c r="K204" i="11" s="1"/>
  <c r="K203" i="11"/>
  <c r="J203" i="11"/>
  <c r="I203" i="11"/>
  <c r="K202" i="11"/>
  <c r="I202" i="11"/>
  <c r="J202" i="11" s="1"/>
  <c r="K201" i="11"/>
  <c r="J201" i="11"/>
  <c r="I201" i="11"/>
  <c r="I200" i="11"/>
  <c r="J200" i="11" s="1"/>
  <c r="K199" i="11"/>
  <c r="J199" i="11"/>
  <c r="I199" i="11"/>
  <c r="K198" i="11"/>
  <c r="J198" i="11"/>
  <c r="I198" i="11"/>
  <c r="K197" i="11"/>
  <c r="J197" i="11"/>
  <c r="I197" i="11"/>
  <c r="K196" i="11"/>
  <c r="J196" i="11"/>
  <c r="I196" i="11"/>
  <c r="K195" i="11"/>
  <c r="I195" i="11"/>
  <c r="J195" i="11" s="1"/>
  <c r="K194" i="11"/>
  <c r="I194" i="11"/>
  <c r="J194" i="11" s="1"/>
  <c r="J193" i="11"/>
  <c r="I193" i="11"/>
  <c r="K193" i="11" s="1"/>
  <c r="I192" i="11"/>
  <c r="K192" i="11" s="1"/>
  <c r="I191" i="11"/>
  <c r="J191" i="11" s="1"/>
  <c r="K190" i="11"/>
  <c r="I190" i="11"/>
  <c r="J190" i="11" s="1"/>
  <c r="K189" i="11"/>
  <c r="I189" i="11"/>
  <c r="J189" i="11" s="1"/>
  <c r="I188" i="11"/>
  <c r="J187" i="11"/>
  <c r="I187" i="11"/>
  <c r="K187" i="11" s="1"/>
  <c r="K186" i="11"/>
  <c r="J186" i="11"/>
  <c r="I186" i="11"/>
  <c r="I185" i="11"/>
  <c r="K185" i="11" s="1"/>
  <c r="J184" i="11"/>
  <c r="I184" i="11"/>
  <c r="K184" i="11" s="1"/>
  <c r="K183" i="11"/>
  <c r="J183" i="11"/>
  <c r="I183" i="11"/>
  <c r="K182" i="11"/>
  <c r="J182" i="11"/>
  <c r="I182" i="11"/>
  <c r="K181" i="11"/>
  <c r="J181" i="11"/>
  <c r="I181" i="11"/>
  <c r="K180" i="11"/>
  <c r="I180" i="11"/>
  <c r="J180" i="11" s="1"/>
  <c r="J179" i="11"/>
  <c r="I179" i="11"/>
  <c r="K179" i="11" s="1"/>
  <c r="K178" i="11"/>
  <c r="J178" i="11"/>
  <c r="I178" i="11"/>
  <c r="K177" i="11"/>
  <c r="J177" i="11"/>
  <c r="I177" i="11"/>
  <c r="K176" i="11"/>
  <c r="J176" i="11"/>
  <c r="I176" i="11"/>
  <c r="K175" i="11"/>
  <c r="J175" i="11"/>
  <c r="I175" i="11"/>
  <c r="K174" i="11"/>
  <c r="I174" i="11"/>
  <c r="J174" i="11" s="1"/>
  <c r="I173" i="11"/>
  <c r="K172" i="11"/>
  <c r="I172" i="11"/>
  <c r="J172" i="11" s="1"/>
  <c r="K171" i="11"/>
  <c r="J171" i="11"/>
  <c r="I171" i="11"/>
  <c r="I170" i="11"/>
  <c r="K170" i="11" s="1"/>
  <c r="I169" i="11"/>
  <c r="I168" i="11"/>
  <c r="J167" i="11"/>
  <c r="I167" i="11"/>
  <c r="K167" i="11" s="1"/>
  <c r="I166" i="11"/>
  <c r="K165" i="11"/>
  <c r="I165" i="11"/>
  <c r="J165" i="11" s="1"/>
  <c r="K164" i="11"/>
  <c r="J164" i="11"/>
  <c r="I164" i="11"/>
  <c r="I163" i="11"/>
  <c r="K163" i="11" s="1"/>
  <c r="I162" i="11"/>
  <c r="K161" i="11"/>
  <c r="J161" i="11"/>
  <c r="I161" i="11"/>
  <c r="I160" i="11"/>
  <c r="J160" i="11" s="1"/>
  <c r="I159" i="11"/>
  <c r="I158" i="11"/>
  <c r="K157" i="11"/>
  <c r="J157" i="11"/>
  <c r="I157" i="11"/>
  <c r="I156" i="11"/>
  <c r="K156" i="11" s="1"/>
  <c r="I155" i="11"/>
  <c r="I154" i="11"/>
  <c r="J154" i="11" s="1"/>
  <c r="J153" i="11"/>
  <c r="I153" i="11"/>
  <c r="K153" i="11" s="1"/>
  <c r="K152" i="11"/>
  <c r="J152" i="11"/>
  <c r="I152" i="11"/>
  <c r="K151" i="11"/>
  <c r="J151" i="11"/>
  <c r="I151" i="11"/>
  <c r="K150" i="11"/>
  <c r="J150" i="11"/>
  <c r="I150" i="11"/>
  <c r="I149" i="11"/>
  <c r="K149" i="11" s="1"/>
  <c r="I148" i="11"/>
  <c r="J147" i="11"/>
  <c r="I147" i="11"/>
  <c r="K147" i="11" s="1"/>
  <c r="K146" i="11"/>
  <c r="J146" i="11"/>
  <c r="I146" i="11"/>
  <c r="K145" i="11"/>
  <c r="J145" i="11"/>
  <c r="I145" i="11"/>
  <c r="K144" i="11"/>
  <c r="I144" i="11"/>
  <c r="J144" i="11" s="1"/>
  <c r="K143" i="11"/>
  <c r="J143" i="11"/>
  <c r="I143" i="11"/>
  <c r="I142" i="11"/>
  <c r="K142" i="11" s="1"/>
  <c r="K141" i="11"/>
  <c r="J141" i="11"/>
  <c r="I141" i="11"/>
  <c r="K140" i="11"/>
  <c r="I140" i="11"/>
  <c r="J140" i="11" s="1"/>
  <c r="K139" i="11"/>
  <c r="J139" i="11"/>
  <c r="I139" i="11"/>
  <c r="K138" i="11"/>
  <c r="J138" i="11"/>
  <c r="I138" i="11"/>
  <c r="I137" i="11"/>
  <c r="K136" i="11"/>
  <c r="J136" i="11"/>
  <c r="I136" i="11"/>
  <c r="I135" i="11"/>
  <c r="K135" i="11" s="1"/>
  <c r="K134" i="11"/>
  <c r="I134" i="11"/>
  <c r="J134" i="11" s="1"/>
  <c r="I133" i="11"/>
  <c r="K133" i="11" s="1"/>
  <c r="I132" i="11"/>
  <c r="J131" i="11"/>
  <c r="I131" i="11"/>
  <c r="K131" i="11" s="1"/>
  <c r="J130" i="11"/>
  <c r="I130" i="11"/>
  <c r="K130" i="11" s="1"/>
  <c r="J129" i="11"/>
  <c r="I129" i="11"/>
  <c r="K129" i="11" s="1"/>
  <c r="I128" i="11"/>
  <c r="K128" i="11" s="1"/>
  <c r="J127" i="11"/>
  <c r="I127" i="11"/>
  <c r="K127" i="11" s="1"/>
  <c r="I126" i="11"/>
  <c r="K126" i="11" s="1"/>
  <c r="I125" i="11"/>
  <c r="J124" i="11"/>
  <c r="I124" i="11"/>
  <c r="K124" i="11" s="1"/>
  <c r="J123" i="11"/>
  <c r="I123" i="11"/>
  <c r="K123" i="11" s="1"/>
  <c r="J122" i="11"/>
  <c r="I122" i="11"/>
  <c r="K122" i="11" s="1"/>
  <c r="K121" i="11"/>
  <c r="J121" i="11"/>
  <c r="I121" i="11"/>
  <c r="I120" i="11"/>
  <c r="I119" i="11"/>
  <c r="K119" i="11" s="1"/>
  <c r="I118" i="11"/>
  <c r="J117" i="11"/>
  <c r="I117" i="11"/>
  <c r="K117" i="11" s="1"/>
  <c r="I116" i="11"/>
  <c r="K115" i="11"/>
  <c r="J115" i="11"/>
  <c r="I115" i="11"/>
  <c r="K114" i="11"/>
  <c r="I114" i="11"/>
  <c r="J114" i="11" s="1"/>
  <c r="I113" i="11"/>
  <c r="K113" i="11" s="1"/>
  <c r="I112" i="11"/>
  <c r="J112" i="11" s="1"/>
  <c r="K111" i="11"/>
  <c r="I111" i="11"/>
  <c r="J111" i="11" s="1"/>
  <c r="I110" i="11"/>
  <c r="I109" i="11"/>
  <c r="J108" i="11"/>
  <c r="I108" i="11"/>
  <c r="K108" i="11" s="1"/>
  <c r="J107" i="11"/>
  <c r="I107" i="11"/>
  <c r="K107" i="11" s="1"/>
  <c r="I106" i="11"/>
  <c r="K106" i="11" s="1"/>
  <c r="K105" i="11"/>
  <c r="I105" i="11"/>
  <c r="J105" i="11" s="1"/>
  <c r="K104" i="11"/>
  <c r="I104" i="11"/>
  <c r="J104" i="11" s="1"/>
  <c r="I103" i="11"/>
  <c r="J103" i="11" s="1"/>
  <c r="I102" i="11"/>
  <c r="K101" i="11"/>
  <c r="J101" i="11"/>
  <c r="I101" i="11"/>
  <c r="K100" i="11"/>
  <c r="I100" i="11"/>
  <c r="J100" i="11" s="1"/>
  <c r="I99" i="11"/>
  <c r="K98" i="11"/>
  <c r="I98" i="11"/>
  <c r="J98" i="11" s="1"/>
  <c r="K97" i="11"/>
  <c r="I97" i="11"/>
  <c r="J97" i="11" s="1"/>
  <c r="K96" i="11"/>
  <c r="I96" i="11"/>
  <c r="J96" i="11" s="1"/>
  <c r="I95" i="11"/>
  <c r="I94" i="11"/>
  <c r="J93" i="11"/>
  <c r="I93" i="11"/>
  <c r="K93" i="11" s="1"/>
  <c r="I92" i="11"/>
  <c r="K92" i="11" s="1"/>
  <c r="K91" i="11"/>
  <c r="J91" i="11"/>
  <c r="I91" i="11"/>
  <c r="K90" i="11"/>
  <c r="J90" i="11"/>
  <c r="I90" i="11"/>
  <c r="K89" i="11"/>
  <c r="J89" i="11"/>
  <c r="I89" i="11"/>
  <c r="K88" i="11"/>
  <c r="J88" i="11"/>
  <c r="I88" i="11"/>
  <c r="J87" i="11"/>
  <c r="I87" i="11"/>
  <c r="K87" i="11" s="1"/>
  <c r="I86" i="11"/>
  <c r="K86" i="11" s="1"/>
  <c r="I85" i="11"/>
  <c r="K85" i="11" s="1"/>
  <c r="K84" i="11"/>
  <c r="J84" i="11"/>
  <c r="I84" i="11"/>
  <c r="K83" i="11"/>
  <c r="J83" i="11"/>
  <c r="I83" i="11"/>
  <c r="K82" i="11"/>
  <c r="J82" i="11"/>
  <c r="I82" i="11"/>
  <c r="K81" i="11"/>
  <c r="J81" i="11"/>
  <c r="I81" i="11"/>
  <c r="K80" i="11"/>
  <c r="I80" i="11"/>
  <c r="J80" i="11" s="1"/>
  <c r="K79" i="11"/>
  <c r="I79" i="11"/>
  <c r="J79" i="11" s="1"/>
  <c r="I78" i="11"/>
  <c r="K78" i="11" s="1"/>
  <c r="K77" i="11"/>
  <c r="J77" i="11"/>
  <c r="I77" i="11"/>
  <c r="K76" i="11"/>
  <c r="J76" i="11"/>
  <c r="I76" i="11"/>
  <c r="K75" i="11"/>
  <c r="J75" i="11"/>
  <c r="I75" i="11"/>
  <c r="K74" i="11"/>
  <c r="I74" i="11"/>
  <c r="J74" i="11" s="1"/>
  <c r="I73" i="11"/>
  <c r="I72" i="11"/>
  <c r="K72" i="11" s="1"/>
  <c r="K71" i="11"/>
  <c r="J71" i="11"/>
  <c r="I71" i="11"/>
  <c r="I70" i="11"/>
  <c r="I69" i="11"/>
  <c r="K69" i="11" s="1"/>
  <c r="I68" i="11"/>
  <c r="J67" i="11"/>
  <c r="I67" i="11"/>
  <c r="K67" i="11" s="1"/>
  <c r="I66" i="11"/>
  <c r="J65" i="11"/>
  <c r="I65" i="11"/>
  <c r="K65" i="11" s="1"/>
  <c r="K64" i="11"/>
  <c r="J64" i="11"/>
  <c r="I64" i="11"/>
  <c r="J63" i="11"/>
  <c r="I63" i="11"/>
  <c r="K63" i="11" s="1"/>
  <c r="J62" i="11"/>
  <c r="I62" i="11"/>
  <c r="K62" i="11" s="1"/>
  <c r="K61" i="11"/>
  <c r="J61" i="11"/>
  <c r="I61" i="11"/>
  <c r="I60" i="11"/>
  <c r="I59" i="11"/>
  <c r="K58" i="11"/>
  <c r="I58" i="11"/>
  <c r="J58" i="11" s="1"/>
  <c r="K57" i="11"/>
  <c r="J57" i="11"/>
  <c r="I57" i="11"/>
  <c r="J56" i="11"/>
  <c r="I56" i="11"/>
  <c r="K56" i="11" s="1"/>
  <c r="J55" i="11"/>
  <c r="I55" i="11"/>
  <c r="K55" i="11" s="1"/>
  <c r="I54" i="11"/>
  <c r="J54" i="11" s="1"/>
  <c r="J53" i="11"/>
  <c r="I53" i="11"/>
  <c r="K53" i="11" s="1"/>
  <c r="K52" i="11"/>
  <c r="J52" i="11"/>
  <c r="I52" i="11"/>
  <c r="I51" i="11"/>
  <c r="K50" i="11"/>
  <c r="J50" i="11"/>
  <c r="I50" i="11"/>
  <c r="I49" i="11"/>
  <c r="K48" i="11"/>
  <c r="I48" i="11"/>
  <c r="J48" i="11" s="1"/>
  <c r="J47" i="11"/>
  <c r="I47" i="11"/>
  <c r="K47" i="11" s="1"/>
  <c r="K46" i="11"/>
  <c r="J46" i="11"/>
  <c r="I46" i="11"/>
  <c r="K45" i="11"/>
  <c r="J45" i="11"/>
  <c r="I45" i="11"/>
  <c r="K44" i="11"/>
  <c r="I44" i="11"/>
  <c r="J44" i="11" s="1"/>
  <c r="K43" i="11"/>
  <c r="J43" i="11"/>
  <c r="I43" i="11"/>
  <c r="I42" i="11"/>
  <c r="K41" i="11"/>
  <c r="J41" i="11"/>
  <c r="I41" i="11"/>
  <c r="K40" i="11"/>
  <c r="I40" i="11"/>
  <c r="J40" i="11" s="1"/>
  <c r="K39" i="11"/>
  <c r="J39" i="11"/>
  <c r="I39" i="11"/>
  <c r="K38" i="11"/>
  <c r="J38" i="11"/>
  <c r="I38" i="11"/>
  <c r="I37" i="11"/>
  <c r="K37" i="11" s="1"/>
  <c r="K36" i="11"/>
  <c r="J36" i="11"/>
  <c r="I36" i="11"/>
  <c r="I35" i="11"/>
  <c r="K34" i="11"/>
  <c r="I34" i="11"/>
  <c r="J34" i="11" s="1"/>
  <c r="J33" i="11"/>
  <c r="I33" i="11"/>
  <c r="K33" i="11" s="1"/>
  <c r="I32" i="11"/>
  <c r="J31" i="11"/>
  <c r="I31" i="11"/>
  <c r="K31" i="11" s="1"/>
  <c r="I30" i="11"/>
  <c r="K30" i="11" s="1"/>
  <c r="K29" i="11"/>
  <c r="J29" i="11"/>
  <c r="I29" i="11"/>
  <c r="I28" i="11"/>
  <c r="K28" i="11" s="1"/>
  <c r="J27" i="11"/>
  <c r="I27" i="11"/>
  <c r="K27" i="11" s="1"/>
  <c r="J26" i="11"/>
  <c r="I26" i="11"/>
  <c r="K26" i="11" s="1"/>
  <c r="I25" i="11"/>
  <c r="J24" i="11"/>
  <c r="I24" i="11"/>
  <c r="K24" i="11" s="1"/>
  <c r="I23" i="11"/>
  <c r="K23" i="11" s="1"/>
  <c r="K22" i="11"/>
  <c r="I22" i="11"/>
  <c r="J22" i="11" s="1"/>
  <c r="K21" i="11"/>
  <c r="J21" i="11"/>
  <c r="I21" i="11"/>
  <c r="K20" i="11"/>
  <c r="I20" i="11"/>
  <c r="J20" i="11" s="1"/>
  <c r="J19" i="11"/>
  <c r="I19" i="11"/>
  <c r="K19" i="11" s="1"/>
  <c r="J18" i="11"/>
  <c r="I18" i="11"/>
  <c r="K18" i="11" s="1"/>
  <c r="J17" i="11"/>
  <c r="I17" i="11"/>
  <c r="K17" i="11" s="1"/>
  <c r="I16" i="11"/>
  <c r="K16" i="11" s="1"/>
  <c r="I15" i="11"/>
  <c r="K14" i="11"/>
  <c r="I14" i="11"/>
  <c r="J14" i="11" s="1"/>
  <c r="I13" i="11"/>
  <c r="I12" i="11"/>
  <c r="J12" i="11" s="1"/>
  <c r="I11" i="11"/>
  <c r="J11" i="11" s="1"/>
  <c r="K10" i="11"/>
  <c r="I10" i="11"/>
  <c r="J10" i="11" s="1"/>
  <c r="I9" i="11"/>
  <c r="K8" i="11"/>
  <c r="J8" i="11"/>
  <c r="I8" i="11"/>
  <c r="J7" i="11"/>
  <c r="I7" i="11"/>
  <c r="K7" i="11" s="1"/>
  <c r="I6" i="11"/>
  <c r="K5" i="11"/>
  <c r="I5" i="11"/>
  <c r="J5" i="11" s="1"/>
  <c r="I4" i="11"/>
  <c r="K3" i="11"/>
  <c r="I3" i="11"/>
  <c r="J3" i="11" s="1"/>
  <c r="I2" i="11"/>
  <c r="I298" i="10"/>
  <c r="J298" i="10" s="1"/>
  <c r="I297" i="10"/>
  <c r="J297" i="10" s="1"/>
  <c r="I296" i="10"/>
  <c r="J296" i="10" s="1"/>
  <c r="J295" i="10"/>
  <c r="I295" i="10"/>
  <c r="I294" i="10"/>
  <c r="J294" i="10" s="1"/>
  <c r="J293" i="10"/>
  <c r="I293" i="10"/>
  <c r="J292" i="10"/>
  <c r="I292" i="10"/>
  <c r="I291" i="10"/>
  <c r="J291" i="10" s="1"/>
  <c r="J290" i="10"/>
  <c r="I290" i="10"/>
  <c r="J289" i="10"/>
  <c r="I289" i="10"/>
  <c r="I288" i="10"/>
  <c r="J288" i="10" s="1"/>
  <c r="I287" i="10"/>
  <c r="J287" i="10" s="1"/>
  <c r="I286" i="10"/>
  <c r="J286" i="10" s="1"/>
  <c r="I285" i="10"/>
  <c r="J285" i="10" s="1"/>
  <c r="J284" i="10"/>
  <c r="I284" i="10"/>
  <c r="I283" i="10"/>
  <c r="J283" i="10" s="1"/>
  <c r="J282" i="10"/>
  <c r="I282" i="10"/>
  <c r="J281" i="10"/>
  <c r="I281" i="10"/>
  <c r="I280" i="10"/>
  <c r="J280" i="10" s="1"/>
  <c r="J279" i="10"/>
  <c r="I279" i="10"/>
  <c r="J278" i="10"/>
  <c r="I278" i="10"/>
  <c r="I277" i="10"/>
  <c r="J277" i="10" s="1"/>
  <c r="I276" i="10"/>
  <c r="J276" i="10" s="1"/>
  <c r="I275" i="10"/>
  <c r="J275" i="10" s="1"/>
  <c r="I274" i="10"/>
  <c r="J274" i="10" s="1"/>
  <c r="J273" i="10"/>
  <c r="I273" i="10"/>
  <c r="I272" i="10"/>
  <c r="J272" i="10" s="1"/>
  <c r="J271" i="10"/>
  <c r="I271" i="10"/>
  <c r="J270" i="10"/>
  <c r="I270" i="10"/>
  <c r="I269" i="10"/>
  <c r="J269" i="10" s="1"/>
  <c r="J268" i="10"/>
  <c r="I268" i="10"/>
  <c r="I267" i="10"/>
  <c r="J267" i="10" s="1"/>
  <c r="I266" i="10"/>
  <c r="J266" i="10" s="1"/>
  <c r="J265" i="10"/>
  <c r="I265" i="10"/>
  <c r="K265" i="10" s="1"/>
  <c r="K264" i="10"/>
  <c r="I264" i="10"/>
  <c r="J264" i="10" s="1"/>
  <c r="I263" i="10"/>
  <c r="K263" i="10" s="1"/>
  <c r="K262" i="10"/>
  <c r="J262" i="10"/>
  <c r="I262" i="10"/>
  <c r="K261" i="10"/>
  <c r="J261" i="10"/>
  <c r="I261" i="10"/>
  <c r="I260" i="10"/>
  <c r="J260" i="10" s="1"/>
  <c r="I259" i="10"/>
  <c r="K258" i="10"/>
  <c r="I258" i="10"/>
  <c r="J258" i="10" s="1"/>
  <c r="K257" i="10"/>
  <c r="J257" i="10"/>
  <c r="I257" i="10"/>
  <c r="K256" i="10"/>
  <c r="J256" i="10"/>
  <c r="I256" i="10"/>
  <c r="I255" i="10"/>
  <c r="K255" i="10" s="1"/>
  <c r="I254" i="10"/>
  <c r="K254" i="10" s="1"/>
  <c r="J253" i="10"/>
  <c r="I253" i="10"/>
  <c r="K253" i="10" s="1"/>
  <c r="I252" i="10"/>
  <c r="J252" i="10" s="1"/>
  <c r="I251" i="10"/>
  <c r="J251" i="10" s="1"/>
  <c r="I250" i="10"/>
  <c r="K250" i="10" s="1"/>
  <c r="K249" i="10"/>
  <c r="J249" i="10"/>
  <c r="I249" i="10"/>
  <c r="I248" i="10"/>
  <c r="K248" i="10" s="1"/>
  <c r="K247" i="10"/>
  <c r="J247" i="10"/>
  <c r="I247" i="10"/>
  <c r="I246" i="10"/>
  <c r="I245" i="10"/>
  <c r="J245" i="10" s="1"/>
  <c r="K244" i="10"/>
  <c r="I244" i="10"/>
  <c r="J244" i="10" s="1"/>
  <c r="K243" i="10"/>
  <c r="J243" i="10"/>
  <c r="I243" i="10"/>
  <c r="K242" i="10"/>
  <c r="J242" i="10"/>
  <c r="I242" i="10"/>
  <c r="J241" i="10"/>
  <c r="I241" i="10"/>
  <c r="K241" i="10" s="1"/>
  <c r="I240" i="10"/>
  <c r="J239" i="10"/>
  <c r="I239" i="10"/>
  <c r="K239" i="10" s="1"/>
  <c r="K238" i="10"/>
  <c r="J238" i="10"/>
  <c r="I238" i="10"/>
  <c r="K237" i="10"/>
  <c r="J237" i="10"/>
  <c r="I237" i="10"/>
  <c r="K236" i="10"/>
  <c r="J236" i="10"/>
  <c r="I236" i="10"/>
  <c r="K235" i="10"/>
  <c r="J235" i="10"/>
  <c r="I235" i="10"/>
  <c r="I234" i="10"/>
  <c r="J233" i="10"/>
  <c r="I233" i="10"/>
  <c r="K233" i="10" s="1"/>
  <c r="K232" i="10"/>
  <c r="J232" i="10"/>
  <c r="I232" i="10"/>
  <c r="K231" i="10"/>
  <c r="J231" i="10"/>
  <c r="I231" i="10"/>
  <c r="K230" i="10"/>
  <c r="J230" i="10"/>
  <c r="I230" i="10"/>
  <c r="J229" i="10"/>
  <c r="I229" i="10"/>
  <c r="K229" i="10" s="1"/>
  <c r="K228" i="10"/>
  <c r="J228" i="10"/>
  <c r="I228" i="10"/>
  <c r="K227" i="10"/>
  <c r="J227" i="10"/>
  <c r="I227" i="10"/>
  <c r="K226" i="10"/>
  <c r="I226" i="10"/>
  <c r="J226" i="10" s="1"/>
  <c r="K225" i="10"/>
  <c r="J225" i="10"/>
  <c r="I225" i="10"/>
  <c r="K224" i="10"/>
  <c r="J224" i="10"/>
  <c r="I224" i="10"/>
  <c r="K223" i="10"/>
  <c r="J223" i="10"/>
  <c r="I223" i="10"/>
  <c r="I222" i="10"/>
  <c r="K222" i="10" s="1"/>
  <c r="K221" i="10"/>
  <c r="J221" i="10"/>
  <c r="I221" i="10"/>
  <c r="I220" i="10"/>
  <c r="J220" i="10" s="1"/>
  <c r="I219" i="10"/>
  <c r="K219" i="10" s="1"/>
  <c r="J218" i="10"/>
  <c r="I218" i="10"/>
  <c r="K218" i="10" s="1"/>
  <c r="J217" i="10"/>
  <c r="I217" i="10"/>
  <c r="K217" i="10" s="1"/>
  <c r="J216" i="10"/>
  <c r="I216" i="10"/>
  <c r="K216" i="10" s="1"/>
  <c r="I215" i="10"/>
  <c r="K215" i="10" s="1"/>
  <c r="K214" i="10"/>
  <c r="J214" i="10"/>
  <c r="I214" i="10"/>
  <c r="J213" i="10"/>
  <c r="I213" i="10"/>
  <c r="K213" i="10" s="1"/>
  <c r="I212" i="10"/>
  <c r="K212" i="10" s="1"/>
  <c r="I211" i="10"/>
  <c r="K211" i="10" s="1"/>
  <c r="J210" i="10"/>
  <c r="I210" i="10"/>
  <c r="K210" i="10" s="1"/>
  <c r="I209" i="10"/>
  <c r="K209" i="10" s="1"/>
  <c r="I208" i="10"/>
  <c r="K208" i="10" s="1"/>
  <c r="K207" i="10"/>
  <c r="J207" i="10"/>
  <c r="I207" i="10"/>
  <c r="K206" i="10"/>
  <c r="I206" i="10"/>
  <c r="J206" i="10" s="1"/>
  <c r="I205" i="10"/>
  <c r="K205" i="10" s="1"/>
  <c r="I204" i="10"/>
  <c r="K204" i="10" s="1"/>
  <c r="J203" i="10"/>
  <c r="I203" i="10"/>
  <c r="K203" i="10" s="1"/>
  <c r="J202" i="10"/>
  <c r="I202" i="10"/>
  <c r="K202" i="10" s="1"/>
  <c r="I201" i="10"/>
  <c r="K201" i="10" s="1"/>
  <c r="I200" i="10"/>
  <c r="J200" i="10" s="1"/>
  <c r="J199" i="10"/>
  <c r="I199" i="10"/>
  <c r="K199" i="10" s="1"/>
  <c r="I198" i="10"/>
  <c r="I197" i="10"/>
  <c r="K196" i="10"/>
  <c r="I196" i="10"/>
  <c r="J196" i="10" s="1"/>
  <c r="K195" i="10"/>
  <c r="I195" i="10"/>
  <c r="J195" i="10" s="1"/>
  <c r="K194" i="10"/>
  <c r="I194" i="10"/>
  <c r="J194" i="10" s="1"/>
  <c r="J193" i="10"/>
  <c r="I193" i="10"/>
  <c r="K193" i="10" s="1"/>
  <c r="K192" i="10"/>
  <c r="J192" i="10"/>
  <c r="I192" i="10"/>
  <c r="I191" i="10"/>
  <c r="K190" i="10"/>
  <c r="I190" i="10"/>
  <c r="J190" i="10" s="1"/>
  <c r="I189" i="10"/>
  <c r="J189" i="10" s="1"/>
  <c r="I188" i="10"/>
  <c r="J188" i="10" s="1"/>
  <c r="K187" i="10"/>
  <c r="J187" i="10"/>
  <c r="I187" i="10"/>
  <c r="I186" i="10"/>
  <c r="J186" i="10" s="1"/>
  <c r="K185" i="10"/>
  <c r="J185" i="10"/>
  <c r="I185" i="10"/>
  <c r="I184" i="10"/>
  <c r="I183" i="10"/>
  <c r="J183" i="10" s="1"/>
  <c r="K182" i="10"/>
  <c r="I182" i="10"/>
  <c r="J182" i="10" s="1"/>
  <c r="I181" i="10"/>
  <c r="J181" i="10" s="1"/>
  <c r="K180" i="10"/>
  <c r="I180" i="10"/>
  <c r="J180" i="10" s="1"/>
  <c r="J179" i="10"/>
  <c r="I179" i="10"/>
  <c r="K179" i="10" s="1"/>
  <c r="I178" i="10"/>
  <c r="K177" i="10"/>
  <c r="I177" i="10"/>
  <c r="J177" i="10" s="1"/>
  <c r="K176" i="10"/>
  <c r="J176" i="10"/>
  <c r="I176" i="10"/>
  <c r="K175" i="10"/>
  <c r="J175" i="10"/>
  <c r="I175" i="10"/>
  <c r="K174" i="10"/>
  <c r="J174" i="10"/>
  <c r="I174" i="10"/>
  <c r="J173" i="10"/>
  <c r="I173" i="10"/>
  <c r="K173" i="10" s="1"/>
  <c r="I172" i="10"/>
  <c r="K172" i="10" s="1"/>
  <c r="I171" i="10"/>
  <c r="K171" i="10" s="1"/>
  <c r="K170" i="10"/>
  <c r="I170" i="10"/>
  <c r="J170" i="10" s="1"/>
  <c r="K169" i="10"/>
  <c r="J169" i="10"/>
  <c r="I169" i="10"/>
  <c r="K168" i="10"/>
  <c r="J168" i="10"/>
  <c r="I168" i="10"/>
  <c r="K167" i="10"/>
  <c r="J167" i="10"/>
  <c r="I167" i="10"/>
  <c r="K166" i="10"/>
  <c r="I166" i="10"/>
  <c r="J166" i="10" s="1"/>
  <c r="I165" i="10"/>
  <c r="K165" i="10" s="1"/>
  <c r="I164" i="10"/>
  <c r="K164" i="10" s="1"/>
  <c r="K163" i="10"/>
  <c r="I163" i="10"/>
  <c r="J163" i="10" s="1"/>
  <c r="K162" i="10"/>
  <c r="J162" i="10"/>
  <c r="I162" i="10"/>
  <c r="K161" i="10"/>
  <c r="J161" i="10"/>
  <c r="I161" i="10"/>
  <c r="K160" i="10"/>
  <c r="I160" i="10"/>
  <c r="J160" i="10" s="1"/>
  <c r="I159" i="10"/>
  <c r="I158" i="10"/>
  <c r="J158" i="10" s="1"/>
  <c r="K157" i="10"/>
  <c r="I157" i="10"/>
  <c r="J157" i="10" s="1"/>
  <c r="K156" i="10"/>
  <c r="J156" i="10"/>
  <c r="I156" i="10"/>
  <c r="J155" i="10"/>
  <c r="I155" i="10"/>
  <c r="K155" i="10" s="1"/>
  <c r="J154" i="10"/>
  <c r="I154" i="10"/>
  <c r="K154" i="10" s="1"/>
  <c r="J153" i="10"/>
  <c r="I153" i="10"/>
  <c r="K153" i="10" s="1"/>
  <c r="I152" i="10"/>
  <c r="J152" i="10" s="1"/>
  <c r="I151" i="10"/>
  <c r="J151" i="10" s="1"/>
  <c r="I150" i="10"/>
  <c r="K149" i="10"/>
  <c r="J149" i="10"/>
  <c r="I149" i="10"/>
  <c r="I148" i="10"/>
  <c r="K148" i="10" s="1"/>
  <c r="K147" i="10"/>
  <c r="J147" i="10"/>
  <c r="I147" i="10"/>
  <c r="I146" i="10"/>
  <c r="K145" i="10"/>
  <c r="I145" i="10"/>
  <c r="J145" i="10" s="1"/>
  <c r="K144" i="10"/>
  <c r="I144" i="10"/>
  <c r="J144" i="10" s="1"/>
  <c r="J143" i="10"/>
  <c r="I143" i="10"/>
  <c r="K143" i="10" s="1"/>
  <c r="K142" i="10"/>
  <c r="J142" i="10"/>
  <c r="I142" i="10"/>
  <c r="I141" i="10"/>
  <c r="I140" i="10"/>
  <c r="J139" i="10"/>
  <c r="I139" i="10"/>
  <c r="K139" i="10" s="1"/>
  <c r="K138" i="10"/>
  <c r="J138" i="10"/>
  <c r="I138" i="10"/>
  <c r="K137" i="10"/>
  <c r="J137" i="10"/>
  <c r="I137" i="10"/>
  <c r="K136" i="10"/>
  <c r="J136" i="10"/>
  <c r="I136" i="10"/>
  <c r="K135" i="10"/>
  <c r="J135" i="10"/>
  <c r="I135" i="10"/>
  <c r="I134" i="10"/>
  <c r="J133" i="10"/>
  <c r="I133" i="10"/>
  <c r="K133" i="10" s="1"/>
  <c r="K132" i="10"/>
  <c r="J132" i="10"/>
  <c r="I132" i="10"/>
  <c r="K131" i="10"/>
  <c r="J131" i="10"/>
  <c r="I131" i="10"/>
  <c r="K130" i="10"/>
  <c r="J130" i="10"/>
  <c r="I130" i="10"/>
  <c r="J129" i="10"/>
  <c r="I129" i="10"/>
  <c r="K129" i="10" s="1"/>
  <c r="K128" i="10"/>
  <c r="J128" i="10"/>
  <c r="I128" i="10"/>
  <c r="K127" i="10"/>
  <c r="J127" i="10"/>
  <c r="I127" i="10"/>
  <c r="I126" i="10"/>
  <c r="I125" i="10"/>
  <c r="J125" i="10" s="1"/>
  <c r="I124" i="10"/>
  <c r="J124" i="10" s="1"/>
  <c r="K123" i="10"/>
  <c r="I123" i="10"/>
  <c r="J123" i="10" s="1"/>
  <c r="K122" i="10"/>
  <c r="J122" i="10"/>
  <c r="I122" i="10"/>
  <c r="K121" i="10"/>
  <c r="J121" i="10"/>
  <c r="I121" i="10"/>
  <c r="I120" i="10"/>
  <c r="J119" i="10"/>
  <c r="I119" i="10"/>
  <c r="K119" i="10" s="1"/>
  <c r="K118" i="10"/>
  <c r="I118" i="10"/>
  <c r="J118" i="10" s="1"/>
  <c r="I117" i="10"/>
  <c r="K116" i="10"/>
  <c r="I116" i="10"/>
  <c r="J116" i="10" s="1"/>
  <c r="I115" i="10"/>
  <c r="K115" i="10" s="1"/>
  <c r="K114" i="10"/>
  <c r="J114" i="10"/>
  <c r="I114" i="10"/>
  <c r="I113" i="10"/>
  <c r="I112" i="10"/>
  <c r="K111" i="10"/>
  <c r="I111" i="10"/>
  <c r="J111" i="10" s="1"/>
  <c r="K110" i="10"/>
  <c r="I110" i="10"/>
  <c r="J110" i="10" s="1"/>
  <c r="K109" i="10"/>
  <c r="I109" i="10"/>
  <c r="J109" i="10" s="1"/>
  <c r="I108" i="10"/>
  <c r="K108" i="10" s="1"/>
  <c r="K107" i="10"/>
  <c r="J107" i="10"/>
  <c r="I107" i="10"/>
  <c r="J106" i="10"/>
  <c r="I106" i="10"/>
  <c r="K106" i="10" s="1"/>
  <c r="K105" i="10"/>
  <c r="J105" i="10"/>
  <c r="I105" i="10"/>
  <c r="J104" i="10"/>
  <c r="I104" i="10"/>
  <c r="K104" i="10" s="1"/>
  <c r="J103" i="10"/>
  <c r="I103" i="10"/>
  <c r="K103" i="10" s="1"/>
  <c r="I102" i="10"/>
  <c r="K102" i="10" s="1"/>
  <c r="K101" i="10"/>
  <c r="J101" i="10"/>
  <c r="I101" i="10"/>
  <c r="K100" i="10"/>
  <c r="I100" i="10"/>
  <c r="J100" i="10" s="1"/>
  <c r="I99" i="10"/>
  <c r="K99" i="10" s="1"/>
  <c r="I98" i="10"/>
  <c r="K98" i="10" s="1"/>
  <c r="I97" i="10"/>
  <c r="K97" i="10" s="1"/>
  <c r="J96" i="10"/>
  <c r="I96" i="10"/>
  <c r="K96" i="10" s="1"/>
  <c r="J95" i="10"/>
  <c r="I95" i="10"/>
  <c r="K95" i="10" s="1"/>
  <c r="K94" i="10"/>
  <c r="J94" i="10"/>
  <c r="I94" i="10"/>
  <c r="K93" i="10"/>
  <c r="I93" i="10"/>
  <c r="J93" i="10" s="1"/>
  <c r="K92" i="10"/>
  <c r="I92" i="10"/>
  <c r="J92" i="10" s="1"/>
  <c r="K91" i="10"/>
  <c r="J91" i="10"/>
  <c r="I91" i="10"/>
  <c r="K90" i="10"/>
  <c r="J90" i="10"/>
  <c r="I90" i="10"/>
  <c r="K89" i="10"/>
  <c r="J89" i="10"/>
  <c r="I89" i="10"/>
  <c r="I88" i="10"/>
  <c r="K88" i="10" s="1"/>
  <c r="K87" i="10"/>
  <c r="J87" i="10"/>
  <c r="I87" i="10"/>
  <c r="I86" i="10"/>
  <c r="K85" i="10"/>
  <c r="J85" i="10"/>
  <c r="I85" i="10"/>
  <c r="I84" i="10"/>
  <c r="I83" i="10"/>
  <c r="J83" i="10" s="1"/>
  <c r="I82" i="10"/>
  <c r="J82" i="10" s="1"/>
  <c r="K81" i="10"/>
  <c r="I81" i="10"/>
  <c r="J81" i="10" s="1"/>
  <c r="K80" i="10"/>
  <c r="J80" i="10"/>
  <c r="I80" i="10"/>
  <c r="I79" i="10"/>
  <c r="I78" i="10"/>
  <c r="K78" i="10" s="1"/>
  <c r="I77" i="10"/>
  <c r="K77" i="10" s="1"/>
  <c r="I76" i="10"/>
  <c r="K76" i="10" s="1"/>
  <c r="I75" i="10"/>
  <c r="K75" i="10" s="1"/>
  <c r="K74" i="10"/>
  <c r="I74" i="10"/>
  <c r="J74" i="10" s="1"/>
  <c r="K73" i="10"/>
  <c r="I73" i="10"/>
  <c r="J73" i="10" s="1"/>
  <c r="K72" i="10"/>
  <c r="J72" i="10"/>
  <c r="I72" i="10"/>
  <c r="K71" i="10"/>
  <c r="J71" i="10"/>
  <c r="I71" i="10"/>
  <c r="K70" i="10"/>
  <c r="J70" i="10"/>
  <c r="I70" i="10"/>
  <c r="K69" i="10"/>
  <c r="J69" i="10"/>
  <c r="I69" i="10"/>
  <c r="I68" i="10"/>
  <c r="K67" i="10"/>
  <c r="I67" i="10"/>
  <c r="J67" i="10" s="1"/>
  <c r="I66" i="10"/>
  <c r="I65" i="10"/>
  <c r="K65" i="10" s="1"/>
  <c r="I64" i="10"/>
  <c r="J64" i="10" s="1"/>
  <c r="I63" i="10"/>
  <c r="K62" i="10"/>
  <c r="I62" i="10"/>
  <c r="J62" i="10" s="1"/>
  <c r="K61" i="10"/>
  <c r="I61" i="10"/>
  <c r="J61" i="10" s="1"/>
  <c r="K60" i="10"/>
  <c r="J60" i="10"/>
  <c r="I60" i="10"/>
  <c r="I59" i="10"/>
  <c r="K59" i="10" s="1"/>
  <c r="I58" i="10"/>
  <c r="K58" i="10" s="1"/>
  <c r="I57" i="10"/>
  <c r="K57" i="10" s="1"/>
  <c r="J56" i="10"/>
  <c r="I56" i="10"/>
  <c r="K56" i="10" s="1"/>
  <c r="J55" i="10"/>
  <c r="I55" i="10"/>
  <c r="K55" i="10" s="1"/>
  <c r="K54" i="10"/>
  <c r="J54" i="10"/>
  <c r="I54" i="10"/>
  <c r="K53" i="10"/>
  <c r="I53" i="10"/>
  <c r="J53" i="10" s="1"/>
  <c r="K52" i="10"/>
  <c r="I52" i="10"/>
  <c r="J52" i="10" s="1"/>
  <c r="K51" i="10"/>
  <c r="J51" i="10"/>
  <c r="I51" i="10"/>
  <c r="K50" i="10"/>
  <c r="J50" i="10"/>
  <c r="I50" i="10"/>
  <c r="K49" i="10"/>
  <c r="J49" i="10"/>
  <c r="I49" i="10"/>
  <c r="J48" i="10"/>
  <c r="I48" i="10"/>
  <c r="K48" i="10" s="1"/>
  <c r="K47" i="10"/>
  <c r="J47" i="10"/>
  <c r="I47" i="10"/>
  <c r="I46" i="10"/>
  <c r="K45" i="10"/>
  <c r="J45" i="10"/>
  <c r="I45" i="10"/>
  <c r="I44" i="10"/>
  <c r="K43" i="10"/>
  <c r="I43" i="10"/>
  <c r="J43" i="10" s="1"/>
  <c r="I42" i="10"/>
  <c r="J42" i="10" s="1"/>
  <c r="K41" i="10"/>
  <c r="I41" i="10"/>
  <c r="J41" i="10" s="1"/>
  <c r="K40" i="10"/>
  <c r="J40" i="10"/>
  <c r="I40" i="10"/>
  <c r="I39" i="10"/>
  <c r="I38" i="10"/>
  <c r="K38" i="10" s="1"/>
  <c r="I37" i="10"/>
  <c r="K37" i="10" s="1"/>
  <c r="I36" i="10"/>
  <c r="K36" i="10" s="1"/>
  <c r="J35" i="10"/>
  <c r="I35" i="10"/>
  <c r="K35" i="10" s="1"/>
  <c r="K34" i="10"/>
  <c r="I34" i="10"/>
  <c r="J34" i="10" s="1"/>
  <c r="K33" i="10"/>
  <c r="I33" i="10"/>
  <c r="J33" i="10" s="1"/>
  <c r="K32" i="10"/>
  <c r="J32" i="10"/>
  <c r="I32" i="10"/>
  <c r="K31" i="10"/>
  <c r="J31" i="10"/>
  <c r="I31" i="10"/>
  <c r="K30" i="10"/>
  <c r="J30" i="10"/>
  <c r="I30" i="10"/>
  <c r="K29" i="10"/>
  <c r="J29" i="10"/>
  <c r="I29" i="10"/>
  <c r="I28" i="10"/>
  <c r="K28" i="10" s="1"/>
  <c r="K27" i="10"/>
  <c r="I27" i="10"/>
  <c r="J27" i="10" s="1"/>
  <c r="I26" i="10"/>
  <c r="I25" i="10"/>
  <c r="K25" i="10" s="1"/>
  <c r="I24" i="10"/>
  <c r="J24" i="10" s="1"/>
  <c r="I23" i="10"/>
  <c r="K22" i="10"/>
  <c r="I22" i="10"/>
  <c r="J22" i="10" s="1"/>
  <c r="K21" i="10"/>
  <c r="I21" i="10"/>
  <c r="J21" i="10" s="1"/>
  <c r="K20" i="10"/>
  <c r="J20" i="10"/>
  <c r="I20" i="10"/>
  <c r="J19" i="10"/>
  <c r="I19" i="10"/>
  <c r="K19" i="10" s="1"/>
  <c r="I18" i="10"/>
  <c r="K18" i="10" s="1"/>
  <c r="I17" i="10"/>
  <c r="K17" i="10" s="1"/>
  <c r="J16" i="10"/>
  <c r="I16" i="10"/>
  <c r="K16" i="10" s="1"/>
  <c r="J15" i="10"/>
  <c r="I15" i="10"/>
  <c r="K15" i="10" s="1"/>
  <c r="K14" i="10"/>
  <c r="J14" i="10"/>
  <c r="I14" i="10"/>
  <c r="K13" i="10"/>
  <c r="I13" i="10"/>
  <c r="J13" i="10" s="1"/>
  <c r="K12" i="10"/>
  <c r="I12" i="10"/>
  <c r="J12" i="10" s="1"/>
  <c r="K11" i="10"/>
  <c r="J11" i="10"/>
  <c r="I11" i="10"/>
  <c r="K10" i="10"/>
  <c r="J10" i="10"/>
  <c r="I10" i="10"/>
  <c r="K9" i="10"/>
  <c r="J9" i="10"/>
  <c r="I9" i="10"/>
  <c r="I8" i="10"/>
  <c r="K8" i="10" s="1"/>
  <c r="K7" i="10"/>
  <c r="J7" i="10"/>
  <c r="I7" i="10"/>
  <c r="I6" i="10"/>
  <c r="K5" i="10"/>
  <c r="J5" i="10"/>
  <c r="I5" i="10"/>
  <c r="I4" i="10"/>
  <c r="I3" i="10"/>
  <c r="J3" i="10" s="1"/>
  <c r="I2" i="10"/>
  <c r="J2" i="10" s="1"/>
  <c r="J298" i="9"/>
  <c r="I298" i="9"/>
  <c r="I297" i="9"/>
  <c r="J297" i="9" s="1"/>
  <c r="J296" i="9"/>
  <c r="I296" i="9"/>
  <c r="I295" i="9"/>
  <c r="J295" i="9" s="1"/>
  <c r="J294" i="9"/>
  <c r="I294" i="9"/>
  <c r="I293" i="9"/>
  <c r="J293" i="9" s="1"/>
  <c r="I292" i="9"/>
  <c r="J292" i="9" s="1"/>
  <c r="J291" i="9"/>
  <c r="I291" i="9"/>
  <c r="I290" i="9"/>
  <c r="J290" i="9" s="1"/>
  <c r="I289" i="9"/>
  <c r="J289" i="9" s="1"/>
  <c r="J288" i="9"/>
  <c r="I288" i="9"/>
  <c r="I287" i="9"/>
  <c r="J287" i="9" s="1"/>
  <c r="J286" i="9"/>
  <c r="I286" i="9"/>
  <c r="I285" i="9"/>
  <c r="J285" i="9" s="1"/>
  <c r="I284" i="9"/>
  <c r="J284" i="9" s="1"/>
  <c r="I283" i="9"/>
  <c r="J283" i="9" s="1"/>
  <c r="I282" i="9"/>
  <c r="J282" i="9" s="1"/>
  <c r="J281" i="9"/>
  <c r="I281" i="9"/>
  <c r="I280" i="9"/>
  <c r="J280" i="9" s="1"/>
  <c r="I279" i="9"/>
  <c r="J279" i="9" s="1"/>
  <c r="I278" i="9"/>
  <c r="J278" i="9" s="1"/>
  <c r="J277" i="9"/>
  <c r="I277" i="9"/>
  <c r="J276" i="9"/>
  <c r="I276" i="9"/>
  <c r="I275" i="9"/>
  <c r="J275" i="9" s="1"/>
  <c r="I274" i="9"/>
  <c r="J274" i="9" s="1"/>
  <c r="J273" i="9"/>
  <c r="I273" i="9"/>
  <c r="I272" i="9"/>
  <c r="J272" i="9" s="1"/>
  <c r="J271" i="9"/>
  <c r="I271" i="9"/>
  <c r="J270" i="9"/>
  <c r="I270" i="9"/>
  <c r="I269" i="9"/>
  <c r="J269" i="9" s="1"/>
  <c r="I268" i="9"/>
  <c r="J268" i="9" s="1"/>
  <c r="I267" i="9"/>
  <c r="J267" i="9" s="1"/>
  <c r="J266" i="9"/>
  <c r="I266" i="9"/>
  <c r="J265" i="9"/>
  <c r="I265" i="9"/>
  <c r="K265" i="9" s="1"/>
  <c r="K264" i="9"/>
  <c r="J264" i="9"/>
  <c r="I264" i="9"/>
  <c r="I263" i="9"/>
  <c r="K263" i="9" s="1"/>
  <c r="I262" i="9"/>
  <c r="K262" i="9" s="1"/>
  <c r="I261" i="9"/>
  <c r="I260" i="9"/>
  <c r="K260" i="9" s="1"/>
  <c r="K259" i="9"/>
  <c r="I259" i="9"/>
  <c r="J259" i="9" s="1"/>
  <c r="I258" i="9"/>
  <c r="K257" i="9"/>
  <c r="J257" i="9"/>
  <c r="I257" i="9"/>
  <c r="K256" i="9"/>
  <c r="J256" i="9"/>
  <c r="I256" i="9"/>
  <c r="K255" i="9"/>
  <c r="J255" i="9"/>
  <c r="I255" i="9"/>
  <c r="I254" i="9"/>
  <c r="I253" i="9"/>
  <c r="K253" i="9" s="1"/>
  <c r="I252" i="9"/>
  <c r="K251" i="9"/>
  <c r="I251" i="9"/>
  <c r="J251" i="9" s="1"/>
  <c r="I250" i="9"/>
  <c r="J250" i="9" s="1"/>
  <c r="K249" i="9"/>
  <c r="I249" i="9"/>
  <c r="J249" i="9" s="1"/>
  <c r="I248" i="9"/>
  <c r="J248" i="9" s="1"/>
  <c r="I247" i="9"/>
  <c r="K247" i="9" s="1"/>
  <c r="K246" i="9"/>
  <c r="J246" i="9"/>
  <c r="I246" i="9"/>
  <c r="J245" i="9"/>
  <c r="I245" i="9"/>
  <c r="K245" i="9" s="1"/>
  <c r="J244" i="9"/>
  <c r="I244" i="9"/>
  <c r="K244" i="9" s="1"/>
  <c r="J243" i="9"/>
  <c r="I243" i="9"/>
  <c r="K243" i="9" s="1"/>
  <c r="I242" i="9"/>
  <c r="J241" i="9"/>
  <c r="I241" i="9"/>
  <c r="K241" i="9" s="1"/>
  <c r="I240" i="9"/>
  <c r="K240" i="9" s="1"/>
  <c r="K239" i="9"/>
  <c r="I239" i="9"/>
  <c r="J239" i="9" s="1"/>
  <c r="I238" i="9"/>
  <c r="K238" i="9" s="1"/>
  <c r="K237" i="9"/>
  <c r="J237" i="9"/>
  <c r="I237" i="9"/>
  <c r="K236" i="9"/>
  <c r="J236" i="9"/>
  <c r="I236" i="9"/>
  <c r="K235" i="9"/>
  <c r="J235" i="9"/>
  <c r="I235" i="9"/>
  <c r="K234" i="9"/>
  <c r="J234" i="9"/>
  <c r="I234" i="9"/>
  <c r="I233" i="9"/>
  <c r="K233" i="9" s="1"/>
  <c r="I232" i="9"/>
  <c r="J231" i="9"/>
  <c r="I231" i="9"/>
  <c r="K231" i="9" s="1"/>
  <c r="K230" i="9"/>
  <c r="I230" i="9"/>
  <c r="J230" i="9" s="1"/>
  <c r="K229" i="9"/>
  <c r="I229" i="9"/>
  <c r="J229" i="9" s="1"/>
  <c r="I228" i="9"/>
  <c r="J228" i="9" s="1"/>
  <c r="K227" i="9"/>
  <c r="J227" i="9"/>
  <c r="I227" i="9"/>
  <c r="K226" i="9"/>
  <c r="J226" i="9"/>
  <c r="I226" i="9"/>
  <c r="J225" i="9"/>
  <c r="I225" i="9"/>
  <c r="K225" i="9" s="1"/>
  <c r="K224" i="9"/>
  <c r="J224" i="9"/>
  <c r="I224" i="9"/>
  <c r="I223" i="9"/>
  <c r="K223" i="9" s="1"/>
  <c r="I222" i="9"/>
  <c r="K222" i="9" s="1"/>
  <c r="I221" i="9"/>
  <c r="I220" i="9"/>
  <c r="K220" i="9" s="1"/>
  <c r="I219" i="9"/>
  <c r="J219" i="9" s="1"/>
  <c r="I218" i="9"/>
  <c r="K217" i="9"/>
  <c r="J217" i="9"/>
  <c r="I217" i="9"/>
  <c r="K216" i="9"/>
  <c r="J216" i="9"/>
  <c r="I216" i="9"/>
  <c r="K215" i="9"/>
  <c r="J215" i="9"/>
  <c r="I215" i="9"/>
  <c r="I214" i="9"/>
  <c r="I213" i="9"/>
  <c r="K213" i="9" s="1"/>
  <c r="I212" i="9"/>
  <c r="K212" i="9" s="1"/>
  <c r="I211" i="9"/>
  <c r="I210" i="9"/>
  <c r="J210" i="9" s="1"/>
  <c r="I209" i="9"/>
  <c r="J209" i="9" s="1"/>
  <c r="K208" i="9"/>
  <c r="I208" i="9"/>
  <c r="J208" i="9" s="1"/>
  <c r="J207" i="9"/>
  <c r="I207" i="9"/>
  <c r="K207" i="9" s="1"/>
  <c r="K206" i="9"/>
  <c r="J206" i="9"/>
  <c r="I206" i="9"/>
  <c r="I205" i="9"/>
  <c r="K204" i="9"/>
  <c r="J204" i="9"/>
  <c r="I204" i="9"/>
  <c r="I203" i="9"/>
  <c r="I202" i="9"/>
  <c r="I201" i="9"/>
  <c r="K201" i="9" s="1"/>
  <c r="K200" i="9"/>
  <c r="I200" i="9"/>
  <c r="J200" i="9" s="1"/>
  <c r="K199" i="9"/>
  <c r="I199" i="9"/>
  <c r="J199" i="9" s="1"/>
  <c r="I198" i="9"/>
  <c r="K197" i="9"/>
  <c r="J197" i="9"/>
  <c r="I197" i="9"/>
  <c r="K196" i="9"/>
  <c r="J196" i="9"/>
  <c r="I196" i="9"/>
  <c r="K195" i="9"/>
  <c r="J195" i="9"/>
  <c r="I195" i="9"/>
  <c r="K194" i="9"/>
  <c r="I194" i="9"/>
  <c r="J194" i="9" s="1"/>
  <c r="K193" i="9"/>
  <c r="I193" i="9"/>
  <c r="J193" i="9" s="1"/>
  <c r="J192" i="9"/>
  <c r="I192" i="9"/>
  <c r="K192" i="9" s="1"/>
  <c r="I191" i="9"/>
  <c r="K190" i="9"/>
  <c r="I190" i="9"/>
  <c r="J190" i="9" s="1"/>
  <c r="K189" i="9"/>
  <c r="I189" i="9"/>
  <c r="J189" i="9" s="1"/>
  <c r="K188" i="9"/>
  <c r="I188" i="9"/>
  <c r="J188" i="9" s="1"/>
  <c r="I187" i="9"/>
  <c r="K186" i="9"/>
  <c r="J186" i="9"/>
  <c r="I186" i="9"/>
  <c r="K185" i="9"/>
  <c r="I185" i="9"/>
  <c r="J185" i="9" s="1"/>
  <c r="I184" i="9"/>
  <c r="K184" i="9" s="1"/>
  <c r="I183" i="9"/>
  <c r="J182" i="9"/>
  <c r="I182" i="9"/>
  <c r="K182" i="9" s="1"/>
  <c r="J181" i="9"/>
  <c r="I181" i="9"/>
  <c r="K181" i="9" s="1"/>
  <c r="K180" i="9"/>
  <c r="I180" i="9"/>
  <c r="J180" i="9" s="1"/>
  <c r="I179" i="9"/>
  <c r="J179" i="9" s="1"/>
  <c r="K178" i="9"/>
  <c r="I178" i="9"/>
  <c r="J178" i="9" s="1"/>
  <c r="K177" i="9"/>
  <c r="J177" i="9"/>
  <c r="I177" i="9"/>
  <c r="K176" i="9"/>
  <c r="J176" i="9"/>
  <c r="I176" i="9"/>
  <c r="K175" i="9"/>
  <c r="J175" i="9"/>
  <c r="I175" i="9"/>
  <c r="J174" i="9"/>
  <c r="I174" i="9"/>
  <c r="K174" i="9" s="1"/>
  <c r="K173" i="9"/>
  <c r="I173" i="9"/>
  <c r="J173" i="9" s="1"/>
  <c r="I172" i="9"/>
  <c r="K172" i="9" s="1"/>
  <c r="K171" i="9"/>
  <c r="I171" i="9"/>
  <c r="J171" i="9" s="1"/>
  <c r="K170" i="9"/>
  <c r="I170" i="9"/>
  <c r="J170" i="9" s="1"/>
  <c r="I169" i="9"/>
  <c r="J169" i="9" s="1"/>
  <c r="I168" i="9"/>
  <c r="J168" i="9" s="1"/>
  <c r="K167" i="9"/>
  <c r="J167" i="9"/>
  <c r="I167" i="9"/>
  <c r="K166" i="9"/>
  <c r="J166" i="9"/>
  <c r="I166" i="9"/>
  <c r="K165" i="9"/>
  <c r="I165" i="9"/>
  <c r="J165" i="9" s="1"/>
  <c r="I164" i="9"/>
  <c r="K164" i="9" s="1"/>
  <c r="I163" i="9"/>
  <c r="K163" i="9" s="1"/>
  <c r="J162" i="9"/>
  <c r="I162" i="9"/>
  <c r="K162" i="9" s="1"/>
  <c r="I161" i="9"/>
  <c r="K161" i="9" s="1"/>
  <c r="J160" i="9"/>
  <c r="I160" i="9"/>
  <c r="K160" i="9" s="1"/>
  <c r="K159" i="9"/>
  <c r="I159" i="9"/>
  <c r="J159" i="9" s="1"/>
  <c r="J158" i="9"/>
  <c r="I158" i="9"/>
  <c r="K158" i="9" s="1"/>
  <c r="K157" i="9"/>
  <c r="J157" i="9"/>
  <c r="I157" i="9"/>
  <c r="K156" i="9"/>
  <c r="J156" i="9"/>
  <c r="I156" i="9"/>
  <c r="K155" i="9"/>
  <c r="J155" i="9"/>
  <c r="I155" i="9"/>
  <c r="I154" i="9"/>
  <c r="K154" i="9" s="1"/>
  <c r="J153" i="9"/>
  <c r="I153" i="9"/>
  <c r="K153" i="9" s="1"/>
  <c r="J152" i="9"/>
  <c r="I152" i="9"/>
  <c r="K152" i="9" s="1"/>
  <c r="J151" i="9"/>
  <c r="I151" i="9"/>
  <c r="K151" i="9" s="1"/>
  <c r="K150" i="9"/>
  <c r="I150" i="9"/>
  <c r="J150" i="9" s="1"/>
  <c r="I149" i="9"/>
  <c r="I148" i="9"/>
  <c r="I147" i="9"/>
  <c r="K146" i="9"/>
  <c r="J146" i="9"/>
  <c r="I146" i="9"/>
  <c r="J145" i="9"/>
  <c r="I145" i="9"/>
  <c r="K145" i="9" s="1"/>
  <c r="K144" i="9"/>
  <c r="J144" i="9"/>
  <c r="I144" i="9"/>
  <c r="J143" i="9"/>
  <c r="I143" i="9"/>
  <c r="K143" i="9" s="1"/>
  <c r="J142" i="9"/>
  <c r="I142" i="9"/>
  <c r="K142" i="9" s="1"/>
  <c r="I141" i="9"/>
  <c r="K140" i="9"/>
  <c r="J140" i="9"/>
  <c r="I140" i="9"/>
  <c r="I139" i="9"/>
  <c r="I138" i="9"/>
  <c r="K138" i="9" s="1"/>
  <c r="K137" i="9"/>
  <c r="J137" i="9"/>
  <c r="I137" i="9"/>
  <c r="K136" i="9"/>
  <c r="J136" i="9"/>
  <c r="I136" i="9"/>
  <c r="K135" i="9"/>
  <c r="J135" i="9"/>
  <c r="I135" i="9"/>
  <c r="I134" i="9"/>
  <c r="K133" i="9"/>
  <c r="J133" i="9"/>
  <c r="I133" i="9"/>
  <c r="I132" i="9"/>
  <c r="I131" i="9"/>
  <c r="K131" i="9" s="1"/>
  <c r="I130" i="9"/>
  <c r="K129" i="9"/>
  <c r="J129" i="9"/>
  <c r="I129" i="9"/>
  <c r="I128" i="9"/>
  <c r="K127" i="9"/>
  <c r="J127" i="9"/>
  <c r="I127" i="9"/>
  <c r="K126" i="9"/>
  <c r="J126" i="9"/>
  <c r="I126" i="9"/>
  <c r="K125" i="9"/>
  <c r="I125" i="9"/>
  <c r="J125" i="9" s="1"/>
  <c r="K124" i="9"/>
  <c r="I124" i="9"/>
  <c r="J124" i="9" s="1"/>
  <c r="J123" i="9"/>
  <c r="I123" i="9"/>
  <c r="K123" i="9" s="1"/>
  <c r="K122" i="9"/>
  <c r="J122" i="9"/>
  <c r="I122" i="9"/>
  <c r="J121" i="9"/>
  <c r="I121" i="9"/>
  <c r="K121" i="9" s="1"/>
  <c r="K120" i="9"/>
  <c r="I120" i="9"/>
  <c r="J120" i="9" s="1"/>
  <c r="I119" i="9"/>
  <c r="J119" i="9" s="1"/>
  <c r="K118" i="9"/>
  <c r="I118" i="9"/>
  <c r="J118" i="9" s="1"/>
  <c r="K117" i="9"/>
  <c r="J117" i="9"/>
  <c r="I117" i="9"/>
  <c r="I116" i="9"/>
  <c r="K115" i="9"/>
  <c r="J115" i="9"/>
  <c r="I115" i="9"/>
  <c r="K114" i="9"/>
  <c r="J114" i="9"/>
  <c r="I114" i="9"/>
  <c r="K113" i="9"/>
  <c r="I113" i="9"/>
  <c r="J113" i="9" s="1"/>
  <c r="I112" i="9"/>
  <c r="K112" i="9" s="1"/>
  <c r="J111" i="9"/>
  <c r="I111" i="9"/>
  <c r="K111" i="9" s="1"/>
  <c r="I110" i="9"/>
  <c r="K109" i="9"/>
  <c r="I109" i="9"/>
  <c r="J109" i="9" s="1"/>
  <c r="K108" i="9"/>
  <c r="I108" i="9"/>
  <c r="J108" i="9" s="1"/>
  <c r="I107" i="9"/>
  <c r="K107" i="9" s="1"/>
  <c r="K106" i="9"/>
  <c r="J106" i="9"/>
  <c r="I106" i="9"/>
  <c r="K105" i="9"/>
  <c r="J105" i="9"/>
  <c r="I105" i="9"/>
  <c r="J104" i="9"/>
  <c r="I104" i="9"/>
  <c r="K104" i="9" s="1"/>
  <c r="J103" i="9"/>
  <c r="I103" i="9"/>
  <c r="K103" i="9" s="1"/>
  <c r="K102" i="9"/>
  <c r="J102" i="9"/>
  <c r="I102" i="9"/>
  <c r="I101" i="9"/>
  <c r="K100" i="9"/>
  <c r="J100" i="9"/>
  <c r="I100" i="9"/>
  <c r="K99" i="9"/>
  <c r="I99" i="9"/>
  <c r="J99" i="9" s="1"/>
  <c r="J98" i="9"/>
  <c r="I98" i="9"/>
  <c r="K98" i="9" s="1"/>
  <c r="K97" i="9"/>
  <c r="J97" i="9"/>
  <c r="I97" i="9"/>
  <c r="J96" i="9"/>
  <c r="I96" i="9"/>
  <c r="K96" i="9" s="1"/>
  <c r="K95" i="9"/>
  <c r="J95" i="9"/>
  <c r="I95" i="9"/>
  <c r="I94" i="9"/>
  <c r="I93" i="9"/>
  <c r="I92" i="9"/>
  <c r="K92" i="9" s="1"/>
  <c r="J91" i="9"/>
  <c r="I91" i="9"/>
  <c r="K91" i="9" s="1"/>
  <c r="K90" i="9"/>
  <c r="I90" i="9"/>
  <c r="J90" i="9" s="1"/>
  <c r="I89" i="9"/>
  <c r="K88" i="9"/>
  <c r="I88" i="9"/>
  <c r="J88" i="9" s="1"/>
  <c r="K87" i="9"/>
  <c r="J87" i="9"/>
  <c r="I87" i="9"/>
  <c r="K86" i="9"/>
  <c r="J86" i="9"/>
  <c r="I86" i="9"/>
  <c r="K85" i="9"/>
  <c r="J85" i="9"/>
  <c r="I85" i="9"/>
  <c r="K84" i="9"/>
  <c r="I84" i="9"/>
  <c r="J84" i="9" s="1"/>
  <c r="I83" i="9"/>
  <c r="I82" i="9"/>
  <c r="J81" i="9"/>
  <c r="I81" i="9"/>
  <c r="K81" i="9" s="1"/>
  <c r="I80" i="9"/>
  <c r="K80" i="9" s="1"/>
  <c r="I79" i="9"/>
  <c r="J79" i="9" s="1"/>
  <c r="K78" i="9"/>
  <c r="J78" i="9"/>
  <c r="I78" i="9"/>
  <c r="K77" i="9"/>
  <c r="J77" i="9"/>
  <c r="I77" i="9"/>
  <c r="J76" i="9"/>
  <c r="I76" i="9"/>
  <c r="K76" i="9" s="1"/>
  <c r="K75" i="9"/>
  <c r="J75" i="9"/>
  <c r="I75" i="9"/>
  <c r="K74" i="9"/>
  <c r="I74" i="9"/>
  <c r="J74" i="9" s="1"/>
  <c r="I73" i="9"/>
  <c r="K73" i="9" s="1"/>
  <c r="I72" i="9"/>
  <c r="K72" i="9" s="1"/>
  <c r="I71" i="9"/>
  <c r="I70" i="9"/>
  <c r="J70" i="9" s="1"/>
  <c r="I69" i="9"/>
  <c r="J69" i="9" s="1"/>
  <c r="I68" i="9"/>
  <c r="I67" i="9"/>
  <c r="K66" i="9"/>
  <c r="J66" i="9"/>
  <c r="I66" i="9"/>
  <c r="K65" i="9"/>
  <c r="J65" i="9"/>
  <c r="I65" i="9"/>
  <c r="I64" i="9"/>
  <c r="K64" i="9" s="1"/>
  <c r="K63" i="9"/>
  <c r="J63" i="9"/>
  <c r="I63" i="9"/>
  <c r="I62" i="9"/>
  <c r="J62" i="9" s="1"/>
  <c r="I61" i="9"/>
  <c r="I60" i="9"/>
  <c r="K59" i="9"/>
  <c r="I59" i="9"/>
  <c r="J59" i="9" s="1"/>
  <c r="J58" i="9"/>
  <c r="I58" i="9"/>
  <c r="K58" i="9" s="1"/>
  <c r="I57" i="9"/>
  <c r="I56" i="9"/>
  <c r="K55" i="9"/>
  <c r="J55" i="9"/>
  <c r="I55" i="9"/>
  <c r="I54" i="9"/>
  <c r="J54" i="9" s="1"/>
  <c r="I53" i="9"/>
  <c r="J52" i="9"/>
  <c r="I52" i="9"/>
  <c r="K52" i="9" s="1"/>
  <c r="I51" i="9"/>
  <c r="K51" i="9" s="1"/>
  <c r="I50" i="9"/>
  <c r="K49" i="9"/>
  <c r="J49" i="9"/>
  <c r="I49" i="9"/>
  <c r="K48" i="9"/>
  <c r="I48" i="9"/>
  <c r="J48" i="9" s="1"/>
  <c r="J47" i="9"/>
  <c r="I47" i="9"/>
  <c r="K47" i="9" s="1"/>
  <c r="K46" i="9"/>
  <c r="J46" i="9"/>
  <c r="I46" i="9"/>
  <c r="K45" i="9"/>
  <c r="J45" i="9"/>
  <c r="I45" i="9"/>
  <c r="J44" i="9"/>
  <c r="I44" i="9"/>
  <c r="K44" i="9" s="1"/>
  <c r="I43" i="9"/>
  <c r="I42" i="9"/>
  <c r="K42" i="9" s="1"/>
  <c r="I41" i="9"/>
  <c r="K41" i="9" s="1"/>
  <c r="J40" i="9"/>
  <c r="I40" i="9"/>
  <c r="K40" i="9" s="1"/>
  <c r="K39" i="9"/>
  <c r="I39" i="9"/>
  <c r="J39" i="9" s="1"/>
  <c r="I38" i="9"/>
  <c r="K38" i="9" s="1"/>
  <c r="I37" i="9"/>
  <c r="K36" i="9"/>
  <c r="I36" i="9"/>
  <c r="J36" i="9" s="1"/>
  <c r="K35" i="9"/>
  <c r="J35" i="9"/>
  <c r="I35" i="9"/>
  <c r="K34" i="9"/>
  <c r="J34" i="9"/>
  <c r="I34" i="9"/>
  <c r="J33" i="9"/>
  <c r="I33" i="9"/>
  <c r="K33" i="9" s="1"/>
  <c r="J32" i="9"/>
  <c r="I32" i="9"/>
  <c r="K32" i="9" s="1"/>
  <c r="J31" i="9"/>
  <c r="I31" i="9"/>
  <c r="K31" i="9" s="1"/>
  <c r="K30" i="9"/>
  <c r="I30" i="9"/>
  <c r="J30" i="9" s="1"/>
  <c r="K29" i="9"/>
  <c r="I29" i="9"/>
  <c r="J29" i="9" s="1"/>
  <c r="I28" i="9"/>
  <c r="I27" i="9"/>
  <c r="K26" i="9"/>
  <c r="J26" i="9"/>
  <c r="I26" i="9"/>
  <c r="K25" i="9"/>
  <c r="J25" i="9"/>
  <c r="I25" i="9"/>
  <c r="I24" i="9"/>
  <c r="K24" i="9" s="1"/>
  <c r="I23" i="9"/>
  <c r="J23" i="9" s="1"/>
  <c r="K22" i="9"/>
  <c r="I22" i="9"/>
  <c r="J22" i="9" s="1"/>
  <c r="J21" i="9"/>
  <c r="I21" i="9"/>
  <c r="K21" i="9" s="1"/>
  <c r="I20" i="9"/>
  <c r="K19" i="9"/>
  <c r="I19" i="9"/>
  <c r="J19" i="9" s="1"/>
  <c r="K18" i="9"/>
  <c r="I18" i="9"/>
  <c r="J18" i="9" s="1"/>
  <c r="I17" i="9"/>
  <c r="K16" i="9"/>
  <c r="J16" i="9"/>
  <c r="I16" i="9"/>
  <c r="K15" i="9"/>
  <c r="J15" i="9"/>
  <c r="I15" i="9"/>
  <c r="I14" i="9"/>
  <c r="K14" i="9" s="1"/>
  <c r="J13" i="9"/>
  <c r="I13" i="9"/>
  <c r="K13" i="9" s="1"/>
  <c r="J12" i="9"/>
  <c r="I12" i="9"/>
  <c r="K12" i="9" s="1"/>
  <c r="I11" i="9"/>
  <c r="I10" i="9"/>
  <c r="K9" i="9"/>
  <c r="J9" i="9"/>
  <c r="I9" i="9"/>
  <c r="K8" i="9"/>
  <c r="I8" i="9"/>
  <c r="J8" i="9" s="1"/>
  <c r="I7" i="9"/>
  <c r="K6" i="9"/>
  <c r="J6" i="9"/>
  <c r="I6" i="9"/>
  <c r="K5" i="9"/>
  <c r="J5" i="9"/>
  <c r="I5" i="9"/>
  <c r="I4" i="9"/>
  <c r="J4" i="9" s="1"/>
  <c r="I3" i="9"/>
  <c r="K2" i="9"/>
  <c r="J2" i="9"/>
  <c r="I2" i="9"/>
  <c r="I298" i="8"/>
  <c r="J298" i="8" s="1"/>
  <c r="J297" i="8"/>
  <c r="I297" i="8"/>
  <c r="I296" i="8"/>
  <c r="J296" i="8" s="1"/>
  <c r="J295" i="8"/>
  <c r="I295" i="8"/>
  <c r="I294" i="8"/>
  <c r="J294" i="8" s="1"/>
  <c r="J293" i="8"/>
  <c r="I293" i="8"/>
  <c r="J292" i="8"/>
  <c r="I292" i="8"/>
  <c r="J291" i="8"/>
  <c r="I291" i="8"/>
  <c r="I290" i="8"/>
  <c r="J290" i="8" s="1"/>
  <c r="J289" i="8"/>
  <c r="I289" i="8"/>
  <c r="I288" i="8"/>
  <c r="J288" i="8" s="1"/>
  <c r="J287" i="8"/>
  <c r="I287" i="8"/>
  <c r="I286" i="8"/>
  <c r="J286" i="8" s="1"/>
  <c r="J285" i="8"/>
  <c r="I285" i="8"/>
  <c r="J284" i="8"/>
  <c r="I284" i="8"/>
  <c r="J283" i="8"/>
  <c r="I283" i="8"/>
  <c r="I282" i="8"/>
  <c r="J282" i="8" s="1"/>
  <c r="I281" i="8"/>
  <c r="J281" i="8" s="1"/>
  <c r="I280" i="8"/>
  <c r="J280" i="8" s="1"/>
  <c r="J279" i="8"/>
  <c r="I279" i="8"/>
  <c r="I278" i="8"/>
  <c r="J278" i="8" s="1"/>
  <c r="I277" i="8"/>
  <c r="J277" i="8" s="1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I269" i="8"/>
  <c r="J269" i="8" s="1"/>
  <c r="I268" i="8"/>
  <c r="J268" i="8" s="1"/>
  <c r="J267" i="8"/>
  <c r="I267" i="8"/>
  <c r="I266" i="8"/>
  <c r="J266" i="8" s="1"/>
  <c r="I265" i="8"/>
  <c r="J265" i="8" s="1"/>
  <c r="K264" i="8"/>
  <c r="J264" i="8"/>
  <c r="I264" i="8"/>
  <c r="I263" i="8"/>
  <c r="J262" i="8"/>
  <c r="I262" i="8"/>
  <c r="K262" i="8" s="1"/>
  <c r="K261" i="8"/>
  <c r="J261" i="8"/>
  <c r="I261" i="8"/>
  <c r="K260" i="8"/>
  <c r="J260" i="8"/>
  <c r="I260" i="8"/>
  <c r="I259" i="8"/>
  <c r="I258" i="8"/>
  <c r="K258" i="8" s="1"/>
  <c r="K257" i="8"/>
  <c r="J257" i="8"/>
  <c r="I257" i="8"/>
  <c r="K256" i="8"/>
  <c r="J256" i="8"/>
  <c r="I256" i="8"/>
  <c r="J255" i="8"/>
  <c r="I255" i="8"/>
  <c r="K255" i="8" s="1"/>
  <c r="K254" i="8"/>
  <c r="I254" i="8"/>
  <c r="J254" i="8" s="1"/>
  <c r="I253" i="8"/>
  <c r="K252" i="8"/>
  <c r="J252" i="8"/>
  <c r="I252" i="8"/>
  <c r="K251" i="8"/>
  <c r="I251" i="8"/>
  <c r="J251" i="8" s="1"/>
  <c r="J250" i="8"/>
  <c r="I250" i="8"/>
  <c r="K250" i="8" s="1"/>
  <c r="K249" i="8"/>
  <c r="J249" i="8"/>
  <c r="I249" i="8"/>
  <c r="J248" i="8"/>
  <c r="I248" i="8"/>
  <c r="K248" i="8" s="1"/>
  <c r="J247" i="8"/>
  <c r="I247" i="8"/>
  <c r="K247" i="8" s="1"/>
  <c r="I246" i="8"/>
  <c r="K245" i="8"/>
  <c r="I245" i="8"/>
  <c r="J245" i="8" s="1"/>
  <c r="K244" i="8"/>
  <c r="J244" i="8"/>
  <c r="I244" i="8"/>
  <c r="K243" i="8"/>
  <c r="J243" i="8"/>
  <c r="I243" i="8"/>
  <c r="I242" i="8"/>
  <c r="K241" i="8"/>
  <c r="J241" i="8"/>
  <c r="I241" i="8"/>
  <c r="K240" i="8"/>
  <c r="J240" i="8"/>
  <c r="I240" i="8"/>
  <c r="J239" i="8"/>
  <c r="I239" i="8"/>
  <c r="K239" i="8" s="1"/>
  <c r="J238" i="8"/>
  <c r="I238" i="8"/>
  <c r="K238" i="8" s="1"/>
  <c r="K237" i="8"/>
  <c r="J237" i="8"/>
  <c r="I237" i="8"/>
  <c r="K236" i="8"/>
  <c r="I236" i="8"/>
  <c r="J236" i="8" s="1"/>
  <c r="I235" i="8"/>
  <c r="K234" i="8"/>
  <c r="I234" i="8"/>
  <c r="J234" i="8" s="1"/>
  <c r="K233" i="8"/>
  <c r="I233" i="8"/>
  <c r="J233" i="8" s="1"/>
  <c r="K232" i="8"/>
  <c r="J232" i="8"/>
  <c r="I232" i="8"/>
  <c r="K231" i="8"/>
  <c r="J231" i="8"/>
  <c r="I231" i="8"/>
  <c r="K230" i="8"/>
  <c r="J230" i="8"/>
  <c r="I230" i="8"/>
  <c r="K229" i="8"/>
  <c r="I229" i="8"/>
  <c r="J229" i="8" s="1"/>
  <c r="I228" i="8"/>
  <c r="J227" i="8"/>
  <c r="I227" i="8"/>
  <c r="K227" i="8" s="1"/>
  <c r="K226" i="8"/>
  <c r="I226" i="8"/>
  <c r="J226" i="8" s="1"/>
  <c r="I225" i="8"/>
  <c r="K224" i="8"/>
  <c r="J224" i="8"/>
  <c r="I224" i="8"/>
  <c r="J223" i="8"/>
  <c r="I223" i="8"/>
  <c r="K223" i="8" s="1"/>
  <c r="I222" i="8"/>
  <c r="K221" i="8"/>
  <c r="J221" i="8"/>
  <c r="I221" i="8"/>
  <c r="K220" i="8"/>
  <c r="J220" i="8"/>
  <c r="I220" i="8"/>
  <c r="K219" i="8"/>
  <c r="I219" i="8"/>
  <c r="J219" i="8" s="1"/>
  <c r="I218" i="8"/>
  <c r="J217" i="8"/>
  <c r="I217" i="8"/>
  <c r="K217" i="8" s="1"/>
  <c r="I216" i="8"/>
  <c r="K216" i="8" s="1"/>
  <c r="I215" i="8"/>
  <c r="K214" i="8"/>
  <c r="I214" i="8"/>
  <c r="J214" i="8" s="1"/>
  <c r="K213" i="8"/>
  <c r="I213" i="8"/>
  <c r="J213" i="8" s="1"/>
  <c r="K212" i="8"/>
  <c r="J212" i="8"/>
  <c r="I212" i="8"/>
  <c r="I211" i="8"/>
  <c r="I210" i="8"/>
  <c r="I209" i="8"/>
  <c r="K209" i="8" s="1"/>
  <c r="J208" i="8"/>
  <c r="I208" i="8"/>
  <c r="K208" i="8" s="1"/>
  <c r="J207" i="8"/>
  <c r="I207" i="8"/>
  <c r="K207" i="8" s="1"/>
  <c r="K206" i="8"/>
  <c r="J206" i="8"/>
  <c r="I206" i="8"/>
  <c r="I205" i="8"/>
  <c r="K204" i="8"/>
  <c r="J204" i="8"/>
  <c r="I204" i="8"/>
  <c r="K203" i="8"/>
  <c r="I203" i="8"/>
  <c r="J203" i="8" s="1"/>
  <c r="K202" i="8"/>
  <c r="I202" i="8"/>
  <c r="J202" i="8" s="1"/>
  <c r="K201" i="8"/>
  <c r="J201" i="8"/>
  <c r="I201" i="8"/>
  <c r="K200" i="8"/>
  <c r="J200" i="8"/>
  <c r="I200" i="8"/>
  <c r="I199" i="8"/>
  <c r="I198" i="8"/>
  <c r="K197" i="8"/>
  <c r="J197" i="8"/>
  <c r="I197" i="8"/>
  <c r="K196" i="8"/>
  <c r="I196" i="8"/>
  <c r="J196" i="8" s="1"/>
  <c r="I195" i="8"/>
  <c r="J195" i="8" s="1"/>
  <c r="K194" i="8"/>
  <c r="I194" i="8"/>
  <c r="J194" i="8" s="1"/>
  <c r="K193" i="8"/>
  <c r="J193" i="8"/>
  <c r="I193" i="8"/>
  <c r="K192" i="8"/>
  <c r="J192" i="8"/>
  <c r="I192" i="8"/>
  <c r="K191" i="8"/>
  <c r="I191" i="8"/>
  <c r="J191" i="8" s="1"/>
  <c r="K190" i="8"/>
  <c r="J190" i="8"/>
  <c r="I190" i="8"/>
  <c r="K189" i="8"/>
  <c r="I189" i="8"/>
  <c r="J189" i="8" s="1"/>
  <c r="I188" i="8"/>
  <c r="J188" i="8" s="1"/>
  <c r="J187" i="8"/>
  <c r="I187" i="8"/>
  <c r="K187" i="8" s="1"/>
  <c r="K186" i="8"/>
  <c r="I186" i="8"/>
  <c r="J186" i="8" s="1"/>
  <c r="K185" i="8"/>
  <c r="I185" i="8"/>
  <c r="J185" i="8" s="1"/>
  <c r="K184" i="8"/>
  <c r="J184" i="8"/>
  <c r="I184" i="8"/>
  <c r="I183" i="8"/>
  <c r="J182" i="8"/>
  <c r="I182" i="8"/>
  <c r="K182" i="8" s="1"/>
  <c r="K181" i="8"/>
  <c r="J181" i="8"/>
  <c r="I181" i="8"/>
  <c r="K180" i="8"/>
  <c r="J180" i="8"/>
  <c r="I180" i="8"/>
  <c r="I179" i="8"/>
  <c r="K179" i="8" s="1"/>
  <c r="I178" i="8"/>
  <c r="K178" i="8" s="1"/>
  <c r="K177" i="8"/>
  <c r="J177" i="8"/>
  <c r="I177" i="8"/>
  <c r="J176" i="8"/>
  <c r="I176" i="8"/>
  <c r="K176" i="8" s="1"/>
  <c r="J175" i="8"/>
  <c r="I175" i="8"/>
  <c r="K175" i="8" s="1"/>
  <c r="I174" i="8"/>
  <c r="I173" i="8"/>
  <c r="K173" i="8" s="1"/>
  <c r="K172" i="8"/>
  <c r="J172" i="8"/>
  <c r="I172" i="8"/>
  <c r="J171" i="8"/>
  <c r="I171" i="8"/>
  <c r="K171" i="8" s="1"/>
  <c r="K170" i="8"/>
  <c r="J170" i="8"/>
  <c r="I170" i="8"/>
  <c r="K169" i="8"/>
  <c r="J169" i="8"/>
  <c r="I169" i="8"/>
  <c r="J168" i="8"/>
  <c r="I168" i="8"/>
  <c r="K168" i="8" s="1"/>
  <c r="J167" i="8"/>
  <c r="I167" i="8"/>
  <c r="K167" i="8" s="1"/>
  <c r="I166" i="8"/>
  <c r="I165" i="8"/>
  <c r="K164" i="8"/>
  <c r="I164" i="8"/>
  <c r="J164" i="8" s="1"/>
  <c r="I163" i="8"/>
  <c r="I162" i="8"/>
  <c r="K161" i="8"/>
  <c r="J161" i="8"/>
  <c r="I161" i="8"/>
  <c r="K160" i="8"/>
  <c r="I160" i="8"/>
  <c r="J160" i="8" s="1"/>
  <c r="I159" i="8"/>
  <c r="I158" i="8"/>
  <c r="K157" i="8"/>
  <c r="J157" i="8"/>
  <c r="I157" i="8"/>
  <c r="K156" i="8"/>
  <c r="I156" i="8"/>
  <c r="J156" i="8" s="1"/>
  <c r="I155" i="8"/>
  <c r="K155" i="8" s="1"/>
  <c r="K154" i="8"/>
  <c r="I154" i="8"/>
  <c r="J154" i="8" s="1"/>
  <c r="K153" i="8"/>
  <c r="J153" i="8"/>
  <c r="I153" i="8"/>
  <c r="K152" i="8"/>
  <c r="J152" i="8"/>
  <c r="I152" i="8"/>
  <c r="K151" i="8"/>
  <c r="I151" i="8"/>
  <c r="J151" i="8" s="1"/>
  <c r="K150" i="8"/>
  <c r="J150" i="8"/>
  <c r="I150" i="8"/>
  <c r="K149" i="8"/>
  <c r="I149" i="8"/>
  <c r="J149" i="8" s="1"/>
  <c r="I148" i="8"/>
  <c r="K148" i="8" s="1"/>
  <c r="J147" i="8"/>
  <c r="I147" i="8"/>
  <c r="K147" i="8" s="1"/>
  <c r="K146" i="8"/>
  <c r="J146" i="8"/>
  <c r="I146" i="8"/>
  <c r="K145" i="8"/>
  <c r="I145" i="8"/>
  <c r="J145" i="8" s="1"/>
  <c r="K144" i="8"/>
  <c r="J144" i="8"/>
  <c r="I144" i="8"/>
  <c r="I143" i="8"/>
  <c r="K142" i="8"/>
  <c r="I142" i="8"/>
  <c r="J142" i="8" s="1"/>
  <c r="K141" i="8"/>
  <c r="J141" i="8"/>
  <c r="I141" i="8"/>
  <c r="K140" i="8"/>
  <c r="J140" i="8"/>
  <c r="I140" i="8"/>
  <c r="K139" i="8"/>
  <c r="I139" i="8"/>
  <c r="J139" i="8" s="1"/>
  <c r="J138" i="8"/>
  <c r="I138" i="8"/>
  <c r="K138" i="8" s="1"/>
  <c r="K137" i="8"/>
  <c r="J137" i="8"/>
  <c r="I137" i="8"/>
  <c r="I136" i="8"/>
  <c r="K135" i="8"/>
  <c r="I135" i="8"/>
  <c r="J135" i="8" s="1"/>
  <c r="K134" i="8"/>
  <c r="I134" i="8"/>
  <c r="J134" i="8" s="1"/>
  <c r="K133" i="8"/>
  <c r="J133" i="8"/>
  <c r="I133" i="8"/>
  <c r="K132" i="8"/>
  <c r="J132" i="8"/>
  <c r="I132" i="8"/>
  <c r="K131" i="8"/>
  <c r="J131" i="8"/>
  <c r="I131" i="8"/>
  <c r="K130" i="8"/>
  <c r="J130" i="8"/>
  <c r="I130" i="8"/>
  <c r="I129" i="8"/>
  <c r="K128" i="8"/>
  <c r="I128" i="8"/>
  <c r="J128" i="8" s="1"/>
  <c r="J127" i="8"/>
  <c r="I127" i="8"/>
  <c r="K127" i="8" s="1"/>
  <c r="K126" i="8"/>
  <c r="J126" i="8"/>
  <c r="I126" i="8"/>
  <c r="I125" i="8"/>
  <c r="I124" i="8"/>
  <c r="K124" i="8" s="1"/>
  <c r="I123" i="8"/>
  <c r="J123" i="8" s="1"/>
  <c r="J122" i="8"/>
  <c r="I122" i="8"/>
  <c r="K122" i="8" s="1"/>
  <c r="K121" i="8"/>
  <c r="J121" i="8"/>
  <c r="I121" i="8"/>
  <c r="K120" i="8"/>
  <c r="J120" i="8"/>
  <c r="I120" i="8"/>
  <c r="K119" i="8"/>
  <c r="J119" i="8"/>
  <c r="I119" i="8"/>
  <c r="I118" i="8"/>
  <c r="I117" i="8"/>
  <c r="K116" i="8"/>
  <c r="J116" i="8"/>
  <c r="I116" i="8"/>
  <c r="I115" i="8"/>
  <c r="K114" i="8"/>
  <c r="I114" i="8"/>
  <c r="J114" i="8" s="1"/>
  <c r="I113" i="8"/>
  <c r="K112" i="8"/>
  <c r="J112" i="8"/>
  <c r="I112" i="8"/>
  <c r="I111" i="8"/>
  <c r="K110" i="8"/>
  <c r="J110" i="8"/>
  <c r="I110" i="8"/>
  <c r="J109" i="8"/>
  <c r="I109" i="8"/>
  <c r="K109" i="8" s="1"/>
  <c r="J108" i="8"/>
  <c r="I108" i="8"/>
  <c r="K108" i="8" s="1"/>
  <c r="I107" i="8"/>
  <c r="K106" i="8"/>
  <c r="I106" i="8"/>
  <c r="J106" i="8" s="1"/>
  <c r="I105" i="8"/>
  <c r="I104" i="8"/>
  <c r="J104" i="8" s="1"/>
  <c r="K103" i="8"/>
  <c r="I103" i="8"/>
  <c r="J103" i="8" s="1"/>
  <c r="K102" i="8"/>
  <c r="J102" i="8"/>
  <c r="I102" i="8"/>
  <c r="I101" i="8"/>
  <c r="K100" i="8"/>
  <c r="J100" i="8"/>
  <c r="I100" i="8"/>
  <c r="K99" i="8"/>
  <c r="J99" i="8"/>
  <c r="I99" i="8"/>
  <c r="J98" i="8"/>
  <c r="I98" i="8"/>
  <c r="K98" i="8" s="1"/>
  <c r="I97" i="8"/>
  <c r="K96" i="8"/>
  <c r="J96" i="8"/>
  <c r="I96" i="8"/>
  <c r="K95" i="8"/>
  <c r="J95" i="8"/>
  <c r="I95" i="8"/>
  <c r="I94" i="8"/>
  <c r="K93" i="8"/>
  <c r="J93" i="8"/>
  <c r="I93" i="8"/>
  <c r="I92" i="8"/>
  <c r="K91" i="8"/>
  <c r="J91" i="8"/>
  <c r="I91" i="8"/>
  <c r="J90" i="8"/>
  <c r="I90" i="8"/>
  <c r="K90" i="8" s="1"/>
  <c r="K89" i="8"/>
  <c r="J89" i="8"/>
  <c r="I89" i="8"/>
  <c r="K88" i="8"/>
  <c r="I88" i="8"/>
  <c r="J88" i="8" s="1"/>
  <c r="K87" i="8"/>
  <c r="I87" i="8"/>
  <c r="J87" i="8" s="1"/>
  <c r="K86" i="8"/>
  <c r="J86" i="8"/>
  <c r="I86" i="8"/>
  <c r="J85" i="8"/>
  <c r="I85" i="8"/>
  <c r="K85" i="8" s="1"/>
  <c r="K84" i="8"/>
  <c r="I84" i="8"/>
  <c r="J84" i="8" s="1"/>
  <c r="J83" i="8"/>
  <c r="I83" i="8"/>
  <c r="K83" i="8" s="1"/>
  <c r="I82" i="8"/>
  <c r="K82" i="8" s="1"/>
  <c r="J81" i="8"/>
  <c r="I81" i="8"/>
  <c r="K81" i="8" s="1"/>
  <c r="K80" i="8"/>
  <c r="I80" i="8"/>
  <c r="J80" i="8" s="1"/>
  <c r="K79" i="8"/>
  <c r="J79" i="8"/>
  <c r="I79" i="8"/>
  <c r="I78" i="8"/>
  <c r="K78" i="8" s="1"/>
  <c r="I77" i="8"/>
  <c r="K76" i="8"/>
  <c r="I76" i="8"/>
  <c r="J76" i="8" s="1"/>
  <c r="K75" i="8"/>
  <c r="J75" i="8"/>
  <c r="I75" i="8"/>
  <c r="K74" i="8"/>
  <c r="J74" i="8"/>
  <c r="I74" i="8"/>
  <c r="K73" i="8"/>
  <c r="I73" i="8"/>
  <c r="J73" i="8" s="1"/>
  <c r="I72" i="8"/>
  <c r="J72" i="8" s="1"/>
  <c r="K71" i="8"/>
  <c r="J71" i="8"/>
  <c r="I71" i="8"/>
  <c r="K70" i="8"/>
  <c r="I70" i="8"/>
  <c r="J70" i="8" s="1"/>
  <c r="I69" i="8"/>
  <c r="J69" i="8" s="1"/>
  <c r="J68" i="8"/>
  <c r="I68" i="8"/>
  <c r="K68" i="8" s="1"/>
  <c r="K67" i="8"/>
  <c r="J67" i="8"/>
  <c r="I67" i="8"/>
  <c r="I66" i="8"/>
  <c r="J66" i="8" s="1"/>
  <c r="I65" i="8"/>
  <c r="K65" i="8" s="1"/>
  <c r="I64" i="8"/>
  <c r="J64" i="8" s="1"/>
  <c r="K63" i="8"/>
  <c r="J63" i="8"/>
  <c r="I63" i="8"/>
  <c r="K62" i="8"/>
  <c r="J62" i="8"/>
  <c r="I62" i="8"/>
  <c r="I61" i="8"/>
  <c r="I60" i="8"/>
  <c r="K60" i="8" s="1"/>
  <c r="K59" i="8"/>
  <c r="J59" i="8"/>
  <c r="I59" i="8"/>
  <c r="K58" i="8"/>
  <c r="I58" i="8"/>
  <c r="J58" i="8" s="1"/>
  <c r="I57" i="8"/>
  <c r="K56" i="8"/>
  <c r="J56" i="8"/>
  <c r="I56" i="8"/>
  <c r="K55" i="8"/>
  <c r="J55" i="8"/>
  <c r="I55" i="8"/>
  <c r="I54" i="8"/>
  <c r="K53" i="8"/>
  <c r="J53" i="8"/>
  <c r="I53" i="8"/>
  <c r="I52" i="8"/>
  <c r="K51" i="8"/>
  <c r="J51" i="8"/>
  <c r="I51" i="8"/>
  <c r="I50" i="8"/>
  <c r="K50" i="8" s="1"/>
  <c r="K49" i="8"/>
  <c r="J49" i="8"/>
  <c r="I49" i="8"/>
  <c r="K48" i="8"/>
  <c r="J48" i="8"/>
  <c r="I48" i="8"/>
  <c r="I47" i="8"/>
  <c r="J47" i="8" s="1"/>
  <c r="I46" i="8"/>
  <c r="I45" i="8"/>
  <c r="I44" i="8"/>
  <c r="I43" i="8"/>
  <c r="K42" i="8"/>
  <c r="J42" i="8"/>
  <c r="I42" i="8"/>
  <c r="J41" i="8"/>
  <c r="I41" i="8"/>
  <c r="K41" i="8" s="1"/>
  <c r="J40" i="8"/>
  <c r="I40" i="8"/>
  <c r="K40" i="8" s="1"/>
  <c r="K39" i="8"/>
  <c r="J39" i="8"/>
  <c r="I39" i="8"/>
  <c r="I38" i="8"/>
  <c r="J38" i="8" s="1"/>
  <c r="I37" i="8"/>
  <c r="I36" i="8"/>
  <c r="I35" i="8"/>
  <c r="J34" i="8"/>
  <c r="I34" i="8"/>
  <c r="K34" i="8" s="1"/>
  <c r="J33" i="8"/>
  <c r="I33" i="8"/>
  <c r="K33" i="8" s="1"/>
  <c r="K32" i="8"/>
  <c r="I32" i="8"/>
  <c r="J32" i="8" s="1"/>
  <c r="K31" i="8"/>
  <c r="J31" i="8"/>
  <c r="I31" i="8"/>
  <c r="I30" i="8"/>
  <c r="J30" i="8" s="1"/>
  <c r="I29" i="8"/>
  <c r="I28" i="8"/>
  <c r="K28" i="8" s="1"/>
  <c r="I27" i="8"/>
  <c r="K27" i="8" s="1"/>
  <c r="J26" i="8"/>
  <c r="I26" i="8"/>
  <c r="K26" i="8" s="1"/>
  <c r="I25" i="8"/>
  <c r="K25" i="8" s="1"/>
  <c r="K24" i="8"/>
  <c r="I24" i="8"/>
  <c r="J24" i="8" s="1"/>
  <c r="K23" i="8"/>
  <c r="J23" i="8"/>
  <c r="I23" i="8"/>
  <c r="K22" i="8"/>
  <c r="I22" i="8"/>
  <c r="J22" i="8" s="1"/>
  <c r="K21" i="8"/>
  <c r="I21" i="8"/>
  <c r="J21" i="8" s="1"/>
  <c r="K20" i="8"/>
  <c r="I20" i="8"/>
  <c r="J20" i="8" s="1"/>
  <c r="K19" i="8"/>
  <c r="J19" i="8"/>
  <c r="I19" i="8"/>
  <c r="K18" i="8"/>
  <c r="J18" i="8"/>
  <c r="I18" i="8"/>
  <c r="J17" i="8"/>
  <c r="I17" i="8"/>
  <c r="K17" i="8" s="1"/>
  <c r="K16" i="8"/>
  <c r="J16" i="8"/>
  <c r="I16" i="8"/>
  <c r="K15" i="8"/>
  <c r="I15" i="8"/>
  <c r="J15" i="8" s="1"/>
  <c r="I14" i="8"/>
  <c r="K14" i="8" s="1"/>
  <c r="I13" i="8"/>
  <c r="J13" i="8" s="1"/>
  <c r="K12" i="8"/>
  <c r="I12" i="8"/>
  <c r="J12" i="8" s="1"/>
  <c r="K11" i="8"/>
  <c r="J11" i="8"/>
  <c r="I11" i="8"/>
  <c r="K10" i="8"/>
  <c r="J10" i="8"/>
  <c r="I10" i="8"/>
  <c r="K9" i="8"/>
  <c r="J9" i="8"/>
  <c r="I9" i="8"/>
  <c r="K8" i="8"/>
  <c r="I8" i="8"/>
  <c r="J8" i="8" s="1"/>
  <c r="K7" i="8"/>
  <c r="I7" i="8"/>
  <c r="J7" i="8" s="1"/>
  <c r="I6" i="8"/>
  <c r="J6" i="8" s="1"/>
  <c r="J5" i="8"/>
  <c r="I5" i="8"/>
  <c r="K5" i="8" s="1"/>
  <c r="K4" i="8"/>
  <c r="I4" i="8"/>
  <c r="J4" i="8" s="1"/>
  <c r="K3" i="8"/>
  <c r="J3" i="8"/>
  <c r="I3" i="8"/>
  <c r="I2" i="8"/>
  <c r="J2" i="8" s="1"/>
  <c r="I298" i="7"/>
  <c r="J298" i="7" s="1"/>
  <c r="I297" i="7"/>
  <c r="J297" i="7" s="1"/>
  <c r="J296" i="7"/>
  <c r="I296" i="7"/>
  <c r="I295" i="7"/>
  <c r="J295" i="7" s="1"/>
  <c r="I294" i="7"/>
  <c r="J294" i="7" s="1"/>
  <c r="I293" i="7"/>
  <c r="J293" i="7" s="1"/>
  <c r="I292" i="7"/>
  <c r="J292" i="7" s="1"/>
  <c r="J291" i="7"/>
  <c r="I291" i="7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J283" i="7"/>
  <c r="I283" i="7"/>
  <c r="I282" i="7"/>
  <c r="J282" i="7" s="1"/>
  <c r="J281" i="7"/>
  <c r="I281" i="7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J270" i="7"/>
  <c r="I270" i="7"/>
  <c r="J269" i="7"/>
  <c r="I269" i="7"/>
  <c r="I268" i="7"/>
  <c r="J268" i="7" s="1"/>
  <c r="I267" i="7"/>
  <c r="J267" i="7" s="1"/>
  <c r="I266" i="7"/>
  <c r="J266" i="7" s="1"/>
  <c r="K265" i="7"/>
  <c r="J265" i="7"/>
  <c r="I265" i="7"/>
  <c r="J264" i="7"/>
  <c r="I264" i="7"/>
  <c r="K264" i="7" s="1"/>
  <c r="I263" i="7"/>
  <c r="K263" i="7" s="1"/>
  <c r="I262" i="7"/>
  <c r="K262" i="7" s="1"/>
  <c r="I261" i="7"/>
  <c r="K261" i="7" s="1"/>
  <c r="I260" i="7"/>
  <c r="K260" i="7" s="1"/>
  <c r="I259" i="7"/>
  <c r="J259" i="7" s="1"/>
  <c r="I258" i="7"/>
  <c r="K257" i="7"/>
  <c r="J257" i="7"/>
  <c r="I257" i="7"/>
  <c r="K256" i="7"/>
  <c r="I256" i="7"/>
  <c r="J256" i="7" s="1"/>
  <c r="J255" i="7"/>
  <c r="I255" i="7"/>
  <c r="K255" i="7" s="1"/>
  <c r="I254" i="7"/>
  <c r="K254" i="7" s="1"/>
  <c r="I253" i="7"/>
  <c r="K253" i="7" s="1"/>
  <c r="I252" i="7"/>
  <c r="I251" i="7"/>
  <c r="I250" i="7"/>
  <c r="J250" i="7" s="1"/>
  <c r="J249" i="7"/>
  <c r="I249" i="7"/>
  <c r="K249" i="7" s="1"/>
  <c r="J248" i="7"/>
  <c r="I248" i="7"/>
  <c r="K248" i="7" s="1"/>
  <c r="K247" i="7"/>
  <c r="I247" i="7"/>
  <c r="J247" i="7" s="1"/>
  <c r="K246" i="7"/>
  <c r="J246" i="7"/>
  <c r="I246" i="7"/>
  <c r="K245" i="7"/>
  <c r="J245" i="7"/>
  <c r="I245" i="7"/>
  <c r="I244" i="7"/>
  <c r="J244" i="7" s="1"/>
  <c r="I243" i="7"/>
  <c r="K243" i="7" s="1"/>
  <c r="K242" i="7"/>
  <c r="I242" i="7"/>
  <c r="J242" i="7" s="1"/>
  <c r="J241" i="7"/>
  <c r="I241" i="7"/>
  <c r="K241" i="7" s="1"/>
  <c r="I240" i="7"/>
  <c r="J240" i="7" s="1"/>
  <c r="K239" i="7"/>
  <c r="J239" i="7"/>
  <c r="I239" i="7"/>
  <c r="I238" i="7"/>
  <c r="K237" i="7"/>
  <c r="J237" i="7"/>
  <c r="I237" i="7"/>
  <c r="I236" i="7"/>
  <c r="J236" i="7" s="1"/>
  <c r="I235" i="7"/>
  <c r="K234" i="7"/>
  <c r="J234" i="7"/>
  <c r="I234" i="7"/>
  <c r="K233" i="7"/>
  <c r="I233" i="7"/>
  <c r="J233" i="7" s="1"/>
  <c r="J232" i="7"/>
  <c r="I232" i="7"/>
  <c r="K232" i="7" s="1"/>
  <c r="J231" i="7"/>
  <c r="I231" i="7"/>
  <c r="K231" i="7" s="1"/>
  <c r="I230" i="7"/>
  <c r="K229" i="7"/>
  <c r="J229" i="7"/>
  <c r="I229" i="7"/>
  <c r="I228" i="7"/>
  <c r="K228" i="7" s="1"/>
  <c r="J227" i="7"/>
  <c r="I227" i="7"/>
  <c r="K227" i="7" s="1"/>
  <c r="K226" i="7"/>
  <c r="J226" i="7"/>
  <c r="I226" i="7"/>
  <c r="K225" i="7"/>
  <c r="J225" i="7"/>
  <c r="I225" i="7"/>
  <c r="K224" i="7"/>
  <c r="J224" i="7"/>
  <c r="I224" i="7"/>
  <c r="I223" i="7"/>
  <c r="K222" i="7"/>
  <c r="J222" i="7"/>
  <c r="I222" i="7"/>
  <c r="I221" i="7"/>
  <c r="K221" i="7" s="1"/>
  <c r="I220" i="7"/>
  <c r="K220" i="7" s="1"/>
  <c r="K219" i="7"/>
  <c r="J219" i="7"/>
  <c r="I219" i="7"/>
  <c r="K218" i="7"/>
  <c r="I218" i="7"/>
  <c r="J218" i="7" s="1"/>
  <c r="K217" i="7"/>
  <c r="J217" i="7"/>
  <c r="I217" i="7"/>
  <c r="I216" i="7"/>
  <c r="K215" i="7"/>
  <c r="J215" i="7"/>
  <c r="I215" i="7"/>
  <c r="I214" i="7"/>
  <c r="K214" i="7" s="1"/>
  <c r="J213" i="7"/>
  <c r="I213" i="7"/>
  <c r="K213" i="7" s="1"/>
  <c r="K212" i="7"/>
  <c r="I212" i="7"/>
  <c r="J212" i="7" s="1"/>
  <c r="J211" i="7"/>
  <c r="I211" i="7"/>
  <c r="K211" i="7" s="1"/>
  <c r="K210" i="7"/>
  <c r="I210" i="7"/>
  <c r="J210" i="7" s="1"/>
  <c r="K209" i="7"/>
  <c r="I209" i="7"/>
  <c r="J209" i="7" s="1"/>
  <c r="K208" i="7"/>
  <c r="I208" i="7"/>
  <c r="J208" i="7" s="1"/>
  <c r="I207" i="7"/>
  <c r="K207" i="7" s="1"/>
  <c r="I206" i="7"/>
  <c r="K206" i="7" s="1"/>
  <c r="K205" i="7"/>
  <c r="J205" i="7"/>
  <c r="I205" i="7"/>
  <c r="K204" i="7"/>
  <c r="I204" i="7"/>
  <c r="J204" i="7" s="1"/>
  <c r="J203" i="7"/>
  <c r="I203" i="7"/>
  <c r="K203" i="7" s="1"/>
  <c r="I202" i="7"/>
  <c r="K202" i="7" s="1"/>
  <c r="I201" i="7"/>
  <c r="J201" i="7" s="1"/>
  <c r="J200" i="7"/>
  <c r="I200" i="7"/>
  <c r="K200" i="7" s="1"/>
  <c r="K199" i="7"/>
  <c r="J199" i="7"/>
  <c r="I199" i="7"/>
  <c r="I198" i="7"/>
  <c r="J198" i="7" s="1"/>
  <c r="K197" i="7"/>
  <c r="J197" i="7"/>
  <c r="I197" i="7"/>
  <c r="K196" i="7"/>
  <c r="I196" i="7"/>
  <c r="J196" i="7" s="1"/>
  <c r="K195" i="7"/>
  <c r="I195" i="7"/>
  <c r="J195" i="7" s="1"/>
  <c r="I194" i="7"/>
  <c r="J194" i="7" s="1"/>
  <c r="I193" i="7"/>
  <c r="K193" i="7" s="1"/>
  <c r="K192" i="7"/>
  <c r="J192" i="7"/>
  <c r="I192" i="7"/>
  <c r="J191" i="7"/>
  <c r="I191" i="7"/>
  <c r="K191" i="7" s="1"/>
  <c r="I190" i="7"/>
  <c r="J190" i="7" s="1"/>
  <c r="J189" i="7"/>
  <c r="I189" i="7"/>
  <c r="K189" i="7" s="1"/>
  <c r="K188" i="7"/>
  <c r="I188" i="7"/>
  <c r="J188" i="7" s="1"/>
  <c r="K187" i="7"/>
  <c r="J187" i="7"/>
  <c r="I187" i="7"/>
  <c r="I186" i="7"/>
  <c r="J186" i="7" s="1"/>
  <c r="K185" i="7"/>
  <c r="J185" i="7"/>
  <c r="I185" i="7"/>
  <c r="I184" i="7"/>
  <c r="K184" i="7" s="1"/>
  <c r="I183" i="7"/>
  <c r="K183" i="7" s="1"/>
  <c r="I182" i="7"/>
  <c r="K181" i="7"/>
  <c r="J181" i="7"/>
  <c r="I181" i="7"/>
  <c r="K180" i="7"/>
  <c r="J180" i="7"/>
  <c r="I180" i="7"/>
  <c r="K179" i="7"/>
  <c r="I179" i="7"/>
  <c r="J179" i="7" s="1"/>
  <c r="K178" i="7"/>
  <c r="I178" i="7"/>
  <c r="J178" i="7" s="1"/>
  <c r="K177" i="7"/>
  <c r="J177" i="7"/>
  <c r="I177" i="7"/>
  <c r="K176" i="7"/>
  <c r="J176" i="7"/>
  <c r="I176" i="7"/>
  <c r="I175" i="7"/>
  <c r="K175" i="7" s="1"/>
  <c r="K174" i="7"/>
  <c r="J174" i="7"/>
  <c r="I174" i="7"/>
  <c r="I173" i="7"/>
  <c r="K173" i="7" s="1"/>
  <c r="I172" i="7"/>
  <c r="J172" i="7" s="1"/>
  <c r="I171" i="7"/>
  <c r="K171" i="7" s="1"/>
  <c r="I170" i="7"/>
  <c r="J170" i="7" s="1"/>
  <c r="K169" i="7"/>
  <c r="J169" i="7"/>
  <c r="I169" i="7"/>
  <c r="K168" i="7"/>
  <c r="I168" i="7"/>
  <c r="J168" i="7" s="1"/>
  <c r="I167" i="7"/>
  <c r="K166" i="7"/>
  <c r="J166" i="7"/>
  <c r="I166" i="7"/>
  <c r="K165" i="7"/>
  <c r="J165" i="7"/>
  <c r="I165" i="7"/>
  <c r="I164" i="7"/>
  <c r="K164" i="7" s="1"/>
  <c r="I163" i="7"/>
  <c r="K163" i="7" s="1"/>
  <c r="K162" i="7"/>
  <c r="J162" i="7"/>
  <c r="I162" i="7"/>
  <c r="K161" i="7"/>
  <c r="I161" i="7"/>
  <c r="J161" i="7" s="1"/>
  <c r="I160" i="7"/>
  <c r="K159" i="7"/>
  <c r="J159" i="7"/>
  <c r="I159" i="7"/>
  <c r="I158" i="7"/>
  <c r="J158" i="7" s="1"/>
  <c r="K157" i="7"/>
  <c r="J157" i="7"/>
  <c r="I157" i="7"/>
  <c r="K156" i="7"/>
  <c r="I156" i="7"/>
  <c r="J156" i="7" s="1"/>
  <c r="K155" i="7"/>
  <c r="J155" i="7"/>
  <c r="I155" i="7"/>
  <c r="K154" i="7"/>
  <c r="I154" i="7"/>
  <c r="J154" i="7" s="1"/>
  <c r="I153" i="7"/>
  <c r="K152" i="7"/>
  <c r="J152" i="7"/>
  <c r="I152" i="7"/>
  <c r="I151" i="7"/>
  <c r="K151" i="7" s="1"/>
  <c r="I150" i="7"/>
  <c r="I149" i="7"/>
  <c r="K149" i="7" s="1"/>
  <c r="I148" i="7"/>
  <c r="I147" i="7"/>
  <c r="K147" i="7" s="1"/>
  <c r="I146" i="7"/>
  <c r="K146" i="7" s="1"/>
  <c r="K145" i="7"/>
  <c r="J145" i="7"/>
  <c r="I145" i="7"/>
  <c r="K144" i="7"/>
  <c r="I144" i="7"/>
  <c r="J144" i="7" s="1"/>
  <c r="I143" i="7"/>
  <c r="J142" i="7"/>
  <c r="I142" i="7"/>
  <c r="K142" i="7" s="1"/>
  <c r="K141" i="7"/>
  <c r="I141" i="7"/>
  <c r="J141" i="7" s="1"/>
  <c r="K140" i="7"/>
  <c r="J140" i="7"/>
  <c r="I140" i="7"/>
  <c r="K139" i="7"/>
  <c r="I139" i="7"/>
  <c r="J139" i="7" s="1"/>
  <c r="I138" i="7"/>
  <c r="J138" i="7" s="1"/>
  <c r="K137" i="7"/>
  <c r="J137" i="7"/>
  <c r="I137" i="7"/>
  <c r="I136" i="7"/>
  <c r="J136" i="7" s="1"/>
  <c r="K135" i="7"/>
  <c r="I135" i="7"/>
  <c r="J135" i="7" s="1"/>
  <c r="K134" i="7"/>
  <c r="J134" i="7"/>
  <c r="I134" i="7"/>
  <c r="K133" i="7"/>
  <c r="J133" i="7"/>
  <c r="I133" i="7"/>
  <c r="K132" i="7"/>
  <c r="J132" i="7"/>
  <c r="I132" i="7"/>
  <c r="I131" i="7"/>
  <c r="K131" i="7" s="1"/>
  <c r="I130" i="7"/>
  <c r="K129" i="7"/>
  <c r="J129" i="7"/>
  <c r="I129" i="7"/>
  <c r="K128" i="7"/>
  <c r="J128" i="7"/>
  <c r="I128" i="7"/>
  <c r="I127" i="7"/>
  <c r="K127" i="7" s="1"/>
  <c r="I126" i="7"/>
  <c r="K125" i="7"/>
  <c r="J125" i="7"/>
  <c r="I125" i="7"/>
  <c r="I124" i="7"/>
  <c r="K124" i="7" s="1"/>
  <c r="I123" i="7"/>
  <c r="K122" i="7"/>
  <c r="J122" i="7"/>
  <c r="I122" i="7"/>
  <c r="K121" i="7"/>
  <c r="J121" i="7"/>
  <c r="I121" i="7"/>
  <c r="I120" i="7"/>
  <c r="K120" i="7" s="1"/>
  <c r="I119" i="7"/>
  <c r="K118" i="7"/>
  <c r="I118" i="7"/>
  <c r="J118" i="7" s="1"/>
  <c r="K117" i="7"/>
  <c r="J117" i="7"/>
  <c r="I117" i="7"/>
  <c r="I116" i="7"/>
  <c r="K115" i="7"/>
  <c r="J115" i="7"/>
  <c r="I115" i="7"/>
  <c r="K114" i="7"/>
  <c r="J114" i="7"/>
  <c r="I114" i="7"/>
  <c r="I113" i="7"/>
  <c r="K113" i="7" s="1"/>
  <c r="I112" i="7"/>
  <c r="J111" i="7"/>
  <c r="I111" i="7"/>
  <c r="K111" i="7" s="1"/>
  <c r="K110" i="7"/>
  <c r="I110" i="7"/>
  <c r="J110" i="7" s="1"/>
  <c r="I109" i="7"/>
  <c r="K109" i="7" s="1"/>
  <c r="J108" i="7"/>
  <c r="I108" i="7"/>
  <c r="K108" i="7" s="1"/>
  <c r="I107" i="7"/>
  <c r="K107" i="7" s="1"/>
  <c r="K106" i="7"/>
  <c r="I106" i="7"/>
  <c r="J106" i="7" s="1"/>
  <c r="K105" i="7"/>
  <c r="J105" i="7"/>
  <c r="I105" i="7"/>
  <c r="K104" i="7"/>
  <c r="J104" i="7"/>
  <c r="I104" i="7"/>
  <c r="I103" i="7"/>
  <c r="K103" i="7" s="1"/>
  <c r="I102" i="7"/>
  <c r="K102" i="7" s="1"/>
  <c r="I101" i="7"/>
  <c r="K101" i="7" s="1"/>
  <c r="J100" i="7"/>
  <c r="I100" i="7"/>
  <c r="K100" i="7" s="1"/>
  <c r="K99" i="7"/>
  <c r="J99" i="7"/>
  <c r="I99" i="7"/>
  <c r="K98" i="7"/>
  <c r="I98" i="7"/>
  <c r="J98" i="7" s="1"/>
  <c r="K97" i="7"/>
  <c r="J97" i="7"/>
  <c r="I97" i="7"/>
  <c r="K96" i="7"/>
  <c r="J96" i="7"/>
  <c r="I96" i="7"/>
  <c r="K95" i="7"/>
  <c r="I95" i="7"/>
  <c r="J95" i="7" s="1"/>
  <c r="I94" i="7"/>
  <c r="I93" i="7"/>
  <c r="K93" i="7" s="1"/>
  <c r="I92" i="7"/>
  <c r="K92" i="7" s="1"/>
  <c r="J91" i="7"/>
  <c r="I91" i="7"/>
  <c r="K91" i="7" s="1"/>
  <c r="K90" i="7"/>
  <c r="I90" i="7"/>
  <c r="J90" i="7" s="1"/>
  <c r="K89" i="7"/>
  <c r="J89" i="7"/>
  <c r="I89" i="7"/>
  <c r="K88" i="7"/>
  <c r="J88" i="7"/>
  <c r="I88" i="7"/>
  <c r="I87" i="7"/>
  <c r="K87" i="7" s="1"/>
  <c r="J86" i="7"/>
  <c r="I86" i="7"/>
  <c r="K86" i="7" s="1"/>
  <c r="K85" i="7"/>
  <c r="I85" i="7"/>
  <c r="J85" i="7" s="1"/>
  <c r="K84" i="7"/>
  <c r="I84" i="7"/>
  <c r="J84" i="7" s="1"/>
  <c r="I83" i="7"/>
  <c r="I82" i="7"/>
  <c r="I81" i="7"/>
  <c r="K81" i="7" s="1"/>
  <c r="I80" i="7"/>
  <c r="K80" i="7" s="1"/>
  <c r="I79" i="7"/>
  <c r="K78" i="7"/>
  <c r="J78" i="7"/>
  <c r="I78" i="7"/>
  <c r="K77" i="7"/>
  <c r="J77" i="7"/>
  <c r="I77" i="7"/>
  <c r="I76" i="7"/>
  <c r="I75" i="7"/>
  <c r="I74" i="7"/>
  <c r="K74" i="7" s="1"/>
  <c r="K73" i="7"/>
  <c r="J73" i="7"/>
  <c r="I73" i="7"/>
  <c r="I72" i="7"/>
  <c r="K72" i="7" s="1"/>
  <c r="K71" i="7"/>
  <c r="I71" i="7"/>
  <c r="J71" i="7" s="1"/>
  <c r="K70" i="7"/>
  <c r="I70" i="7"/>
  <c r="J70" i="7" s="1"/>
  <c r="I69" i="7"/>
  <c r="I68" i="7"/>
  <c r="I67" i="7"/>
  <c r="K67" i="7" s="1"/>
  <c r="K66" i="7"/>
  <c r="J66" i="7"/>
  <c r="I66" i="7"/>
  <c r="J65" i="7"/>
  <c r="I65" i="7"/>
  <c r="K65" i="7" s="1"/>
  <c r="K64" i="7"/>
  <c r="I64" i="7"/>
  <c r="J64" i="7" s="1"/>
  <c r="J63" i="7"/>
  <c r="I63" i="7"/>
  <c r="K63" i="7" s="1"/>
  <c r="I62" i="7"/>
  <c r="I61" i="7"/>
  <c r="I60" i="7"/>
  <c r="K60" i="7" s="1"/>
  <c r="K59" i="7"/>
  <c r="J59" i="7"/>
  <c r="I59" i="7"/>
  <c r="I58" i="7"/>
  <c r="K58" i="7" s="1"/>
  <c r="K57" i="7"/>
  <c r="J57" i="7"/>
  <c r="I57" i="7"/>
  <c r="K56" i="7"/>
  <c r="I56" i="7"/>
  <c r="J56" i="7" s="1"/>
  <c r="K55" i="7"/>
  <c r="J55" i="7"/>
  <c r="I55" i="7"/>
  <c r="K54" i="7"/>
  <c r="J54" i="7"/>
  <c r="I54" i="7"/>
  <c r="K53" i="7"/>
  <c r="J53" i="7"/>
  <c r="I53" i="7"/>
  <c r="I52" i="7"/>
  <c r="J52" i="7" s="1"/>
  <c r="J51" i="7"/>
  <c r="I51" i="7"/>
  <c r="K51" i="7" s="1"/>
  <c r="K50" i="7"/>
  <c r="I50" i="7"/>
  <c r="J50" i="7" s="1"/>
  <c r="K49" i="7"/>
  <c r="J49" i="7"/>
  <c r="I49" i="7"/>
  <c r="I48" i="7"/>
  <c r="I47" i="7"/>
  <c r="I46" i="7"/>
  <c r="K46" i="7" s="1"/>
  <c r="I45" i="7"/>
  <c r="J45" i="7" s="1"/>
  <c r="I44" i="7"/>
  <c r="J43" i="7"/>
  <c r="I43" i="7"/>
  <c r="K43" i="7" s="1"/>
  <c r="I42" i="7"/>
  <c r="J41" i="7"/>
  <c r="I41" i="7"/>
  <c r="K41" i="7" s="1"/>
  <c r="K40" i="7"/>
  <c r="I40" i="7"/>
  <c r="J40" i="7" s="1"/>
  <c r="K39" i="7"/>
  <c r="J39" i="7"/>
  <c r="I39" i="7"/>
  <c r="K38" i="7"/>
  <c r="I38" i="7"/>
  <c r="J38" i="7" s="1"/>
  <c r="K37" i="7"/>
  <c r="J37" i="7"/>
  <c r="I37" i="7"/>
  <c r="K36" i="7"/>
  <c r="J36" i="7"/>
  <c r="I36" i="7"/>
  <c r="I35" i="7"/>
  <c r="J34" i="7"/>
  <c r="I34" i="7"/>
  <c r="K34" i="7" s="1"/>
  <c r="K33" i="7"/>
  <c r="I33" i="7"/>
  <c r="J33" i="7" s="1"/>
  <c r="K32" i="7"/>
  <c r="J32" i="7"/>
  <c r="I32" i="7"/>
  <c r="J31" i="7"/>
  <c r="I31" i="7"/>
  <c r="K31" i="7" s="1"/>
  <c r="I30" i="7"/>
  <c r="J30" i="7" s="1"/>
  <c r="J29" i="7"/>
  <c r="I29" i="7"/>
  <c r="K29" i="7" s="1"/>
  <c r="K28" i="7"/>
  <c r="I28" i="7"/>
  <c r="J28" i="7" s="1"/>
  <c r="K27" i="7"/>
  <c r="I27" i="7"/>
  <c r="J27" i="7" s="1"/>
  <c r="K26" i="7"/>
  <c r="J26" i="7"/>
  <c r="I26" i="7"/>
  <c r="K25" i="7"/>
  <c r="J25" i="7"/>
  <c r="I25" i="7"/>
  <c r="I24" i="7"/>
  <c r="K24" i="7" s="1"/>
  <c r="I23" i="7"/>
  <c r="K23" i="7" s="1"/>
  <c r="I22" i="7"/>
  <c r="K21" i="7"/>
  <c r="J21" i="7"/>
  <c r="I21" i="7"/>
  <c r="K20" i="7"/>
  <c r="J20" i="7"/>
  <c r="I20" i="7"/>
  <c r="I19" i="7"/>
  <c r="I18" i="7"/>
  <c r="K17" i="7"/>
  <c r="J17" i="7"/>
  <c r="I17" i="7"/>
  <c r="I16" i="7"/>
  <c r="K16" i="7" s="1"/>
  <c r="J15" i="7"/>
  <c r="I15" i="7"/>
  <c r="K15" i="7" s="1"/>
  <c r="I14" i="7"/>
  <c r="J14" i="7" s="1"/>
  <c r="K13" i="7"/>
  <c r="I13" i="7"/>
  <c r="J13" i="7" s="1"/>
  <c r="K12" i="7"/>
  <c r="J12" i="7"/>
  <c r="I12" i="7"/>
  <c r="K11" i="7"/>
  <c r="J11" i="7"/>
  <c r="I11" i="7"/>
  <c r="I10" i="7"/>
  <c r="J10" i="7" s="1"/>
  <c r="I9" i="7"/>
  <c r="K9" i="7" s="1"/>
  <c r="I8" i="7"/>
  <c r="K8" i="7" s="1"/>
  <c r="I7" i="7"/>
  <c r="J7" i="7" s="1"/>
  <c r="K6" i="7"/>
  <c r="I6" i="7"/>
  <c r="J6" i="7" s="1"/>
  <c r="K5" i="7"/>
  <c r="J5" i="7"/>
  <c r="I5" i="7"/>
  <c r="K4" i="7"/>
  <c r="J4" i="7"/>
  <c r="I4" i="7"/>
  <c r="K3" i="7"/>
  <c r="J3" i="7"/>
  <c r="I3" i="7"/>
  <c r="I2" i="7"/>
  <c r="K2" i="7" s="1"/>
  <c r="J298" i="6"/>
  <c r="I298" i="6"/>
  <c r="J297" i="6"/>
  <c r="I297" i="6"/>
  <c r="I296" i="6"/>
  <c r="J296" i="6" s="1"/>
  <c r="I295" i="6"/>
  <c r="J295" i="6" s="1"/>
  <c r="I294" i="6"/>
  <c r="J294" i="6" s="1"/>
  <c r="I293" i="6"/>
  <c r="J293" i="6" s="1"/>
  <c r="J292" i="6"/>
  <c r="I292" i="6"/>
  <c r="I291" i="6"/>
  <c r="J291" i="6" s="1"/>
  <c r="I290" i="6"/>
  <c r="J290" i="6" s="1"/>
  <c r="I289" i="6"/>
  <c r="J289" i="6" s="1"/>
  <c r="J288" i="6"/>
  <c r="I288" i="6"/>
  <c r="J287" i="6"/>
  <c r="I287" i="6"/>
  <c r="J286" i="6"/>
  <c r="I286" i="6"/>
  <c r="I285" i="6"/>
  <c r="J285" i="6" s="1"/>
  <c r="I284" i="6"/>
  <c r="J284" i="6" s="1"/>
  <c r="I283" i="6"/>
  <c r="J283" i="6" s="1"/>
  <c r="J282" i="6"/>
  <c r="I282" i="6"/>
  <c r="I281" i="6"/>
  <c r="J281" i="6" s="1"/>
  <c r="I280" i="6"/>
  <c r="J280" i="6" s="1"/>
  <c r="I279" i="6"/>
  <c r="J279" i="6" s="1"/>
  <c r="I278" i="6"/>
  <c r="J278" i="6" s="1"/>
  <c r="J277" i="6"/>
  <c r="I277" i="6"/>
  <c r="I276" i="6"/>
  <c r="J276" i="6" s="1"/>
  <c r="I275" i="6"/>
  <c r="J275" i="6" s="1"/>
  <c r="I274" i="6"/>
  <c r="J274" i="6" s="1"/>
  <c r="I273" i="6"/>
  <c r="J273" i="6" s="1"/>
  <c r="J272" i="6"/>
  <c r="I272" i="6"/>
  <c r="I271" i="6"/>
  <c r="J271" i="6" s="1"/>
  <c r="I270" i="6"/>
  <c r="J270" i="6" s="1"/>
  <c r="I269" i="6"/>
  <c r="J269" i="6" s="1"/>
  <c r="J268" i="6"/>
  <c r="I268" i="6"/>
  <c r="J267" i="6"/>
  <c r="I267" i="6"/>
  <c r="I266" i="6"/>
  <c r="J266" i="6" s="1"/>
  <c r="J265" i="6"/>
  <c r="I265" i="6"/>
  <c r="K265" i="6" s="1"/>
  <c r="K264" i="6"/>
  <c r="I264" i="6"/>
  <c r="J264" i="6" s="1"/>
  <c r="K263" i="6"/>
  <c r="I263" i="6"/>
  <c r="J263" i="6" s="1"/>
  <c r="K262" i="6"/>
  <c r="J262" i="6"/>
  <c r="I262" i="6"/>
  <c r="I261" i="6"/>
  <c r="K261" i="6" s="1"/>
  <c r="I260" i="6"/>
  <c r="I259" i="6"/>
  <c r="K259" i="6" s="1"/>
  <c r="J258" i="6"/>
  <c r="I258" i="6"/>
  <c r="K258" i="6" s="1"/>
  <c r="K257" i="6"/>
  <c r="I257" i="6"/>
  <c r="J257" i="6" s="1"/>
  <c r="J256" i="6"/>
  <c r="I256" i="6"/>
  <c r="K256" i="6" s="1"/>
  <c r="K255" i="6"/>
  <c r="J255" i="6"/>
  <c r="I255" i="6"/>
  <c r="I254" i="6"/>
  <c r="K254" i="6" s="1"/>
  <c r="K253" i="6"/>
  <c r="I253" i="6"/>
  <c r="J253" i="6" s="1"/>
  <c r="I252" i="6"/>
  <c r="K252" i="6" s="1"/>
  <c r="J251" i="6"/>
  <c r="I251" i="6"/>
  <c r="K251" i="6" s="1"/>
  <c r="K250" i="6"/>
  <c r="J250" i="6"/>
  <c r="I250" i="6"/>
  <c r="K249" i="6"/>
  <c r="I249" i="6"/>
  <c r="J249" i="6" s="1"/>
  <c r="K248" i="6"/>
  <c r="I248" i="6"/>
  <c r="J248" i="6" s="1"/>
  <c r="I247" i="6"/>
  <c r="K246" i="6"/>
  <c r="J246" i="6"/>
  <c r="I246" i="6"/>
  <c r="K245" i="6"/>
  <c r="J245" i="6"/>
  <c r="I245" i="6"/>
  <c r="I244" i="6"/>
  <c r="I243" i="6"/>
  <c r="J243" i="6" s="1"/>
  <c r="K242" i="6"/>
  <c r="I242" i="6"/>
  <c r="J242" i="6" s="1"/>
  <c r="K241" i="6"/>
  <c r="I241" i="6"/>
  <c r="J241" i="6" s="1"/>
  <c r="I240" i="6"/>
  <c r="K239" i="6"/>
  <c r="J239" i="6"/>
  <c r="I239" i="6"/>
  <c r="K238" i="6"/>
  <c r="J238" i="6"/>
  <c r="I238" i="6"/>
  <c r="I237" i="6"/>
  <c r="I236" i="6"/>
  <c r="K235" i="6"/>
  <c r="I235" i="6"/>
  <c r="J235" i="6" s="1"/>
  <c r="K234" i="6"/>
  <c r="I234" i="6"/>
  <c r="J234" i="6" s="1"/>
  <c r="I233" i="6"/>
  <c r="K232" i="6"/>
  <c r="J232" i="6"/>
  <c r="I232" i="6"/>
  <c r="K231" i="6"/>
  <c r="J231" i="6"/>
  <c r="I231" i="6"/>
  <c r="K230" i="6"/>
  <c r="J230" i="6"/>
  <c r="I230" i="6"/>
  <c r="J229" i="6"/>
  <c r="I229" i="6"/>
  <c r="K229" i="6" s="1"/>
  <c r="I228" i="6"/>
  <c r="I227" i="6"/>
  <c r="K227" i="6" s="1"/>
  <c r="I226" i="6"/>
  <c r="K225" i="6"/>
  <c r="I225" i="6"/>
  <c r="J225" i="6" s="1"/>
  <c r="K224" i="6"/>
  <c r="I224" i="6"/>
  <c r="J224" i="6" s="1"/>
  <c r="I223" i="6"/>
  <c r="I222" i="6"/>
  <c r="K222" i="6" s="1"/>
  <c r="I221" i="6"/>
  <c r="I220" i="6"/>
  <c r="K220" i="6" s="1"/>
  <c r="J219" i="6"/>
  <c r="I219" i="6"/>
  <c r="K219" i="6" s="1"/>
  <c r="K218" i="6"/>
  <c r="I218" i="6"/>
  <c r="J218" i="6" s="1"/>
  <c r="K217" i="6"/>
  <c r="I217" i="6"/>
  <c r="J217" i="6" s="1"/>
  <c r="I216" i="6"/>
  <c r="I215" i="6"/>
  <c r="K215" i="6" s="1"/>
  <c r="I214" i="6"/>
  <c r="I213" i="6"/>
  <c r="K213" i="6" s="1"/>
  <c r="J212" i="6"/>
  <c r="I212" i="6"/>
  <c r="K212" i="6" s="1"/>
  <c r="K211" i="6"/>
  <c r="I211" i="6"/>
  <c r="J211" i="6" s="1"/>
  <c r="K210" i="6"/>
  <c r="J210" i="6"/>
  <c r="I210" i="6"/>
  <c r="K209" i="6"/>
  <c r="J209" i="6"/>
  <c r="I209" i="6"/>
  <c r="K208" i="6"/>
  <c r="J208" i="6"/>
  <c r="I208" i="6"/>
  <c r="K207" i="6"/>
  <c r="J207" i="6"/>
  <c r="I207" i="6"/>
  <c r="I206" i="6"/>
  <c r="K206" i="6" s="1"/>
  <c r="I205" i="6"/>
  <c r="J204" i="6"/>
  <c r="I204" i="6"/>
  <c r="K204" i="6" s="1"/>
  <c r="I203" i="6"/>
  <c r="K202" i="6"/>
  <c r="J202" i="6"/>
  <c r="I202" i="6"/>
  <c r="K201" i="6"/>
  <c r="J201" i="6"/>
  <c r="I201" i="6"/>
  <c r="K200" i="6"/>
  <c r="J200" i="6"/>
  <c r="I200" i="6"/>
  <c r="I199" i="6"/>
  <c r="K199" i="6" s="1"/>
  <c r="K198" i="6"/>
  <c r="J198" i="6"/>
  <c r="I198" i="6"/>
  <c r="J197" i="6"/>
  <c r="I197" i="6"/>
  <c r="K197" i="6" s="1"/>
  <c r="I196" i="6"/>
  <c r="K195" i="6"/>
  <c r="J195" i="6"/>
  <c r="I195" i="6"/>
  <c r="K194" i="6"/>
  <c r="J194" i="6"/>
  <c r="I194" i="6"/>
  <c r="K193" i="6"/>
  <c r="J193" i="6"/>
  <c r="I193" i="6"/>
  <c r="I192" i="6"/>
  <c r="K192" i="6" s="1"/>
  <c r="I191" i="6"/>
  <c r="K190" i="6"/>
  <c r="J190" i="6"/>
  <c r="I190" i="6"/>
  <c r="J189" i="6"/>
  <c r="I189" i="6"/>
  <c r="K189" i="6" s="1"/>
  <c r="I188" i="6"/>
  <c r="J188" i="6" s="1"/>
  <c r="K187" i="6"/>
  <c r="I187" i="6"/>
  <c r="J187" i="6" s="1"/>
  <c r="K186" i="6"/>
  <c r="I186" i="6"/>
  <c r="J186" i="6" s="1"/>
  <c r="I185" i="6"/>
  <c r="K184" i="6"/>
  <c r="J184" i="6"/>
  <c r="I184" i="6"/>
  <c r="I183" i="6"/>
  <c r="J183" i="6" s="1"/>
  <c r="J182" i="6"/>
  <c r="I182" i="6"/>
  <c r="K182" i="6" s="1"/>
  <c r="K181" i="6"/>
  <c r="I181" i="6"/>
  <c r="J181" i="6" s="1"/>
  <c r="K180" i="6"/>
  <c r="I180" i="6"/>
  <c r="J180" i="6" s="1"/>
  <c r="K179" i="6"/>
  <c r="I179" i="6"/>
  <c r="J179" i="6" s="1"/>
  <c r="I178" i="6"/>
  <c r="K177" i="6"/>
  <c r="J177" i="6"/>
  <c r="I177" i="6"/>
  <c r="J176" i="6"/>
  <c r="I176" i="6"/>
  <c r="K176" i="6" s="1"/>
  <c r="I175" i="6"/>
  <c r="K175" i="6" s="1"/>
  <c r="I174" i="6"/>
  <c r="J174" i="6" s="1"/>
  <c r="I173" i="6"/>
  <c r="J173" i="6" s="1"/>
  <c r="K172" i="6"/>
  <c r="I172" i="6"/>
  <c r="J172" i="6" s="1"/>
  <c r="I171" i="6"/>
  <c r="K170" i="6"/>
  <c r="J170" i="6"/>
  <c r="I170" i="6"/>
  <c r="K169" i="6"/>
  <c r="J169" i="6"/>
  <c r="I169" i="6"/>
  <c r="I168" i="6"/>
  <c r="K168" i="6" s="1"/>
  <c r="J167" i="6"/>
  <c r="I167" i="6"/>
  <c r="K167" i="6" s="1"/>
  <c r="I166" i="6"/>
  <c r="K166" i="6" s="1"/>
  <c r="I165" i="6"/>
  <c r="K165" i="6" s="1"/>
  <c r="J164" i="6"/>
  <c r="I164" i="6"/>
  <c r="K164" i="6" s="1"/>
  <c r="K163" i="6"/>
  <c r="I163" i="6"/>
  <c r="J163" i="6" s="1"/>
  <c r="K162" i="6"/>
  <c r="J162" i="6"/>
  <c r="I162" i="6"/>
  <c r="K161" i="6"/>
  <c r="J161" i="6"/>
  <c r="I161" i="6"/>
  <c r="I160" i="6"/>
  <c r="K160" i="6" s="1"/>
  <c r="I159" i="6"/>
  <c r="I158" i="6"/>
  <c r="K158" i="6" s="1"/>
  <c r="J157" i="6"/>
  <c r="I157" i="6"/>
  <c r="K157" i="6" s="1"/>
  <c r="J156" i="6"/>
  <c r="I156" i="6"/>
  <c r="K156" i="6" s="1"/>
  <c r="K155" i="6"/>
  <c r="J155" i="6"/>
  <c r="I155" i="6"/>
  <c r="J154" i="6"/>
  <c r="I154" i="6"/>
  <c r="K154" i="6" s="1"/>
  <c r="J153" i="6"/>
  <c r="I153" i="6"/>
  <c r="K153" i="6" s="1"/>
  <c r="J152" i="6"/>
  <c r="I152" i="6"/>
  <c r="K152" i="6" s="1"/>
  <c r="I151" i="6"/>
  <c r="K151" i="6" s="1"/>
  <c r="K150" i="6"/>
  <c r="J150" i="6"/>
  <c r="I150" i="6"/>
  <c r="I149" i="6"/>
  <c r="J149" i="6" s="1"/>
  <c r="K148" i="6"/>
  <c r="I148" i="6"/>
  <c r="J148" i="6" s="1"/>
  <c r="K147" i="6"/>
  <c r="J147" i="6"/>
  <c r="I147" i="6"/>
  <c r="K146" i="6"/>
  <c r="J146" i="6"/>
  <c r="I146" i="6"/>
  <c r="K145" i="6"/>
  <c r="J145" i="6"/>
  <c r="I145" i="6"/>
  <c r="I144" i="6"/>
  <c r="K143" i="6"/>
  <c r="I143" i="6"/>
  <c r="J143" i="6" s="1"/>
  <c r="I142" i="6"/>
  <c r="J142" i="6" s="1"/>
  <c r="I141" i="6"/>
  <c r="J141" i="6" s="1"/>
  <c r="K140" i="6"/>
  <c r="J140" i="6"/>
  <c r="I140" i="6"/>
  <c r="K139" i="6"/>
  <c r="J139" i="6"/>
  <c r="I139" i="6"/>
  <c r="K138" i="6"/>
  <c r="J138" i="6"/>
  <c r="I138" i="6"/>
  <c r="I137" i="6"/>
  <c r="J136" i="6"/>
  <c r="I136" i="6"/>
  <c r="K136" i="6" s="1"/>
  <c r="K135" i="6"/>
  <c r="I135" i="6"/>
  <c r="J135" i="6" s="1"/>
  <c r="K134" i="6"/>
  <c r="I134" i="6"/>
  <c r="J134" i="6" s="1"/>
  <c r="I133" i="6"/>
  <c r="K133" i="6" s="1"/>
  <c r="K132" i="6"/>
  <c r="J132" i="6"/>
  <c r="I132" i="6"/>
  <c r="K131" i="6"/>
  <c r="J131" i="6"/>
  <c r="I131" i="6"/>
  <c r="K130" i="6"/>
  <c r="J130" i="6"/>
  <c r="I130" i="6"/>
  <c r="I129" i="6"/>
  <c r="K129" i="6" s="1"/>
  <c r="I128" i="6"/>
  <c r="I127" i="6"/>
  <c r="K127" i="6" s="1"/>
  <c r="K126" i="6"/>
  <c r="I126" i="6"/>
  <c r="J126" i="6" s="1"/>
  <c r="I125" i="6"/>
  <c r="J125" i="6" s="1"/>
  <c r="K124" i="6"/>
  <c r="I124" i="6"/>
  <c r="J124" i="6" s="1"/>
  <c r="I123" i="6"/>
  <c r="I122" i="6"/>
  <c r="K122" i="6" s="1"/>
  <c r="I121" i="6"/>
  <c r="K121" i="6" s="1"/>
  <c r="I120" i="6"/>
  <c r="K120" i="6" s="1"/>
  <c r="I119" i="6"/>
  <c r="I118" i="6"/>
  <c r="J118" i="6" s="1"/>
  <c r="K117" i="6"/>
  <c r="I117" i="6"/>
  <c r="J117" i="6" s="1"/>
  <c r="I116" i="6"/>
  <c r="I115" i="6"/>
  <c r="J114" i="6"/>
  <c r="I114" i="6"/>
  <c r="K114" i="6" s="1"/>
  <c r="J113" i="6"/>
  <c r="I113" i="6"/>
  <c r="K113" i="6" s="1"/>
  <c r="K112" i="6"/>
  <c r="I112" i="6"/>
  <c r="J112" i="6" s="1"/>
  <c r="I111" i="6"/>
  <c r="J111" i="6" s="1"/>
  <c r="K110" i="6"/>
  <c r="J110" i="6"/>
  <c r="I110" i="6"/>
  <c r="I109" i="6"/>
  <c r="K109" i="6" s="1"/>
  <c r="K108" i="6"/>
  <c r="J108" i="6"/>
  <c r="I108" i="6"/>
  <c r="K107" i="6"/>
  <c r="J107" i="6"/>
  <c r="I107" i="6"/>
  <c r="K106" i="6"/>
  <c r="J106" i="6"/>
  <c r="I106" i="6"/>
  <c r="J105" i="6"/>
  <c r="I105" i="6"/>
  <c r="K105" i="6" s="1"/>
  <c r="J104" i="6"/>
  <c r="I104" i="6"/>
  <c r="K104" i="6" s="1"/>
  <c r="I103" i="6"/>
  <c r="J103" i="6" s="1"/>
  <c r="J102" i="6"/>
  <c r="I102" i="6"/>
  <c r="K102" i="6" s="1"/>
  <c r="K101" i="6"/>
  <c r="J101" i="6"/>
  <c r="I101" i="6"/>
  <c r="K100" i="6"/>
  <c r="J100" i="6"/>
  <c r="I100" i="6"/>
  <c r="I99" i="6"/>
  <c r="K98" i="6"/>
  <c r="J98" i="6"/>
  <c r="I98" i="6"/>
  <c r="I97" i="6"/>
  <c r="K97" i="6" s="1"/>
  <c r="I96" i="6"/>
  <c r="K96" i="6" s="1"/>
  <c r="J95" i="6"/>
  <c r="I95" i="6"/>
  <c r="K95" i="6" s="1"/>
  <c r="K94" i="6"/>
  <c r="J94" i="6"/>
  <c r="I94" i="6"/>
  <c r="K93" i="6"/>
  <c r="J93" i="6"/>
  <c r="I93" i="6"/>
  <c r="K92" i="6"/>
  <c r="I92" i="6"/>
  <c r="J92" i="6" s="1"/>
  <c r="I91" i="6"/>
  <c r="K90" i="6"/>
  <c r="J90" i="6"/>
  <c r="I90" i="6"/>
  <c r="I89" i="6"/>
  <c r="K89" i="6" s="1"/>
  <c r="K88" i="6"/>
  <c r="I88" i="6"/>
  <c r="J88" i="6" s="1"/>
  <c r="I87" i="6"/>
  <c r="J87" i="6" s="1"/>
  <c r="K86" i="6"/>
  <c r="I86" i="6"/>
  <c r="J86" i="6" s="1"/>
  <c r="K85" i="6"/>
  <c r="I85" i="6"/>
  <c r="J85" i="6" s="1"/>
  <c r="K84" i="6"/>
  <c r="J84" i="6"/>
  <c r="I84" i="6"/>
  <c r="I83" i="6"/>
  <c r="J83" i="6" s="1"/>
  <c r="I82" i="6"/>
  <c r="K82" i="6" s="1"/>
  <c r="K81" i="6"/>
  <c r="J81" i="6"/>
  <c r="I81" i="6"/>
  <c r="I80" i="6"/>
  <c r="J80" i="6" s="1"/>
  <c r="I79" i="6"/>
  <c r="J79" i="6" s="1"/>
  <c r="I78" i="6"/>
  <c r="K78" i="6" s="1"/>
  <c r="K77" i="6"/>
  <c r="J77" i="6"/>
  <c r="I77" i="6"/>
  <c r="J76" i="6"/>
  <c r="I76" i="6"/>
  <c r="K76" i="6" s="1"/>
  <c r="I75" i="6"/>
  <c r="K75" i="6" s="1"/>
  <c r="I74" i="6"/>
  <c r="K74" i="6" s="1"/>
  <c r="K73" i="6"/>
  <c r="I73" i="6"/>
  <c r="J73" i="6" s="1"/>
  <c r="K72" i="6"/>
  <c r="I72" i="6"/>
  <c r="J72" i="6" s="1"/>
  <c r="J71" i="6"/>
  <c r="I71" i="6"/>
  <c r="K71" i="6" s="1"/>
  <c r="K70" i="6"/>
  <c r="J70" i="6"/>
  <c r="I70" i="6"/>
  <c r="K69" i="6"/>
  <c r="J69" i="6"/>
  <c r="I69" i="6"/>
  <c r="I68" i="6"/>
  <c r="K67" i="6"/>
  <c r="J67" i="6"/>
  <c r="I67" i="6"/>
  <c r="I66" i="6"/>
  <c r="K66" i="6" s="1"/>
  <c r="I65" i="6"/>
  <c r="K64" i="6"/>
  <c r="J64" i="6"/>
  <c r="I64" i="6"/>
  <c r="K63" i="6"/>
  <c r="I63" i="6"/>
  <c r="J63" i="6" s="1"/>
  <c r="K62" i="6"/>
  <c r="J62" i="6"/>
  <c r="I62" i="6"/>
  <c r="I61" i="6"/>
  <c r="I60" i="6"/>
  <c r="I59" i="6"/>
  <c r="K59" i="6" s="1"/>
  <c r="J58" i="6"/>
  <c r="I58" i="6"/>
  <c r="K58" i="6" s="1"/>
  <c r="I57" i="6"/>
  <c r="K57" i="6" s="1"/>
  <c r="J56" i="6"/>
  <c r="I56" i="6"/>
  <c r="K56" i="6" s="1"/>
  <c r="K55" i="6"/>
  <c r="J55" i="6"/>
  <c r="I55" i="6"/>
  <c r="I54" i="6"/>
  <c r="K53" i="6"/>
  <c r="J53" i="6"/>
  <c r="I53" i="6"/>
  <c r="I52" i="6"/>
  <c r="K52" i="6" s="1"/>
  <c r="I51" i="6"/>
  <c r="K50" i="6"/>
  <c r="J50" i="6"/>
  <c r="I50" i="6"/>
  <c r="I49" i="6"/>
  <c r="K49" i="6" s="1"/>
  <c r="K48" i="6"/>
  <c r="I48" i="6"/>
  <c r="J48" i="6" s="1"/>
  <c r="J47" i="6"/>
  <c r="I47" i="6"/>
  <c r="K47" i="6" s="1"/>
  <c r="K46" i="6"/>
  <c r="J46" i="6"/>
  <c r="I46" i="6"/>
  <c r="K45" i="6"/>
  <c r="J45" i="6"/>
  <c r="I45" i="6"/>
  <c r="J44" i="6"/>
  <c r="I44" i="6"/>
  <c r="K44" i="6" s="1"/>
  <c r="K43" i="6"/>
  <c r="I43" i="6"/>
  <c r="J43" i="6" s="1"/>
  <c r="K42" i="6"/>
  <c r="J42" i="6"/>
  <c r="I42" i="6"/>
  <c r="K41" i="6"/>
  <c r="I41" i="6"/>
  <c r="J41" i="6" s="1"/>
  <c r="I40" i="6"/>
  <c r="K39" i="6"/>
  <c r="J39" i="6"/>
  <c r="I39" i="6"/>
  <c r="K38" i="6"/>
  <c r="J38" i="6"/>
  <c r="I38" i="6"/>
  <c r="I37" i="6"/>
  <c r="K37" i="6" s="1"/>
  <c r="J36" i="6"/>
  <c r="I36" i="6"/>
  <c r="K36" i="6" s="1"/>
  <c r="K35" i="6"/>
  <c r="I35" i="6"/>
  <c r="J35" i="6" s="1"/>
  <c r="K34" i="6"/>
  <c r="I34" i="6"/>
  <c r="J34" i="6" s="1"/>
  <c r="I33" i="6"/>
  <c r="K33" i="6" s="1"/>
  <c r="K32" i="6"/>
  <c r="J32" i="6"/>
  <c r="I32" i="6"/>
  <c r="K31" i="6"/>
  <c r="J31" i="6"/>
  <c r="I31" i="6"/>
  <c r="K30" i="6"/>
  <c r="J30" i="6"/>
  <c r="I30" i="6"/>
  <c r="I29" i="6"/>
  <c r="K29" i="6" s="1"/>
  <c r="K28" i="6"/>
  <c r="J28" i="6"/>
  <c r="I28" i="6"/>
  <c r="I27" i="6"/>
  <c r="K27" i="6" s="1"/>
  <c r="K26" i="6"/>
  <c r="I26" i="6"/>
  <c r="J26" i="6" s="1"/>
  <c r="I25" i="6"/>
  <c r="J25" i="6" s="1"/>
  <c r="I24" i="6"/>
  <c r="J24" i="6" s="1"/>
  <c r="K23" i="6"/>
  <c r="I23" i="6"/>
  <c r="J23" i="6" s="1"/>
  <c r="J22" i="6"/>
  <c r="I22" i="6"/>
  <c r="K22" i="6" s="1"/>
  <c r="I21" i="6"/>
  <c r="K21" i="6" s="1"/>
  <c r="I20" i="6"/>
  <c r="K20" i="6" s="1"/>
  <c r="K19" i="6"/>
  <c r="J19" i="6"/>
  <c r="I19" i="6"/>
  <c r="K18" i="6"/>
  <c r="I18" i="6"/>
  <c r="J18" i="6" s="1"/>
  <c r="I17" i="6"/>
  <c r="J17" i="6" s="1"/>
  <c r="I16" i="6"/>
  <c r="K16" i="6" s="1"/>
  <c r="K15" i="6"/>
  <c r="J15" i="6"/>
  <c r="I15" i="6"/>
  <c r="I14" i="6"/>
  <c r="K14" i="6" s="1"/>
  <c r="I13" i="6"/>
  <c r="K13" i="6" s="1"/>
  <c r="I12" i="6"/>
  <c r="K12" i="6" s="1"/>
  <c r="K11" i="6"/>
  <c r="I11" i="6"/>
  <c r="J11" i="6" s="1"/>
  <c r="K10" i="6"/>
  <c r="J10" i="6"/>
  <c r="I10" i="6"/>
  <c r="K9" i="6"/>
  <c r="I9" i="6"/>
  <c r="J9" i="6" s="1"/>
  <c r="I8" i="6"/>
  <c r="K7" i="6"/>
  <c r="J7" i="6"/>
  <c r="I7" i="6"/>
  <c r="I6" i="6"/>
  <c r="K5" i="6"/>
  <c r="I5" i="6"/>
  <c r="J5" i="6" s="1"/>
  <c r="I4" i="6"/>
  <c r="K4" i="6" s="1"/>
  <c r="I3" i="6"/>
  <c r="K2" i="6"/>
  <c r="J2" i="6"/>
  <c r="I2" i="6"/>
  <c r="J298" i="5"/>
  <c r="I298" i="5"/>
  <c r="I297" i="5"/>
  <c r="J297" i="5" s="1"/>
  <c r="J296" i="5"/>
  <c r="I296" i="5"/>
  <c r="I295" i="5"/>
  <c r="J295" i="5" s="1"/>
  <c r="J294" i="5"/>
  <c r="I294" i="5"/>
  <c r="J293" i="5"/>
  <c r="I293" i="5"/>
  <c r="I292" i="5"/>
  <c r="J292" i="5" s="1"/>
  <c r="J291" i="5"/>
  <c r="I291" i="5"/>
  <c r="I290" i="5"/>
  <c r="J290" i="5" s="1"/>
  <c r="J289" i="5"/>
  <c r="I289" i="5"/>
  <c r="J288" i="5"/>
  <c r="I288" i="5"/>
  <c r="J287" i="5"/>
  <c r="I287" i="5"/>
  <c r="J286" i="5"/>
  <c r="I286" i="5"/>
  <c r="I285" i="5"/>
  <c r="J285" i="5" s="1"/>
  <c r="I284" i="5"/>
  <c r="J284" i="5" s="1"/>
  <c r="J283" i="5"/>
  <c r="I283" i="5"/>
  <c r="I282" i="5"/>
  <c r="J282" i="5" s="1"/>
  <c r="J281" i="5"/>
  <c r="I281" i="5"/>
  <c r="I280" i="5"/>
  <c r="J280" i="5" s="1"/>
  <c r="I279" i="5"/>
  <c r="J279" i="5" s="1"/>
  <c r="J278" i="5"/>
  <c r="I278" i="5"/>
  <c r="J277" i="5"/>
  <c r="I277" i="5"/>
  <c r="J276" i="5"/>
  <c r="I276" i="5"/>
  <c r="I275" i="5"/>
  <c r="J275" i="5" s="1"/>
  <c r="I274" i="5"/>
  <c r="J274" i="5" s="1"/>
  <c r="I273" i="5"/>
  <c r="J273" i="5" s="1"/>
  <c r="I272" i="5"/>
  <c r="J272" i="5" s="1"/>
  <c r="J271" i="5"/>
  <c r="I271" i="5"/>
  <c r="I270" i="5"/>
  <c r="J270" i="5" s="1"/>
  <c r="I269" i="5"/>
  <c r="J269" i="5" s="1"/>
  <c r="I268" i="5"/>
  <c r="J268" i="5" s="1"/>
  <c r="J267" i="5"/>
  <c r="I267" i="5"/>
  <c r="J266" i="5"/>
  <c r="I266" i="5"/>
  <c r="I265" i="5"/>
  <c r="K264" i="5"/>
  <c r="I264" i="5"/>
  <c r="J264" i="5" s="1"/>
  <c r="I263" i="5"/>
  <c r="K263" i="5" s="1"/>
  <c r="I262" i="5"/>
  <c r="K261" i="5"/>
  <c r="J261" i="5"/>
  <c r="I261" i="5"/>
  <c r="J260" i="5"/>
  <c r="I260" i="5"/>
  <c r="K260" i="5" s="1"/>
  <c r="K259" i="5"/>
  <c r="J259" i="5"/>
  <c r="I259" i="5"/>
  <c r="I258" i="5"/>
  <c r="K257" i="5"/>
  <c r="J257" i="5"/>
  <c r="I257" i="5"/>
  <c r="K256" i="5"/>
  <c r="J256" i="5"/>
  <c r="I256" i="5"/>
  <c r="I255" i="5"/>
  <c r="K255" i="5" s="1"/>
  <c r="I254" i="5"/>
  <c r="K254" i="5" s="1"/>
  <c r="K253" i="5"/>
  <c r="J253" i="5"/>
  <c r="I253" i="5"/>
  <c r="K252" i="5"/>
  <c r="I252" i="5"/>
  <c r="J252" i="5" s="1"/>
  <c r="J251" i="5"/>
  <c r="I251" i="5"/>
  <c r="K251" i="5" s="1"/>
  <c r="K250" i="5"/>
  <c r="J250" i="5"/>
  <c r="I250" i="5"/>
  <c r="K249" i="5"/>
  <c r="I249" i="5"/>
  <c r="J249" i="5" s="1"/>
  <c r="J248" i="5"/>
  <c r="I248" i="5"/>
  <c r="K248" i="5" s="1"/>
  <c r="I247" i="5"/>
  <c r="K247" i="5" s="1"/>
  <c r="J246" i="5"/>
  <c r="I246" i="5"/>
  <c r="K246" i="5" s="1"/>
  <c r="K245" i="5"/>
  <c r="I245" i="5"/>
  <c r="J245" i="5" s="1"/>
  <c r="I244" i="5"/>
  <c r="K243" i="5"/>
  <c r="J243" i="5"/>
  <c r="I243" i="5"/>
  <c r="I242" i="5"/>
  <c r="I241" i="5"/>
  <c r="J240" i="5"/>
  <c r="I240" i="5"/>
  <c r="K240" i="5" s="1"/>
  <c r="I239" i="5"/>
  <c r="K239" i="5" s="1"/>
  <c r="K238" i="5"/>
  <c r="I238" i="5"/>
  <c r="J238" i="5" s="1"/>
  <c r="J237" i="5"/>
  <c r="I237" i="5"/>
  <c r="K237" i="5" s="1"/>
  <c r="K236" i="5"/>
  <c r="J236" i="5"/>
  <c r="I236" i="5"/>
  <c r="K235" i="5"/>
  <c r="J235" i="5"/>
  <c r="I235" i="5"/>
  <c r="J234" i="5"/>
  <c r="I234" i="5"/>
  <c r="K234" i="5" s="1"/>
  <c r="I233" i="5"/>
  <c r="K232" i="5"/>
  <c r="I232" i="5"/>
  <c r="J232" i="5" s="1"/>
  <c r="I231" i="5"/>
  <c r="K231" i="5" s="1"/>
  <c r="I230" i="5"/>
  <c r="K230" i="5" s="1"/>
  <c r="K229" i="5"/>
  <c r="I229" i="5"/>
  <c r="J229" i="5" s="1"/>
  <c r="K228" i="5"/>
  <c r="J228" i="5"/>
  <c r="I228" i="5"/>
  <c r="I227" i="5"/>
  <c r="K227" i="5" s="1"/>
  <c r="K226" i="5"/>
  <c r="I226" i="5"/>
  <c r="J226" i="5" s="1"/>
  <c r="J225" i="5"/>
  <c r="I225" i="5"/>
  <c r="K225" i="5" s="1"/>
  <c r="I224" i="5"/>
  <c r="K224" i="5" s="1"/>
  <c r="I223" i="5"/>
  <c r="K223" i="5" s="1"/>
  <c r="J222" i="5"/>
  <c r="I222" i="5"/>
  <c r="K222" i="5" s="1"/>
  <c r="K221" i="5"/>
  <c r="J221" i="5"/>
  <c r="I221" i="5"/>
  <c r="K220" i="5"/>
  <c r="I220" i="5"/>
  <c r="J220" i="5" s="1"/>
  <c r="I219" i="5"/>
  <c r="K218" i="5"/>
  <c r="J218" i="5"/>
  <c r="I218" i="5"/>
  <c r="I217" i="5"/>
  <c r="K217" i="5" s="1"/>
  <c r="K216" i="5"/>
  <c r="J216" i="5"/>
  <c r="I216" i="5"/>
  <c r="I215" i="5"/>
  <c r="J215" i="5" s="1"/>
  <c r="K214" i="5"/>
  <c r="I214" i="5"/>
  <c r="J214" i="5" s="1"/>
  <c r="K213" i="5"/>
  <c r="J213" i="5"/>
  <c r="I213" i="5"/>
  <c r="K212" i="5"/>
  <c r="I212" i="5"/>
  <c r="J212" i="5" s="1"/>
  <c r="K211" i="5"/>
  <c r="J211" i="5"/>
  <c r="I211" i="5"/>
  <c r="I210" i="5"/>
  <c r="K209" i="5"/>
  <c r="I209" i="5"/>
  <c r="J209" i="5" s="1"/>
  <c r="K208" i="5"/>
  <c r="I208" i="5"/>
  <c r="J208" i="5" s="1"/>
  <c r="I207" i="5"/>
  <c r="J207" i="5" s="1"/>
  <c r="I206" i="5"/>
  <c r="K205" i="5"/>
  <c r="J205" i="5"/>
  <c r="I205" i="5"/>
  <c r="K204" i="5"/>
  <c r="J204" i="5"/>
  <c r="I204" i="5"/>
  <c r="I203" i="5"/>
  <c r="I202" i="5"/>
  <c r="K202" i="5" s="1"/>
  <c r="K201" i="5"/>
  <c r="I201" i="5"/>
  <c r="J201" i="5" s="1"/>
  <c r="K200" i="5"/>
  <c r="I200" i="5"/>
  <c r="J200" i="5" s="1"/>
  <c r="K199" i="5"/>
  <c r="J199" i="5"/>
  <c r="I199" i="5"/>
  <c r="I198" i="5"/>
  <c r="K198" i="5" s="1"/>
  <c r="K197" i="5"/>
  <c r="J197" i="5"/>
  <c r="I197" i="5"/>
  <c r="K196" i="5"/>
  <c r="J196" i="5"/>
  <c r="I196" i="5"/>
  <c r="K195" i="5"/>
  <c r="J195" i="5"/>
  <c r="I195" i="5"/>
  <c r="I194" i="5"/>
  <c r="I193" i="5"/>
  <c r="J192" i="5"/>
  <c r="I192" i="5"/>
  <c r="K192" i="5" s="1"/>
  <c r="I191" i="5"/>
  <c r="K191" i="5" s="1"/>
  <c r="K190" i="5"/>
  <c r="I190" i="5"/>
  <c r="J190" i="5" s="1"/>
  <c r="I189" i="5"/>
  <c r="K188" i="5"/>
  <c r="J188" i="5"/>
  <c r="I188" i="5"/>
  <c r="J187" i="5"/>
  <c r="I187" i="5"/>
  <c r="K187" i="5" s="1"/>
  <c r="J186" i="5"/>
  <c r="I186" i="5"/>
  <c r="K186" i="5" s="1"/>
  <c r="J185" i="5"/>
  <c r="I185" i="5"/>
  <c r="K185" i="5" s="1"/>
  <c r="I184" i="5"/>
  <c r="J184" i="5" s="1"/>
  <c r="K183" i="5"/>
  <c r="I183" i="5"/>
  <c r="J183" i="5" s="1"/>
  <c r="I182" i="5"/>
  <c r="I181" i="5"/>
  <c r="I180" i="5"/>
  <c r="J179" i="5"/>
  <c r="I179" i="5"/>
  <c r="K179" i="5" s="1"/>
  <c r="K178" i="5"/>
  <c r="I178" i="5"/>
  <c r="J178" i="5" s="1"/>
  <c r="I177" i="5"/>
  <c r="K176" i="5"/>
  <c r="J176" i="5"/>
  <c r="I176" i="5"/>
  <c r="J175" i="5"/>
  <c r="I175" i="5"/>
  <c r="K175" i="5" s="1"/>
  <c r="K174" i="5"/>
  <c r="J174" i="5"/>
  <c r="I174" i="5"/>
  <c r="K173" i="5"/>
  <c r="J173" i="5"/>
  <c r="I173" i="5"/>
  <c r="K172" i="5"/>
  <c r="J172" i="5"/>
  <c r="I172" i="5"/>
  <c r="K171" i="5"/>
  <c r="I171" i="5"/>
  <c r="J171" i="5" s="1"/>
  <c r="I170" i="5"/>
  <c r="I169" i="5"/>
  <c r="J169" i="5" s="1"/>
  <c r="J168" i="5"/>
  <c r="I168" i="5"/>
  <c r="K168" i="5" s="1"/>
  <c r="K167" i="5"/>
  <c r="J167" i="5"/>
  <c r="I167" i="5"/>
  <c r="K166" i="5"/>
  <c r="J166" i="5"/>
  <c r="I166" i="5"/>
  <c r="I165" i="5"/>
  <c r="K165" i="5" s="1"/>
  <c r="I164" i="5"/>
  <c r="K163" i="5"/>
  <c r="J163" i="5"/>
  <c r="I163" i="5"/>
  <c r="I162" i="5"/>
  <c r="K162" i="5" s="1"/>
  <c r="K161" i="5"/>
  <c r="I161" i="5"/>
  <c r="J161" i="5" s="1"/>
  <c r="I160" i="5"/>
  <c r="K159" i="5"/>
  <c r="I159" i="5"/>
  <c r="J159" i="5" s="1"/>
  <c r="I158" i="5"/>
  <c r="K158" i="5" s="1"/>
  <c r="I157" i="5"/>
  <c r="K157" i="5" s="1"/>
  <c r="K156" i="5"/>
  <c r="J156" i="5"/>
  <c r="I156" i="5"/>
  <c r="I155" i="5"/>
  <c r="I154" i="5"/>
  <c r="K154" i="5" s="1"/>
  <c r="J153" i="5"/>
  <c r="I153" i="5"/>
  <c r="K153" i="5" s="1"/>
  <c r="J152" i="5"/>
  <c r="I152" i="5"/>
  <c r="K152" i="5" s="1"/>
  <c r="K151" i="5"/>
  <c r="J151" i="5"/>
  <c r="I151" i="5"/>
  <c r="I150" i="5"/>
  <c r="K150" i="5" s="1"/>
  <c r="K149" i="5"/>
  <c r="I149" i="5"/>
  <c r="J149" i="5" s="1"/>
  <c r="J148" i="5"/>
  <c r="I148" i="5"/>
  <c r="K148" i="5" s="1"/>
  <c r="K147" i="5"/>
  <c r="J147" i="5"/>
  <c r="I147" i="5"/>
  <c r="K146" i="5"/>
  <c r="J146" i="5"/>
  <c r="I146" i="5"/>
  <c r="J145" i="5"/>
  <c r="I145" i="5"/>
  <c r="K145" i="5" s="1"/>
  <c r="J144" i="5"/>
  <c r="I144" i="5"/>
  <c r="K144" i="5" s="1"/>
  <c r="I143" i="5"/>
  <c r="K143" i="5" s="1"/>
  <c r="I142" i="5"/>
  <c r="K142" i="5" s="1"/>
  <c r="K141" i="5"/>
  <c r="I141" i="5"/>
  <c r="J141" i="5" s="1"/>
  <c r="K140" i="5"/>
  <c r="I140" i="5"/>
  <c r="J140" i="5" s="1"/>
  <c r="K139" i="5"/>
  <c r="I139" i="5"/>
  <c r="J139" i="5" s="1"/>
  <c r="I138" i="5"/>
  <c r="K138" i="5" s="1"/>
  <c r="K137" i="5"/>
  <c r="J137" i="5"/>
  <c r="I137" i="5"/>
  <c r="K136" i="5"/>
  <c r="J136" i="5"/>
  <c r="I136" i="5"/>
  <c r="I135" i="5"/>
  <c r="I134" i="5"/>
  <c r="K134" i="5" s="1"/>
  <c r="J133" i="5"/>
  <c r="I133" i="5"/>
  <c r="K133" i="5" s="1"/>
  <c r="J132" i="5"/>
  <c r="I132" i="5"/>
  <c r="K132" i="5" s="1"/>
  <c r="J131" i="5"/>
  <c r="I131" i="5"/>
  <c r="K131" i="5" s="1"/>
  <c r="I130" i="5"/>
  <c r="K130" i="5" s="1"/>
  <c r="K129" i="5"/>
  <c r="I129" i="5"/>
  <c r="J129" i="5" s="1"/>
  <c r="J128" i="5"/>
  <c r="I128" i="5"/>
  <c r="K128" i="5" s="1"/>
  <c r="K127" i="5"/>
  <c r="J127" i="5"/>
  <c r="I127" i="5"/>
  <c r="K126" i="5"/>
  <c r="J126" i="5"/>
  <c r="I126" i="5"/>
  <c r="I125" i="5"/>
  <c r="K125" i="5" s="1"/>
  <c r="K124" i="5"/>
  <c r="I124" i="5"/>
  <c r="J124" i="5" s="1"/>
  <c r="K123" i="5"/>
  <c r="J123" i="5"/>
  <c r="I123" i="5"/>
  <c r="I122" i="5"/>
  <c r="K122" i="5" s="1"/>
  <c r="I121" i="5"/>
  <c r="K121" i="5" s="1"/>
  <c r="I120" i="5"/>
  <c r="K119" i="5"/>
  <c r="I119" i="5"/>
  <c r="J119" i="5" s="1"/>
  <c r="I118" i="5"/>
  <c r="K118" i="5" s="1"/>
  <c r="K117" i="5"/>
  <c r="J117" i="5"/>
  <c r="I117" i="5"/>
  <c r="K116" i="5"/>
  <c r="J116" i="5"/>
  <c r="I116" i="5"/>
  <c r="I115" i="5"/>
  <c r="I114" i="5"/>
  <c r="K114" i="5" s="1"/>
  <c r="I113" i="5"/>
  <c r="K113" i="5" s="1"/>
  <c r="J112" i="5"/>
  <c r="I112" i="5"/>
  <c r="K112" i="5" s="1"/>
  <c r="K111" i="5"/>
  <c r="J111" i="5"/>
  <c r="I111" i="5"/>
  <c r="I110" i="5"/>
  <c r="K110" i="5" s="1"/>
  <c r="K109" i="5"/>
  <c r="I109" i="5"/>
  <c r="J109" i="5" s="1"/>
  <c r="K108" i="5"/>
  <c r="J108" i="5"/>
  <c r="I108" i="5"/>
  <c r="K107" i="5"/>
  <c r="J107" i="5"/>
  <c r="I107" i="5"/>
  <c r="K106" i="5"/>
  <c r="J106" i="5"/>
  <c r="I106" i="5"/>
  <c r="K105" i="5"/>
  <c r="J105" i="5"/>
  <c r="I105" i="5"/>
  <c r="K104" i="5"/>
  <c r="J104" i="5"/>
  <c r="I104" i="5"/>
  <c r="I103" i="5"/>
  <c r="K103" i="5" s="1"/>
  <c r="I102" i="5"/>
  <c r="K101" i="5"/>
  <c r="J101" i="5"/>
  <c r="I101" i="5"/>
  <c r="I100" i="5"/>
  <c r="I99" i="5"/>
  <c r="J99" i="5" s="1"/>
  <c r="I98" i="5"/>
  <c r="K97" i="5"/>
  <c r="J97" i="5"/>
  <c r="I97" i="5"/>
  <c r="K96" i="5"/>
  <c r="J96" i="5"/>
  <c r="I96" i="5"/>
  <c r="I95" i="5"/>
  <c r="K95" i="5" s="1"/>
  <c r="I94" i="5"/>
  <c r="K94" i="5" s="1"/>
  <c r="I93" i="5"/>
  <c r="I92" i="5"/>
  <c r="K91" i="5"/>
  <c r="J91" i="5"/>
  <c r="I91" i="5"/>
  <c r="J90" i="5"/>
  <c r="I90" i="5"/>
  <c r="K90" i="5" s="1"/>
  <c r="K89" i="5"/>
  <c r="I89" i="5"/>
  <c r="J89" i="5" s="1"/>
  <c r="K88" i="5"/>
  <c r="J88" i="5"/>
  <c r="I88" i="5"/>
  <c r="K87" i="5"/>
  <c r="J87" i="5"/>
  <c r="I87" i="5"/>
  <c r="K86" i="5"/>
  <c r="J86" i="5"/>
  <c r="I86" i="5"/>
  <c r="K85" i="5"/>
  <c r="I85" i="5"/>
  <c r="J85" i="5" s="1"/>
  <c r="K84" i="5"/>
  <c r="J84" i="5"/>
  <c r="I84" i="5"/>
  <c r="I83" i="5"/>
  <c r="K83" i="5" s="1"/>
  <c r="I82" i="5"/>
  <c r="I81" i="5"/>
  <c r="K81" i="5" s="1"/>
  <c r="I80" i="5"/>
  <c r="J80" i="5" s="1"/>
  <c r="I79" i="5"/>
  <c r="J79" i="5" s="1"/>
  <c r="K78" i="5"/>
  <c r="J78" i="5"/>
  <c r="I78" i="5"/>
  <c r="I77" i="5"/>
  <c r="J77" i="5" s="1"/>
  <c r="K76" i="5"/>
  <c r="J76" i="5"/>
  <c r="I76" i="5"/>
  <c r="I75" i="5"/>
  <c r="K74" i="5"/>
  <c r="J74" i="5"/>
  <c r="I74" i="5"/>
  <c r="I73" i="5"/>
  <c r="K73" i="5" s="1"/>
  <c r="I72" i="5"/>
  <c r="K72" i="5" s="1"/>
  <c r="I71" i="5"/>
  <c r="K71" i="5" s="1"/>
  <c r="K70" i="5"/>
  <c r="J70" i="5"/>
  <c r="I70" i="5"/>
  <c r="K69" i="5"/>
  <c r="I69" i="5"/>
  <c r="J69" i="5" s="1"/>
  <c r="K68" i="5"/>
  <c r="J68" i="5"/>
  <c r="I68" i="5"/>
  <c r="K67" i="5"/>
  <c r="J67" i="5"/>
  <c r="I67" i="5"/>
  <c r="K66" i="5"/>
  <c r="J66" i="5"/>
  <c r="I66" i="5"/>
  <c r="K65" i="5"/>
  <c r="I65" i="5"/>
  <c r="J65" i="5" s="1"/>
  <c r="J64" i="5"/>
  <c r="I64" i="5"/>
  <c r="K64" i="5" s="1"/>
  <c r="I63" i="5"/>
  <c r="K63" i="5" s="1"/>
  <c r="I62" i="5"/>
  <c r="K61" i="5"/>
  <c r="I61" i="5"/>
  <c r="J61" i="5" s="1"/>
  <c r="I60" i="5"/>
  <c r="I59" i="5"/>
  <c r="J59" i="5" s="1"/>
  <c r="K58" i="5"/>
  <c r="I58" i="5"/>
  <c r="J58" i="5" s="1"/>
  <c r="K57" i="5"/>
  <c r="I57" i="5"/>
  <c r="J57" i="5" s="1"/>
  <c r="K56" i="5"/>
  <c r="J56" i="5"/>
  <c r="I56" i="5"/>
  <c r="I55" i="5"/>
  <c r="K55" i="5" s="1"/>
  <c r="K54" i="5"/>
  <c r="I54" i="5"/>
  <c r="J54" i="5" s="1"/>
  <c r="I53" i="5"/>
  <c r="I52" i="5"/>
  <c r="K51" i="5"/>
  <c r="J51" i="5"/>
  <c r="I51" i="5"/>
  <c r="J50" i="5"/>
  <c r="I50" i="5"/>
  <c r="K50" i="5" s="1"/>
  <c r="K49" i="5"/>
  <c r="I49" i="5"/>
  <c r="J49" i="5" s="1"/>
  <c r="I48" i="5"/>
  <c r="K48" i="5" s="1"/>
  <c r="K47" i="5"/>
  <c r="J47" i="5"/>
  <c r="I47" i="5"/>
  <c r="K46" i="5"/>
  <c r="J46" i="5"/>
  <c r="I46" i="5"/>
  <c r="I45" i="5"/>
  <c r="J45" i="5" s="1"/>
  <c r="I44" i="5"/>
  <c r="K44" i="5" s="1"/>
  <c r="J43" i="5"/>
  <c r="I43" i="5"/>
  <c r="K43" i="5" s="1"/>
  <c r="I42" i="5"/>
  <c r="I41" i="5"/>
  <c r="I40" i="5"/>
  <c r="J40" i="5" s="1"/>
  <c r="I39" i="5"/>
  <c r="J39" i="5" s="1"/>
  <c r="J38" i="5"/>
  <c r="I38" i="5"/>
  <c r="K38" i="5" s="1"/>
  <c r="I37" i="5"/>
  <c r="K36" i="5"/>
  <c r="J36" i="5"/>
  <c r="I36" i="5"/>
  <c r="I35" i="5"/>
  <c r="K34" i="5"/>
  <c r="I34" i="5"/>
  <c r="J34" i="5" s="1"/>
  <c r="I33" i="5"/>
  <c r="I32" i="5"/>
  <c r="K32" i="5" s="1"/>
  <c r="K31" i="5"/>
  <c r="J31" i="5"/>
  <c r="I31" i="5"/>
  <c r="I30" i="5"/>
  <c r="J30" i="5" s="1"/>
  <c r="K29" i="5"/>
  <c r="I29" i="5"/>
  <c r="J29" i="5" s="1"/>
  <c r="K28" i="5"/>
  <c r="J28" i="5"/>
  <c r="I28" i="5"/>
  <c r="K27" i="5"/>
  <c r="J27" i="5"/>
  <c r="I27" i="5"/>
  <c r="K26" i="5"/>
  <c r="J26" i="5"/>
  <c r="I26" i="5"/>
  <c r="I25" i="5"/>
  <c r="K25" i="5" s="1"/>
  <c r="K24" i="5"/>
  <c r="J24" i="5"/>
  <c r="I24" i="5"/>
  <c r="K23" i="5"/>
  <c r="I23" i="5"/>
  <c r="J23" i="5" s="1"/>
  <c r="I22" i="5"/>
  <c r="I21" i="5"/>
  <c r="K21" i="5" s="1"/>
  <c r="K20" i="5"/>
  <c r="I20" i="5"/>
  <c r="J20" i="5" s="1"/>
  <c r="K19" i="5"/>
  <c r="I19" i="5"/>
  <c r="J19" i="5" s="1"/>
  <c r="J18" i="5"/>
  <c r="I18" i="5"/>
  <c r="K18" i="5" s="1"/>
  <c r="J17" i="5"/>
  <c r="I17" i="5"/>
  <c r="K17" i="5" s="1"/>
  <c r="K16" i="5"/>
  <c r="J16" i="5"/>
  <c r="I16" i="5"/>
  <c r="J15" i="5"/>
  <c r="I15" i="5"/>
  <c r="K15" i="5" s="1"/>
  <c r="K14" i="5"/>
  <c r="I14" i="5"/>
  <c r="J14" i="5" s="1"/>
  <c r="J13" i="5"/>
  <c r="I13" i="5"/>
  <c r="K13" i="5" s="1"/>
  <c r="J12" i="5"/>
  <c r="I12" i="5"/>
  <c r="K12" i="5" s="1"/>
  <c r="K11" i="5"/>
  <c r="J11" i="5"/>
  <c r="I11" i="5"/>
  <c r="I10" i="5"/>
  <c r="K9" i="5"/>
  <c r="I9" i="5"/>
  <c r="J9" i="5" s="1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I3" i="5"/>
  <c r="I2" i="5"/>
  <c r="I298" i="4"/>
  <c r="J298" i="4" s="1"/>
  <c r="J297" i="4"/>
  <c r="I297" i="4"/>
  <c r="I296" i="4"/>
  <c r="J296" i="4" s="1"/>
  <c r="J295" i="4"/>
  <c r="I295" i="4"/>
  <c r="I294" i="4"/>
  <c r="J294" i="4" s="1"/>
  <c r="I293" i="4"/>
  <c r="J293" i="4" s="1"/>
  <c r="J292" i="4"/>
  <c r="I292" i="4"/>
  <c r="I291" i="4"/>
  <c r="J291" i="4" s="1"/>
  <c r="J290" i="4"/>
  <c r="I290" i="4"/>
  <c r="I289" i="4"/>
  <c r="J289" i="4" s="1"/>
  <c r="J288" i="4"/>
  <c r="I288" i="4"/>
  <c r="J287" i="4"/>
  <c r="I287" i="4"/>
  <c r="I286" i="4"/>
  <c r="J286" i="4" s="1"/>
  <c r="J285" i="4"/>
  <c r="I285" i="4"/>
  <c r="I284" i="4"/>
  <c r="J284" i="4" s="1"/>
  <c r="I283" i="4"/>
  <c r="J283" i="4" s="1"/>
  <c r="I282" i="4"/>
  <c r="J282" i="4" s="1"/>
  <c r="J281" i="4"/>
  <c r="I281" i="4"/>
  <c r="J280" i="4"/>
  <c r="I280" i="4"/>
  <c r="I279" i="4"/>
  <c r="J279" i="4" s="1"/>
  <c r="J278" i="4"/>
  <c r="I278" i="4"/>
  <c r="I277" i="4"/>
  <c r="J277" i="4" s="1"/>
  <c r="I276" i="4"/>
  <c r="J276" i="4" s="1"/>
  <c r="J275" i="4"/>
  <c r="I275" i="4"/>
  <c r="I274" i="4"/>
  <c r="J274" i="4" s="1"/>
  <c r="I273" i="4"/>
  <c r="J273" i="4" s="1"/>
  <c r="I272" i="4"/>
  <c r="J272" i="4" s="1"/>
  <c r="I271" i="4"/>
  <c r="J271" i="4" s="1"/>
  <c r="J270" i="4"/>
  <c r="I270" i="4"/>
  <c r="I269" i="4"/>
  <c r="J269" i="4" s="1"/>
  <c r="J268" i="4"/>
  <c r="I268" i="4"/>
  <c r="J267" i="4"/>
  <c r="I267" i="4"/>
  <c r="I266" i="4"/>
  <c r="J266" i="4" s="1"/>
  <c r="I265" i="4"/>
  <c r="J265" i="4" s="1"/>
  <c r="K264" i="4"/>
  <c r="J264" i="4"/>
  <c r="I264" i="4"/>
  <c r="I263" i="4"/>
  <c r="K262" i="4"/>
  <c r="J262" i="4"/>
  <c r="I262" i="4"/>
  <c r="I261" i="4"/>
  <c r="K261" i="4" s="1"/>
  <c r="J260" i="4"/>
  <c r="I260" i="4"/>
  <c r="K260" i="4" s="1"/>
  <c r="I259" i="4"/>
  <c r="K259" i="4" s="1"/>
  <c r="I258" i="4"/>
  <c r="K257" i="4"/>
  <c r="J257" i="4"/>
  <c r="I257" i="4"/>
  <c r="I256" i="4"/>
  <c r="J256" i="4" s="1"/>
  <c r="K255" i="4"/>
  <c r="I255" i="4"/>
  <c r="J255" i="4" s="1"/>
  <c r="I254" i="4"/>
  <c r="K254" i="4" s="1"/>
  <c r="K253" i="4"/>
  <c r="J253" i="4"/>
  <c r="I253" i="4"/>
  <c r="K252" i="4"/>
  <c r="J252" i="4"/>
  <c r="I252" i="4"/>
  <c r="I251" i="4"/>
  <c r="I250" i="4"/>
  <c r="K250" i="4" s="1"/>
  <c r="K249" i="4"/>
  <c r="I249" i="4"/>
  <c r="J249" i="4" s="1"/>
  <c r="I248" i="4"/>
  <c r="K247" i="4"/>
  <c r="I247" i="4"/>
  <c r="J247" i="4" s="1"/>
  <c r="I246" i="4"/>
  <c r="J246" i="4" s="1"/>
  <c r="K245" i="4"/>
  <c r="I245" i="4"/>
  <c r="J245" i="4" s="1"/>
  <c r="K244" i="4"/>
  <c r="J244" i="4"/>
  <c r="I244" i="4"/>
  <c r="I243" i="4"/>
  <c r="K242" i="4"/>
  <c r="J242" i="4"/>
  <c r="I242" i="4"/>
  <c r="J241" i="4"/>
  <c r="I241" i="4"/>
  <c r="K241" i="4" s="1"/>
  <c r="I240" i="4"/>
  <c r="K240" i="4" s="1"/>
  <c r="I239" i="4"/>
  <c r="J238" i="4"/>
  <c r="I238" i="4"/>
  <c r="K238" i="4" s="1"/>
  <c r="I237" i="4"/>
  <c r="J237" i="4" s="1"/>
  <c r="K236" i="4"/>
  <c r="I236" i="4"/>
  <c r="J236" i="4" s="1"/>
  <c r="K235" i="4"/>
  <c r="I235" i="4"/>
  <c r="J235" i="4" s="1"/>
  <c r="K234" i="4"/>
  <c r="J234" i="4"/>
  <c r="I234" i="4"/>
  <c r="K233" i="4"/>
  <c r="J233" i="4"/>
  <c r="I233" i="4"/>
  <c r="K232" i="4"/>
  <c r="J232" i="4"/>
  <c r="I232" i="4"/>
  <c r="J231" i="4"/>
  <c r="I231" i="4"/>
  <c r="K231" i="4" s="1"/>
  <c r="K230" i="4"/>
  <c r="I230" i="4"/>
  <c r="J230" i="4" s="1"/>
  <c r="K229" i="4"/>
  <c r="I229" i="4"/>
  <c r="J229" i="4" s="1"/>
  <c r="I228" i="4"/>
  <c r="I227" i="4"/>
  <c r="K227" i="4" s="1"/>
  <c r="I226" i="4"/>
  <c r="I225" i="4"/>
  <c r="K224" i="4"/>
  <c r="J224" i="4"/>
  <c r="I224" i="4"/>
  <c r="K223" i="4"/>
  <c r="J223" i="4"/>
  <c r="I223" i="4"/>
  <c r="K222" i="4"/>
  <c r="J222" i="4"/>
  <c r="I222" i="4"/>
  <c r="J221" i="4"/>
  <c r="I221" i="4"/>
  <c r="K221" i="4" s="1"/>
  <c r="I220" i="4"/>
  <c r="I219" i="4"/>
  <c r="K219" i="4" s="1"/>
  <c r="I218" i="4"/>
  <c r="K218" i="4" s="1"/>
  <c r="J217" i="4"/>
  <c r="I217" i="4"/>
  <c r="K217" i="4" s="1"/>
  <c r="K216" i="4"/>
  <c r="I216" i="4"/>
  <c r="J216" i="4" s="1"/>
  <c r="K215" i="4"/>
  <c r="I215" i="4"/>
  <c r="J215" i="4" s="1"/>
  <c r="I214" i="4"/>
  <c r="J214" i="4" s="1"/>
  <c r="K213" i="4"/>
  <c r="J213" i="4"/>
  <c r="I213" i="4"/>
  <c r="J212" i="4"/>
  <c r="I212" i="4"/>
  <c r="K212" i="4" s="1"/>
  <c r="K211" i="4"/>
  <c r="J211" i="4"/>
  <c r="I211" i="4"/>
  <c r="I210" i="4"/>
  <c r="K210" i="4" s="1"/>
  <c r="I209" i="4"/>
  <c r="J209" i="4" s="1"/>
  <c r="I208" i="4"/>
  <c r="K207" i="4"/>
  <c r="J207" i="4"/>
  <c r="I207" i="4"/>
  <c r="K206" i="4"/>
  <c r="I206" i="4"/>
  <c r="J206" i="4" s="1"/>
  <c r="J205" i="4"/>
  <c r="I205" i="4"/>
  <c r="K205" i="4" s="1"/>
  <c r="I204" i="4"/>
  <c r="K204" i="4" s="1"/>
  <c r="K203" i="4"/>
  <c r="J203" i="4"/>
  <c r="I203" i="4"/>
  <c r="K202" i="4"/>
  <c r="J202" i="4"/>
  <c r="I202" i="4"/>
  <c r="I201" i="4"/>
  <c r="I200" i="4"/>
  <c r="K200" i="4" s="1"/>
  <c r="I199" i="4"/>
  <c r="K198" i="4"/>
  <c r="I198" i="4"/>
  <c r="J198" i="4" s="1"/>
  <c r="J197" i="4"/>
  <c r="I197" i="4"/>
  <c r="K197" i="4" s="1"/>
  <c r="J196" i="4"/>
  <c r="I196" i="4"/>
  <c r="K196" i="4" s="1"/>
  <c r="K195" i="4"/>
  <c r="I195" i="4"/>
  <c r="J195" i="4" s="1"/>
  <c r="K194" i="4"/>
  <c r="J194" i="4"/>
  <c r="I194" i="4"/>
  <c r="K193" i="4"/>
  <c r="J193" i="4"/>
  <c r="I193" i="4"/>
  <c r="K192" i="4"/>
  <c r="I192" i="4"/>
  <c r="J192" i="4" s="1"/>
  <c r="K191" i="4"/>
  <c r="I191" i="4"/>
  <c r="J191" i="4" s="1"/>
  <c r="I190" i="4"/>
  <c r="K189" i="4"/>
  <c r="J189" i="4"/>
  <c r="I189" i="4"/>
  <c r="I188" i="4"/>
  <c r="K187" i="4"/>
  <c r="J187" i="4"/>
  <c r="I187" i="4"/>
  <c r="I186" i="4"/>
  <c r="K185" i="4"/>
  <c r="J185" i="4"/>
  <c r="I185" i="4"/>
  <c r="J184" i="4"/>
  <c r="I184" i="4"/>
  <c r="K184" i="4" s="1"/>
  <c r="J183" i="4"/>
  <c r="I183" i="4"/>
  <c r="K183" i="4" s="1"/>
  <c r="K182" i="4"/>
  <c r="J182" i="4"/>
  <c r="I182" i="4"/>
  <c r="I181" i="4"/>
  <c r="I180" i="4"/>
  <c r="K180" i="4" s="1"/>
  <c r="J179" i="4"/>
  <c r="I179" i="4"/>
  <c r="K179" i="4" s="1"/>
  <c r="K178" i="4"/>
  <c r="J178" i="4"/>
  <c r="I178" i="4"/>
  <c r="I177" i="4"/>
  <c r="J177" i="4" s="1"/>
  <c r="K176" i="4"/>
  <c r="I176" i="4"/>
  <c r="J176" i="4" s="1"/>
  <c r="K175" i="4"/>
  <c r="I175" i="4"/>
  <c r="J175" i="4" s="1"/>
  <c r="J174" i="4"/>
  <c r="I174" i="4"/>
  <c r="K174" i="4" s="1"/>
  <c r="K173" i="4"/>
  <c r="J173" i="4"/>
  <c r="I173" i="4"/>
  <c r="K172" i="4"/>
  <c r="J172" i="4"/>
  <c r="I172" i="4"/>
  <c r="I171" i="4"/>
  <c r="K171" i="4" s="1"/>
  <c r="K170" i="4"/>
  <c r="I170" i="4"/>
  <c r="J170" i="4" s="1"/>
  <c r="K169" i="4"/>
  <c r="I169" i="4"/>
  <c r="J169" i="4" s="1"/>
  <c r="I168" i="4"/>
  <c r="K167" i="4"/>
  <c r="J167" i="4"/>
  <c r="I167" i="4"/>
  <c r="I166" i="4"/>
  <c r="J166" i="4" s="1"/>
  <c r="I165" i="4"/>
  <c r="K165" i="4" s="1"/>
  <c r="K164" i="4"/>
  <c r="I164" i="4"/>
  <c r="J164" i="4" s="1"/>
  <c r="K163" i="4"/>
  <c r="I163" i="4"/>
  <c r="J163" i="4" s="1"/>
  <c r="K162" i="4"/>
  <c r="J162" i="4"/>
  <c r="I162" i="4"/>
  <c r="I161" i="4"/>
  <c r="K161" i="4" s="1"/>
  <c r="I160" i="4"/>
  <c r="K160" i="4" s="1"/>
  <c r="J159" i="4"/>
  <c r="I159" i="4"/>
  <c r="K159" i="4" s="1"/>
  <c r="K158" i="4"/>
  <c r="I158" i="4"/>
  <c r="J158" i="4" s="1"/>
  <c r="K157" i="4"/>
  <c r="J157" i="4"/>
  <c r="I157" i="4"/>
  <c r="I156" i="4"/>
  <c r="K156" i="4" s="1"/>
  <c r="K155" i="4"/>
  <c r="I155" i="4"/>
  <c r="J155" i="4" s="1"/>
  <c r="K154" i="4"/>
  <c r="J154" i="4"/>
  <c r="I154" i="4"/>
  <c r="K153" i="4"/>
  <c r="J153" i="4"/>
  <c r="I153" i="4"/>
  <c r="I152" i="4"/>
  <c r="K152" i="4" s="1"/>
  <c r="K151" i="4"/>
  <c r="I151" i="4"/>
  <c r="J151" i="4" s="1"/>
  <c r="K150" i="4"/>
  <c r="J150" i="4"/>
  <c r="I150" i="4"/>
  <c r="I149" i="4"/>
  <c r="K149" i="4" s="1"/>
  <c r="I148" i="4"/>
  <c r="I147" i="4"/>
  <c r="I146" i="4"/>
  <c r="J146" i="4" s="1"/>
  <c r="J145" i="4"/>
  <c r="I145" i="4"/>
  <c r="K145" i="4" s="1"/>
  <c r="J144" i="4"/>
  <c r="I144" i="4"/>
  <c r="K144" i="4" s="1"/>
  <c r="I143" i="4"/>
  <c r="K143" i="4" s="1"/>
  <c r="K142" i="4"/>
  <c r="J142" i="4"/>
  <c r="I142" i="4"/>
  <c r="J141" i="4"/>
  <c r="I141" i="4"/>
  <c r="K141" i="4" s="1"/>
  <c r="I140" i="4"/>
  <c r="J140" i="4" s="1"/>
  <c r="J139" i="4"/>
  <c r="I139" i="4"/>
  <c r="K139" i="4" s="1"/>
  <c r="I138" i="4"/>
  <c r="K137" i="4"/>
  <c r="J137" i="4"/>
  <c r="I137" i="4"/>
  <c r="K136" i="4"/>
  <c r="I136" i="4"/>
  <c r="J136" i="4" s="1"/>
  <c r="K135" i="4"/>
  <c r="I135" i="4"/>
  <c r="J135" i="4" s="1"/>
  <c r="J134" i="4"/>
  <c r="I134" i="4"/>
  <c r="K134" i="4" s="1"/>
  <c r="K133" i="4"/>
  <c r="J133" i="4"/>
  <c r="I133" i="4"/>
  <c r="K132" i="4"/>
  <c r="J132" i="4"/>
  <c r="I132" i="4"/>
  <c r="I131" i="4"/>
  <c r="K130" i="4"/>
  <c r="I130" i="4"/>
  <c r="J130" i="4" s="1"/>
  <c r="K129" i="4"/>
  <c r="I129" i="4"/>
  <c r="J129" i="4" s="1"/>
  <c r="I128" i="4"/>
  <c r="I127" i="4"/>
  <c r="J127" i="4" s="1"/>
  <c r="I126" i="4"/>
  <c r="J126" i="4" s="1"/>
  <c r="K125" i="4"/>
  <c r="I125" i="4"/>
  <c r="J125" i="4" s="1"/>
  <c r="K124" i="4"/>
  <c r="I124" i="4"/>
  <c r="J124" i="4" s="1"/>
  <c r="J123" i="4"/>
  <c r="I123" i="4"/>
  <c r="K123" i="4" s="1"/>
  <c r="K122" i="4"/>
  <c r="J122" i="4"/>
  <c r="I122" i="4"/>
  <c r="I121" i="4"/>
  <c r="K120" i="4"/>
  <c r="J120" i="4"/>
  <c r="I120" i="4"/>
  <c r="J119" i="4"/>
  <c r="I119" i="4"/>
  <c r="K119" i="4" s="1"/>
  <c r="K118" i="4"/>
  <c r="J118" i="4"/>
  <c r="I118" i="4"/>
  <c r="K117" i="4"/>
  <c r="J117" i="4"/>
  <c r="I117" i="4"/>
  <c r="I116" i="4"/>
  <c r="K115" i="4"/>
  <c r="I115" i="4"/>
  <c r="J115" i="4" s="1"/>
  <c r="K114" i="4"/>
  <c r="J114" i="4"/>
  <c r="I114" i="4"/>
  <c r="K113" i="4"/>
  <c r="J113" i="4"/>
  <c r="I113" i="4"/>
  <c r="J112" i="4"/>
  <c r="I112" i="4"/>
  <c r="K112" i="4" s="1"/>
  <c r="K111" i="4"/>
  <c r="J111" i="4"/>
  <c r="I111" i="4"/>
  <c r="K110" i="4"/>
  <c r="J110" i="4"/>
  <c r="I110" i="4"/>
  <c r="I109" i="4"/>
  <c r="I108" i="4"/>
  <c r="K108" i="4" s="1"/>
  <c r="K107" i="4"/>
  <c r="J107" i="4"/>
  <c r="I107" i="4"/>
  <c r="K106" i="4"/>
  <c r="I106" i="4"/>
  <c r="J106" i="4" s="1"/>
  <c r="K105" i="4"/>
  <c r="I105" i="4"/>
  <c r="J105" i="4" s="1"/>
  <c r="I104" i="4"/>
  <c r="K104" i="4" s="1"/>
  <c r="I103" i="4"/>
  <c r="K103" i="4" s="1"/>
  <c r="K102" i="4"/>
  <c r="J102" i="4"/>
  <c r="I102" i="4"/>
  <c r="K101" i="4"/>
  <c r="J101" i="4"/>
  <c r="I101" i="4"/>
  <c r="K100" i="4"/>
  <c r="J100" i="4"/>
  <c r="I100" i="4"/>
  <c r="I99" i="4"/>
  <c r="K99" i="4" s="1"/>
  <c r="K98" i="4"/>
  <c r="I98" i="4"/>
  <c r="J98" i="4" s="1"/>
  <c r="K97" i="4"/>
  <c r="J97" i="4"/>
  <c r="I97" i="4"/>
  <c r="I96" i="4"/>
  <c r="K96" i="4" s="1"/>
  <c r="I95" i="4"/>
  <c r="J95" i="4" s="1"/>
  <c r="I94" i="4"/>
  <c r="K94" i="4" s="1"/>
  <c r="K93" i="4"/>
  <c r="J93" i="4"/>
  <c r="I93" i="4"/>
  <c r="J92" i="4"/>
  <c r="I92" i="4"/>
  <c r="K92" i="4" s="1"/>
  <c r="I91" i="4"/>
  <c r="J91" i="4" s="1"/>
  <c r="I90" i="4"/>
  <c r="K90" i="4" s="1"/>
  <c r="J89" i="4"/>
  <c r="I89" i="4"/>
  <c r="K89" i="4" s="1"/>
  <c r="I88" i="4"/>
  <c r="K88" i="4" s="1"/>
  <c r="J87" i="4"/>
  <c r="I87" i="4"/>
  <c r="K87" i="4" s="1"/>
  <c r="J86" i="4"/>
  <c r="I86" i="4"/>
  <c r="K86" i="4" s="1"/>
  <c r="I85" i="4"/>
  <c r="K85" i="4" s="1"/>
  <c r="I84" i="4"/>
  <c r="K83" i="4"/>
  <c r="J83" i="4"/>
  <c r="I83" i="4"/>
  <c r="K82" i="4"/>
  <c r="J82" i="4"/>
  <c r="I82" i="4"/>
  <c r="J81" i="4"/>
  <c r="I81" i="4"/>
  <c r="K81" i="4" s="1"/>
  <c r="K80" i="4"/>
  <c r="J80" i="4"/>
  <c r="I80" i="4"/>
  <c r="K79" i="4"/>
  <c r="J79" i="4"/>
  <c r="I79" i="4"/>
  <c r="K78" i="4"/>
  <c r="I78" i="4"/>
  <c r="J78" i="4" s="1"/>
  <c r="J77" i="4"/>
  <c r="I77" i="4"/>
  <c r="K77" i="4" s="1"/>
  <c r="K76" i="4"/>
  <c r="J76" i="4"/>
  <c r="I76" i="4"/>
  <c r="K75" i="4"/>
  <c r="I75" i="4"/>
  <c r="J75" i="4" s="1"/>
  <c r="J74" i="4"/>
  <c r="I74" i="4"/>
  <c r="K74" i="4" s="1"/>
  <c r="I73" i="4"/>
  <c r="K72" i="4"/>
  <c r="J72" i="4"/>
  <c r="I72" i="4"/>
  <c r="I71" i="4"/>
  <c r="K71" i="4" s="1"/>
  <c r="I70" i="4"/>
  <c r="K70" i="4" s="1"/>
  <c r="K69" i="4"/>
  <c r="J69" i="4"/>
  <c r="I69" i="4"/>
  <c r="I68" i="4"/>
  <c r="K68" i="4" s="1"/>
  <c r="J67" i="4"/>
  <c r="I67" i="4"/>
  <c r="K67" i="4" s="1"/>
  <c r="K66" i="4"/>
  <c r="J66" i="4"/>
  <c r="I66" i="4"/>
  <c r="K65" i="4"/>
  <c r="J65" i="4"/>
  <c r="I65" i="4"/>
  <c r="K64" i="4"/>
  <c r="J64" i="4"/>
  <c r="I64" i="4"/>
  <c r="I63" i="4"/>
  <c r="K63" i="4" s="1"/>
  <c r="K62" i="4"/>
  <c r="J62" i="4"/>
  <c r="I62" i="4"/>
  <c r="K61" i="4"/>
  <c r="J61" i="4"/>
  <c r="I61" i="4"/>
  <c r="I60" i="4"/>
  <c r="I59" i="4"/>
  <c r="K59" i="4" s="1"/>
  <c r="K58" i="4"/>
  <c r="I58" i="4"/>
  <c r="J58" i="4" s="1"/>
  <c r="K57" i="4"/>
  <c r="J57" i="4"/>
  <c r="I57" i="4"/>
  <c r="K56" i="4"/>
  <c r="J56" i="4"/>
  <c r="I56" i="4"/>
  <c r="K55" i="4"/>
  <c r="I55" i="4"/>
  <c r="J55" i="4" s="1"/>
  <c r="K54" i="4"/>
  <c r="J54" i="4"/>
  <c r="I54" i="4"/>
  <c r="I53" i="4"/>
  <c r="K52" i="4"/>
  <c r="I52" i="4"/>
  <c r="J52" i="4" s="1"/>
  <c r="I51" i="4"/>
  <c r="J51" i="4" s="1"/>
  <c r="K50" i="4"/>
  <c r="J50" i="4"/>
  <c r="I50" i="4"/>
  <c r="J49" i="4"/>
  <c r="I49" i="4"/>
  <c r="K49" i="4" s="1"/>
  <c r="J48" i="4"/>
  <c r="I48" i="4"/>
  <c r="K48" i="4" s="1"/>
  <c r="K47" i="4"/>
  <c r="J47" i="4"/>
  <c r="I47" i="4"/>
  <c r="I46" i="4"/>
  <c r="K45" i="4"/>
  <c r="J45" i="4"/>
  <c r="I45" i="4"/>
  <c r="K44" i="4"/>
  <c r="I44" i="4"/>
  <c r="J44" i="4" s="1"/>
  <c r="K43" i="4"/>
  <c r="J43" i="4"/>
  <c r="I43" i="4"/>
  <c r="K42" i="4"/>
  <c r="J42" i="4"/>
  <c r="I42" i="4"/>
  <c r="I41" i="4"/>
  <c r="K40" i="4"/>
  <c r="I40" i="4"/>
  <c r="J40" i="4" s="1"/>
  <c r="J39" i="4"/>
  <c r="I39" i="4"/>
  <c r="K39" i="4" s="1"/>
  <c r="J38" i="4"/>
  <c r="I38" i="4"/>
  <c r="K38" i="4" s="1"/>
  <c r="I37" i="4"/>
  <c r="K37" i="4" s="1"/>
  <c r="I36" i="4"/>
  <c r="I35" i="4"/>
  <c r="J35" i="4" s="1"/>
  <c r="I34" i="4"/>
  <c r="J34" i="4" s="1"/>
  <c r="K33" i="4"/>
  <c r="I33" i="4"/>
  <c r="J33" i="4" s="1"/>
  <c r="I32" i="4"/>
  <c r="K32" i="4" s="1"/>
  <c r="K31" i="4"/>
  <c r="J31" i="4"/>
  <c r="I31" i="4"/>
  <c r="J30" i="4"/>
  <c r="I30" i="4"/>
  <c r="K30" i="4" s="1"/>
  <c r="I29" i="4"/>
  <c r="J29" i="4" s="1"/>
  <c r="I28" i="4"/>
  <c r="K28" i="4" s="1"/>
  <c r="K27" i="4"/>
  <c r="I27" i="4"/>
  <c r="J27" i="4" s="1"/>
  <c r="K26" i="4"/>
  <c r="I26" i="4"/>
  <c r="J26" i="4" s="1"/>
  <c r="J25" i="4"/>
  <c r="I25" i="4"/>
  <c r="K25" i="4" s="1"/>
  <c r="J24" i="4"/>
  <c r="I24" i="4"/>
  <c r="K24" i="4" s="1"/>
  <c r="I23" i="4"/>
  <c r="K23" i="4" s="1"/>
  <c r="K22" i="4"/>
  <c r="J22" i="4"/>
  <c r="I22" i="4"/>
  <c r="K21" i="4"/>
  <c r="I21" i="4"/>
  <c r="J21" i="4" s="1"/>
  <c r="J20" i="4"/>
  <c r="I20" i="4"/>
  <c r="K20" i="4" s="1"/>
  <c r="J19" i="4"/>
  <c r="I19" i="4"/>
  <c r="K19" i="4" s="1"/>
  <c r="K18" i="4"/>
  <c r="J18" i="4"/>
  <c r="I18" i="4"/>
  <c r="K17" i="4"/>
  <c r="J17" i="4"/>
  <c r="I17" i="4"/>
  <c r="K16" i="4"/>
  <c r="J16" i="4"/>
  <c r="I16" i="4"/>
  <c r="I15" i="4"/>
  <c r="K14" i="4"/>
  <c r="J14" i="4"/>
  <c r="I14" i="4"/>
  <c r="J13" i="4"/>
  <c r="I13" i="4"/>
  <c r="K13" i="4" s="1"/>
  <c r="J12" i="4"/>
  <c r="I12" i="4"/>
  <c r="K12" i="4" s="1"/>
  <c r="I11" i="4"/>
  <c r="K11" i="4" s="1"/>
  <c r="K10" i="4"/>
  <c r="J10" i="4"/>
  <c r="I10" i="4"/>
  <c r="K9" i="4"/>
  <c r="I9" i="4"/>
  <c r="J9" i="4" s="1"/>
  <c r="I8" i="4"/>
  <c r="I7" i="4"/>
  <c r="K7" i="4" s="1"/>
  <c r="J6" i="4"/>
  <c r="I6" i="4"/>
  <c r="K6" i="4" s="1"/>
  <c r="J5" i="4"/>
  <c r="I5" i="4"/>
  <c r="K5" i="4" s="1"/>
  <c r="I4" i="4"/>
  <c r="K4" i="4" s="1"/>
  <c r="K3" i="4"/>
  <c r="J3" i="4"/>
  <c r="I3" i="4"/>
  <c r="K2" i="4"/>
  <c r="J2" i="4"/>
  <c r="I2" i="4"/>
  <c r="J300" i="3"/>
  <c r="K300" i="3" s="1"/>
  <c r="J299" i="3"/>
  <c r="K299" i="3" s="1"/>
  <c r="K298" i="3"/>
  <c r="J298" i="3"/>
  <c r="J297" i="3"/>
  <c r="K297" i="3" s="1"/>
  <c r="J296" i="3"/>
  <c r="K296" i="3" s="1"/>
  <c r="J295" i="3"/>
  <c r="K295" i="3" s="1"/>
  <c r="K294" i="3"/>
  <c r="J294" i="3"/>
  <c r="J293" i="3"/>
  <c r="K293" i="3" s="1"/>
  <c r="J292" i="3"/>
  <c r="K292" i="3" s="1"/>
  <c r="J291" i="3"/>
  <c r="K291" i="3" s="1"/>
  <c r="J290" i="3"/>
  <c r="K290" i="3" s="1"/>
  <c r="J289" i="3"/>
  <c r="K289" i="3" s="1"/>
  <c r="K288" i="3"/>
  <c r="J288" i="3"/>
  <c r="J287" i="3"/>
  <c r="K287" i="3" s="1"/>
  <c r="J286" i="3"/>
  <c r="K286" i="3" s="1"/>
  <c r="J285" i="3"/>
  <c r="K285" i="3" s="1"/>
  <c r="J284" i="3"/>
  <c r="K284" i="3" s="1"/>
  <c r="J283" i="3"/>
  <c r="K283" i="3" s="1"/>
  <c r="J282" i="3"/>
  <c r="K282" i="3" s="1"/>
  <c r="K281" i="3"/>
  <c r="J281" i="3"/>
  <c r="J280" i="3"/>
  <c r="K280" i="3" s="1"/>
  <c r="K279" i="3"/>
  <c r="J279" i="3"/>
  <c r="K278" i="3"/>
  <c r="J278" i="3"/>
  <c r="J277" i="3"/>
  <c r="K277" i="3" s="1"/>
  <c r="J276" i="3"/>
  <c r="K276" i="3" s="1"/>
  <c r="J275" i="3"/>
  <c r="K275" i="3" s="1"/>
  <c r="J274" i="3"/>
  <c r="K274" i="3" s="1"/>
  <c r="K273" i="3"/>
  <c r="J273" i="3"/>
  <c r="J272" i="3"/>
  <c r="K272" i="3" s="1"/>
  <c r="J271" i="3"/>
  <c r="K271" i="3" s="1"/>
  <c r="J270" i="3"/>
  <c r="K270" i="3" s="1"/>
  <c r="K269" i="3"/>
  <c r="J269" i="3"/>
  <c r="K268" i="3"/>
  <c r="J268" i="3"/>
  <c r="K267" i="3"/>
  <c r="J267" i="3"/>
  <c r="J266" i="3"/>
  <c r="K266" i="3" s="1"/>
  <c r="K265" i="3"/>
  <c r="J265" i="3"/>
  <c r="L265" i="3" s="1"/>
  <c r="L264" i="3"/>
  <c r="J264" i="3"/>
  <c r="K264" i="3" s="1"/>
  <c r="J263" i="3"/>
  <c r="L263" i="3" s="1"/>
  <c r="L262" i="3"/>
  <c r="J262" i="3"/>
  <c r="K262" i="3" s="1"/>
  <c r="J261" i="3"/>
  <c r="L261" i="3" s="1"/>
  <c r="K260" i="3"/>
  <c r="J260" i="3"/>
  <c r="L260" i="3" s="1"/>
  <c r="K259" i="3"/>
  <c r="J259" i="3"/>
  <c r="L259" i="3" s="1"/>
  <c r="K258" i="3"/>
  <c r="J258" i="3"/>
  <c r="L258" i="3" s="1"/>
  <c r="L257" i="3"/>
  <c r="K257" i="3"/>
  <c r="J257" i="3"/>
  <c r="L256" i="3"/>
  <c r="J256" i="3"/>
  <c r="K256" i="3" s="1"/>
  <c r="J255" i="3"/>
  <c r="L255" i="3" s="1"/>
  <c r="L254" i="3"/>
  <c r="K254" i="3"/>
  <c r="J254" i="3"/>
  <c r="L253" i="3"/>
  <c r="K253" i="3"/>
  <c r="J253" i="3"/>
  <c r="L252" i="3"/>
  <c r="J252" i="3"/>
  <c r="K252" i="3" s="1"/>
  <c r="J251" i="3"/>
  <c r="L251" i="3" s="1"/>
  <c r="J250" i="3"/>
  <c r="K250" i="3" s="1"/>
  <c r="L249" i="3"/>
  <c r="K249" i="3"/>
  <c r="J249" i="3"/>
  <c r="L248" i="3"/>
  <c r="K248" i="3"/>
  <c r="J248" i="3"/>
  <c r="J247" i="3"/>
  <c r="K247" i="3" s="1"/>
  <c r="L246" i="3"/>
  <c r="J246" i="3"/>
  <c r="K246" i="3" s="1"/>
  <c r="K245" i="3"/>
  <c r="J245" i="3"/>
  <c r="L245" i="3" s="1"/>
  <c r="L244" i="3"/>
  <c r="K244" i="3"/>
  <c r="J244" i="3"/>
  <c r="J243" i="3"/>
  <c r="L243" i="3" s="1"/>
  <c r="L242" i="3"/>
  <c r="J242" i="3"/>
  <c r="K242" i="3" s="1"/>
  <c r="L241" i="3"/>
  <c r="K241" i="3"/>
  <c r="J241" i="3"/>
  <c r="K240" i="3"/>
  <c r="J240" i="3"/>
  <c r="L240" i="3" s="1"/>
  <c r="K239" i="3"/>
  <c r="J239" i="3"/>
  <c r="L239" i="3" s="1"/>
  <c r="K238" i="3"/>
  <c r="J238" i="3"/>
  <c r="L238" i="3" s="1"/>
  <c r="L237" i="3"/>
  <c r="K237" i="3"/>
  <c r="J237" i="3"/>
  <c r="L236" i="3"/>
  <c r="K236" i="3"/>
  <c r="J236" i="3"/>
  <c r="J235" i="3"/>
  <c r="L235" i="3" s="1"/>
  <c r="L234" i="3"/>
  <c r="K234" i="3"/>
  <c r="J234" i="3"/>
  <c r="L233" i="3"/>
  <c r="K233" i="3"/>
  <c r="J233" i="3"/>
  <c r="J232" i="3"/>
  <c r="K232" i="3" s="1"/>
  <c r="J231" i="3"/>
  <c r="L231" i="3" s="1"/>
  <c r="L230" i="3"/>
  <c r="J230" i="3"/>
  <c r="K230" i="3" s="1"/>
  <c r="L229" i="3"/>
  <c r="K229" i="3"/>
  <c r="J229" i="3"/>
  <c r="L228" i="3"/>
  <c r="K228" i="3"/>
  <c r="J228" i="3"/>
  <c r="J227" i="3"/>
  <c r="K227" i="3" s="1"/>
  <c r="J226" i="3"/>
  <c r="K226" i="3" s="1"/>
  <c r="K225" i="3"/>
  <c r="J225" i="3"/>
  <c r="L225" i="3" s="1"/>
  <c r="L224" i="3"/>
  <c r="J224" i="3"/>
  <c r="K224" i="3" s="1"/>
  <c r="J223" i="3"/>
  <c r="L223" i="3" s="1"/>
  <c r="L222" i="3"/>
  <c r="J222" i="3"/>
  <c r="K222" i="3" s="1"/>
  <c r="K221" i="3"/>
  <c r="J221" i="3"/>
  <c r="L221" i="3" s="1"/>
  <c r="J220" i="3"/>
  <c r="L220" i="3" s="1"/>
  <c r="K219" i="3"/>
  <c r="J219" i="3"/>
  <c r="L219" i="3" s="1"/>
  <c r="K218" i="3"/>
  <c r="J218" i="3"/>
  <c r="L218" i="3" s="1"/>
  <c r="L217" i="3"/>
  <c r="K217" i="3"/>
  <c r="J217" i="3"/>
  <c r="L216" i="3"/>
  <c r="J216" i="3"/>
  <c r="K216" i="3" s="1"/>
  <c r="J215" i="3"/>
  <c r="L215" i="3" s="1"/>
  <c r="L214" i="3"/>
  <c r="K214" i="3"/>
  <c r="J214" i="3"/>
  <c r="L213" i="3"/>
  <c r="K213" i="3"/>
  <c r="J213" i="3"/>
  <c r="L212" i="3"/>
  <c r="J212" i="3"/>
  <c r="K212" i="3" s="1"/>
  <c r="J211" i="3"/>
  <c r="L211" i="3" s="1"/>
  <c r="J210" i="3"/>
  <c r="K210" i="3" s="1"/>
  <c r="L209" i="3"/>
  <c r="K209" i="3"/>
  <c r="J209" i="3"/>
  <c r="L208" i="3"/>
  <c r="K208" i="3"/>
  <c r="J208" i="3"/>
  <c r="J207" i="3"/>
  <c r="K207" i="3" s="1"/>
  <c r="L206" i="3"/>
  <c r="J206" i="3"/>
  <c r="K206" i="3" s="1"/>
  <c r="J205" i="3"/>
  <c r="L205" i="3" s="1"/>
  <c r="L204" i="3"/>
  <c r="K204" i="3"/>
  <c r="J204" i="3"/>
  <c r="J203" i="3"/>
  <c r="L203" i="3" s="1"/>
  <c r="L202" i="3"/>
  <c r="J202" i="3"/>
  <c r="K202" i="3" s="1"/>
  <c r="L201" i="3"/>
  <c r="K201" i="3"/>
  <c r="J201" i="3"/>
  <c r="K200" i="3"/>
  <c r="J200" i="3"/>
  <c r="L200" i="3" s="1"/>
  <c r="K199" i="3"/>
  <c r="J199" i="3"/>
  <c r="L199" i="3" s="1"/>
  <c r="K198" i="3"/>
  <c r="J198" i="3"/>
  <c r="L198" i="3" s="1"/>
  <c r="L197" i="3"/>
  <c r="K197" i="3"/>
  <c r="J197" i="3"/>
  <c r="L196" i="3"/>
  <c r="K196" i="3"/>
  <c r="J196" i="3"/>
  <c r="J195" i="3"/>
  <c r="L195" i="3" s="1"/>
  <c r="L194" i="3"/>
  <c r="K194" i="3"/>
  <c r="J194" i="3"/>
  <c r="L193" i="3"/>
  <c r="K193" i="3"/>
  <c r="J193" i="3"/>
  <c r="J192" i="3"/>
  <c r="J191" i="3"/>
  <c r="L190" i="3"/>
  <c r="J190" i="3"/>
  <c r="K190" i="3" s="1"/>
  <c r="L189" i="3"/>
  <c r="K189" i="3"/>
  <c r="J189" i="3"/>
  <c r="L188" i="3"/>
  <c r="K188" i="3"/>
  <c r="J188" i="3"/>
  <c r="J187" i="3"/>
  <c r="J186" i="3"/>
  <c r="K185" i="3"/>
  <c r="J185" i="3"/>
  <c r="L185" i="3" s="1"/>
  <c r="J184" i="3"/>
  <c r="K184" i="3" s="1"/>
  <c r="J183" i="3"/>
  <c r="L183" i="3" s="1"/>
  <c r="L182" i="3"/>
  <c r="J182" i="3"/>
  <c r="K182" i="3" s="1"/>
  <c r="J181" i="3"/>
  <c r="L181" i="3" s="1"/>
  <c r="K180" i="3"/>
  <c r="J180" i="3"/>
  <c r="L180" i="3" s="1"/>
  <c r="K179" i="3"/>
  <c r="J179" i="3"/>
  <c r="L179" i="3" s="1"/>
  <c r="K178" i="3"/>
  <c r="J178" i="3"/>
  <c r="L178" i="3" s="1"/>
  <c r="L177" i="3"/>
  <c r="K177" i="3"/>
  <c r="J177" i="3"/>
  <c r="J176" i="3"/>
  <c r="K176" i="3" s="1"/>
  <c r="J175" i="3"/>
  <c r="L175" i="3" s="1"/>
  <c r="L174" i="3"/>
  <c r="K174" i="3"/>
  <c r="J174" i="3"/>
  <c r="L173" i="3"/>
  <c r="K173" i="3"/>
  <c r="J173" i="3"/>
  <c r="L172" i="3"/>
  <c r="J172" i="3"/>
  <c r="K172" i="3" s="1"/>
  <c r="J171" i="3"/>
  <c r="J170" i="3"/>
  <c r="L169" i="3"/>
  <c r="K169" i="3"/>
  <c r="J169" i="3"/>
  <c r="L168" i="3"/>
  <c r="K168" i="3"/>
  <c r="J168" i="3"/>
  <c r="J167" i="3"/>
  <c r="L166" i="3"/>
  <c r="J166" i="3"/>
  <c r="K166" i="3" s="1"/>
  <c r="J165" i="3"/>
  <c r="L165" i="3" s="1"/>
  <c r="L164" i="3"/>
  <c r="K164" i="3"/>
  <c r="J164" i="3"/>
  <c r="J163" i="3"/>
  <c r="L163" i="3" s="1"/>
  <c r="L162" i="3"/>
  <c r="J162" i="3"/>
  <c r="K162" i="3" s="1"/>
  <c r="L161" i="3"/>
  <c r="K161" i="3"/>
  <c r="J161" i="3"/>
  <c r="K160" i="3"/>
  <c r="J160" i="3"/>
  <c r="L160" i="3" s="1"/>
  <c r="K159" i="3"/>
  <c r="J159" i="3"/>
  <c r="L159" i="3" s="1"/>
  <c r="K158" i="3"/>
  <c r="J158" i="3"/>
  <c r="L158" i="3" s="1"/>
  <c r="L157" i="3"/>
  <c r="K157" i="3"/>
  <c r="J157" i="3"/>
  <c r="L156" i="3"/>
  <c r="K156" i="3"/>
  <c r="J156" i="3"/>
  <c r="J155" i="3"/>
  <c r="L155" i="3" s="1"/>
  <c r="L154" i="3"/>
  <c r="K154" i="3"/>
  <c r="J154" i="3"/>
  <c r="L153" i="3"/>
  <c r="K153" i="3"/>
  <c r="J153" i="3"/>
  <c r="J152" i="3"/>
  <c r="J151" i="3"/>
  <c r="L150" i="3"/>
  <c r="J150" i="3"/>
  <c r="K150" i="3" s="1"/>
  <c r="L149" i="3"/>
  <c r="K149" i="3"/>
  <c r="J149" i="3"/>
  <c r="L148" i="3"/>
  <c r="K148" i="3"/>
  <c r="J148" i="3"/>
  <c r="J147" i="3"/>
  <c r="J146" i="3"/>
  <c r="K145" i="3"/>
  <c r="J145" i="3"/>
  <c r="L145" i="3" s="1"/>
  <c r="J144" i="3"/>
  <c r="K144" i="3" s="1"/>
  <c r="J143" i="3"/>
  <c r="L143" i="3" s="1"/>
  <c r="L142" i="3"/>
  <c r="J142" i="3"/>
  <c r="K142" i="3" s="1"/>
  <c r="K141" i="3"/>
  <c r="J141" i="3"/>
  <c r="L141" i="3" s="1"/>
  <c r="K140" i="3"/>
  <c r="J140" i="3"/>
  <c r="L140" i="3" s="1"/>
  <c r="K139" i="3"/>
  <c r="J139" i="3"/>
  <c r="L139" i="3" s="1"/>
  <c r="K138" i="3"/>
  <c r="J138" i="3"/>
  <c r="L138" i="3" s="1"/>
  <c r="L137" i="3"/>
  <c r="K137" i="3"/>
  <c r="J137" i="3"/>
  <c r="J136" i="3"/>
  <c r="K136" i="3" s="1"/>
  <c r="J135" i="3"/>
  <c r="L135" i="3" s="1"/>
  <c r="L134" i="3"/>
  <c r="K134" i="3"/>
  <c r="J134" i="3"/>
  <c r="L133" i="3"/>
  <c r="K133" i="3"/>
  <c r="J133" i="3"/>
  <c r="L132" i="3"/>
  <c r="J132" i="3"/>
  <c r="K132" i="3" s="1"/>
  <c r="J131" i="3"/>
  <c r="J130" i="3"/>
  <c r="L129" i="3"/>
  <c r="K129" i="3"/>
  <c r="J129" i="3"/>
  <c r="L128" i="3"/>
  <c r="K128" i="3"/>
  <c r="J128" i="3"/>
  <c r="J127" i="3"/>
  <c r="L126" i="3"/>
  <c r="J126" i="3"/>
  <c r="K126" i="3" s="1"/>
  <c r="J125" i="3"/>
  <c r="L125" i="3" s="1"/>
  <c r="L124" i="3"/>
  <c r="K124" i="3"/>
  <c r="J124" i="3"/>
  <c r="J123" i="3"/>
  <c r="L123" i="3" s="1"/>
  <c r="L122" i="3"/>
  <c r="J122" i="3"/>
  <c r="K122" i="3" s="1"/>
  <c r="L121" i="3"/>
  <c r="K121" i="3"/>
  <c r="J121" i="3"/>
  <c r="K120" i="3"/>
  <c r="J120" i="3"/>
  <c r="L120" i="3" s="1"/>
  <c r="K119" i="3"/>
  <c r="J119" i="3"/>
  <c r="L119" i="3" s="1"/>
  <c r="K118" i="3"/>
  <c r="J118" i="3"/>
  <c r="L118" i="3" s="1"/>
  <c r="L117" i="3"/>
  <c r="K117" i="3"/>
  <c r="J117" i="3"/>
  <c r="L116" i="3"/>
  <c r="K116" i="3"/>
  <c r="J116" i="3"/>
  <c r="J115" i="3"/>
  <c r="L115" i="3" s="1"/>
  <c r="L114" i="3"/>
  <c r="K114" i="3"/>
  <c r="J114" i="3"/>
  <c r="L113" i="3"/>
  <c r="K113" i="3"/>
  <c r="J113" i="3"/>
  <c r="J112" i="3"/>
  <c r="J111" i="3"/>
  <c r="L110" i="3"/>
  <c r="J110" i="3"/>
  <c r="K110" i="3" s="1"/>
  <c r="L109" i="3"/>
  <c r="K109" i="3"/>
  <c r="J109" i="3"/>
  <c r="L108" i="3"/>
  <c r="K108" i="3"/>
  <c r="J108" i="3"/>
  <c r="J107" i="3"/>
  <c r="J106" i="3"/>
  <c r="K105" i="3"/>
  <c r="J105" i="3"/>
  <c r="L105" i="3" s="1"/>
  <c r="J104" i="3"/>
  <c r="K104" i="3" s="1"/>
  <c r="J103" i="3"/>
  <c r="L103" i="3" s="1"/>
  <c r="L102" i="3"/>
  <c r="J102" i="3"/>
  <c r="K102" i="3" s="1"/>
  <c r="K101" i="3"/>
  <c r="J101" i="3"/>
  <c r="L101" i="3" s="1"/>
  <c r="K100" i="3"/>
  <c r="J100" i="3"/>
  <c r="L100" i="3" s="1"/>
  <c r="K99" i="3"/>
  <c r="J99" i="3"/>
  <c r="L99" i="3" s="1"/>
  <c r="K98" i="3"/>
  <c r="J98" i="3"/>
  <c r="L98" i="3" s="1"/>
  <c r="L97" i="3"/>
  <c r="K97" i="3"/>
  <c r="J97" i="3"/>
  <c r="J96" i="3"/>
  <c r="K96" i="3" s="1"/>
  <c r="J95" i="3"/>
  <c r="L95" i="3" s="1"/>
  <c r="L94" i="3"/>
  <c r="K94" i="3"/>
  <c r="J94" i="3"/>
  <c r="L93" i="3"/>
  <c r="K93" i="3"/>
  <c r="J93" i="3"/>
  <c r="L92" i="3"/>
  <c r="J92" i="3"/>
  <c r="K92" i="3" s="1"/>
  <c r="J91" i="3"/>
  <c r="J90" i="3"/>
  <c r="L89" i="3"/>
  <c r="K89" i="3"/>
  <c r="J89" i="3"/>
  <c r="L88" i="3"/>
  <c r="K88" i="3"/>
  <c r="J88" i="3"/>
  <c r="J87" i="3"/>
  <c r="L86" i="3"/>
  <c r="J86" i="3"/>
  <c r="K86" i="3" s="1"/>
  <c r="J85" i="3"/>
  <c r="L85" i="3" s="1"/>
  <c r="J84" i="3"/>
  <c r="L84" i="3" s="1"/>
  <c r="J83" i="3"/>
  <c r="L83" i="3" s="1"/>
  <c r="L82" i="3"/>
  <c r="J82" i="3"/>
  <c r="K82" i="3" s="1"/>
  <c r="L81" i="3"/>
  <c r="K81" i="3"/>
  <c r="J81" i="3"/>
  <c r="K80" i="3"/>
  <c r="J80" i="3"/>
  <c r="L80" i="3" s="1"/>
  <c r="K79" i="3"/>
  <c r="J79" i="3"/>
  <c r="L79" i="3" s="1"/>
  <c r="K78" i="3"/>
  <c r="J78" i="3"/>
  <c r="L78" i="3" s="1"/>
  <c r="L77" i="3"/>
  <c r="K77" i="3"/>
  <c r="J77" i="3"/>
  <c r="L76" i="3"/>
  <c r="K76" i="3"/>
  <c r="J76" i="3"/>
  <c r="J75" i="3"/>
  <c r="L75" i="3" s="1"/>
  <c r="L74" i="3"/>
  <c r="K74" i="3"/>
  <c r="J74" i="3"/>
  <c r="L73" i="3"/>
  <c r="K73" i="3"/>
  <c r="J73" i="3"/>
  <c r="J72" i="3"/>
  <c r="J71" i="3"/>
  <c r="J70" i="3"/>
  <c r="L69" i="3"/>
  <c r="K69" i="3"/>
  <c r="J69" i="3"/>
  <c r="L68" i="3"/>
  <c r="J68" i="3"/>
  <c r="K68" i="3" s="1"/>
  <c r="L67" i="3"/>
  <c r="J67" i="3"/>
  <c r="K67" i="3" s="1"/>
  <c r="J66" i="3"/>
  <c r="K66" i="3" s="1"/>
  <c r="J65" i="3"/>
  <c r="L65" i="3" s="1"/>
  <c r="L64" i="3"/>
  <c r="K64" i="3"/>
  <c r="J64" i="3"/>
  <c r="K63" i="3"/>
  <c r="J63" i="3"/>
  <c r="L63" i="3" s="1"/>
  <c r="J62" i="3"/>
  <c r="J61" i="3"/>
  <c r="L61" i="3" s="1"/>
  <c r="K60" i="3"/>
  <c r="J60" i="3"/>
  <c r="L60" i="3" s="1"/>
  <c r="K59" i="3"/>
  <c r="J59" i="3"/>
  <c r="L59" i="3" s="1"/>
  <c r="K58" i="3"/>
  <c r="J58" i="3"/>
  <c r="L58" i="3" s="1"/>
  <c r="L57" i="3"/>
  <c r="K57" i="3"/>
  <c r="J57" i="3"/>
  <c r="L56" i="3"/>
  <c r="J56" i="3"/>
  <c r="K56" i="3" s="1"/>
  <c r="K55" i="3"/>
  <c r="J55" i="3"/>
  <c r="L55" i="3" s="1"/>
  <c r="L54" i="3"/>
  <c r="K54" i="3"/>
  <c r="J54" i="3"/>
  <c r="L53" i="3"/>
  <c r="K53" i="3"/>
  <c r="J53" i="3"/>
  <c r="J52" i="3"/>
  <c r="K52" i="3" s="1"/>
  <c r="L51" i="3"/>
  <c r="J51" i="3"/>
  <c r="K51" i="3" s="1"/>
  <c r="L50" i="3"/>
  <c r="J50" i="3"/>
  <c r="K50" i="3" s="1"/>
  <c r="L49" i="3"/>
  <c r="K49" i="3"/>
  <c r="J49" i="3"/>
  <c r="K48" i="3"/>
  <c r="J48" i="3"/>
  <c r="L48" i="3" s="1"/>
  <c r="J47" i="3"/>
  <c r="L46" i="3"/>
  <c r="J46" i="3"/>
  <c r="K46" i="3" s="1"/>
  <c r="J45" i="3"/>
  <c r="L45" i="3" s="1"/>
  <c r="J44" i="3"/>
  <c r="K43" i="3"/>
  <c r="J43" i="3"/>
  <c r="L43" i="3" s="1"/>
  <c r="J42" i="3"/>
  <c r="K42" i="3" s="1"/>
  <c r="L41" i="3"/>
  <c r="K41" i="3"/>
  <c r="J41" i="3"/>
  <c r="J40" i="3"/>
  <c r="K39" i="3"/>
  <c r="J39" i="3"/>
  <c r="L39" i="3" s="1"/>
  <c r="J38" i="3"/>
  <c r="L38" i="3" s="1"/>
  <c r="L37" i="3"/>
  <c r="K37" i="3"/>
  <c r="J37" i="3"/>
  <c r="K36" i="3"/>
  <c r="J36" i="3"/>
  <c r="L36" i="3" s="1"/>
  <c r="J35" i="3"/>
  <c r="L35" i="3" s="1"/>
  <c r="L34" i="3"/>
  <c r="K34" i="3"/>
  <c r="J34" i="3"/>
  <c r="L33" i="3"/>
  <c r="K33" i="3"/>
  <c r="J33" i="3"/>
  <c r="L32" i="3"/>
  <c r="J32" i="3"/>
  <c r="K32" i="3" s="1"/>
  <c r="J31" i="3"/>
  <c r="L31" i="3" s="1"/>
  <c r="L30" i="3"/>
  <c r="K30" i="3"/>
  <c r="J30" i="3"/>
  <c r="K29" i="3"/>
  <c r="J29" i="3"/>
  <c r="L29" i="3" s="1"/>
  <c r="K28" i="3"/>
  <c r="J28" i="3"/>
  <c r="L28" i="3" s="1"/>
  <c r="L27" i="3"/>
  <c r="J27" i="3"/>
  <c r="K27" i="3" s="1"/>
  <c r="L26" i="3"/>
  <c r="J26" i="3"/>
  <c r="K26" i="3" s="1"/>
  <c r="J25" i="3"/>
  <c r="J24" i="3"/>
  <c r="L23" i="3"/>
  <c r="J23" i="3"/>
  <c r="K23" i="3" s="1"/>
  <c r="L22" i="3"/>
  <c r="J22" i="3"/>
  <c r="K22" i="3" s="1"/>
  <c r="J21" i="3"/>
  <c r="K21" i="3" s="1"/>
  <c r="J20" i="3"/>
  <c r="L20" i="3" s="1"/>
  <c r="K19" i="3"/>
  <c r="J19" i="3"/>
  <c r="L19" i="3" s="1"/>
  <c r="L18" i="3"/>
  <c r="J18" i="3"/>
  <c r="K18" i="3" s="1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J12" i="3"/>
  <c r="K12" i="3" s="1"/>
  <c r="L11" i="3"/>
  <c r="J11" i="3"/>
  <c r="K11" i="3" s="1"/>
  <c r="L10" i="3"/>
  <c r="K10" i="3"/>
  <c r="J10" i="3"/>
  <c r="J9" i="3"/>
  <c r="L9" i="3" s="1"/>
  <c r="L8" i="3"/>
  <c r="K8" i="3"/>
  <c r="J8" i="3"/>
  <c r="J7" i="3"/>
  <c r="J6" i="3"/>
  <c r="J5" i="3"/>
  <c r="L5" i="3" s="1"/>
  <c r="J4" i="3"/>
  <c r="K4" i="3" s="1"/>
  <c r="J3" i="3"/>
  <c r="J2" i="3"/>
  <c r="N300" i="1"/>
  <c r="O300" i="1" s="1"/>
  <c r="N299" i="1"/>
  <c r="O299" i="1" s="1"/>
  <c r="N298" i="1"/>
  <c r="O298" i="1" s="1"/>
  <c r="N297" i="1"/>
  <c r="P297" i="1" s="1"/>
  <c r="P296" i="1"/>
  <c r="N296" i="1"/>
  <c r="O296" i="1" s="1"/>
  <c r="N295" i="1"/>
  <c r="P295" i="1" s="1"/>
  <c r="N294" i="1"/>
  <c r="P294" i="1" s="1"/>
  <c r="O293" i="1"/>
  <c r="N293" i="1"/>
  <c r="P293" i="1" s="1"/>
  <c r="N292" i="1"/>
  <c r="P292" i="1" s="1"/>
  <c r="O291" i="1"/>
  <c r="N291" i="1"/>
  <c r="P291" i="1" s="1"/>
  <c r="N290" i="1"/>
  <c r="P290" i="1" s="1"/>
  <c r="N289" i="1"/>
  <c r="P289" i="1" s="1"/>
  <c r="O288" i="1"/>
  <c r="N288" i="1"/>
  <c r="P288" i="1" s="1"/>
  <c r="P287" i="1"/>
  <c r="N287" i="1"/>
  <c r="O287" i="1" s="1"/>
  <c r="N286" i="1"/>
  <c r="P286" i="1" s="1"/>
  <c r="P285" i="1"/>
  <c r="O285" i="1"/>
  <c r="N285" i="1"/>
  <c r="N284" i="1"/>
  <c r="O284" i="1" s="1"/>
  <c r="O283" i="1"/>
  <c r="N283" i="1"/>
  <c r="P283" i="1" s="1"/>
  <c r="P282" i="1"/>
  <c r="N282" i="1"/>
  <c r="O282" i="1" s="1"/>
  <c r="O281" i="1"/>
  <c r="N281" i="1"/>
  <c r="P281" i="1" s="1"/>
  <c r="P280" i="1"/>
  <c r="N280" i="1"/>
  <c r="O280" i="1" s="1"/>
  <c r="N279" i="1"/>
  <c r="O279" i="1" s="1"/>
  <c r="N278" i="1"/>
  <c r="O278" i="1" s="1"/>
  <c r="N277" i="1"/>
  <c r="P277" i="1" s="1"/>
  <c r="O276" i="1"/>
  <c r="N276" i="1"/>
  <c r="P276" i="1" s="1"/>
  <c r="O275" i="1"/>
  <c r="N275" i="1"/>
  <c r="P275" i="1" s="1"/>
  <c r="N274" i="1"/>
  <c r="P274" i="1" s="1"/>
  <c r="N273" i="1"/>
  <c r="O272" i="1"/>
  <c r="N272" i="1"/>
  <c r="P272" i="1" s="1"/>
  <c r="N271" i="1"/>
  <c r="P271" i="1" s="1"/>
  <c r="N270" i="1"/>
  <c r="O270" i="1" s="1"/>
  <c r="N269" i="1"/>
  <c r="N268" i="1"/>
  <c r="O268" i="1" s="1"/>
  <c r="O267" i="1"/>
  <c r="N267" i="1"/>
  <c r="P267" i="1" s="1"/>
  <c r="P266" i="1"/>
  <c r="O266" i="1"/>
  <c r="N266" i="1"/>
  <c r="P265" i="1"/>
  <c r="O265" i="1"/>
  <c r="N265" i="1"/>
  <c r="N264" i="1"/>
  <c r="P264" i="1" s="1"/>
  <c r="N263" i="1"/>
  <c r="P263" i="1" s="1"/>
  <c r="N262" i="1"/>
  <c r="P262" i="1" s="1"/>
  <c r="N261" i="1"/>
  <c r="P261" i="1" s="1"/>
  <c r="P260" i="1"/>
  <c r="N260" i="1"/>
  <c r="O260" i="1" s="1"/>
  <c r="N259" i="1"/>
  <c r="O259" i="1" s="1"/>
  <c r="N258" i="1"/>
  <c r="P258" i="1" s="1"/>
  <c r="P257" i="1"/>
  <c r="N257" i="1"/>
  <c r="O257" i="1" s="1"/>
  <c r="N256" i="1"/>
  <c r="O256" i="1" s="1"/>
  <c r="N255" i="1"/>
  <c r="P254" i="1"/>
  <c r="N254" i="1"/>
  <c r="O254" i="1" s="1"/>
  <c r="N253" i="1"/>
  <c r="P253" i="1" s="1"/>
  <c r="N252" i="1"/>
  <c r="P252" i="1" s="1"/>
  <c r="N251" i="1"/>
  <c r="P251" i="1" s="1"/>
  <c r="N250" i="1"/>
  <c r="P250" i="1" s="1"/>
  <c r="P249" i="1"/>
  <c r="N249" i="1"/>
  <c r="O249" i="1" s="1"/>
  <c r="N248" i="1"/>
  <c r="O248" i="1" s="1"/>
  <c r="N247" i="1"/>
  <c r="P247" i="1" s="1"/>
  <c r="N246" i="1"/>
  <c r="P246" i="1" s="1"/>
  <c r="O245" i="1"/>
  <c r="N245" i="1"/>
  <c r="P245" i="1" s="1"/>
  <c r="N244" i="1"/>
  <c r="P244" i="1" s="1"/>
  <c r="N243" i="1"/>
  <c r="P243" i="1" s="1"/>
  <c r="N242" i="1"/>
  <c r="O242" i="1" s="1"/>
  <c r="N241" i="1"/>
  <c r="P240" i="1"/>
  <c r="N240" i="1"/>
  <c r="O240" i="1" s="1"/>
  <c r="N239" i="1"/>
  <c r="O239" i="1" s="1"/>
  <c r="N238" i="1"/>
  <c r="O238" i="1" s="1"/>
  <c r="N237" i="1"/>
  <c r="P237" i="1" s="1"/>
  <c r="N236" i="1"/>
  <c r="P236" i="1" s="1"/>
  <c r="N235" i="1"/>
  <c r="P235" i="1" s="1"/>
  <c r="N234" i="1"/>
  <c r="O234" i="1" s="1"/>
  <c r="N233" i="1"/>
  <c r="P233" i="1" s="1"/>
  <c r="N232" i="1"/>
  <c r="N231" i="1"/>
  <c r="P231" i="1" s="1"/>
  <c r="N230" i="1"/>
  <c r="O230" i="1" s="1"/>
  <c r="P229" i="1"/>
  <c r="N229" i="1"/>
  <c r="O229" i="1" s="1"/>
  <c r="N228" i="1"/>
  <c r="P228" i="1" s="1"/>
  <c r="P227" i="1"/>
  <c r="N227" i="1"/>
  <c r="O227" i="1" s="1"/>
  <c r="P226" i="1"/>
  <c r="N226" i="1"/>
  <c r="O226" i="1" s="1"/>
  <c r="O225" i="1"/>
  <c r="N225" i="1"/>
  <c r="P225" i="1" s="1"/>
  <c r="N224" i="1"/>
  <c r="O224" i="1" s="1"/>
  <c r="N223" i="1"/>
  <c r="P223" i="1" s="1"/>
  <c r="P222" i="1"/>
  <c r="N222" i="1"/>
  <c r="O222" i="1" s="1"/>
  <c r="N221" i="1"/>
  <c r="P221" i="1" s="1"/>
  <c r="P220" i="1"/>
  <c r="N220" i="1"/>
  <c r="O220" i="1" s="1"/>
  <c r="N219" i="1"/>
  <c r="N218" i="1"/>
  <c r="O218" i="1" s="1"/>
  <c r="O217" i="1"/>
  <c r="N217" i="1"/>
  <c r="P217" i="1" s="1"/>
  <c r="N216" i="1"/>
  <c r="O216" i="1" s="1"/>
  <c r="N215" i="1"/>
  <c r="P215" i="1" s="1"/>
  <c r="O214" i="1"/>
  <c r="N214" i="1"/>
  <c r="P214" i="1" s="1"/>
  <c r="N213" i="1"/>
  <c r="N212" i="1"/>
  <c r="P212" i="1" s="1"/>
  <c r="N211" i="1"/>
  <c r="P211" i="1" s="1"/>
  <c r="N210" i="1"/>
  <c r="P210" i="1" s="1"/>
  <c r="P209" i="1"/>
  <c r="N209" i="1"/>
  <c r="O209" i="1" s="1"/>
  <c r="O208" i="1"/>
  <c r="N208" i="1"/>
  <c r="P208" i="1" s="1"/>
  <c r="P207" i="1"/>
  <c r="O207" i="1"/>
  <c r="N207" i="1"/>
  <c r="P206" i="1"/>
  <c r="O206" i="1"/>
  <c r="N206" i="1"/>
  <c r="N205" i="1"/>
  <c r="N204" i="1"/>
  <c r="O204" i="1" s="1"/>
  <c r="P203" i="1"/>
  <c r="N203" i="1"/>
  <c r="O203" i="1" s="1"/>
  <c r="N202" i="1"/>
  <c r="O202" i="1" s="1"/>
  <c r="N201" i="1"/>
  <c r="P201" i="1" s="1"/>
  <c r="P200" i="1"/>
  <c r="N200" i="1"/>
  <c r="O200" i="1" s="1"/>
  <c r="N199" i="1"/>
  <c r="O199" i="1" s="1"/>
  <c r="N198" i="1"/>
  <c r="N197" i="1"/>
  <c r="O197" i="1" s="1"/>
  <c r="P196" i="1"/>
  <c r="N196" i="1"/>
  <c r="O196" i="1" s="1"/>
  <c r="N195" i="1"/>
  <c r="O195" i="1" s="1"/>
  <c r="P194" i="1"/>
  <c r="N194" i="1"/>
  <c r="O194" i="1" s="1"/>
  <c r="N193" i="1"/>
  <c r="P193" i="1" s="1"/>
  <c r="O192" i="1"/>
  <c r="N192" i="1"/>
  <c r="P192" i="1" s="1"/>
  <c r="N191" i="1"/>
  <c r="P191" i="1" s="1"/>
  <c r="N190" i="1"/>
  <c r="P190" i="1" s="1"/>
  <c r="N189" i="1"/>
  <c r="P189" i="1" s="1"/>
  <c r="N188" i="1"/>
  <c r="P188" i="1" s="1"/>
  <c r="N187" i="1"/>
  <c r="P187" i="1" s="1"/>
  <c r="N186" i="1"/>
  <c r="P186" i="1" s="1"/>
  <c r="N185" i="1"/>
  <c r="O185" i="1" s="1"/>
  <c r="P184" i="1"/>
  <c r="N184" i="1"/>
  <c r="O184" i="1" s="1"/>
  <c r="N183" i="1"/>
  <c r="P183" i="1" s="1"/>
  <c r="O182" i="1"/>
  <c r="N182" i="1"/>
  <c r="P182" i="1" s="1"/>
  <c r="P181" i="1"/>
  <c r="N181" i="1"/>
  <c r="O181" i="1" s="1"/>
  <c r="N180" i="1"/>
  <c r="P180" i="1" s="1"/>
  <c r="N179" i="1"/>
  <c r="O179" i="1" s="1"/>
  <c r="N178" i="1"/>
  <c r="P177" i="1"/>
  <c r="N177" i="1"/>
  <c r="O177" i="1" s="1"/>
  <c r="N176" i="1"/>
  <c r="P176" i="1" s="1"/>
  <c r="N175" i="1"/>
  <c r="O175" i="1" s="1"/>
  <c r="N174" i="1"/>
  <c r="P174" i="1" s="1"/>
  <c r="N173" i="1"/>
  <c r="P173" i="1" s="1"/>
  <c r="O172" i="1"/>
  <c r="N172" i="1"/>
  <c r="P172" i="1" s="1"/>
  <c r="N171" i="1"/>
  <c r="P171" i="1" s="1"/>
  <c r="N170" i="1"/>
  <c r="P170" i="1" s="1"/>
  <c r="N169" i="1"/>
  <c r="P169" i="1" s="1"/>
  <c r="N168" i="1"/>
  <c r="P168" i="1" s="1"/>
  <c r="N167" i="1"/>
  <c r="P167" i="1" s="1"/>
  <c r="N166" i="1"/>
  <c r="P166" i="1" s="1"/>
  <c r="P165" i="1"/>
  <c r="N165" i="1"/>
  <c r="O165" i="1" s="1"/>
  <c r="P164" i="1"/>
  <c r="O164" i="1"/>
  <c r="N164" i="1"/>
  <c r="O163" i="1"/>
  <c r="N163" i="1"/>
  <c r="P163" i="1" s="1"/>
  <c r="N162" i="1"/>
  <c r="P162" i="1" s="1"/>
  <c r="N161" i="1"/>
  <c r="P161" i="1" s="1"/>
  <c r="N160" i="1"/>
  <c r="P160" i="1" s="1"/>
  <c r="N159" i="1"/>
  <c r="O159" i="1" s="1"/>
  <c r="N158" i="1"/>
  <c r="P157" i="1"/>
  <c r="N157" i="1"/>
  <c r="O157" i="1" s="1"/>
  <c r="N156" i="1"/>
  <c r="P156" i="1" s="1"/>
  <c r="N155" i="1"/>
  <c r="O155" i="1" s="1"/>
  <c r="O154" i="1"/>
  <c r="N154" i="1"/>
  <c r="P154" i="1" s="1"/>
  <c r="N153" i="1"/>
  <c r="P153" i="1" s="1"/>
  <c r="P152" i="1"/>
  <c r="N152" i="1"/>
  <c r="O152" i="1" s="1"/>
  <c r="N151" i="1"/>
  <c r="P151" i="1" s="1"/>
  <c r="N150" i="1"/>
  <c r="P150" i="1" s="1"/>
  <c r="P149" i="1"/>
  <c r="N149" i="1"/>
  <c r="O149" i="1" s="1"/>
  <c r="N148" i="1"/>
  <c r="P148" i="1" s="1"/>
  <c r="P147" i="1"/>
  <c r="O147" i="1"/>
  <c r="N147" i="1"/>
  <c r="P146" i="1"/>
  <c r="O146" i="1"/>
  <c r="N146" i="1"/>
  <c r="N145" i="1"/>
  <c r="O145" i="1" s="1"/>
  <c r="O144" i="1"/>
  <c r="N144" i="1"/>
  <c r="P144" i="1" s="1"/>
  <c r="P143" i="1"/>
  <c r="O143" i="1"/>
  <c r="N143" i="1"/>
  <c r="O142" i="1"/>
  <c r="N142" i="1"/>
  <c r="P142" i="1" s="1"/>
  <c r="N141" i="1"/>
  <c r="P141" i="1" s="1"/>
  <c r="O140" i="1"/>
  <c r="N140" i="1"/>
  <c r="P140" i="1" s="1"/>
  <c r="N139" i="1"/>
  <c r="O139" i="1" s="1"/>
  <c r="N138" i="1"/>
  <c r="N137" i="1"/>
  <c r="O137" i="1" s="1"/>
  <c r="P136" i="1"/>
  <c r="O136" i="1"/>
  <c r="N136" i="1"/>
  <c r="N135" i="1"/>
  <c r="O135" i="1" s="1"/>
  <c r="N134" i="1"/>
  <c r="P134" i="1" s="1"/>
  <c r="N133" i="1"/>
  <c r="P133" i="1" s="1"/>
  <c r="P132" i="1"/>
  <c r="N132" i="1"/>
  <c r="O132" i="1" s="1"/>
  <c r="N131" i="1"/>
  <c r="P131" i="1" s="1"/>
  <c r="N130" i="1"/>
  <c r="P130" i="1" s="1"/>
  <c r="N129" i="1"/>
  <c r="P129" i="1" s="1"/>
  <c r="O128" i="1"/>
  <c r="N128" i="1"/>
  <c r="P128" i="1" s="1"/>
  <c r="N127" i="1"/>
  <c r="P127" i="1" s="1"/>
  <c r="P126" i="1"/>
  <c r="O126" i="1"/>
  <c r="N126" i="1"/>
  <c r="N125" i="1"/>
  <c r="O125" i="1" s="1"/>
  <c r="N124" i="1"/>
  <c r="P124" i="1" s="1"/>
  <c r="N123" i="1"/>
  <c r="P123" i="1" s="1"/>
  <c r="N122" i="1"/>
  <c r="P122" i="1" s="1"/>
  <c r="O121" i="1"/>
  <c r="N121" i="1"/>
  <c r="P121" i="1" s="1"/>
  <c r="P120" i="1"/>
  <c r="O120" i="1"/>
  <c r="N120" i="1"/>
  <c r="N119" i="1"/>
  <c r="O119" i="1" s="1"/>
  <c r="N118" i="1"/>
  <c r="P117" i="1"/>
  <c r="N117" i="1"/>
  <c r="O117" i="1" s="1"/>
  <c r="N116" i="1"/>
  <c r="P116" i="1" s="1"/>
  <c r="N115" i="1"/>
  <c r="O115" i="1" s="1"/>
  <c r="O114" i="1"/>
  <c r="N114" i="1"/>
  <c r="P114" i="1" s="1"/>
  <c r="P113" i="1"/>
  <c r="O113" i="1"/>
  <c r="N113" i="1"/>
  <c r="O112" i="1"/>
  <c r="N112" i="1"/>
  <c r="P112" i="1" s="1"/>
  <c r="N111" i="1"/>
  <c r="P111" i="1" s="1"/>
  <c r="N110" i="1"/>
  <c r="P110" i="1" s="1"/>
  <c r="N109" i="1"/>
  <c r="P109" i="1" s="1"/>
  <c r="N108" i="1"/>
  <c r="P108" i="1" s="1"/>
  <c r="N107" i="1"/>
  <c r="P107" i="1" s="1"/>
  <c r="P106" i="1"/>
  <c r="O106" i="1"/>
  <c r="N106" i="1"/>
  <c r="N105" i="1"/>
  <c r="O105" i="1" s="1"/>
  <c r="O104" i="1"/>
  <c r="N104" i="1"/>
  <c r="P104" i="1" s="1"/>
  <c r="N103" i="1"/>
  <c r="P103" i="1" s="1"/>
  <c r="P102" i="1"/>
  <c r="N102" i="1"/>
  <c r="O102" i="1" s="1"/>
  <c r="N101" i="1"/>
  <c r="P101" i="1" s="1"/>
  <c r="N100" i="1"/>
  <c r="P100" i="1" s="1"/>
  <c r="P99" i="1"/>
  <c r="N99" i="1"/>
  <c r="O99" i="1" s="1"/>
  <c r="N98" i="1"/>
  <c r="P97" i="1"/>
  <c r="N97" i="1"/>
  <c r="O97" i="1" s="1"/>
  <c r="N96" i="1"/>
  <c r="O96" i="1" s="1"/>
  <c r="N95" i="1"/>
  <c r="O95" i="1" s="1"/>
  <c r="P94" i="1"/>
  <c r="N94" i="1"/>
  <c r="O94" i="1" s="1"/>
  <c r="N93" i="1"/>
  <c r="P93" i="1" s="1"/>
  <c r="N92" i="1"/>
  <c r="P92" i="1" s="1"/>
  <c r="N91" i="1"/>
  <c r="P91" i="1" s="1"/>
  <c r="N90" i="1"/>
  <c r="P90" i="1" s="1"/>
  <c r="N89" i="1"/>
  <c r="P89" i="1" s="1"/>
  <c r="N88" i="1"/>
  <c r="P88" i="1" s="1"/>
  <c r="N87" i="1"/>
  <c r="P87" i="1" s="1"/>
  <c r="N86" i="1"/>
  <c r="P86" i="1" s="1"/>
  <c r="N85" i="1"/>
  <c r="P85" i="1" s="1"/>
  <c r="N84" i="1"/>
  <c r="P84" i="1" s="1"/>
  <c r="N83" i="1"/>
  <c r="P83" i="1" s="1"/>
  <c r="N82" i="1"/>
  <c r="P82" i="1" s="1"/>
  <c r="N81" i="1"/>
  <c r="N80" i="1"/>
  <c r="P80" i="1" s="1"/>
  <c r="N79" i="1"/>
  <c r="N78" i="1"/>
  <c r="N77" i="1"/>
  <c r="P77" i="1" s="1"/>
  <c r="N76" i="1"/>
  <c r="P76" i="1" s="1"/>
  <c r="N75" i="1"/>
  <c r="N74" i="1"/>
  <c r="N73" i="1"/>
  <c r="P73" i="1" s="1"/>
  <c r="N72" i="1"/>
  <c r="P72" i="1" s="1"/>
  <c r="N71" i="1"/>
  <c r="P71" i="1" s="1"/>
  <c r="N70" i="1"/>
  <c r="P70" i="1" s="1"/>
  <c r="N69" i="1"/>
  <c r="P69" i="1" s="1"/>
  <c r="N68" i="1"/>
  <c r="N67" i="1"/>
  <c r="P67" i="1" s="1"/>
  <c r="N66" i="1"/>
  <c r="P66" i="1" s="1"/>
  <c r="N65" i="1"/>
  <c r="P65" i="1" s="1"/>
  <c r="N64" i="1"/>
  <c r="P64" i="1" s="1"/>
  <c r="N63" i="1"/>
  <c r="P63" i="1" s="1"/>
  <c r="N62" i="1"/>
  <c r="P62" i="1" s="1"/>
  <c r="N61" i="1"/>
  <c r="P61" i="1" s="1"/>
  <c r="P60" i="1"/>
  <c r="N60" i="1"/>
  <c r="N59" i="1"/>
  <c r="P59" i="1" s="1"/>
  <c r="N58" i="1"/>
  <c r="N57" i="1"/>
  <c r="P57" i="1" s="1"/>
  <c r="N56" i="1"/>
  <c r="P56" i="1" s="1"/>
  <c r="N55" i="1"/>
  <c r="P55" i="1" s="1"/>
  <c r="N54" i="1"/>
  <c r="P54" i="1" s="1"/>
  <c r="N53" i="1"/>
  <c r="P53" i="1" s="1"/>
  <c r="N52" i="1"/>
  <c r="P52" i="1" s="1"/>
  <c r="N51" i="1"/>
  <c r="P51" i="1" s="1"/>
  <c r="N50" i="1"/>
  <c r="P50" i="1" s="1"/>
  <c r="N49" i="1"/>
  <c r="P49" i="1" s="1"/>
  <c r="N48" i="1"/>
  <c r="P48" i="1" s="1"/>
  <c r="N47" i="1"/>
  <c r="P47" i="1" s="1"/>
  <c r="P46" i="1"/>
  <c r="N46" i="1"/>
  <c r="N45" i="1"/>
  <c r="P45" i="1" s="1"/>
  <c r="N44" i="1"/>
  <c r="P44" i="1" s="1"/>
  <c r="N43" i="1"/>
  <c r="P43" i="1" s="1"/>
  <c r="N42" i="1"/>
  <c r="P42" i="1" s="1"/>
  <c r="N41" i="1"/>
  <c r="P41" i="1" s="1"/>
  <c r="P40" i="1"/>
  <c r="N40" i="1"/>
  <c r="N39" i="1"/>
  <c r="P39" i="1" s="1"/>
  <c r="N38" i="1"/>
  <c r="P38" i="1" s="1"/>
  <c r="N37" i="1"/>
  <c r="P37" i="1" s="1"/>
  <c r="N36" i="1"/>
  <c r="P36" i="1" s="1"/>
  <c r="N35" i="1"/>
  <c r="P35" i="1" s="1"/>
  <c r="N34" i="1"/>
  <c r="P34" i="1" s="1"/>
  <c r="N33" i="1"/>
  <c r="N32" i="1"/>
  <c r="P32" i="1" s="1"/>
  <c r="N31" i="1"/>
  <c r="P31" i="1" s="1"/>
  <c r="N30" i="1"/>
  <c r="P30" i="1" s="1"/>
  <c r="N29" i="1"/>
  <c r="P29" i="1" s="1"/>
  <c r="N28" i="1"/>
  <c r="N27" i="1"/>
  <c r="N26" i="1"/>
  <c r="P26" i="1" s="1"/>
  <c r="N25" i="1"/>
  <c r="P25" i="1" s="1"/>
  <c r="P24" i="1"/>
  <c r="N24" i="1"/>
  <c r="N23" i="1"/>
  <c r="N22" i="1"/>
  <c r="N21" i="1"/>
  <c r="P21" i="1" s="1"/>
  <c r="N20" i="1"/>
  <c r="N19" i="1"/>
  <c r="P19" i="1" s="1"/>
  <c r="N18" i="1"/>
  <c r="P18" i="1" s="1"/>
  <c r="N17" i="1"/>
  <c r="P17" i="1" s="1"/>
  <c r="N16" i="1"/>
  <c r="N15" i="1"/>
  <c r="P15" i="1" s="1"/>
  <c r="N14" i="1"/>
  <c r="P14" i="1" s="1"/>
  <c r="N13" i="1"/>
  <c r="P13" i="1" s="1"/>
  <c r="N12" i="1"/>
  <c r="P12" i="1" s="1"/>
  <c r="N11" i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N4" i="1"/>
  <c r="P4" i="1" s="1"/>
  <c r="N3" i="1"/>
  <c r="P3" i="1" s="1"/>
  <c r="N2" i="1"/>
  <c r="O2" i="1" s="1"/>
  <c r="O3" i="1" s="1"/>
  <c r="O4" i="1" s="1"/>
  <c r="O5" i="1" s="1"/>
  <c r="O21" i="2" l="1"/>
  <c r="O41" i="2"/>
  <c r="O61" i="2"/>
  <c r="O81" i="2"/>
  <c r="O101" i="2"/>
  <c r="O121" i="2"/>
  <c r="O141" i="2"/>
  <c r="O161" i="2"/>
  <c r="O181" i="2"/>
  <c r="O201" i="2"/>
  <c r="O221" i="2"/>
  <c r="O241" i="2"/>
  <c r="O261" i="2"/>
  <c r="O281" i="2"/>
  <c r="O8" i="2"/>
  <c r="O28" i="2"/>
  <c r="O48" i="2"/>
  <c r="O68" i="2"/>
  <c r="O88" i="2"/>
  <c r="O108" i="2"/>
  <c r="O128" i="2"/>
  <c r="O148" i="2"/>
  <c r="O168" i="2"/>
  <c r="O188" i="2"/>
  <c r="O208" i="2"/>
  <c r="O228" i="2"/>
  <c r="O248" i="2"/>
  <c r="O268" i="2"/>
  <c r="O288" i="2"/>
  <c r="O9" i="2"/>
  <c r="O29" i="2"/>
  <c r="O49" i="2"/>
  <c r="O69" i="2"/>
  <c r="O89" i="2"/>
  <c r="O109" i="2"/>
  <c r="O129" i="2"/>
  <c r="O149" i="2"/>
  <c r="O169" i="2"/>
  <c r="O189" i="2"/>
  <c r="O209" i="2"/>
  <c r="O229" i="2"/>
  <c r="O249" i="2"/>
  <c r="O269" i="2"/>
  <c r="O289" i="2"/>
  <c r="O16" i="2"/>
  <c r="O36" i="2"/>
  <c r="O56" i="2"/>
  <c r="O76" i="2"/>
  <c r="O96" i="2"/>
  <c r="O116" i="2"/>
  <c r="O136" i="2"/>
  <c r="O156" i="2"/>
  <c r="O176" i="2"/>
  <c r="O196" i="2"/>
  <c r="O216" i="2"/>
  <c r="O236" i="2"/>
  <c r="O256" i="2"/>
  <c r="O276" i="2"/>
  <c r="O296" i="2"/>
  <c r="O3" i="2"/>
  <c r="O23" i="2"/>
  <c r="O43" i="2"/>
  <c r="O63" i="2"/>
  <c r="O83" i="2"/>
  <c r="O103" i="2"/>
  <c r="O123" i="2"/>
  <c r="O143" i="2"/>
  <c r="O163" i="2"/>
  <c r="O183" i="2"/>
  <c r="O203" i="2"/>
  <c r="O223" i="2"/>
  <c r="O243" i="2"/>
  <c r="O263" i="2"/>
  <c r="O283" i="2"/>
  <c r="O290" i="2"/>
  <c r="O297" i="2"/>
  <c r="O298" i="2"/>
  <c r="O5" i="2"/>
  <c r="O25" i="2"/>
  <c r="O45" i="2"/>
  <c r="O65" i="2"/>
  <c r="O85" i="2"/>
  <c r="O105" i="2"/>
  <c r="O125" i="2"/>
  <c r="O145" i="2"/>
  <c r="O165" i="2"/>
  <c r="O185" i="2"/>
  <c r="O205" i="2"/>
  <c r="O225" i="2"/>
  <c r="O245" i="2"/>
  <c r="O265" i="2"/>
  <c r="O19" i="2"/>
  <c r="O39" i="2"/>
  <c r="O59" i="2"/>
  <c r="O79" i="2"/>
  <c r="O99" i="2"/>
  <c r="O119" i="2"/>
  <c r="O139" i="2"/>
  <c r="O159" i="2"/>
  <c r="O179" i="2"/>
  <c r="O199" i="2"/>
  <c r="O219" i="2"/>
  <c r="O239" i="2"/>
  <c r="O259" i="2"/>
  <c r="O279" i="2"/>
  <c r="O299" i="2"/>
  <c r="O13" i="2"/>
  <c r="O33" i="2"/>
  <c r="O53" i="2"/>
  <c r="O73" i="2"/>
  <c r="O93" i="2"/>
  <c r="O113" i="2"/>
  <c r="O133" i="2"/>
  <c r="O153" i="2"/>
  <c r="O173" i="2"/>
  <c r="O193" i="2"/>
  <c r="O213" i="2"/>
  <c r="O233" i="2"/>
  <c r="O253" i="2"/>
  <c r="O273" i="2"/>
  <c r="O293" i="2"/>
  <c r="O20" i="2"/>
  <c r="O40" i="2"/>
  <c r="O60" i="2"/>
  <c r="O80" i="2"/>
  <c r="O100" i="2"/>
  <c r="O120" i="2"/>
  <c r="O140" i="2"/>
  <c r="O160" i="2"/>
  <c r="O180" i="2"/>
  <c r="O200" i="2"/>
  <c r="O220" i="2"/>
  <c r="O240" i="2"/>
  <c r="O260" i="2"/>
  <c r="O280" i="2"/>
  <c r="O300" i="2"/>
  <c r="O86" i="1"/>
  <c r="O127" i="1"/>
  <c r="P159" i="1"/>
  <c r="O169" i="1"/>
  <c r="P179" i="1"/>
  <c r="O211" i="1"/>
  <c r="O221" i="1"/>
  <c r="O231" i="1"/>
  <c r="O251" i="1"/>
  <c r="O191" i="1"/>
  <c r="P242" i="1"/>
  <c r="O263" i="1"/>
  <c r="O297" i="1"/>
  <c r="P16" i="1"/>
  <c r="O252" i="1"/>
  <c r="O289" i="1"/>
  <c r="P74" i="1"/>
  <c r="O110" i="1"/>
  <c r="O162" i="1"/>
  <c r="O233" i="1"/>
  <c r="O264" i="1"/>
  <c r="O274" i="1"/>
  <c r="P298" i="1"/>
  <c r="P2" i="1"/>
  <c r="P75" i="1"/>
  <c r="O130" i="1"/>
  <c r="O193" i="1"/>
  <c r="P234" i="1"/>
  <c r="P299" i="1"/>
  <c r="O89" i="1"/>
  <c r="O122" i="1"/>
  <c r="O173" i="1"/>
  <c r="O215" i="1"/>
  <c r="O235" i="1"/>
  <c r="O246" i="1"/>
  <c r="P284" i="1"/>
  <c r="O292" i="1"/>
  <c r="P300" i="1"/>
  <c r="O174" i="1"/>
  <c r="P216" i="1"/>
  <c r="O236" i="1"/>
  <c r="O247" i="1"/>
  <c r="O277" i="1"/>
  <c r="O91" i="1"/>
  <c r="O124" i="1"/>
  <c r="O133" i="1"/>
  <c r="P185" i="1"/>
  <c r="O258" i="1"/>
  <c r="O294" i="1"/>
  <c r="P33" i="1"/>
  <c r="O286" i="1"/>
  <c r="O92" i="1"/>
  <c r="P175" i="1"/>
  <c r="O186" i="1"/>
  <c r="P248" i="1"/>
  <c r="P278" i="1"/>
  <c r="P22" i="1"/>
  <c r="P125" i="1"/>
  <c r="O166" i="1"/>
  <c r="P218" i="1"/>
  <c r="P238" i="1"/>
  <c r="P259" i="1"/>
  <c r="O295" i="1"/>
  <c r="P11" i="1"/>
  <c r="P105" i="1"/>
  <c r="P145" i="1"/>
  <c r="P268" i="1"/>
  <c r="P20" i="1"/>
  <c r="L70" i="3"/>
  <c r="K70" i="3"/>
  <c r="O88" i="1"/>
  <c r="P135" i="1"/>
  <c r="K9" i="3"/>
  <c r="L42" i="3"/>
  <c r="K61" i="3"/>
  <c r="L71" i="3"/>
  <c r="K71" i="3"/>
  <c r="K128" i="4"/>
  <c r="J128" i="4"/>
  <c r="K181" i="4"/>
  <c r="J181" i="4"/>
  <c r="J37" i="5"/>
  <c r="K37" i="5"/>
  <c r="P68" i="1"/>
  <c r="P81" i="1"/>
  <c r="P96" i="1"/>
  <c r="O160" i="1"/>
  <c r="O167" i="1"/>
  <c r="O183" i="1"/>
  <c r="P199" i="1"/>
  <c r="P224" i="1"/>
  <c r="P232" i="1"/>
  <c r="O232" i="1"/>
  <c r="P241" i="1"/>
  <c r="O241" i="1"/>
  <c r="O290" i="1"/>
  <c r="K72" i="3"/>
  <c r="L72" i="3"/>
  <c r="K90" i="3"/>
  <c r="L90" i="3"/>
  <c r="K62" i="3"/>
  <c r="L62" i="3"/>
  <c r="L91" i="3"/>
  <c r="K91" i="3"/>
  <c r="L111" i="3"/>
  <c r="K111" i="3"/>
  <c r="K93" i="5"/>
  <c r="J93" i="5"/>
  <c r="K35" i="3"/>
  <c r="L44" i="3"/>
  <c r="K44" i="3"/>
  <c r="K112" i="3"/>
  <c r="L112" i="3"/>
  <c r="K130" i="3"/>
  <c r="L130" i="3"/>
  <c r="K262" i="5"/>
  <c r="J262" i="5"/>
  <c r="K216" i="7"/>
  <c r="J216" i="7"/>
  <c r="P27" i="1"/>
  <c r="P98" i="1"/>
  <c r="O98" i="1"/>
  <c r="O129" i="1"/>
  <c r="O161" i="1"/>
  <c r="O168" i="1"/>
  <c r="O176" i="1"/>
  <c r="L131" i="3"/>
  <c r="K131" i="3"/>
  <c r="L151" i="3"/>
  <c r="K151" i="3"/>
  <c r="K190" i="4"/>
  <c r="J190" i="4"/>
  <c r="P28" i="1"/>
  <c r="O90" i="1"/>
  <c r="P137" i="1"/>
  <c r="O153" i="1"/>
  <c r="O201" i="1"/>
  <c r="O243" i="1"/>
  <c r="O250" i="1"/>
  <c r="K45" i="3"/>
  <c r="K152" i="3"/>
  <c r="L152" i="3"/>
  <c r="K170" i="3"/>
  <c r="L170" i="3"/>
  <c r="J233" i="5"/>
  <c r="K233" i="5"/>
  <c r="O190" i="1"/>
  <c r="P138" i="1"/>
  <c r="O138" i="1"/>
  <c r="L171" i="3"/>
  <c r="K171" i="3"/>
  <c r="L191" i="3"/>
  <c r="K191" i="3"/>
  <c r="K192" i="3"/>
  <c r="L192" i="3"/>
  <c r="K2" i="5"/>
  <c r="J2" i="5"/>
  <c r="K75" i="5"/>
  <c r="J75" i="5"/>
  <c r="O100" i="1"/>
  <c r="P139" i="1"/>
  <c r="P178" i="1"/>
  <c r="O178" i="1"/>
  <c r="P202" i="1"/>
  <c r="O210" i="1"/>
  <c r="O219" i="1"/>
  <c r="P219" i="1"/>
  <c r="O244" i="1"/>
  <c r="L2" i="3"/>
  <c r="K2" i="3"/>
  <c r="K47" i="3"/>
  <c r="L47" i="3"/>
  <c r="K84" i="3"/>
  <c r="K181" i="3"/>
  <c r="K220" i="3"/>
  <c r="J226" i="4"/>
  <c r="K226" i="4"/>
  <c r="K180" i="5"/>
  <c r="J180" i="5"/>
  <c r="O107" i="1"/>
  <c r="O123" i="1"/>
  <c r="P115" i="1"/>
  <c r="O131" i="1"/>
  <c r="O170" i="1"/>
  <c r="O261" i="1"/>
  <c r="P269" i="1"/>
  <c r="O269" i="1"/>
  <c r="L3" i="3"/>
  <c r="K3" i="3"/>
  <c r="K20" i="3"/>
  <c r="K65" i="3"/>
  <c r="L104" i="3"/>
  <c r="K73" i="4"/>
  <c r="J73" i="4"/>
  <c r="O108" i="1"/>
  <c r="O171" i="1"/>
  <c r="O228" i="1"/>
  <c r="O262" i="1"/>
  <c r="P270" i="1"/>
  <c r="L4" i="3"/>
  <c r="L21" i="3"/>
  <c r="K38" i="3"/>
  <c r="L66" i="3"/>
  <c r="K85" i="3"/>
  <c r="L144" i="3"/>
  <c r="O101" i="1"/>
  <c r="O116" i="1"/>
  <c r="P155" i="1"/>
  <c r="O93" i="1"/>
  <c r="O180" i="1"/>
  <c r="O187" i="1"/>
  <c r="O253" i="1"/>
  <c r="P279" i="1"/>
  <c r="K31" i="3"/>
  <c r="K106" i="3"/>
  <c r="L106" i="3"/>
  <c r="K261" i="3"/>
  <c r="J36" i="4"/>
  <c r="K36" i="4"/>
  <c r="P23" i="1"/>
  <c r="P58" i="1"/>
  <c r="P78" i="1"/>
  <c r="O109" i="1"/>
  <c r="O141" i="1"/>
  <c r="O148" i="1"/>
  <c r="O156" i="1"/>
  <c r="P195" i="1"/>
  <c r="P204" i="1"/>
  <c r="O237" i="1"/>
  <c r="O271" i="1"/>
  <c r="K5" i="3"/>
  <c r="L96" i="3"/>
  <c r="K107" i="3"/>
  <c r="L107" i="3"/>
  <c r="K125" i="3"/>
  <c r="L184" i="3"/>
  <c r="P205" i="1"/>
  <c r="O205" i="1"/>
  <c r="P213" i="1"/>
  <c r="O213" i="1"/>
  <c r="K6" i="3"/>
  <c r="L6" i="3"/>
  <c r="K87" i="3"/>
  <c r="L87" i="3"/>
  <c r="K146" i="3"/>
  <c r="L146" i="3"/>
  <c r="O151" i="1"/>
  <c r="P79" i="1"/>
  <c r="P118" i="1"/>
  <c r="O118" i="1"/>
  <c r="O188" i="1"/>
  <c r="P255" i="1"/>
  <c r="O255" i="1"/>
  <c r="K7" i="3"/>
  <c r="L7" i="3"/>
  <c r="L40" i="3"/>
  <c r="K40" i="3"/>
  <c r="L136" i="3"/>
  <c r="K147" i="3"/>
  <c r="L147" i="3"/>
  <c r="K165" i="3"/>
  <c r="J84" i="4"/>
  <c r="K84" i="4"/>
  <c r="J263" i="4"/>
  <c r="K263" i="4"/>
  <c r="K127" i="3"/>
  <c r="L127" i="3"/>
  <c r="K186" i="3"/>
  <c r="L186" i="3"/>
  <c r="K147" i="4"/>
  <c r="J147" i="4"/>
  <c r="P198" i="1"/>
  <c r="O198" i="1"/>
  <c r="O87" i="1"/>
  <c r="O103" i="1"/>
  <c r="P119" i="1"/>
  <c r="O134" i="1"/>
  <c r="P158" i="1"/>
  <c r="O158" i="1"/>
  <c r="O189" i="1"/>
  <c r="P230" i="1"/>
  <c r="P256" i="1"/>
  <c r="P273" i="1"/>
  <c r="O273" i="1"/>
  <c r="L24" i="3"/>
  <c r="K24" i="3"/>
  <c r="L176" i="3"/>
  <c r="K187" i="3"/>
  <c r="L187" i="3"/>
  <c r="K205" i="3"/>
  <c r="J41" i="4"/>
  <c r="K41" i="4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P95" i="1"/>
  <c r="O111" i="1"/>
  <c r="O150" i="1"/>
  <c r="P197" i="1"/>
  <c r="O223" i="1"/>
  <c r="P239" i="1"/>
  <c r="L25" i="3"/>
  <c r="K25" i="3"/>
  <c r="K167" i="3"/>
  <c r="L167" i="3"/>
  <c r="K53" i="4"/>
  <c r="J53" i="4"/>
  <c r="K199" i="4"/>
  <c r="J199" i="4"/>
  <c r="K3" i="5"/>
  <c r="J3" i="5"/>
  <c r="K205" i="6"/>
  <c r="J205" i="6"/>
  <c r="K260" i="6"/>
  <c r="J260" i="6"/>
  <c r="K138" i="4"/>
  <c r="J138" i="4"/>
  <c r="K148" i="4"/>
  <c r="J148" i="4"/>
  <c r="K208" i="4"/>
  <c r="J208" i="4"/>
  <c r="K181" i="5"/>
  <c r="J181" i="5"/>
  <c r="K244" i="5"/>
  <c r="J244" i="5"/>
  <c r="K91" i="6"/>
  <c r="J91" i="6"/>
  <c r="J11" i="4"/>
  <c r="J37" i="4"/>
  <c r="J85" i="4"/>
  <c r="J94" i="4"/>
  <c r="J156" i="4"/>
  <c r="J200" i="4"/>
  <c r="J227" i="4"/>
  <c r="J254" i="4"/>
  <c r="J94" i="5"/>
  <c r="J113" i="5"/>
  <c r="K193" i="5"/>
  <c r="J193" i="5"/>
  <c r="J254" i="5"/>
  <c r="K79" i="7"/>
  <c r="J79" i="7"/>
  <c r="J61" i="8"/>
  <c r="K61" i="8"/>
  <c r="L210" i="3"/>
  <c r="L226" i="3"/>
  <c r="L250" i="3"/>
  <c r="J28" i="4"/>
  <c r="K46" i="4"/>
  <c r="J46" i="4"/>
  <c r="J70" i="4"/>
  <c r="J103" i="4"/>
  <c r="J149" i="4"/>
  <c r="J165" i="4"/>
  <c r="K209" i="4"/>
  <c r="J218" i="4"/>
  <c r="J21" i="5"/>
  <c r="J48" i="5"/>
  <c r="K194" i="5"/>
  <c r="J194" i="5"/>
  <c r="K240" i="6"/>
  <c r="J240" i="6"/>
  <c r="K48" i="7"/>
  <c r="J48" i="7"/>
  <c r="K68" i="7"/>
  <c r="J68" i="7"/>
  <c r="K201" i="4"/>
  <c r="J201" i="4"/>
  <c r="K39" i="5"/>
  <c r="K164" i="5"/>
  <c r="J164" i="5"/>
  <c r="K60" i="6"/>
  <c r="J60" i="6"/>
  <c r="K211" i="3"/>
  <c r="L227" i="3"/>
  <c r="K251" i="3"/>
  <c r="J4" i="4"/>
  <c r="K29" i="4"/>
  <c r="J63" i="4"/>
  <c r="J71" i="4"/>
  <c r="J96" i="4"/>
  <c r="J104" i="4"/>
  <c r="K121" i="4"/>
  <c r="J121" i="4"/>
  <c r="K131" i="4"/>
  <c r="J131" i="4"/>
  <c r="K140" i="4"/>
  <c r="K166" i="4"/>
  <c r="J210" i="4"/>
  <c r="J219" i="4"/>
  <c r="K246" i="4"/>
  <c r="K265" i="4"/>
  <c r="K59" i="5"/>
  <c r="K77" i="5"/>
  <c r="J125" i="5"/>
  <c r="K8" i="6"/>
  <c r="J8" i="6"/>
  <c r="K40" i="6"/>
  <c r="J40" i="6"/>
  <c r="L52" i="3"/>
  <c r="K75" i="3"/>
  <c r="K83" i="3"/>
  <c r="K115" i="3"/>
  <c r="K123" i="3"/>
  <c r="K155" i="3"/>
  <c r="K163" i="3"/>
  <c r="K195" i="3"/>
  <c r="K203" i="3"/>
  <c r="K235" i="3"/>
  <c r="K243" i="3"/>
  <c r="K220" i="4"/>
  <c r="J220" i="4"/>
  <c r="K237" i="4"/>
  <c r="K256" i="4"/>
  <c r="K30" i="5"/>
  <c r="K40" i="5"/>
  <c r="J60" i="5"/>
  <c r="K60" i="5"/>
  <c r="J165" i="5"/>
  <c r="K184" i="5"/>
  <c r="K41" i="5"/>
  <c r="J41" i="5"/>
  <c r="K128" i="6"/>
  <c r="J128" i="6"/>
  <c r="K167" i="7"/>
  <c r="J167" i="7"/>
  <c r="J168" i="6"/>
  <c r="K239" i="4"/>
  <c r="J239" i="4"/>
  <c r="K206" i="5"/>
  <c r="J206" i="5"/>
  <c r="K51" i="6"/>
  <c r="J51" i="6"/>
  <c r="K258" i="4"/>
  <c r="J258" i="4"/>
  <c r="K98" i="5"/>
  <c r="J98" i="5"/>
  <c r="K258" i="5"/>
  <c r="J258" i="5"/>
  <c r="K191" i="6"/>
  <c r="J191" i="6"/>
  <c r="J15" i="4"/>
  <c r="K15" i="4"/>
  <c r="J152" i="4"/>
  <c r="K177" i="4"/>
  <c r="J186" i="4"/>
  <c r="K186" i="4"/>
  <c r="J240" i="4"/>
  <c r="J32" i="5"/>
  <c r="K52" i="5"/>
  <c r="J52" i="5"/>
  <c r="J63" i="5"/>
  <c r="J157" i="5"/>
  <c r="K115" i="6"/>
  <c r="J115" i="6"/>
  <c r="K159" i="6"/>
  <c r="J159" i="6"/>
  <c r="K61" i="7"/>
  <c r="J61" i="7"/>
  <c r="J7" i="4"/>
  <c r="J23" i="4"/>
  <c r="J32" i="4"/>
  <c r="J90" i="4"/>
  <c r="J99" i="4"/>
  <c r="J143" i="4"/>
  <c r="J160" i="4"/>
  <c r="J204" i="4"/>
  <c r="J250" i="4"/>
  <c r="J25" i="5"/>
  <c r="K33" i="5"/>
  <c r="J33" i="5"/>
  <c r="J44" i="5"/>
  <c r="K53" i="5"/>
  <c r="J53" i="5"/>
  <c r="J71" i="5"/>
  <c r="J81" i="5"/>
  <c r="J100" i="5"/>
  <c r="K100" i="5"/>
  <c r="K149" i="6"/>
  <c r="K116" i="4"/>
  <c r="J116" i="4"/>
  <c r="K82" i="5"/>
  <c r="J82" i="5"/>
  <c r="K24" i="6"/>
  <c r="K8" i="4"/>
  <c r="J8" i="4"/>
  <c r="K251" i="4"/>
  <c r="J251" i="4"/>
  <c r="J120" i="5"/>
  <c r="K120" i="5"/>
  <c r="K177" i="5"/>
  <c r="J177" i="5"/>
  <c r="K219" i="5"/>
  <c r="J219" i="5"/>
  <c r="K65" i="6"/>
  <c r="J65" i="6"/>
  <c r="L207" i="3"/>
  <c r="K231" i="3"/>
  <c r="L247" i="3"/>
  <c r="J59" i="4"/>
  <c r="K91" i="4"/>
  <c r="J108" i="4"/>
  <c r="J171" i="4"/>
  <c r="K214" i="4"/>
  <c r="J261" i="4"/>
  <c r="K35" i="5"/>
  <c r="J35" i="5"/>
  <c r="K45" i="5"/>
  <c r="J73" i="5"/>
  <c r="J83" i="5"/>
  <c r="J230" i="5"/>
  <c r="K171" i="6"/>
  <c r="J171" i="6"/>
  <c r="K236" i="6"/>
  <c r="J236" i="6"/>
  <c r="O212" i="1"/>
  <c r="K95" i="3"/>
  <c r="K103" i="3"/>
  <c r="K135" i="3"/>
  <c r="K143" i="3"/>
  <c r="K175" i="3"/>
  <c r="K183" i="3"/>
  <c r="K215" i="3"/>
  <c r="K223" i="3"/>
  <c r="K255" i="3"/>
  <c r="K263" i="3"/>
  <c r="K34" i="4"/>
  <c r="K51" i="4"/>
  <c r="K109" i="4"/>
  <c r="J109" i="4"/>
  <c r="K126" i="4"/>
  <c r="J55" i="5"/>
  <c r="K102" i="5"/>
  <c r="J102" i="5"/>
  <c r="J121" i="5"/>
  <c r="J160" i="5"/>
  <c r="K160" i="5"/>
  <c r="J189" i="5"/>
  <c r="K189" i="5"/>
  <c r="K241" i="5"/>
  <c r="J241" i="5"/>
  <c r="K119" i="6"/>
  <c r="J119" i="6"/>
  <c r="K226" i="6"/>
  <c r="J226" i="6"/>
  <c r="K60" i="4"/>
  <c r="J60" i="4"/>
  <c r="K170" i="5"/>
  <c r="J170" i="5"/>
  <c r="K242" i="5"/>
  <c r="J242" i="5"/>
  <c r="K99" i="6"/>
  <c r="J99" i="6"/>
  <c r="L232" i="3"/>
  <c r="K35" i="4"/>
  <c r="J68" i="4"/>
  <c r="K127" i="4"/>
  <c r="J180" i="4"/>
  <c r="J225" i="4"/>
  <c r="K225" i="4"/>
  <c r="K243" i="4"/>
  <c r="J243" i="4"/>
  <c r="K10" i="5"/>
  <c r="J10" i="5"/>
  <c r="K92" i="5"/>
  <c r="J92" i="5"/>
  <c r="K210" i="5"/>
  <c r="J210" i="5"/>
  <c r="K62" i="7"/>
  <c r="J62" i="7"/>
  <c r="K126" i="7"/>
  <c r="J126" i="7"/>
  <c r="J3" i="6"/>
  <c r="K3" i="6"/>
  <c r="K116" i="7"/>
  <c r="J116" i="7"/>
  <c r="J220" i="7"/>
  <c r="K29" i="8"/>
  <c r="J29" i="8"/>
  <c r="J29" i="6"/>
  <c r="J52" i="6"/>
  <c r="K61" i="6"/>
  <c r="J61" i="6"/>
  <c r="J78" i="6"/>
  <c r="J129" i="6"/>
  <c r="K137" i="6"/>
  <c r="J137" i="6"/>
  <c r="K22" i="7"/>
  <c r="J22" i="7"/>
  <c r="J230" i="7"/>
  <c r="K230" i="7"/>
  <c r="K251" i="7"/>
  <c r="J251" i="7"/>
  <c r="K22" i="5"/>
  <c r="J22" i="5"/>
  <c r="J114" i="5"/>
  <c r="J130" i="5"/>
  <c r="J138" i="5"/>
  <c r="J154" i="5"/>
  <c r="J202" i="5"/>
  <c r="J227" i="5"/>
  <c r="J4" i="6"/>
  <c r="J12" i="6"/>
  <c r="J21" i="6"/>
  <c r="J37" i="6"/>
  <c r="K87" i="6"/>
  <c r="K111" i="6"/>
  <c r="J120" i="6"/>
  <c r="K173" i="6"/>
  <c r="K183" i="6"/>
  <c r="K221" i="6"/>
  <c r="J221" i="6"/>
  <c r="J252" i="6"/>
  <c r="K42" i="7"/>
  <c r="J42" i="7"/>
  <c r="K75" i="7"/>
  <c r="J75" i="7"/>
  <c r="K148" i="7"/>
  <c r="J148" i="7"/>
  <c r="J252" i="7"/>
  <c r="K252" i="7"/>
  <c r="K203" i="5"/>
  <c r="J203" i="5"/>
  <c r="K76" i="7"/>
  <c r="J76" i="7"/>
  <c r="K210" i="8"/>
  <c r="J210" i="8"/>
  <c r="K50" i="9"/>
  <c r="J50" i="9"/>
  <c r="K248" i="4"/>
  <c r="J248" i="4"/>
  <c r="K99" i="5"/>
  <c r="K115" i="5"/>
  <c r="J115" i="5"/>
  <c r="K155" i="5"/>
  <c r="J155" i="5"/>
  <c r="K79" i="6"/>
  <c r="J121" i="6"/>
  <c r="K174" i="6"/>
  <c r="J222" i="6"/>
  <c r="K244" i="6"/>
  <c r="J244" i="6"/>
  <c r="K160" i="7"/>
  <c r="J160" i="7"/>
  <c r="J54" i="8"/>
  <c r="K54" i="8"/>
  <c r="K54" i="6"/>
  <c r="J54" i="6"/>
  <c r="J223" i="6"/>
  <c r="K223" i="6"/>
  <c r="K233" i="6"/>
  <c r="J233" i="6"/>
  <c r="K44" i="7"/>
  <c r="J44" i="7"/>
  <c r="K223" i="7"/>
  <c r="J223" i="7"/>
  <c r="K188" i="4"/>
  <c r="J188" i="4"/>
  <c r="K62" i="5"/>
  <c r="J62" i="5"/>
  <c r="K6" i="6"/>
  <c r="J6" i="6"/>
  <c r="J14" i="6"/>
  <c r="K80" i="6"/>
  <c r="J97" i="6"/>
  <c r="J122" i="6"/>
  <c r="J166" i="6"/>
  <c r="J175" i="6"/>
  <c r="K185" i="6"/>
  <c r="J185" i="6"/>
  <c r="K14" i="7"/>
  <c r="K35" i="7"/>
  <c r="J35" i="7"/>
  <c r="K119" i="7"/>
  <c r="J119" i="7"/>
  <c r="J44" i="8"/>
  <c r="K44" i="8"/>
  <c r="K20" i="9"/>
  <c r="J20" i="9"/>
  <c r="J203" i="6"/>
  <c r="K203" i="6"/>
  <c r="J130" i="7"/>
  <c r="K130" i="7"/>
  <c r="K45" i="8"/>
  <c r="J45" i="8"/>
  <c r="K143" i="8"/>
  <c r="J143" i="8"/>
  <c r="K162" i="8"/>
  <c r="J162" i="8"/>
  <c r="J123" i="6"/>
  <c r="K123" i="6"/>
  <c r="K47" i="7"/>
  <c r="J47" i="7"/>
  <c r="K182" i="7"/>
  <c r="J182" i="7"/>
  <c r="K46" i="8"/>
  <c r="J46" i="8"/>
  <c r="K242" i="8"/>
  <c r="J242" i="8"/>
  <c r="K153" i="7"/>
  <c r="J153" i="7"/>
  <c r="K105" i="8"/>
  <c r="J105" i="8"/>
  <c r="J41" i="12"/>
  <c r="K41" i="12"/>
  <c r="K42" i="12"/>
  <c r="J42" i="12"/>
  <c r="K196" i="6"/>
  <c r="J196" i="6"/>
  <c r="K214" i="6"/>
  <c r="J214" i="6"/>
  <c r="K237" i="6"/>
  <c r="J237" i="6"/>
  <c r="K247" i="6"/>
  <c r="J247" i="6"/>
  <c r="K69" i="7"/>
  <c r="J69" i="7"/>
  <c r="K235" i="7"/>
  <c r="J235" i="7"/>
  <c r="K35" i="8"/>
  <c r="J35" i="8"/>
  <c r="K57" i="8"/>
  <c r="J57" i="8"/>
  <c r="K117" i="8"/>
  <c r="J117" i="8"/>
  <c r="J94" i="11"/>
  <c r="K94" i="11"/>
  <c r="K168" i="4"/>
  <c r="J168" i="4"/>
  <c r="K228" i="4"/>
  <c r="J228" i="4"/>
  <c r="K79" i="5"/>
  <c r="J103" i="5"/>
  <c r="J110" i="5"/>
  <c r="J118" i="5"/>
  <c r="J134" i="5"/>
  <c r="J150" i="5"/>
  <c r="J158" i="5"/>
  <c r="J198" i="5"/>
  <c r="K215" i="5"/>
  <c r="J223" i="5"/>
  <c r="J263" i="5"/>
  <c r="J16" i="6"/>
  <c r="K25" i="6"/>
  <c r="J57" i="6"/>
  <c r="J74" i="6"/>
  <c r="K83" i="6"/>
  <c r="K125" i="6"/>
  <c r="K141" i="6"/>
  <c r="K178" i="6"/>
  <c r="J178" i="6"/>
  <c r="K188" i="6"/>
  <c r="K7" i="7"/>
  <c r="J101" i="7"/>
  <c r="K112" i="7"/>
  <c r="J112" i="7"/>
  <c r="K214" i="9"/>
  <c r="J214" i="9"/>
  <c r="J95" i="5"/>
  <c r="J143" i="5"/>
  <c r="K182" i="5"/>
  <c r="J182" i="5"/>
  <c r="J191" i="5"/>
  <c r="J239" i="5"/>
  <c r="J247" i="5"/>
  <c r="J255" i="5"/>
  <c r="J33" i="6"/>
  <c r="J49" i="6"/>
  <c r="J66" i="6"/>
  <c r="K116" i="6"/>
  <c r="J116" i="6"/>
  <c r="J133" i="6"/>
  <c r="J160" i="6"/>
  <c r="J215" i="6"/>
  <c r="K228" i="6"/>
  <c r="J228" i="6"/>
  <c r="K18" i="7"/>
  <c r="J18" i="7"/>
  <c r="J58" i="7"/>
  <c r="K82" i="7"/>
  <c r="J82" i="7"/>
  <c r="K97" i="8"/>
  <c r="J97" i="8"/>
  <c r="J88" i="4"/>
  <c r="K95" i="4"/>
  <c r="K146" i="4"/>
  <c r="J161" i="4"/>
  <c r="J259" i="4"/>
  <c r="K42" i="5"/>
  <c r="J42" i="5"/>
  <c r="J72" i="5"/>
  <c r="K80" i="5"/>
  <c r="K135" i="5"/>
  <c r="J135" i="5"/>
  <c r="K207" i="5"/>
  <c r="K17" i="6"/>
  <c r="K142" i="6"/>
  <c r="K216" i="6"/>
  <c r="J216" i="6"/>
  <c r="J8" i="7"/>
  <c r="K19" i="7"/>
  <c r="J19" i="7"/>
  <c r="K83" i="7"/>
  <c r="J83" i="7"/>
  <c r="J93" i="7"/>
  <c r="K123" i="7"/>
  <c r="J123" i="7"/>
  <c r="K101" i="9"/>
  <c r="J101" i="9"/>
  <c r="K202" i="9"/>
  <c r="J202" i="9"/>
  <c r="K94" i="7"/>
  <c r="J94" i="7"/>
  <c r="J260" i="7"/>
  <c r="J25" i="8"/>
  <c r="K70" i="9"/>
  <c r="K265" i="5"/>
  <c r="J265" i="5"/>
  <c r="J238" i="7"/>
  <c r="K238" i="7"/>
  <c r="J59" i="6"/>
  <c r="K68" i="6"/>
  <c r="J68" i="6"/>
  <c r="J109" i="6"/>
  <c r="K118" i="6"/>
  <c r="J127" i="6"/>
  <c r="K144" i="6"/>
  <c r="J144" i="6"/>
  <c r="J259" i="6"/>
  <c r="J72" i="7"/>
  <c r="K246" i="8"/>
  <c r="J246" i="8"/>
  <c r="J92" i="8"/>
  <c r="K92" i="8"/>
  <c r="J111" i="8"/>
  <c r="K111" i="8"/>
  <c r="K218" i="9"/>
  <c r="J218" i="9"/>
  <c r="K243" i="6"/>
  <c r="J163" i="7"/>
  <c r="K170" i="7"/>
  <c r="J193" i="7"/>
  <c r="K201" i="7"/>
  <c r="K13" i="8"/>
  <c r="K30" i="8"/>
  <c r="K66" i="8"/>
  <c r="K101" i="8"/>
  <c r="J101" i="8"/>
  <c r="J11" i="9"/>
  <c r="K11" i="9"/>
  <c r="J41" i="9"/>
  <c r="K150" i="10"/>
  <c r="J150" i="10"/>
  <c r="J205" i="8"/>
  <c r="K205" i="8"/>
  <c r="K215" i="8"/>
  <c r="J215" i="8"/>
  <c r="K187" i="9"/>
  <c r="J187" i="9"/>
  <c r="J140" i="10"/>
  <c r="K140" i="10"/>
  <c r="K42" i="11"/>
  <c r="J42" i="11"/>
  <c r="K51" i="11"/>
  <c r="J51" i="11"/>
  <c r="J113" i="7"/>
  <c r="J120" i="7"/>
  <c r="J127" i="7"/>
  <c r="J149" i="7"/>
  <c r="J164" i="7"/>
  <c r="J171" i="7"/>
  <c r="K186" i="7"/>
  <c r="K194" i="7"/>
  <c r="J202" i="7"/>
  <c r="K6" i="8"/>
  <c r="J14" i="8"/>
  <c r="J50" i="8"/>
  <c r="J178" i="8"/>
  <c r="K235" i="8"/>
  <c r="J235" i="8"/>
  <c r="K112" i="10"/>
  <c r="J112" i="10"/>
  <c r="K141" i="10"/>
  <c r="J141" i="10"/>
  <c r="K94" i="8"/>
  <c r="J94" i="8"/>
  <c r="K113" i="8"/>
  <c r="J113" i="8"/>
  <c r="K158" i="8"/>
  <c r="J158" i="8"/>
  <c r="K253" i="8"/>
  <c r="J253" i="8"/>
  <c r="J150" i="7"/>
  <c r="K150" i="7"/>
  <c r="K172" i="7"/>
  <c r="K240" i="7"/>
  <c r="K77" i="8"/>
  <c r="J77" i="8"/>
  <c r="K123" i="8"/>
  <c r="K159" i="8"/>
  <c r="J159" i="8"/>
  <c r="J179" i="8"/>
  <c r="K263" i="8"/>
  <c r="J263" i="8"/>
  <c r="K23" i="9"/>
  <c r="K83" i="10"/>
  <c r="K143" i="7"/>
  <c r="J143" i="7"/>
  <c r="J258" i="7"/>
  <c r="K258" i="7"/>
  <c r="K218" i="8"/>
  <c r="J218" i="8"/>
  <c r="J148" i="9"/>
  <c r="K148" i="9"/>
  <c r="J84" i="10"/>
  <c r="K84" i="10"/>
  <c r="J92" i="7"/>
  <c r="J151" i="7"/>
  <c r="K158" i="7"/>
  <c r="J173" i="7"/>
  <c r="J52" i="8"/>
  <c r="K52" i="8"/>
  <c r="J60" i="8"/>
  <c r="J78" i="8"/>
  <c r="K115" i="8"/>
  <c r="J115" i="8"/>
  <c r="J124" i="8"/>
  <c r="K198" i="8"/>
  <c r="J198" i="8"/>
  <c r="K228" i="8"/>
  <c r="J228" i="8"/>
  <c r="J14" i="9"/>
  <c r="J24" i="9"/>
  <c r="K89" i="9"/>
  <c r="J89" i="9"/>
  <c r="J107" i="7"/>
  <c r="K136" i="7"/>
  <c r="K259" i="7"/>
  <c r="K43" i="8"/>
  <c r="J43" i="8"/>
  <c r="K69" i="8"/>
  <c r="K104" i="8"/>
  <c r="K199" i="8"/>
  <c r="J199" i="8"/>
  <c r="K56" i="9"/>
  <c r="J56" i="9"/>
  <c r="K107" i="8"/>
  <c r="J107" i="8"/>
  <c r="K118" i="8"/>
  <c r="J118" i="8"/>
  <c r="K71" i="9"/>
  <c r="J71" i="9"/>
  <c r="J192" i="6"/>
  <c r="J199" i="6"/>
  <c r="J206" i="6"/>
  <c r="J254" i="6"/>
  <c r="J261" i="6"/>
  <c r="J2" i="7"/>
  <c r="J87" i="7"/>
  <c r="J109" i="7"/>
  <c r="K138" i="7"/>
  <c r="J175" i="7"/>
  <c r="J261" i="7"/>
  <c r="K163" i="8"/>
  <c r="J163" i="8"/>
  <c r="K93" i="9"/>
  <c r="J93" i="9"/>
  <c r="K203" i="9"/>
  <c r="J203" i="9"/>
  <c r="J86" i="11"/>
  <c r="J122" i="5"/>
  <c r="J142" i="5"/>
  <c r="J162" i="5"/>
  <c r="J217" i="5"/>
  <c r="J224" i="5"/>
  <c r="J231" i="5"/>
  <c r="J13" i="6"/>
  <c r="J20" i="6"/>
  <c r="J27" i="6"/>
  <c r="J75" i="6"/>
  <c r="J82" i="6"/>
  <c r="J89" i="6"/>
  <c r="J151" i="6"/>
  <c r="J158" i="6"/>
  <c r="J165" i="6"/>
  <c r="J213" i="6"/>
  <c r="J220" i="6"/>
  <c r="J227" i="6"/>
  <c r="J9" i="7"/>
  <c r="J16" i="7"/>
  <c r="K30" i="7"/>
  <c r="K52" i="7"/>
  <c r="J80" i="7"/>
  <c r="J102" i="7"/>
  <c r="J124" i="7"/>
  <c r="J131" i="7"/>
  <c r="J146" i="7"/>
  <c r="K190" i="7"/>
  <c r="K198" i="7"/>
  <c r="J206" i="7"/>
  <c r="J214" i="7"/>
  <c r="J221" i="7"/>
  <c r="J228" i="7"/>
  <c r="K244" i="7"/>
  <c r="J253" i="7"/>
  <c r="K2" i="8"/>
  <c r="K36" i="8"/>
  <c r="J36" i="8"/>
  <c r="K136" i="8"/>
  <c r="J136" i="8"/>
  <c r="J174" i="8"/>
  <c r="K174" i="8"/>
  <c r="K183" i="8"/>
  <c r="J183" i="8"/>
  <c r="J211" i="8"/>
  <c r="K211" i="8"/>
  <c r="K27" i="9"/>
  <c r="J27" i="9"/>
  <c r="J37" i="9"/>
  <c r="K37" i="9"/>
  <c r="K60" i="9"/>
  <c r="J60" i="9"/>
  <c r="K94" i="9"/>
  <c r="J94" i="9"/>
  <c r="J4" i="11"/>
  <c r="K4" i="11"/>
  <c r="K169" i="5"/>
  <c r="J96" i="6"/>
  <c r="K103" i="6"/>
  <c r="J23" i="7"/>
  <c r="K45" i="7"/>
  <c r="J183" i="7"/>
  <c r="K236" i="7"/>
  <c r="J262" i="7"/>
  <c r="J27" i="8"/>
  <c r="K37" i="8"/>
  <c r="J37" i="8"/>
  <c r="K47" i="8"/>
  <c r="J28" i="9"/>
  <c r="K28" i="9"/>
  <c r="K61" i="9"/>
  <c r="J61" i="9"/>
  <c r="K222" i="8"/>
  <c r="J222" i="8"/>
  <c r="K259" i="8"/>
  <c r="J259" i="8"/>
  <c r="K68" i="10"/>
  <c r="J68" i="10"/>
  <c r="J240" i="10"/>
  <c r="K240" i="10"/>
  <c r="K10" i="7"/>
  <c r="J24" i="7"/>
  <c r="J46" i="7"/>
  <c r="J60" i="7"/>
  <c r="J67" i="7"/>
  <c r="J74" i="7"/>
  <c r="J81" i="7"/>
  <c r="J103" i="7"/>
  <c r="J147" i="7"/>
  <c r="J184" i="7"/>
  <c r="J207" i="7"/>
  <c r="J254" i="7"/>
  <c r="J263" i="7"/>
  <c r="J28" i="8"/>
  <c r="K38" i="8"/>
  <c r="J82" i="8"/>
  <c r="K129" i="8"/>
  <c r="J129" i="8"/>
  <c r="K166" i="8"/>
  <c r="J166" i="8"/>
  <c r="K134" i="9"/>
  <c r="J134" i="9"/>
  <c r="J164" i="9"/>
  <c r="K64" i="8"/>
  <c r="J110" i="9"/>
  <c r="K110" i="9"/>
  <c r="J128" i="9"/>
  <c r="K128" i="9"/>
  <c r="K73" i="11"/>
  <c r="J73" i="11"/>
  <c r="K157" i="12"/>
  <c r="J157" i="12"/>
  <c r="K10" i="9"/>
  <c r="J10" i="9"/>
  <c r="J139" i="9"/>
  <c r="K139" i="9"/>
  <c r="J149" i="9"/>
  <c r="K149" i="9"/>
  <c r="J28" i="10"/>
  <c r="J197" i="10"/>
  <c r="K197" i="10"/>
  <c r="K245" i="10"/>
  <c r="K125" i="11"/>
  <c r="J125" i="11"/>
  <c r="K137" i="11"/>
  <c r="J137" i="11"/>
  <c r="J256" i="11"/>
  <c r="K256" i="11"/>
  <c r="J177" i="12"/>
  <c r="K177" i="12"/>
  <c r="K221" i="9"/>
  <c r="J221" i="9"/>
  <c r="K79" i="10"/>
  <c r="J79" i="10"/>
  <c r="K40" i="14"/>
  <c r="J40" i="14"/>
  <c r="K72" i="14"/>
  <c r="J72" i="14"/>
  <c r="K198" i="9"/>
  <c r="J198" i="9"/>
  <c r="K242" i="9"/>
  <c r="J242" i="9"/>
  <c r="K254" i="9"/>
  <c r="J254" i="9"/>
  <c r="K39" i="10"/>
  <c r="J39" i="10"/>
  <c r="J99" i="10"/>
  <c r="J108" i="10"/>
  <c r="J222" i="10"/>
  <c r="J23" i="11"/>
  <c r="J126" i="11"/>
  <c r="J130" i="9"/>
  <c r="K130" i="9"/>
  <c r="J212" i="10"/>
  <c r="K169" i="11"/>
  <c r="J169" i="11"/>
  <c r="J216" i="8"/>
  <c r="J38" i="9"/>
  <c r="K57" i="9"/>
  <c r="J57" i="9"/>
  <c r="K67" i="9"/>
  <c r="J67" i="9"/>
  <c r="K141" i="9"/>
  <c r="J141" i="9"/>
  <c r="K179" i="9"/>
  <c r="K210" i="9"/>
  <c r="J59" i="10"/>
  <c r="K158" i="10"/>
  <c r="J225" i="8"/>
  <c r="K225" i="8"/>
  <c r="K3" i="9"/>
  <c r="J3" i="9"/>
  <c r="J68" i="9"/>
  <c r="K68" i="9"/>
  <c r="K132" i="9"/>
  <c r="J132" i="9"/>
  <c r="K211" i="9"/>
  <c r="J211" i="9"/>
  <c r="K116" i="11"/>
  <c r="J116" i="11"/>
  <c r="J89" i="12"/>
  <c r="K89" i="12"/>
  <c r="K191" i="9"/>
  <c r="J191" i="9"/>
  <c r="K178" i="10"/>
  <c r="J178" i="10"/>
  <c r="K15" i="11"/>
  <c r="J15" i="11"/>
  <c r="K158" i="11"/>
  <c r="J158" i="11"/>
  <c r="J209" i="8"/>
  <c r="K4" i="9"/>
  <c r="K69" i="9"/>
  <c r="J172" i="9"/>
  <c r="K60" i="12"/>
  <c r="J60" i="12"/>
  <c r="J211" i="12"/>
  <c r="K211" i="12"/>
  <c r="K183" i="9"/>
  <c r="J183" i="9"/>
  <c r="J44" i="10"/>
  <c r="K44" i="10"/>
  <c r="J221" i="11"/>
  <c r="K221" i="11"/>
  <c r="K243" i="11"/>
  <c r="J243" i="11"/>
  <c r="J125" i="8"/>
  <c r="K125" i="8"/>
  <c r="J42" i="9"/>
  <c r="J51" i="9"/>
  <c r="K62" i="9"/>
  <c r="J80" i="9"/>
  <c r="K116" i="9"/>
  <c r="J116" i="9"/>
  <c r="K258" i="9"/>
  <c r="J258" i="9"/>
  <c r="K3" i="10"/>
  <c r="J63" i="10"/>
  <c r="K63" i="10"/>
  <c r="K210" i="11"/>
  <c r="J210" i="11"/>
  <c r="J243" i="7"/>
  <c r="K250" i="7"/>
  <c r="J65" i="8"/>
  <c r="K72" i="8"/>
  <c r="J155" i="8"/>
  <c r="K195" i="8"/>
  <c r="J107" i="9"/>
  <c r="J4" i="10"/>
  <c r="K4" i="10"/>
  <c r="J23" i="10"/>
  <c r="K23" i="10"/>
  <c r="K125" i="10"/>
  <c r="J69" i="11"/>
  <c r="K7" i="9"/>
  <c r="J7" i="9"/>
  <c r="K43" i="9"/>
  <c r="J43" i="9"/>
  <c r="K205" i="9"/>
  <c r="J205" i="9"/>
  <c r="K126" i="10"/>
  <c r="J126" i="10"/>
  <c r="K59" i="11"/>
  <c r="J59" i="11"/>
  <c r="K70" i="11"/>
  <c r="J70" i="11"/>
  <c r="J148" i="8"/>
  <c r="K188" i="8"/>
  <c r="K53" i="9"/>
  <c r="J53" i="9"/>
  <c r="J73" i="9"/>
  <c r="K82" i="9"/>
  <c r="J82" i="9"/>
  <c r="K183" i="10"/>
  <c r="J254" i="10"/>
  <c r="J60" i="11"/>
  <c r="K60" i="11"/>
  <c r="J110" i="11"/>
  <c r="K110" i="11"/>
  <c r="K65" i="12"/>
  <c r="J65" i="12"/>
  <c r="K17" i="9"/>
  <c r="J17" i="9"/>
  <c r="K83" i="9"/>
  <c r="J83" i="9"/>
  <c r="K261" i="9"/>
  <c r="J261" i="9"/>
  <c r="J165" i="8"/>
  <c r="K165" i="8"/>
  <c r="J173" i="8"/>
  <c r="K54" i="9"/>
  <c r="J64" i="9"/>
  <c r="J92" i="9"/>
  <c r="K147" i="9"/>
  <c r="J147" i="9"/>
  <c r="K250" i="9"/>
  <c r="J75" i="10"/>
  <c r="J117" i="10"/>
  <c r="K117" i="10"/>
  <c r="K99" i="11"/>
  <c r="J99" i="11"/>
  <c r="K148" i="11"/>
  <c r="J148" i="11"/>
  <c r="J24" i="13"/>
  <c r="K24" i="13"/>
  <c r="K235" i="14"/>
  <c r="J235" i="14"/>
  <c r="J8" i="10"/>
  <c r="J88" i="10"/>
  <c r="K198" i="10"/>
  <c r="J198" i="10"/>
  <c r="K9" i="11"/>
  <c r="J9" i="11"/>
  <c r="K66" i="12"/>
  <c r="J66" i="12"/>
  <c r="J121" i="12"/>
  <c r="K121" i="12"/>
  <c r="K168" i="9"/>
  <c r="J184" i="9"/>
  <c r="J222" i="9"/>
  <c r="J238" i="9"/>
  <c r="J262" i="9"/>
  <c r="K24" i="10"/>
  <c r="K64" i="10"/>
  <c r="K113" i="10"/>
  <c r="J113" i="10"/>
  <c r="J146" i="10"/>
  <c r="K146" i="10"/>
  <c r="J171" i="10"/>
  <c r="K188" i="10"/>
  <c r="J208" i="10"/>
  <c r="J250" i="10"/>
  <c r="K259" i="10"/>
  <c r="J259" i="10"/>
  <c r="K132" i="11"/>
  <c r="J132" i="11"/>
  <c r="K159" i="11"/>
  <c r="J159" i="11"/>
  <c r="J227" i="11"/>
  <c r="K227" i="11"/>
  <c r="K248" i="11"/>
  <c r="J248" i="11"/>
  <c r="J153" i="12"/>
  <c r="J14" i="13"/>
  <c r="K14" i="13"/>
  <c r="J55" i="13"/>
  <c r="K55" i="13"/>
  <c r="J249" i="11"/>
  <c r="K249" i="11"/>
  <c r="K85" i="12"/>
  <c r="J85" i="12"/>
  <c r="K154" i="12"/>
  <c r="J154" i="12"/>
  <c r="J131" i="9"/>
  <c r="J138" i="9"/>
  <c r="J154" i="9"/>
  <c r="J161" i="9"/>
  <c r="K169" i="9"/>
  <c r="J223" i="9"/>
  <c r="J247" i="9"/>
  <c r="J263" i="9"/>
  <c r="J25" i="10"/>
  <c r="J65" i="10"/>
  <c r="J164" i="10"/>
  <c r="K189" i="10"/>
  <c r="J209" i="10"/>
  <c r="K234" i="10"/>
  <c r="J234" i="10"/>
  <c r="K260" i="10"/>
  <c r="J30" i="11"/>
  <c r="K112" i="11"/>
  <c r="J133" i="11"/>
  <c r="K188" i="11"/>
  <c r="J188" i="11"/>
  <c r="K229" i="11"/>
  <c r="J229" i="11"/>
  <c r="J57" i="12"/>
  <c r="K137" i="14"/>
  <c r="J137" i="14"/>
  <c r="J258" i="8"/>
  <c r="K265" i="8"/>
  <c r="J72" i="9"/>
  <c r="K79" i="9"/>
  <c r="K232" i="9"/>
  <c r="J232" i="9"/>
  <c r="J17" i="10"/>
  <c r="J57" i="10"/>
  <c r="J97" i="10"/>
  <c r="J172" i="10"/>
  <c r="K200" i="10"/>
  <c r="J219" i="10"/>
  <c r="K251" i="10"/>
  <c r="K11" i="11"/>
  <c r="K66" i="11"/>
  <c r="J66" i="11"/>
  <c r="K102" i="11"/>
  <c r="J102" i="11"/>
  <c r="K124" i="12"/>
  <c r="J124" i="12"/>
  <c r="K165" i="12"/>
  <c r="J165" i="12"/>
  <c r="K26" i="10"/>
  <c r="J26" i="10"/>
  <c r="K66" i="10"/>
  <c r="J66" i="10"/>
  <c r="J233" i="9"/>
  <c r="J240" i="9"/>
  <c r="K248" i="9"/>
  <c r="J18" i="10"/>
  <c r="J58" i="10"/>
  <c r="J98" i="10"/>
  <c r="J115" i="10"/>
  <c r="J148" i="10"/>
  <c r="J165" i="10"/>
  <c r="K181" i="10"/>
  <c r="K191" i="10"/>
  <c r="J191" i="10"/>
  <c r="J201" i="10"/>
  <c r="K252" i="10"/>
  <c r="K12" i="11"/>
  <c r="K32" i="11"/>
  <c r="J32" i="11"/>
  <c r="K49" i="11"/>
  <c r="J49" i="11"/>
  <c r="K103" i="11"/>
  <c r="K162" i="11"/>
  <c r="J162" i="11"/>
  <c r="K173" i="11"/>
  <c r="J173" i="11"/>
  <c r="J9" i="12"/>
  <c r="K97" i="12"/>
  <c r="J163" i="9"/>
  <c r="J201" i="9"/>
  <c r="K209" i="9"/>
  <c r="K2" i="10"/>
  <c r="K42" i="10"/>
  <c r="K82" i="10"/>
  <c r="K124" i="10"/>
  <c r="J211" i="10"/>
  <c r="K2" i="11"/>
  <c r="J2" i="11"/>
  <c r="K13" i="11"/>
  <c r="J13" i="11"/>
  <c r="K68" i="11"/>
  <c r="J68" i="11"/>
  <c r="J161" i="13"/>
  <c r="J119" i="13"/>
  <c r="K119" i="13"/>
  <c r="J146" i="17"/>
  <c r="K146" i="17"/>
  <c r="K140" i="13"/>
  <c r="J140" i="13"/>
  <c r="J169" i="17"/>
  <c r="K169" i="17"/>
  <c r="K31" i="18"/>
  <c r="J31" i="18"/>
  <c r="K159" i="10"/>
  <c r="J159" i="10"/>
  <c r="K184" i="10"/>
  <c r="J184" i="10"/>
  <c r="J246" i="10"/>
  <c r="K246" i="10"/>
  <c r="K35" i="11"/>
  <c r="J35" i="11"/>
  <c r="K95" i="11"/>
  <c r="J95" i="11"/>
  <c r="K212" i="11"/>
  <c r="J212" i="11"/>
  <c r="K233" i="11"/>
  <c r="J233" i="11"/>
  <c r="K62" i="13"/>
  <c r="J62" i="13"/>
  <c r="K4" i="14"/>
  <c r="J4" i="14"/>
  <c r="J218" i="14"/>
  <c r="K231" i="14"/>
  <c r="J231" i="14"/>
  <c r="K35" i="15"/>
  <c r="J35" i="15"/>
  <c r="J112" i="9"/>
  <c r="K119" i="9"/>
  <c r="J36" i="10"/>
  <c r="J76" i="10"/>
  <c r="J204" i="10"/>
  <c r="J255" i="10"/>
  <c r="K213" i="11"/>
  <c r="J213" i="11"/>
  <c r="K158" i="14"/>
  <c r="J158" i="14"/>
  <c r="K232" i="14"/>
  <c r="J232" i="14"/>
  <c r="K134" i="10"/>
  <c r="J134" i="10"/>
  <c r="K25" i="11"/>
  <c r="J25" i="11"/>
  <c r="K155" i="11"/>
  <c r="J155" i="11"/>
  <c r="J230" i="12"/>
  <c r="J212" i="9"/>
  <c r="K219" i="9"/>
  <c r="K252" i="9"/>
  <c r="J252" i="9"/>
  <c r="J37" i="10"/>
  <c r="J77" i="10"/>
  <c r="K151" i="10"/>
  <c r="J205" i="10"/>
  <c r="K6" i="11"/>
  <c r="J6" i="11"/>
  <c r="J16" i="11"/>
  <c r="K118" i="11"/>
  <c r="J118" i="11"/>
  <c r="K166" i="11"/>
  <c r="J166" i="11"/>
  <c r="K199" i="14"/>
  <c r="J199" i="14"/>
  <c r="K6" i="10"/>
  <c r="J6" i="10"/>
  <c r="K46" i="10"/>
  <c r="J46" i="10"/>
  <c r="K86" i="10"/>
  <c r="J86" i="10"/>
  <c r="K149" i="12"/>
  <c r="J149" i="12"/>
  <c r="J221" i="12"/>
  <c r="J213" i="9"/>
  <c r="J220" i="9"/>
  <c r="K228" i="9"/>
  <c r="J253" i="9"/>
  <c r="J260" i="9"/>
  <c r="J38" i="10"/>
  <c r="J78" i="10"/>
  <c r="J102" i="10"/>
  <c r="K152" i="10"/>
  <c r="K186" i="10"/>
  <c r="J215" i="10"/>
  <c r="J248" i="10"/>
  <c r="J37" i="11"/>
  <c r="J72" i="11"/>
  <c r="J119" i="11"/>
  <c r="J129" i="12"/>
  <c r="J161" i="12"/>
  <c r="K161" i="12"/>
  <c r="K123" i="14"/>
  <c r="J123" i="14"/>
  <c r="J120" i="10"/>
  <c r="K120" i="10"/>
  <c r="K109" i="11"/>
  <c r="J109" i="11"/>
  <c r="J120" i="11"/>
  <c r="K120" i="11"/>
  <c r="K168" i="11"/>
  <c r="J168" i="11"/>
  <c r="K5" i="12"/>
  <c r="J5" i="12"/>
  <c r="J73" i="12"/>
  <c r="K210" i="12"/>
  <c r="J210" i="12"/>
  <c r="J32" i="13"/>
  <c r="K124" i="13"/>
  <c r="J124" i="13"/>
  <c r="J82" i="14"/>
  <c r="K259" i="12"/>
  <c r="J259" i="12"/>
  <c r="J8" i="13"/>
  <c r="K8" i="13"/>
  <c r="J222" i="13"/>
  <c r="K222" i="13"/>
  <c r="K54" i="11"/>
  <c r="K154" i="11"/>
  <c r="K220" i="11"/>
  <c r="J220" i="11"/>
  <c r="K228" i="11"/>
  <c r="K260" i="11"/>
  <c r="J260" i="11"/>
  <c r="J61" i="12"/>
  <c r="K61" i="12"/>
  <c r="J141" i="12"/>
  <c r="K141" i="12"/>
  <c r="K181" i="12"/>
  <c r="J215" i="12"/>
  <c r="K225" i="12"/>
  <c r="K242" i="12"/>
  <c r="K250" i="12"/>
  <c r="K96" i="14"/>
  <c r="J96" i="14"/>
  <c r="K246" i="15"/>
  <c r="J246" i="15"/>
  <c r="J67" i="13"/>
  <c r="K67" i="13"/>
  <c r="J261" i="11"/>
  <c r="K21" i="12"/>
  <c r="K54" i="12"/>
  <c r="J54" i="12"/>
  <c r="J62" i="12"/>
  <c r="J86" i="12"/>
  <c r="K134" i="12"/>
  <c r="J134" i="12"/>
  <c r="J142" i="12"/>
  <c r="J150" i="12"/>
  <c r="K182" i="12"/>
  <c r="J199" i="12"/>
  <c r="J216" i="12"/>
  <c r="K261" i="12"/>
  <c r="J261" i="12"/>
  <c r="K197" i="13"/>
  <c r="J197" i="13"/>
  <c r="K3" i="15"/>
  <c r="J3" i="15"/>
  <c r="J13" i="15"/>
  <c r="K165" i="15"/>
  <c r="J165" i="15"/>
  <c r="K191" i="11"/>
  <c r="J206" i="11"/>
  <c r="K236" i="11"/>
  <c r="J14" i="12"/>
  <c r="J30" i="12"/>
  <c r="J46" i="12"/>
  <c r="J102" i="12"/>
  <c r="J174" i="12"/>
  <c r="J235" i="12"/>
  <c r="K235" i="12"/>
  <c r="K46" i="13"/>
  <c r="K26" i="14"/>
  <c r="J14" i="15"/>
  <c r="K14" i="15"/>
  <c r="J191" i="12"/>
  <c r="K191" i="12"/>
  <c r="K11" i="13"/>
  <c r="J11" i="13"/>
  <c r="K16" i="14"/>
  <c r="J16" i="14"/>
  <c r="K130" i="14"/>
  <c r="J130" i="14"/>
  <c r="J156" i="11"/>
  <c r="J163" i="11"/>
  <c r="J170" i="11"/>
  <c r="J192" i="11"/>
  <c r="J230" i="11"/>
  <c r="K237" i="11"/>
  <c r="J7" i="12"/>
  <c r="J15" i="12"/>
  <c r="K47" i="12"/>
  <c r="J95" i="12"/>
  <c r="J111" i="12"/>
  <c r="K111" i="12"/>
  <c r="J143" i="12"/>
  <c r="J159" i="12"/>
  <c r="K175" i="12"/>
  <c r="J200" i="12"/>
  <c r="J217" i="12"/>
  <c r="J236" i="12"/>
  <c r="J252" i="12"/>
  <c r="J39" i="13"/>
  <c r="J89" i="13"/>
  <c r="K99" i="13"/>
  <c r="J179" i="13"/>
  <c r="K179" i="13"/>
  <c r="K187" i="13"/>
  <c r="J187" i="13"/>
  <c r="J8" i="14"/>
  <c r="K8" i="14"/>
  <c r="K17" i="14"/>
  <c r="J17" i="14"/>
  <c r="K68" i="14"/>
  <c r="J68" i="14"/>
  <c r="K108" i="14"/>
  <c r="J108" i="14"/>
  <c r="J119" i="14"/>
  <c r="K196" i="14"/>
  <c r="J196" i="14"/>
  <c r="J106" i="11"/>
  <c r="J113" i="11"/>
  <c r="J135" i="11"/>
  <c r="J142" i="11"/>
  <c r="J149" i="11"/>
  <c r="J185" i="11"/>
  <c r="J215" i="11"/>
  <c r="J23" i="12"/>
  <c r="K184" i="12"/>
  <c r="J184" i="12"/>
  <c r="K228" i="12"/>
  <c r="J228" i="12"/>
  <c r="J117" i="13"/>
  <c r="K117" i="13"/>
  <c r="K180" i="13"/>
  <c r="J180" i="13"/>
  <c r="K18" i="14"/>
  <c r="J18" i="14"/>
  <c r="J69" i="14"/>
  <c r="K69" i="14"/>
  <c r="K220" i="10"/>
  <c r="J263" i="10"/>
  <c r="J28" i="11"/>
  <c r="J78" i="11"/>
  <c r="J85" i="11"/>
  <c r="J92" i="11"/>
  <c r="J128" i="11"/>
  <c r="K200" i="11"/>
  <c r="J223" i="11"/>
  <c r="J238" i="11"/>
  <c r="J16" i="12"/>
  <c r="K71" i="12"/>
  <c r="K104" i="12"/>
  <c r="J104" i="12"/>
  <c r="J112" i="12"/>
  <c r="J136" i="12"/>
  <c r="J152" i="12"/>
  <c r="J209" i="12"/>
  <c r="K219" i="12"/>
  <c r="J219" i="12"/>
  <c r="J237" i="12"/>
  <c r="J245" i="12"/>
  <c r="K3" i="13"/>
  <c r="J3" i="13"/>
  <c r="J40" i="13"/>
  <c r="J9" i="14"/>
  <c r="K239" i="14"/>
  <c r="J239" i="14"/>
  <c r="K160" i="13"/>
  <c r="J160" i="13"/>
  <c r="K110" i="14"/>
  <c r="J110" i="14"/>
  <c r="K64" i="18"/>
  <c r="J64" i="18"/>
  <c r="K34" i="12"/>
  <c r="J34" i="12"/>
  <c r="K203" i="12"/>
  <c r="J203" i="12"/>
  <c r="K73" i="13"/>
  <c r="J73" i="13"/>
  <c r="K92" i="14"/>
  <c r="J92" i="14"/>
  <c r="J191" i="14"/>
  <c r="K191" i="14"/>
  <c r="K204" i="12"/>
  <c r="J204" i="12"/>
  <c r="K74" i="13"/>
  <c r="J74" i="13"/>
  <c r="K94" i="13"/>
  <c r="J94" i="13"/>
  <c r="K30" i="14"/>
  <c r="J30" i="14"/>
  <c r="K211" i="14"/>
  <c r="J242" i="15"/>
  <c r="K242" i="15"/>
  <c r="J10" i="12"/>
  <c r="J35" i="12"/>
  <c r="J74" i="12"/>
  <c r="J122" i="12"/>
  <c r="K147" i="12"/>
  <c r="J147" i="12"/>
  <c r="J195" i="12"/>
  <c r="K15" i="13"/>
  <c r="K193" i="13"/>
  <c r="J193" i="13"/>
  <c r="K12" i="14"/>
  <c r="J12" i="14"/>
  <c r="J181" i="14"/>
  <c r="K181" i="14"/>
  <c r="K256" i="14"/>
  <c r="J256" i="14"/>
  <c r="J11" i="12"/>
  <c r="K11" i="12"/>
  <c r="J91" i="12"/>
  <c r="K91" i="12"/>
  <c r="K35" i="13"/>
  <c r="J35" i="13"/>
  <c r="J53" i="13"/>
  <c r="K53" i="13"/>
  <c r="J103" i="13"/>
  <c r="K103" i="13"/>
  <c r="K74" i="14"/>
  <c r="J74" i="14"/>
  <c r="K114" i="14"/>
  <c r="J114" i="14"/>
  <c r="K196" i="12"/>
  <c r="J196" i="12"/>
  <c r="K212" i="13"/>
  <c r="J212" i="13"/>
  <c r="J240" i="13"/>
  <c r="K44" i="14"/>
  <c r="K63" i="14"/>
  <c r="K106" i="15"/>
  <c r="J106" i="15"/>
  <c r="K160" i="11"/>
  <c r="K211" i="11"/>
  <c r="K242" i="11"/>
  <c r="K4" i="12"/>
  <c r="J4" i="12"/>
  <c r="K84" i="12"/>
  <c r="J84" i="12"/>
  <c r="J164" i="12"/>
  <c r="K197" i="12"/>
  <c r="J197" i="12"/>
  <c r="K27" i="13"/>
  <c r="J27" i="13"/>
  <c r="K123" i="13"/>
  <c r="J123" i="13"/>
  <c r="K131" i="13"/>
  <c r="J131" i="13"/>
  <c r="K45" i="14"/>
  <c r="J45" i="14"/>
  <c r="K64" i="14"/>
  <c r="J64" i="14"/>
  <c r="J115" i="14"/>
  <c r="K163" i="14"/>
  <c r="J163" i="14"/>
  <c r="K173" i="13"/>
  <c r="J173" i="13"/>
  <c r="K49" i="14"/>
  <c r="J49" i="14"/>
  <c r="K104" i="14"/>
  <c r="J104" i="14"/>
  <c r="K185" i="14"/>
  <c r="J185" i="14"/>
  <c r="K210" i="16"/>
  <c r="J210" i="16"/>
  <c r="J51" i="13"/>
  <c r="J60" i="13"/>
  <c r="K174" i="13"/>
  <c r="J174" i="13"/>
  <c r="J208" i="13"/>
  <c r="K224" i="14"/>
  <c r="J224" i="14"/>
  <c r="J196" i="15"/>
  <c r="K29" i="16"/>
  <c r="K36" i="15"/>
  <c r="J36" i="15"/>
  <c r="J57" i="15"/>
  <c r="K57" i="15"/>
  <c r="K133" i="15"/>
  <c r="J133" i="15"/>
  <c r="K30" i="16"/>
  <c r="J30" i="16"/>
  <c r="K168" i="16"/>
  <c r="J168" i="16"/>
  <c r="J212" i="16"/>
  <c r="K212" i="16"/>
  <c r="J226" i="14"/>
  <c r="K226" i="14"/>
  <c r="K103" i="15"/>
  <c r="J103" i="15"/>
  <c r="K49" i="17"/>
  <c r="J49" i="17"/>
  <c r="K155" i="13"/>
  <c r="J155" i="13"/>
  <c r="K255" i="13"/>
  <c r="J255" i="13"/>
  <c r="K31" i="14"/>
  <c r="J31" i="14"/>
  <c r="K88" i="14"/>
  <c r="J88" i="14"/>
  <c r="K10" i="15"/>
  <c r="J10" i="15"/>
  <c r="K134" i="15"/>
  <c r="K228" i="15"/>
  <c r="J228" i="15"/>
  <c r="K169" i="16"/>
  <c r="J79" i="13"/>
  <c r="K79" i="13"/>
  <c r="K156" i="13"/>
  <c r="J156" i="13"/>
  <c r="K5" i="14"/>
  <c r="J5" i="14"/>
  <c r="K159" i="14"/>
  <c r="J159" i="14"/>
  <c r="K248" i="14"/>
  <c r="J248" i="14"/>
  <c r="J114" i="15"/>
  <c r="K114" i="15"/>
  <c r="J264" i="16"/>
  <c r="K264" i="16"/>
  <c r="K87" i="13"/>
  <c r="J87" i="13"/>
  <c r="J104" i="13"/>
  <c r="K112" i="13"/>
  <c r="J112" i="13"/>
  <c r="K137" i="13"/>
  <c r="J137" i="13"/>
  <c r="J176" i="13"/>
  <c r="J194" i="13"/>
  <c r="K236" i="13"/>
  <c r="J32" i="14"/>
  <c r="K41" i="14"/>
  <c r="J41" i="14"/>
  <c r="J89" i="14"/>
  <c r="J127" i="14"/>
  <c r="J151" i="14"/>
  <c r="J170" i="14"/>
  <c r="K170" i="14"/>
  <c r="K188" i="14"/>
  <c r="J208" i="14"/>
  <c r="K208" i="14"/>
  <c r="K39" i="15"/>
  <c r="J39" i="15"/>
  <c r="K93" i="15"/>
  <c r="J93" i="15"/>
  <c r="J70" i="13"/>
  <c r="K237" i="13"/>
  <c r="J237" i="13"/>
  <c r="K23" i="14"/>
  <c r="J23" i="14"/>
  <c r="K189" i="14"/>
  <c r="J189" i="14"/>
  <c r="K228" i="14"/>
  <c r="J228" i="14"/>
  <c r="K250" i="14"/>
  <c r="J250" i="14"/>
  <c r="K28" i="15"/>
  <c r="J28" i="15"/>
  <c r="J71" i="15"/>
  <c r="K71" i="15"/>
  <c r="J94" i="15"/>
  <c r="K94" i="15"/>
  <c r="K54" i="16"/>
  <c r="J54" i="16"/>
  <c r="K225" i="16"/>
  <c r="J225" i="16"/>
  <c r="K22" i="13"/>
  <c r="J88" i="13"/>
  <c r="K138" i="13"/>
  <c r="J238" i="13"/>
  <c r="K238" i="13"/>
  <c r="K24" i="14"/>
  <c r="J24" i="14"/>
  <c r="K81" i="14"/>
  <c r="J81" i="14"/>
  <c r="J179" i="14"/>
  <c r="K95" i="15"/>
  <c r="J95" i="15"/>
  <c r="K252" i="15"/>
  <c r="J252" i="15"/>
  <c r="K121" i="16"/>
  <c r="J121" i="16"/>
  <c r="K141" i="13"/>
  <c r="J141" i="13"/>
  <c r="K169" i="13"/>
  <c r="J169" i="13"/>
  <c r="K188" i="13"/>
  <c r="J188" i="13"/>
  <c r="K241" i="13"/>
  <c r="J241" i="13"/>
  <c r="J46" i="14"/>
  <c r="K46" i="14"/>
  <c r="K154" i="14"/>
  <c r="J154" i="14"/>
  <c r="J212" i="14"/>
  <c r="K212" i="14"/>
  <c r="J242" i="14"/>
  <c r="J51" i="15"/>
  <c r="K85" i="15"/>
  <c r="J85" i="15"/>
  <c r="J118" i="15"/>
  <c r="K218" i="12"/>
  <c r="K17" i="13"/>
  <c r="K48" i="13"/>
  <c r="J57" i="13"/>
  <c r="J91" i="13"/>
  <c r="J107" i="13"/>
  <c r="J132" i="13"/>
  <c r="K142" i="13"/>
  <c r="J142" i="13"/>
  <c r="K150" i="13"/>
  <c r="K170" i="13"/>
  <c r="J170" i="13"/>
  <c r="K223" i="13"/>
  <c r="J223" i="13"/>
  <c r="K250" i="13"/>
  <c r="J36" i="14"/>
  <c r="J75" i="14"/>
  <c r="K112" i="14"/>
  <c r="J112" i="14"/>
  <c r="K32" i="15"/>
  <c r="J32" i="15"/>
  <c r="J43" i="15"/>
  <c r="K151" i="15"/>
  <c r="K92" i="13"/>
  <c r="J92" i="13"/>
  <c r="K151" i="13"/>
  <c r="J151" i="13"/>
  <c r="K224" i="13"/>
  <c r="J224" i="13"/>
  <c r="K251" i="13"/>
  <c r="J251" i="13"/>
  <c r="K243" i="14"/>
  <c r="J243" i="14"/>
  <c r="K126" i="16"/>
  <c r="J126" i="16"/>
  <c r="K18" i="13"/>
  <c r="J26" i="13"/>
  <c r="J49" i="13"/>
  <c r="K58" i="13"/>
  <c r="J108" i="13"/>
  <c r="J133" i="13"/>
  <c r="J143" i="13"/>
  <c r="J171" i="13"/>
  <c r="J243" i="13"/>
  <c r="J19" i="14"/>
  <c r="J37" i="14"/>
  <c r="J122" i="14"/>
  <c r="J244" i="14"/>
  <c r="K244" i="14"/>
  <c r="K262" i="13"/>
  <c r="J262" i="13"/>
  <c r="K204" i="14"/>
  <c r="J204" i="14"/>
  <c r="K216" i="15"/>
  <c r="J216" i="15"/>
  <c r="J49" i="16"/>
  <c r="K49" i="16"/>
  <c r="K222" i="14"/>
  <c r="J222" i="14"/>
  <c r="K166" i="15"/>
  <c r="J166" i="15"/>
  <c r="K175" i="16"/>
  <c r="J175" i="16"/>
  <c r="K256" i="18"/>
  <c r="J256" i="18"/>
  <c r="J59" i="14"/>
  <c r="K118" i="14"/>
  <c r="K126" i="14"/>
  <c r="J56" i="15"/>
  <c r="K89" i="15"/>
  <c r="J89" i="15"/>
  <c r="J139" i="15"/>
  <c r="K5" i="16"/>
  <c r="J5" i="16"/>
  <c r="K55" i="16"/>
  <c r="K155" i="16"/>
  <c r="J218" i="16"/>
  <c r="J131" i="17"/>
  <c r="K131" i="17"/>
  <c r="K90" i="15"/>
  <c r="J90" i="15"/>
  <c r="K248" i="15"/>
  <c r="J248" i="15"/>
  <c r="K206" i="16"/>
  <c r="J206" i="16"/>
  <c r="J20" i="17"/>
  <c r="K20" i="17"/>
  <c r="J130" i="15"/>
  <c r="K157" i="15"/>
  <c r="J25" i="16"/>
  <c r="K56" i="16"/>
  <c r="K77" i="16"/>
  <c r="J77" i="16"/>
  <c r="J107" i="16"/>
  <c r="J146" i="16"/>
  <c r="K197" i="16"/>
  <c r="J197" i="16"/>
  <c r="K255" i="16"/>
  <c r="J255" i="16"/>
  <c r="K11" i="17"/>
  <c r="J100" i="17"/>
  <c r="K100" i="17"/>
  <c r="K264" i="14"/>
  <c r="J264" i="14"/>
  <c r="J48" i="15"/>
  <c r="J65" i="15"/>
  <c r="K73" i="15"/>
  <c r="J73" i="15"/>
  <c r="J91" i="15"/>
  <c r="J123" i="15"/>
  <c r="K158" i="15"/>
  <c r="J158" i="15"/>
  <c r="J168" i="15"/>
  <c r="J176" i="15"/>
  <c r="K202" i="15"/>
  <c r="K212" i="15"/>
  <c r="J212" i="15"/>
  <c r="K249" i="15"/>
  <c r="J259" i="15"/>
  <c r="J45" i="16"/>
  <c r="K159" i="13"/>
  <c r="K200" i="14"/>
  <c r="J240" i="14"/>
  <c r="K240" i="14"/>
  <c r="K82" i="15"/>
  <c r="J82" i="15"/>
  <c r="J131" i="15"/>
  <c r="J194" i="15"/>
  <c r="K194" i="15"/>
  <c r="K213" i="15"/>
  <c r="J213" i="15"/>
  <c r="K108" i="16"/>
  <c r="J138" i="16"/>
  <c r="K198" i="16"/>
  <c r="J228" i="16"/>
  <c r="K228" i="16"/>
  <c r="K12" i="17"/>
  <c r="K33" i="15"/>
  <c r="J33" i="15"/>
  <c r="J17" i="16"/>
  <c r="K17" i="16"/>
  <c r="K67" i="16"/>
  <c r="J67" i="16"/>
  <c r="K109" i="16"/>
  <c r="J109" i="16"/>
  <c r="K84" i="18"/>
  <c r="J84" i="18"/>
  <c r="J164" i="14"/>
  <c r="J178" i="14"/>
  <c r="K186" i="14"/>
  <c r="K201" i="14"/>
  <c r="J225" i="14"/>
  <c r="J241" i="14"/>
  <c r="J249" i="14"/>
  <c r="J4" i="15"/>
  <c r="J11" i="15"/>
  <c r="J66" i="15"/>
  <c r="K83" i="15"/>
  <c r="J92" i="15"/>
  <c r="J132" i="15"/>
  <c r="J9" i="16"/>
  <c r="K9" i="16"/>
  <c r="K68" i="16"/>
  <c r="J68" i="16"/>
  <c r="J231" i="13"/>
  <c r="J59" i="15"/>
  <c r="J142" i="15"/>
  <c r="J69" i="16"/>
  <c r="K69" i="16"/>
  <c r="K189" i="16"/>
  <c r="J189" i="16"/>
  <c r="K135" i="15"/>
  <c r="J135" i="15"/>
  <c r="K206" i="15"/>
  <c r="J206" i="15"/>
  <c r="J234" i="15"/>
  <c r="K234" i="15"/>
  <c r="J201" i="16"/>
  <c r="K201" i="16"/>
  <c r="J111" i="15"/>
  <c r="J119" i="15"/>
  <c r="J126" i="15"/>
  <c r="J162" i="15"/>
  <c r="J188" i="15"/>
  <c r="K243" i="15"/>
  <c r="J20" i="16"/>
  <c r="J51" i="16"/>
  <c r="K51" i="16"/>
  <c r="J91" i="16"/>
  <c r="J141" i="16"/>
  <c r="K53" i="15"/>
  <c r="J53" i="15"/>
  <c r="K77" i="15"/>
  <c r="K86" i="15"/>
  <c r="J86" i="15"/>
  <c r="K136" i="15"/>
  <c r="K153" i="15"/>
  <c r="J153" i="15"/>
  <c r="K198" i="15"/>
  <c r="K225" i="15"/>
  <c r="J235" i="15"/>
  <c r="J81" i="16"/>
  <c r="J92" i="16"/>
  <c r="K92" i="16"/>
  <c r="K102" i="16"/>
  <c r="J102" i="16"/>
  <c r="K5" i="17"/>
  <c r="J5" i="17"/>
  <c r="J115" i="17"/>
  <c r="J79" i="14"/>
  <c r="K131" i="14"/>
  <c r="K260" i="14"/>
  <c r="J62" i="15"/>
  <c r="J69" i="15"/>
  <c r="J96" i="15"/>
  <c r="J145" i="15"/>
  <c r="K163" i="15"/>
  <c r="J172" i="15"/>
  <c r="K40" i="16"/>
  <c r="J40" i="16"/>
  <c r="K73" i="16"/>
  <c r="J86" i="17"/>
  <c r="K86" i="17"/>
  <c r="K229" i="14"/>
  <c r="J229" i="14"/>
  <c r="K54" i="15"/>
  <c r="J78" i="15"/>
  <c r="K154" i="15"/>
  <c r="K208" i="15"/>
  <c r="J13" i="16"/>
  <c r="K82" i="16"/>
  <c r="J82" i="16"/>
  <c r="J173" i="16"/>
  <c r="K173" i="16"/>
  <c r="K57" i="17"/>
  <c r="J57" i="17"/>
  <c r="K199" i="13"/>
  <c r="J242" i="13"/>
  <c r="J256" i="13"/>
  <c r="J97" i="15"/>
  <c r="K97" i="15"/>
  <c r="J236" i="15"/>
  <c r="K256" i="15"/>
  <c r="J256" i="15"/>
  <c r="J74" i="16"/>
  <c r="J83" i="16"/>
  <c r="K83" i="16"/>
  <c r="K95" i="16"/>
  <c r="J95" i="16"/>
  <c r="J224" i="16"/>
  <c r="J242" i="16"/>
  <c r="K198" i="17"/>
  <c r="J198" i="17"/>
  <c r="J192" i="13"/>
  <c r="J35" i="14"/>
  <c r="K230" i="14"/>
  <c r="K38" i="15"/>
  <c r="J70" i="15"/>
  <c r="K128" i="15"/>
  <c r="J146" i="15"/>
  <c r="K155" i="15"/>
  <c r="K209" i="15"/>
  <c r="K42" i="16"/>
  <c r="J42" i="16"/>
  <c r="J153" i="16"/>
  <c r="K153" i="16"/>
  <c r="J184" i="16"/>
  <c r="K184" i="16"/>
  <c r="K38" i="17"/>
  <c r="J38" i="17"/>
  <c r="K58" i="17"/>
  <c r="K7" i="16"/>
  <c r="J7" i="16"/>
  <c r="K182" i="16"/>
  <c r="J182" i="16"/>
  <c r="K154" i="16"/>
  <c r="J154" i="16"/>
  <c r="K229" i="16"/>
  <c r="J229" i="16"/>
  <c r="K265" i="16"/>
  <c r="J265" i="16"/>
  <c r="K217" i="17"/>
  <c r="J217" i="17"/>
  <c r="K116" i="18"/>
  <c r="J116" i="18"/>
  <c r="K211" i="16"/>
  <c r="J211" i="16"/>
  <c r="K218" i="17"/>
  <c r="J218" i="17"/>
  <c r="K16" i="17"/>
  <c r="J16" i="17"/>
  <c r="K102" i="17"/>
  <c r="J102" i="17"/>
  <c r="K250" i="17"/>
  <c r="J250" i="17"/>
  <c r="K23" i="18"/>
  <c r="J23" i="18"/>
  <c r="J34" i="18"/>
  <c r="K34" i="18"/>
  <c r="J113" i="16"/>
  <c r="K113" i="16"/>
  <c r="K213" i="16"/>
  <c r="J213" i="16"/>
  <c r="J257" i="16"/>
  <c r="K64" i="17"/>
  <c r="K83" i="17"/>
  <c r="J83" i="17"/>
  <c r="K142" i="17"/>
  <c r="J142" i="17"/>
  <c r="K251" i="17"/>
  <c r="J251" i="17"/>
  <c r="J96" i="18"/>
  <c r="J158" i="18"/>
  <c r="K158" i="18"/>
  <c r="K156" i="16"/>
  <c r="K185" i="16"/>
  <c r="J185" i="16"/>
  <c r="J8" i="17"/>
  <c r="K35" i="17"/>
  <c r="J35" i="17"/>
  <c r="J138" i="18"/>
  <c r="K138" i="18"/>
  <c r="K189" i="18"/>
  <c r="J189" i="18"/>
  <c r="K209" i="18"/>
  <c r="J209" i="18"/>
  <c r="K157" i="16"/>
  <c r="J157" i="16"/>
  <c r="K231" i="17"/>
  <c r="J129" i="18"/>
  <c r="K193" i="15"/>
  <c r="J193" i="15"/>
  <c r="K233" i="15"/>
  <c r="J233" i="15"/>
  <c r="J105" i="16"/>
  <c r="K215" i="16"/>
  <c r="J215" i="16"/>
  <c r="J9" i="17"/>
  <c r="K26" i="17"/>
  <c r="K36" i="17"/>
  <c r="J123" i="17"/>
  <c r="K184" i="17"/>
  <c r="K56" i="18"/>
  <c r="J56" i="18"/>
  <c r="K27" i="16"/>
  <c r="J27" i="16"/>
  <c r="J132" i="16"/>
  <c r="K132" i="16"/>
  <c r="K105" i="17"/>
  <c r="J105" i="17"/>
  <c r="K124" i="17"/>
  <c r="J124" i="17"/>
  <c r="K202" i="17"/>
  <c r="J202" i="17"/>
  <c r="K180" i="18"/>
  <c r="J180" i="18"/>
  <c r="K240" i="18"/>
  <c r="J240" i="18"/>
  <c r="J72" i="16"/>
  <c r="K72" i="16"/>
  <c r="J89" i="16"/>
  <c r="K216" i="16"/>
  <c r="K233" i="16"/>
  <c r="J233" i="16"/>
  <c r="K37" i="17"/>
  <c r="J56" i="17"/>
  <c r="K192" i="18"/>
  <c r="J192" i="18"/>
  <c r="K265" i="17"/>
  <c r="J265" i="17"/>
  <c r="K122" i="18"/>
  <c r="J122" i="18"/>
  <c r="K223" i="18"/>
  <c r="J223" i="18"/>
  <c r="K59" i="18"/>
  <c r="J59" i="18"/>
  <c r="K59" i="17"/>
  <c r="J59" i="17"/>
  <c r="K96" i="17"/>
  <c r="J96" i="17"/>
  <c r="K128" i="17"/>
  <c r="J128" i="17"/>
  <c r="K170" i="17"/>
  <c r="J170" i="17"/>
  <c r="K255" i="17"/>
  <c r="J255" i="17"/>
  <c r="K80" i="18"/>
  <c r="J112" i="18"/>
  <c r="K172" i="18"/>
  <c r="J172" i="18"/>
  <c r="J60" i="17"/>
  <c r="K60" i="17"/>
  <c r="J137" i="17"/>
  <c r="J39" i="18"/>
  <c r="K91" i="18"/>
  <c r="J91" i="18"/>
  <c r="K163" i="18"/>
  <c r="J163" i="18"/>
  <c r="K173" i="15"/>
  <c r="J173" i="15"/>
  <c r="J97" i="17"/>
  <c r="K109" i="17"/>
  <c r="K47" i="16"/>
  <c r="J47" i="16"/>
  <c r="J93" i="16"/>
  <c r="K93" i="16"/>
  <c r="K118" i="16"/>
  <c r="J118" i="16"/>
  <c r="K262" i="16"/>
  <c r="J262" i="16"/>
  <c r="K150" i="17"/>
  <c r="J150" i="17"/>
  <c r="K225" i="17"/>
  <c r="J225" i="17"/>
  <c r="K257" i="17"/>
  <c r="J257" i="17"/>
  <c r="K253" i="15"/>
  <c r="J253" i="15"/>
  <c r="K171" i="16"/>
  <c r="J171" i="16"/>
  <c r="K245" i="16"/>
  <c r="J245" i="16"/>
  <c r="K79" i="17"/>
  <c r="J79" i="17"/>
  <c r="K118" i="17"/>
  <c r="J118" i="17"/>
  <c r="J160" i="17"/>
  <c r="K160" i="17"/>
  <c r="J226" i="17"/>
  <c r="K226" i="17"/>
  <c r="J206" i="18"/>
  <c r="K113" i="15"/>
  <c r="J113" i="15"/>
  <c r="K48" i="16"/>
  <c r="K58" i="16"/>
  <c r="J66" i="16"/>
  <c r="K94" i="16"/>
  <c r="K152" i="16"/>
  <c r="J172" i="16"/>
  <c r="K172" i="16"/>
  <c r="K209" i="16"/>
  <c r="K263" i="16"/>
  <c r="J246" i="17"/>
  <c r="K246" i="17"/>
  <c r="K72" i="18"/>
  <c r="J72" i="18"/>
  <c r="K3" i="18"/>
  <c r="J3" i="18"/>
  <c r="K43" i="18"/>
  <c r="J43" i="18"/>
  <c r="K260" i="18"/>
  <c r="J260" i="18"/>
  <c r="K126" i="17"/>
  <c r="K149" i="17"/>
  <c r="K100" i="18"/>
  <c r="J180" i="17"/>
  <c r="K180" i="17"/>
  <c r="J258" i="17"/>
  <c r="K60" i="18"/>
  <c r="J126" i="18"/>
  <c r="K143" i="18"/>
  <c r="J143" i="18"/>
  <c r="J193" i="18"/>
  <c r="J219" i="18"/>
  <c r="J236" i="18"/>
  <c r="K193" i="16"/>
  <c r="J193" i="16"/>
  <c r="J120" i="17"/>
  <c r="K120" i="17"/>
  <c r="J157" i="17"/>
  <c r="J165" i="17"/>
  <c r="J36" i="18"/>
  <c r="J52" i="18"/>
  <c r="J109" i="18"/>
  <c r="K160" i="18"/>
  <c r="J160" i="18"/>
  <c r="J186" i="18"/>
  <c r="K203" i="18"/>
  <c r="J203" i="18"/>
  <c r="K46" i="17"/>
  <c r="J135" i="17"/>
  <c r="K189" i="17"/>
  <c r="J204" i="17"/>
  <c r="J212" i="17"/>
  <c r="J235" i="17"/>
  <c r="J5" i="18"/>
  <c r="J12" i="18"/>
  <c r="K20" i="18"/>
  <c r="J93" i="18"/>
  <c r="J102" i="18"/>
  <c r="K118" i="18"/>
  <c r="K144" i="18"/>
  <c r="K220" i="18"/>
  <c r="J220" i="18"/>
  <c r="J253" i="18"/>
  <c r="J262" i="18"/>
  <c r="J69" i="18"/>
  <c r="J94" i="18"/>
  <c r="K94" i="18"/>
  <c r="J152" i="18"/>
  <c r="J169" i="18"/>
  <c r="J246" i="18"/>
  <c r="J39" i="17"/>
  <c r="K106" i="17"/>
  <c r="K166" i="17"/>
  <c r="J220" i="17"/>
  <c r="K220" i="17"/>
  <c r="J260" i="17"/>
  <c r="K260" i="17"/>
  <c r="J53" i="18"/>
  <c r="K78" i="18"/>
  <c r="K103" i="18"/>
  <c r="J103" i="18"/>
  <c r="K178" i="18"/>
  <c r="J212" i="18"/>
  <c r="J229" i="18"/>
  <c r="K263" i="18"/>
  <c r="J263" i="18"/>
  <c r="J40" i="17"/>
  <c r="K40" i="17"/>
  <c r="K229" i="17"/>
  <c r="J229" i="17"/>
  <c r="J54" i="18"/>
  <c r="K54" i="18"/>
  <c r="J99" i="17"/>
  <c r="J14" i="18"/>
  <c r="K14" i="18"/>
  <c r="K63" i="18"/>
  <c r="J63" i="18"/>
  <c r="J111" i="18"/>
  <c r="K120" i="18"/>
  <c r="J120" i="18"/>
  <c r="J200" i="17"/>
  <c r="K200" i="17"/>
  <c r="J25" i="18"/>
  <c r="J32" i="18"/>
  <c r="K40" i="18"/>
  <c r="J89" i="18"/>
  <c r="J106" i="18"/>
  <c r="K123" i="18"/>
  <c r="J123" i="18"/>
  <c r="J139" i="18"/>
  <c r="J156" i="18"/>
  <c r="J182" i="18"/>
  <c r="J249" i="18"/>
  <c r="J125" i="16"/>
  <c r="J226" i="16"/>
  <c r="J80" i="17"/>
  <c r="K80" i="17"/>
  <c r="J162" i="17"/>
  <c r="J239" i="17"/>
  <c r="J73" i="18"/>
  <c r="K98" i="18"/>
  <c r="J173" i="18"/>
  <c r="J199" i="18"/>
  <c r="J242" i="18"/>
  <c r="J240" i="17"/>
  <c r="K240" i="17"/>
  <c r="J74" i="18"/>
  <c r="K74" i="18"/>
  <c r="K140" i="18"/>
  <c r="J140" i="18"/>
  <c r="K183" i="18"/>
  <c r="J183" i="18"/>
  <c r="J140" i="17"/>
  <c r="K140" i="17"/>
  <c r="K249" i="17"/>
  <c r="J249" i="17"/>
  <c r="J33" i="18"/>
  <c r="K58" i="18"/>
  <c r="K83" i="18"/>
  <c r="J83" i="18"/>
  <c r="K200" i="18"/>
  <c r="J200" i="18"/>
  <c r="K243" i="18"/>
  <c r="J243" i="18"/>
  <c r="J253" i="16"/>
  <c r="J7" i="17"/>
  <c r="J27" i="17"/>
  <c r="J47" i="17"/>
  <c r="J67" i="17"/>
  <c r="J87" i="17"/>
  <c r="J107" i="17"/>
  <c r="J127" i="17"/>
  <c r="J147" i="17"/>
  <c r="J167" i="17"/>
  <c r="J187" i="17"/>
  <c r="J207" i="17"/>
  <c r="J227" i="17"/>
  <c r="J247" i="17"/>
  <c r="J21" i="18"/>
  <c r="J41" i="18"/>
  <c r="K114" i="18"/>
  <c r="K134" i="18"/>
  <c r="K154" i="18"/>
  <c r="K174" i="18"/>
  <c r="K194" i="18"/>
  <c r="K214" i="18"/>
  <c r="K234" i="18"/>
  <c r="K254" i="18"/>
</calcChain>
</file>

<file path=xl/sharedStrings.xml><?xml version="1.0" encoding="utf-8"?>
<sst xmlns="http://schemas.openxmlformats.org/spreadsheetml/2006/main" count="291" uniqueCount="31">
  <si>
    <t>mob</t>
  </si>
  <si>
    <t>Summarise as</t>
  </si>
  <si>
    <t>Fishable item</t>
  </si>
  <si>
    <t>land (1)</t>
  </si>
  <si>
    <t>deep water - general (2)</t>
  </si>
  <si>
    <t>shallow water (3)</t>
  </si>
  <si>
    <t>in a 5x5 cube of water under sea level (4)</t>
  </si>
  <si>
    <t>tree leaves (5)</t>
  </si>
  <si>
    <t>deep water - top (6)</t>
  </si>
  <si>
    <t>deep water - bottom (7)</t>
  </si>
  <si>
    <t>land - near water (8)</t>
  </si>
  <si>
    <t>max in group</t>
  </si>
  <si>
    <t>chance</t>
  </si>
  <si>
    <t>code</t>
  </si>
  <si>
    <t>stringed</t>
  </si>
  <si>
    <t>loot table</t>
  </si>
  <si>
    <t>X</t>
  </si>
  <si>
    <t>jellyfish1</t>
  </si>
  <si>
    <t>jellyfish2</t>
  </si>
  <si>
    <t>jellyfish3</t>
  </si>
  <si>
    <t>jellyfish4</t>
  </si>
  <si>
    <t>jellyfish5</t>
  </si>
  <si>
    <t>jellyfish6</t>
  </si>
  <si>
    <t>jellyfish7</t>
  </si>
  <si>
    <t>Fishable</t>
  </si>
  <si>
    <t>deep water (2)</t>
  </si>
  <si>
    <t>harvestman</t>
  </si>
  <si>
    <t>Row Labels</t>
  </si>
  <si>
    <t>(blank)</t>
  </si>
  <si>
    <t>Grand Total</t>
  </si>
  <si>
    <t>Drifting piscivore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</si>
</sst>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0" fillId="3" borderId="1" xfId="0" applyFill="1" applyBorder="1"/>
    <xf numFmtId="0" fontId="0" fillId="2" borderId="0" xfId="0" applyFill="1"/>
    <xf numFmtId="164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" refreshedDate="44819.777434490738" createdVersion="8" refreshedVersion="8" minRefreshableVersion="3" recordCount="300" xr:uid="{1BB352AF-D177-4CEC-AD15-914ADE4F8D2A}">
  <cacheSource type="worksheet">
    <worksheetSource ref="A1:B1048576" sheet="JurassicOcean"/>
  </cacheSource>
  <cacheFields count="2">
    <cacheField name="mob" numFmtId="0">
      <sharedItems containsNonDate="0" containsBlank="1" count="59">
        <m/>
        <s v="eosaurichthys" u="1"/>
        <s v="jellyfish4" u="1"/>
        <s v="rebellatrix" u="1"/>
        <s v="albertonia" u="1"/>
        <s v="xinpusaurus" u="1"/>
        <s v="pygopterus" u="1"/>
        <s v="ammonite_ceratites" u="1"/>
        <s v="jellyfish5" u="1"/>
        <s v="panzhousaurus" u="1"/>
        <s v="eudimorphodon" u="1"/>
        <s v="bobasatrania" u="1"/>
        <s v="limulid" u="1"/>
        <s v="jellyfish6" u="1"/>
        <s v="lotosaurus" u="1"/>
        <s v="eretmorhipis" u="1"/>
        <s v="ammonite_asteroceras" u="1"/>
        <s v="aulacoceras" u="1"/>
        <s v="keichousaurus" u="1"/>
        <s v="potanichthys " u="1"/>
        <s v="jellyfish7" u="1"/>
        <s v="sclerocormus" u="1"/>
        <s v="eusaurosphargis" u="1"/>
        <s v="foreyia" u="1"/>
        <s v="dapedium" u="1"/>
        <s v="cymbospondylus{AgeTicks:0}" u="1"/>
        <s v="shonisaurus{AgeTicks:0}" u="1"/>
        <s v="nautilus" u="1"/>
        <s v="saurichthys_marine" u="1"/>
        <s v="morganucodon" u="1"/>
        <s v="birgeria" u="1"/>
        <s v="caviramus" u="1"/>
        <s v="yunguisaurus" u="1"/>
        <s v="listracanthus" u="1"/>
        <s v="besanosaurus" u="1"/>
        <s v="shonisaurus" u="1"/>
        <s v="austriadactylus" u="1"/>
        <s v="brembodus" u="1"/>
        <s v="eorhynchochelys" u="1"/>
        <s v="feroxichthys" u="1"/>
        <s v="cymbospondylus" u="1"/>
        <s v="parhybodus" u="1"/>
        <s v="ammonite_goniatites" u="1"/>
        <s v="jellyfish1" u="1"/>
        <s v="semionotus" u="1"/>
        <s v="chaohusaurus" u="1"/>
        <s v="cartorhynchus" u="1"/>
        <s v="fadenia_permotriassic" u="1"/>
        <s v="placodus" u="1"/>
        <s v="tanystropheus" u="1"/>
        <s v="caturus" u="1"/>
        <s v="clevosaurus" u="1"/>
        <s v="jellyfish2" u="1"/>
        <s v="nothosaurus" u="1"/>
        <s v="atopodentatus" u="1"/>
        <s v="cidaroida " u="1"/>
        <s v="jellyfish3" u="1"/>
        <s v="aeger" u="1"/>
        <s v="stanocephalosaurus" u="1"/>
      </sharedItems>
    </cacheField>
    <cacheField name="Summarise a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8F8F4-BA21-4D90-A1E1-5DAAD5351BB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4" firstHeaderRow="1" firstDataRow="1" firstDataCol="2"/>
  <pivotFields count="2">
    <pivotField axis="axisRow" showAll="0">
      <items count="60">
        <item m="1" x="57"/>
        <item m="1" x="4"/>
        <item m="1" x="16"/>
        <item m="1" x="7"/>
        <item m="1" x="42"/>
        <item m="1" x="54"/>
        <item m="1" x="17"/>
        <item m="1" x="36"/>
        <item m="1" x="34"/>
        <item m="1" x="30"/>
        <item m="1" x="11"/>
        <item m="1" x="37"/>
        <item m="1" x="46"/>
        <item m="1" x="50"/>
        <item m="1" x="31"/>
        <item m="1" x="45"/>
        <item m="1" x="55"/>
        <item m="1" x="51"/>
        <item m="1" x="40"/>
        <item m="1" x="25"/>
        <item m="1" x="24"/>
        <item m="1" x="38"/>
        <item m="1" x="1"/>
        <item m="1" x="15"/>
        <item m="1" x="10"/>
        <item m="1" x="22"/>
        <item m="1" x="47"/>
        <item m="1" x="39"/>
        <item m="1" x="23"/>
        <item m="1" x="43"/>
        <item m="1" x="52"/>
        <item m="1" x="56"/>
        <item m="1" x="2"/>
        <item m="1" x="8"/>
        <item m="1" x="13"/>
        <item m="1" x="20"/>
        <item m="1" x="18"/>
        <item m="1" x="12"/>
        <item m="1" x="33"/>
        <item m="1" x="14"/>
        <item m="1" x="29"/>
        <item m="1" x="27"/>
        <item m="1" x="53"/>
        <item m="1" x="9"/>
        <item m="1" x="41"/>
        <item m="1" x="48"/>
        <item m="1" x="19"/>
        <item m="1" x="6"/>
        <item m="1" x="3"/>
        <item m="1" x="28"/>
        <item m="1" x="21"/>
        <item m="1" x="44"/>
        <item m="1" x="35"/>
        <item m="1" x="26"/>
        <item m="1" x="58"/>
        <item m="1" x="49"/>
        <item m="1" x="5"/>
        <item m="1" x="32"/>
        <item x="0"/>
        <item t="default"/>
      </items>
    </pivotField>
    <pivotField axis="axisRow" outline="0" showAll="0" defaultSubtotal="0">
      <items count="1">
        <item x="0"/>
      </items>
    </pivotField>
  </pivotFields>
  <rowFields count="2">
    <field x="1"/>
    <field x="0"/>
  </rowFields>
  <rowItems count="2">
    <i>
      <x/>
      <x v="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2821-41E8-4D81-857B-438D962E1B8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4" firstHeaderRow="1" firstDataRow="1" firstDataCol="2"/>
  <pivotFields count="2">
    <pivotField axis="axisRow" showAll="0">
      <items count="60">
        <item m="1" x="57"/>
        <item m="1" x="4"/>
        <item m="1" x="16"/>
        <item m="1" x="7"/>
        <item m="1" x="42"/>
        <item m="1" x="54"/>
        <item m="1" x="17"/>
        <item m="1" x="36"/>
        <item m="1" x="34"/>
        <item m="1" x="30"/>
        <item m="1" x="11"/>
        <item m="1" x="37"/>
        <item m="1" x="46"/>
        <item m="1" x="50"/>
        <item m="1" x="31"/>
        <item m="1" x="45"/>
        <item m="1" x="55"/>
        <item m="1" x="51"/>
        <item m="1" x="40"/>
        <item m="1" x="25"/>
        <item m="1" x="24"/>
        <item m="1" x="38"/>
        <item m="1" x="1"/>
        <item m="1" x="15"/>
        <item m="1" x="10"/>
        <item m="1" x="22"/>
        <item m="1" x="47"/>
        <item m="1" x="39"/>
        <item m="1" x="23"/>
        <item m="1" x="43"/>
        <item m="1" x="52"/>
        <item m="1" x="56"/>
        <item m="1" x="2"/>
        <item m="1" x="8"/>
        <item m="1" x="13"/>
        <item m="1" x="20"/>
        <item m="1" x="18"/>
        <item m="1" x="12"/>
        <item m="1" x="33"/>
        <item m="1" x="14"/>
        <item m="1" x="29"/>
        <item m="1" x="27"/>
        <item m="1" x="53"/>
        <item m="1" x="9"/>
        <item m="1" x="41"/>
        <item m="1" x="48"/>
        <item m="1" x="19"/>
        <item m="1" x="6"/>
        <item m="1" x="3"/>
        <item m="1" x="28"/>
        <item m="1" x="21"/>
        <item m="1" x="44"/>
        <item m="1" x="35"/>
        <item m="1" x="26"/>
        <item m="1" x="58"/>
        <item m="1" x="49"/>
        <item m="1" x="5"/>
        <item m="1" x="32"/>
        <item x="0"/>
        <item t="default"/>
      </items>
    </pivotField>
    <pivotField axis="axisRow" outline="0" showAll="0" defaultSubtotal="0">
      <items count="1">
        <item x="0"/>
      </items>
    </pivotField>
  </pivotFields>
  <rowFields count="2">
    <field x="1"/>
    <field x="0"/>
  </rowFields>
  <rowItems count="2">
    <i>
      <x/>
      <x v="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6C7F-7109-46DB-9E39-199B148E3EEF}"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6868-40AA-4418-9FCC-162FA8F08FD3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0154-D756-414C-B873-125A8BAE33F1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1B3D-41A5-41D7-A051-CA4FC4A65BD9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2A11-1D77-47A1-A035-E1E8F2ABD7DF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828D-22E4-492F-AD66-50845F73C851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34F6-21FC-416F-9916-B35F959CE739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14D7-C243-430D-82D3-49B9775706F2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EAB4-26A3-40BD-8C23-48C3EF9BFF67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4F71-B7A2-4BAD-AC0B-3A59937E7969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4F38-0A3E-4024-9FD5-8237D8BDBC49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F30B-2BB7-42AE-B1A7-C63C096BB776}">
  <dimension ref="A1:R300"/>
  <sheetViews>
    <sheetView tabSelected="1" zoomScale="85" zoomScaleNormal="85" workbookViewId="0">
      <pane ySplit="1" topLeftCell="A2" activePane="bottomLeft" state="frozen"/>
      <selection activeCell="C10" sqref="C10"/>
      <selection pane="bottomLeft" activeCell="C17" sqref="C17"/>
    </sheetView>
  </sheetViews>
  <sheetFormatPr defaultColWidth="9.140625" defaultRowHeight="15" x14ac:dyDescent="0.25"/>
  <cols>
    <col min="1" max="1" width="27.7109375" style="4" bestFit="1" customWidth="1"/>
    <col min="2" max="2" width="27.28515625" style="4" customWidth="1"/>
    <col min="3" max="3" width="29.42578125" style="4" customWidth="1"/>
    <col min="4" max="4" width="12" style="4" customWidth="1"/>
    <col min="5" max="5" width="14.85546875" style="4" bestFit="1" customWidth="1"/>
    <col min="6" max="6" width="12" style="4" customWidth="1"/>
    <col min="7" max="7" width="14.5703125" style="4" customWidth="1"/>
    <col min="8" max="8" width="16.42578125" style="4" customWidth="1"/>
    <col min="9" max="11" width="12" style="4" customWidth="1"/>
    <col min="12" max="12" width="12.42578125" style="4" bestFit="1" customWidth="1"/>
    <col min="13" max="13" width="10" style="4" customWidth="1"/>
    <col min="14" max="15" width="15.28515625" style="5" customWidth="1"/>
    <col min="16" max="16" width="15.28515625" style="7" customWidth="1"/>
    <col min="17" max="17" width="13.28515625" bestFit="1" customWidth="1"/>
    <col min="18" max="18" width="7.7109375" bestFit="1" customWidth="1"/>
  </cols>
  <sheetData>
    <row r="1" spans="1:18" s="3" customFormat="1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</row>
    <row r="2" spans="1:18" ht="14.25" customHeight="1" x14ac:dyDescent="0.25">
      <c r="A2" s="4" t="s">
        <v>17</v>
      </c>
      <c r="B2" s="4" t="s">
        <v>30</v>
      </c>
      <c r="F2" s="4" t="s">
        <v>16</v>
      </c>
      <c r="L2" s="4">
        <v>1</v>
      </c>
      <c r="M2" s="4">
        <v>3</v>
      </c>
      <c r="N2" s="5" t="str">
        <f>IF(A2&lt;&gt;"","lepidodendron:prehistoric_flora_"&amp;TRIM(A2)&amp;":"&amp;L2&amp;":"&amp;M2&amp;":"&amp;IF(D2&lt;&gt;"",1,IF(F2&lt;&gt;"",3,IF(G2&lt;&gt;"",4,IF(E2&lt;&gt;"",2,IF(I2&lt;&gt;"",6,IF(J2&lt;&gt;"",7,IF(K2&lt;&gt;"",8,IF(H2&lt;&gt;"",5,"ERROR")))))))),"")</f>
        <v>lepidodendron:prehistoric_flora_jellyfish1:1:3:3</v>
      </c>
      <c r="O2" s="5" t="str">
        <f>IF(N2&lt;&gt;"",""""&amp;N2&amp;"""","")</f>
        <v>"lepidodendron:prehistoric_flora_jellyfish1:1:3:3"</v>
      </c>
      <c r="P2" s="6" t="str">
        <f>IF(AND(C2&lt;&gt;""),"                {
                    ""type"": ""item"",
                    ""name"": ""lepidodendron:"&amp;C2&amp;""",
                    ""weight"": " &amp; (M2/(SUMIFS(M:M,C:C,"&lt;&gt;")+SUMIFS(M:M,C:C,"&lt;&gt;")))*100 &amp;"
                },","")</f>
        <v/>
      </c>
      <c r="Q2" s="9" t="s">
        <v>27</v>
      </c>
      <c r="R2" s="9" t="s">
        <v>0</v>
      </c>
    </row>
    <row r="3" spans="1:18" ht="14.25" customHeight="1" x14ac:dyDescent="0.25">
      <c r="A3" s="4" t="s">
        <v>17</v>
      </c>
      <c r="B3" s="4" t="s">
        <v>30</v>
      </c>
      <c r="E3" s="4" t="s">
        <v>16</v>
      </c>
      <c r="L3" s="4">
        <v>1</v>
      </c>
      <c r="M3" s="4">
        <v>3</v>
      </c>
      <c r="N3" s="5" t="str">
        <f t="shared" ref="N3:N66" si="0">IF(A3&lt;&gt;"","lepidodendron:prehistoric_flora_"&amp;TRIM(A3)&amp;":"&amp;L3&amp;":"&amp;M3&amp;":"&amp;IF(D3&lt;&gt;"",1,IF(F3&lt;&gt;"",3,IF(G3&lt;&gt;"",4,IF(E3&lt;&gt;"",2,IF(I3&lt;&gt;"",6,IF(J3&lt;&gt;"",7,IF(K3&lt;&gt;"",8,IF(H3&lt;&gt;"",5,"ERROR")))))))),"")</f>
        <v>lepidodendron:prehistoric_flora_jellyfish1:1:3:2</v>
      </c>
      <c r="O3" s="5" t="str">
        <f>IF(N3&lt;&gt;"",O2&amp;","""&amp;N3&amp;"""","")</f>
        <v>"lepidodendron:prehistoric_flora_jellyfish1:1:3:3","lepidodendron:prehistoric_flora_jellyfish1:1:3:2"</v>
      </c>
      <c r="P3" s="6" t="str">
        <f>IF(AND(N3&lt;&gt;"", D3="",H3="",C3="X"),"                {
                    ""type"": ""item"",
                    ""name"": ""lepidodendron:"&amp;A3&amp;"_raw"",
                    ""weight"": " &amp; (M3/(SUMIFS(M:M,I:I,"X",C:C,"X")+SUMIFS(M:M,E:E,"X",C:C,"X")+SUMIFS(M:M,I:I,"X",C:C,"X")+SUMIFS(M:M,J:J,"X",C:C,"X")+SUMIFS(M:M,F:F,"X",C:C,"X")))*100 &amp;"
                },","")</f>
        <v/>
      </c>
      <c r="Q3" s="10" t="s">
        <v>28</v>
      </c>
      <c r="R3" s="10" t="s">
        <v>28</v>
      </c>
    </row>
    <row r="4" spans="1:18" ht="14.25" customHeight="1" x14ac:dyDescent="0.25">
      <c r="A4" s="4" t="s">
        <v>18</v>
      </c>
      <c r="B4" s="4" t="s">
        <v>30</v>
      </c>
      <c r="F4" s="4" t="s">
        <v>16</v>
      </c>
      <c r="L4" s="4">
        <v>1</v>
      </c>
      <c r="M4" s="4">
        <v>3</v>
      </c>
      <c r="N4" s="5" t="str">
        <f t="shared" si="0"/>
        <v>lepidodendron:prehistoric_flora_jellyfish2:1:3:3</v>
      </c>
      <c r="O4" s="5" t="str">
        <f t="shared" ref="O4:O67" si="1">IF(N4&lt;&gt;"",O3&amp;","""&amp;N4&amp;"""","")</f>
        <v>"lepidodendron:prehistoric_flora_jellyfish1:1:3:3","lepidodendron:prehistoric_flora_jellyfish1:1:3:2","lepidodendron:prehistoric_flora_jellyfish2:1:3:3"</v>
      </c>
      <c r="P4" s="6" t="str">
        <f>IF(AND(N4&lt;&gt;"", D4="",H4="",C4="X"),"                {
                    ""type"": ""item"",
                    ""name"": ""lepidodendron:"&amp;A4&amp;"_raw"",
                    ""weight"": " &amp; (M4/(SUMIFS(M:M,I:I,"X",C:C,"X")+SUMIFS(M:M,E:E,"X",C:C,"X")+SUMIFS(M:M,I:I,"X",C:C,"X")+SUMIFS(M:M,J:J,"X",C:C,"X")+SUMIFS(M:M,F:F,"X",C:C,"X")))*100 &amp;"
                },","")</f>
        <v/>
      </c>
      <c r="Q4" s="10" t="s">
        <v>29</v>
      </c>
    </row>
    <row r="5" spans="1:18" ht="14.25" customHeight="1" x14ac:dyDescent="0.25">
      <c r="A5" s="4" t="s">
        <v>18</v>
      </c>
      <c r="B5" s="4" t="s">
        <v>30</v>
      </c>
      <c r="E5" s="4" t="s">
        <v>16</v>
      </c>
      <c r="L5" s="4">
        <v>1</v>
      </c>
      <c r="M5" s="4">
        <v>3</v>
      </c>
      <c r="N5" s="5" t="str">
        <f t="shared" si="0"/>
        <v>lepidodendron:prehistoric_flora_jellyfish2:1:3:2</v>
      </c>
      <c r="O5" s="5" t="str">
        <f t="shared" si="1"/>
        <v>"lepidodendron:prehistoric_flora_jellyfish1:1:3:3","lepidodendron:prehistoric_flora_jellyfish1:1:3:2","lepidodendron:prehistoric_flora_jellyfish2:1:3:3","lepidodendron:prehistoric_flora_jellyfish2:1:3:2"</v>
      </c>
      <c r="P5" s="6" t="str">
        <f>IF(AND(N5&lt;&gt;"", D5="",H5="",C5="X"),"                {
                    ""type"": ""item"",
                    ""name"": ""lepidodendron:"&amp;A5&amp;"_raw"",
                    ""weight"": " &amp; (M5/(SUMIFS(M:M,I:I,"X",C:C,"X")+SUMIFS(M:M,E:E,"X",C:C,"X")+SUMIFS(M:M,I:I,"X",C:C,"X")+SUMIFS(M:M,J:J,"X",C:C,"X")+SUMIFS(M:M,F:F,"X",C:C,"X")))*100 &amp;"
                },","")</f>
        <v/>
      </c>
    </row>
    <row r="6" spans="1:18" ht="14.25" customHeight="1" x14ac:dyDescent="0.25">
      <c r="A6" s="4" t="s">
        <v>19</v>
      </c>
      <c r="B6" s="4" t="s">
        <v>30</v>
      </c>
      <c r="F6" s="4" t="s">
        <v>16</v>
      </c>
      <c r="L6" s="4">
        <v>1</v>
      </c>
      <c r="M6" s="4">
        <v>3</v>
      </c>
      <c r="N6" s="5" t="str">
        <f t="shared" si="0"/>
        <v>lepidodendron:prehistoric_flora_jellyfish3:1:3:3</v>
      </c>
      <c r="O6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</v>
      </c>
      <c r="P6" s="6" t="str">
        <f>IF(AND(N6&lt;&gt;"", D6="",H6="",C6="X"),"                {
                    ""type"": ""item"",
                    ""name"": ""lepidodendron:"&amp;A6&amp;"_raw"",
                    ""weight"": " &amp; (M6/(SUMIFS(M:M,I:I,"X",C:C,"X")+SUMIFS(M:M,E:E,"X",C:C,"X")+SUMIFS(M:M,I:I,"X",C:C,"X")+SUMIFS(M:M,J:J,"X",C:C,"X")+SUMIFS(M:M,F:F,"X",C:C,"X")))*100 &amp;"
                },","")</f>
        <v/>
      </c>
    </row>
    <row r="7" spans="1:18" ht="14.25" customHeight="1" x14ac:dyDescent="0.25">
      <c r="A7" s="4" t="s">
        <v>19</v>
      </c>
      <c r="B7" s="4" t="s">
        <v>30</v>
      </c>
      <c r="E7" s="4" t="s">
        <v>16</v>
      </c>
      <c r="L7" s="4">
        <v>1</v>
      </c>
      <c r="M7" s="4">
        <v>3</v>
      </c>
      <c r="N7" s="5" t="str">
        <f t="shared" si="0"/>
        <v>lepidodendron:prehistoric_flora_jellyfish3:1:3:2</v>
      </c>
      <c r="O7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,"lepidodendron:prehistoric_flora_jellyfish3:1:3:2"</v>
      </c>
      <c r="P7" s="6" t="str">
        <f>IF(AND(N7&lt;&gt;"", D7="",H7="",C7="X"),"                {
                    ""type"": ""item"",
                    ""name"": ""lepidodendron:"&amp;A7&amp;"_raw"",
                    ""weight"": " &amp; (M7/(SUMIFS(M:M,I:I,"X",C:C,"X")+SUMIFS(M:M,E:E,"X",C:C,"X")+SUMIFS(M:M,I:I,"X",C:C,"X")+SUMIFS(M:M,J:J,"X",C:C,"X")+SUMIFS(M:M,F:F,"X",C:C,"X")))*100 &amp;"
                },","")</f>
        <v/>
      </c>
    </row>
    <row r="8" spans="1:18" ht="14.25" customHeight="1" x14ac:dyDescent="0.25">
      <c r="A8" s="4" t="s">
        <v>20</v>
      </c>
      <c r="B8" s="4" t="s">
        <v>30</v>
      </c>
      <c r="F8" s="4" t="s">
        <v>16</v>
      </c>
      <c r="L8" s="4">
        <v>1</v>
      </c>
      <c r="M8" s="4">
        <v>3</v>
      </c>
      <c r="N8" s="5" t="str">
        <f t="shared" si="0"/>
        <v>lepidodendron:prehistoric_flora_jellyfish4:1:3:3</v>
      </c>
      <c r="O8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,"lepidodendron:prehistoric_flora_jellyfish3:1:3:2","lepidodendron:prehistoric_flora_jellyfish4:1:3:3"</v>
      </c>
      <c r="P8" s="6" t="str">
        <f>IF(AND(N8&lt;&gt;"", D8="",H8="",C8="X"),"                {
                    ""type"": ""item"",
                    ""name"": ""lepidodendron:"&amp;A8&amp;"_raw"",
                    ""weight"": " &amp; (M8/(SUMIFS(M:M,I:I,"X",C:C,"X")+SUMIFS(M:M,E:E,"X",C:C,"X")+SUMIFS(M:M,I:I,"X",C:C,"X")+SUMIFS(M:M,J:J,"X",C:C,"X")+SUMIFS(M:M,F:F,"X",C:C,"X")))*100 &amp;"
                },","")</f>
        <v/>
      </c>
    </row>
    <row r="9" spans="1:18" ht="14.25" customHeight="1" x14ac:dyDescent="0.25">
      <c r="A9" s="4" t="s">
        <v>20</v>
      </c>
      <c r="B9" s="4" t="s">
        <v>30</v>
      </c>
      <c r="E9" s="4" t="s">
        <v>16</v>
      </c>
      <c r="L9" s="4">
        <v>1</v>
      </c>
      <c r="M9" s="4">
        <v>3</v>
      </c>
      <c r="N9" s="5" t="str">
        <f t="shared" si="0"/>
        <v>lepidodendron:prehistoric_flora_jellyfish4:1:3:2</v>
      </c>
      <c r="O9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,"lepidodendron:prehistoric_flora_jellyfish3:1:3:2","lepidodendron:prehistoric_flora_jellyfish4:1:3:3","lepidodendron:prehistoric_flora_jellyfish4:1:3:2"</v>
      </c>
      <c r="P9" s="6" t="str">
        <f>IF(AND(N9&lt;&gt;"", D9="",H9="",C9="X"),"                {
                    ""type"": ""item"",
                    ""name"": ""lepidodendron:"&amp;A9&amp;"_raw"",
                    ""weight"": " &amp; (M9/(SUMIFS(M:M,I:I,"X",C:C,"X")+SUMIFS(M:M,E:E,"X",C:C,"X")+SUMIFS(M:M,I:I,"X",C:C,"X")+SUMIFS(M:M,J:J,"X",C:C,"X")+SUMIFS(M:M,F:F,"X",C:C,"X")))*100 &amp;"
                },","")</f>
        <v/>
      </c>
    </row>
    <row r="10" spans="1:18" ht="14.25" customHeight="1" x14ac:dyDescent="0.25">
      <c r="A10" s="4" t="s">
        <v>21</v>
      </c>
      <c r="B10" s="4" t="s">
        <v>30</v>
      </c>
      <c r="F10" s="4" t="s">
        <v>16</v>
      </c>
      <c r="L10" s="4">
        <v>1</v>
      </c>
      <c r="M10" s="4">
        <v>3</v>
      </c>
      <c r="N10" s="5" t="str">
        <f t="shared" si="0"/>
        <v>lepidodendron:prehistoric_flora_jellyfish5:1:3:3</v>
      </c>
      <c r="O10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,"lepidodendron:prehistoric_flora_jellyfish3:1:3:2","lepidodendron:prehistoric_flora_jellyfish4:1:3:3","lepidodendron:prehistoric_flora_jellyfish4:1:3:2","lepidodendron:prehistoric_flora_jellyfish5:1:3:3"</v>
      </c>
      <c r="P10" s="6" t="str">
        <f>IF(AND(N10&lt;&gt;"", D10="",H10="",C10="X"),"                {
                    ""type"": ""item"",
                    ""name"": ""lepidodendron:"&amp;A10&amp;"_raw"",
                    ""weight"": " &amp; (M10/(SUMIFS(M:M,I:I,"X",C:C,"X")+SUMIFS(M:M,E:E,"X",C:C,"X")+SUMIFS(M:M,I:I,"X",C:C,"X")+SUMIFS(M:M,J:J,"X",C:C,"X")+SUMIFS(M:M,F:F,"X",C:C,"X")))*100 &amp;"
                },","")</f>
        <v/>
      </c>
    </row>
    <row r="11" spans="1:18" ht="14.25" customHeight="1" x14ac:dyDescent="0.25">
      <c r="A11" s="4" t="s">
        <v>21</v>
      </c>
      <c r="B11" s="4" t="s">
        <v>30</v>
      </c>
      <c r="E11" s="4" t="s">
        <v>16</v>
      </c>
      <c r="L11" s="4">
        <v>1</v>
      </c>
      <c r="M11" s="4">
        <v>3</v>
      </c>
      <c r="N11" s="5" t="str">
        <f t="shared" si="0"/>
        <v>lepidodendron:prehistoric_flora_jellyfish5:1:3:2</v>
      </c>
      <c r="O11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,"lepidodendron:prehistoric_flora_jellyfish3:1:3:2","lepidodendron:prehistoric_flora_jellyfish4:1:3:3","lepidodendron:prehistoric_flora_jellyfish4:1:3:2","lepidodendron:prehistoric_flora_jellyfish5:1:3:3","lepidodendron:prehistoric_flora_jellyfish5:1:3:2"</v>
      </c>
      <c r="P11" s="6" t="str">
        <f>IF(AND(N11&lt;&gt;"", D11="",H11="",C11="X"),"                {
                    ""type"": ""item"",
                    ""name"": ""lepidodendron:"&amp;A11&amp;"_raw"",
                    ""weight"": " &amp; (M11/(SUMIFS(M:M,I:I,"X",C:C,"X")+SUMIFS(M:M,E:E,"X",C:C,"X")+SUMIFS(M:M,I:I,"X",C:C,"X")+SUMIFS(M:M,J:J,"X",C:C,"X")+SUMIFS(M:M,F:F,"X",C:C,"X")))*100 &amp;"
                },","")</f>
        <v/>
      </c>
    </row>
    <row r="12" spans="1:18" ht="14.25" customHeight="1" x14ac:dyDescent="0.25">
      <c r="A12" s="4" t="s">
        <v>22</v>
      </c>
      <c r="B12" s="4" t="s">
        <v>30</v>
      </c>
      <c r="F12" s="4" t="s">
        <v>16</v>
      </c>
      <c r="L12" s="4">
        <v>1</v>
      </c>
      <c r="M12" s="4">
        <v>3</v>
      </c>
      <c r="N12" s="5" t="str">
        <f t="shared" si="0"/>
        <v>lepidodendron:prehistoric_flora_jellyfish6:1:3:3</v>
      </c>
      <c r="O12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,"lepidodendron:prehistoric_flora_jellyfish3:1:3:2","lepidodendron:prehistoric_flora_jellyfish4:1:3:3","lepidodendron:prehistoric_flora_jellyfish4:1:3:2","lepidodendron:prehistoric_flora_jellyfish5:1:3:3","lepidodendron:prehistoric_flora_jellyfish5:1:3:2","lepidodendron:prehistoric_flora_jellyfish6:1:3:3"</v>
      </c>
      <c r="P12" s="6" t="str">
        <f>IF(AND(N12&lt;&gt;"", D12="",H12="",C12="X"),"                {
                    ""type"": ""item"",
                    ""name"": ""lepidodendron:"&amp;A12&amp;"_raw"",
                    ""weight"": " &amp; (M12/(SUMIFS(M:M,I:I,"X",C:C,"X")+SUMIFS(M:M,E:E,"X",C:C,"X")+SUMIFS(M:M,I:I,"X",C:C,"X")+SUMIFS(M:M,J:J,"X",C:C,"X")+SUMIFS(M:M,F:F,"X",C:C,"X")))*100 &amp;"
                },","")</f>
        <v/>
      </c>
    </row>
    <row r="13" spans="1:18" ht="14.25" customHeight="1" x14ac:dyDescent="0.25">
      <c r="A13" s="4" t="s">
        <v>22</v>
      </c>
      <c r="B13" s="4" t="s">
        <v>30</v>
      </c>
      <c r="E13" s="4" t="s">
        <v>16</v>
      </c>
      <c r="L13" s="4">
        <v>1</v>
      </c>
      <c r="M13" s="4">
        <v>3</v>
      </c>
      <c r="N13" s="5" t="str">
        <f t="shared" si="0"/>
        <v>lepidodendron:prehistoric_flora_jellyfish6:1:3:2</v>
      </c>
      <c r="O13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,"lepidodendron:prehistoric_flora_jellyfish3:1:3:2","lepidodendron:prehistoric_flora_jellyfish4:1:3:3","lepidodendron:prehistoric_flora_jellyfish4:1:3:2","lepidodendron:prehistoric_flora_jellyfish5:1:3:3","lepidodendron:prehistoric_flora_jellyfish5:1:3:2","lepidodendron:prehistoric_flora_jellyfish6:1:3:3","lepidodendron:prehistoric_flora_jellyfish6:1:3:2"</v>
      </c>
      <c r="P13" s="6" t="str">
        <f>IF(AND(N13&lt;&gt;"", D13="",H13="",C13="X"),"                {
                    ""type"": ""item"",
                    ""name"": ""lepidodendron:"&amp;A13&amp;"_raw"",
                    ""weight"": " &amp; (M13/(SUMIFS(M:M,I:I,"X",C:C,"X")+SUMIFS(M:M,E:E,"X",C:C,"X")+SUMIFS(M:M,I:I,"X",C:C,"X")+SUMIFS(M:M,J:J,"X",C:C,"X")+SUMIFS(M:M,F:F,"X",C:C,"X")))*100 &amp;"
                },","")</f>
        <v/>
      </c>
    </row>
    <row r="14" spans="1:18" ht="14.25" customHeight="1" x14ac:dyDescent="0.25">
      <c r="A14" s="4" t="s">
        <v>23</v>
      </c>
      <c r="B14" s="4" t="s">
        <v>30</v>
      </c>
      <c r="F14" s="4" t="s">
        <v>16</v>
      </c>
      <c r="L14" s="4">
        <v>1</v>
      </c>
      <c r="M14" s="4">
        <v>3</v>
      </c>
      <c r="N14" s="5" t="str">
        <f t="shared" si="0"/>
        <v>lepidodendron:prehistoric_flora_jellyfish7:1:3:3</v>
      </c>
      <c r="O14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,"lepidodendron:prehistoric_flora_jellyfish3:1:3:2","lepidodendron:prehistoric_flora_jellyfish4:1:3:3","lepidodendron:prehistoric_flora_jellyfish4:1:3:2","lepidodendron:prehistoric_flora_jellyfish5:1:3:3","lepidodendron:prehistoric_flora_jellyfish5:1:3:2","lepidodendron:prehistoric_flora_jellyfish6:1:3:3","lepidodendron:prehistoric_flora_jellyfish6:1:3:2","lepidodendron:prehistoric_flora_jellyfish7:1:3:3"</v>
      </c>
      <c r="P14" s="6" t="str">
        <f>IF(AND(N14&lt;&gt;"", D14="",H14="",C14="X"),"                {
                    ""type"": ""item"",
                    ""name"": ""lepidodendron:"&amp;A14&amp;"_raw"",
                    ""weight"": " &amp; (M14/(SUMIFS(M:M,I:I,"X",C:C,"X")+SUMIFS(M:M,E:E,"X",C:C,"X")+SUMIFS(M:M,I:I,"X",C:C,"X")+SUMIFS(M:M,J:J,"X",C:C,"X")+SUMIFS(M:M,F:F,"X",C:C,"X")))*100 &amp;"
                },","")</f>
        <v/>
      </c>
    </row>
    <row r="15" spans="1:18" ht="14.25" customHeight="1" x14ac:dyDescent="0.25">
      <c r="A15" s="4" t="s">
        <v>23</v>
      </c>
      <c r="B15" s="4" t="s">
        <v>30</v>
      </c>
      <c r="E15" s="4" t="s">
        <v>16</v>
      </c>
      <c r="L15" s="4">
        <v>1</v>
      </c>
      <c r="M15" s="4">
        <v>3</v>
      </c>
      <c r="N15" s="5" t="str">
        <f t="shared" si="0"/>
        <v>lepidodendron:prehistoric_flora_jellyfish7:1:3:2</v>
      </c>
      <c r="O15" s="5" t="str">
        <f t="shared" si="1"/>
        <v>"lepidodendron:prehistoric_flora_jellyfish1:1:3:3","lepidodendron:prehistoric_flora_jellyfish1:1:3:2","lepidodendron:prehistoric_flora_jellyfish2:1:3:3","lepidodendron:prehistoric_flora_jellyfish2:1:3:2","lepidodendron:prehistoric_flora_jellyfish3:1:3:3","lepidodendron:prehistoric_flora_jellyfish3:1:3:2","lepidodendron:prehistoric_flora_jellyfish4:1:3:3","lepidodendron:prehistoric_flora_jellyfish4:1:3:2","lepidodendron:prehistoric_flora_jellyfish5:1:3:3","lepidodendron:prehistoric_flora_jellyfish5:1:3:2","lepidodendron:prehistoric_flora_jellyfish6:1:3:3","lepidodendron:prehistoric_flora_jellyfish6:1:3:2","lepidodendron:prehistoric_flora_jellyfish7:1:3:3","lepidodendron:prehistoric_flora_jellyfish7:1:3:2"</v>
      </c>
      <c r="P15" s="6" t="str">
        <f>IF(AND(N15&lt;&gt;"", D15="",H15="",C15="X"),"                {
                    ""type"": ""item"",
                    ""name"": ""lepidodendron:"&amp;A15&amp;"_raw"",
                    ""weight"": " &amp; (M15/(SUMIFS(M:M,I:I,"X",C:C,"X")+SUMIFS(M:M,E:E,"X",C:C,"X")+SUMIFS(M:M,I:I,"X",C:C,"X")+SUMIFS(M:M,J:J,"X",C:C,"X")+SUMIFS(M:M,F:F,"X",C:C,"X")))*100 &amp;"
                },","")</f>
        <v/>
      </c>
    </row>
    <row r="16" spans="1:18" ht="14.25" customHeight="1" x14ac:dyDescent="0.25">
      <c r="N16" s="5" t="str">
        <f t="shared" si="0"/>
        <v/>
      </c>
      <c r="O16" s="5" t="str">
        <f t="shared" si="1"/>
        <v/>
      </c>
      <c r="P16" s="6" t="str">
        <f>IF(AND(N16&lt;&gt;"", D16="",H16="",C16="X"),"                {
                    ""type"": ""item"",
                    ""name"": ""lepidodendron:"&amp;A16&amp;"_raw"",
                    ""weight"": " &amp; (M16/(SUMIFS(M:M,I:I,"X",C:C,"X")+SUMIFS(M:M,E:E,"X",C:C,"X")+SUMIFS(M:M,I:I,"X",C:C,"X")+SUMIFS(M:M,J:J,"X",C:C,"X")+SUMIFS(M:M,F:F,"X",C:C,"X")))*100 &amp;"
                },","")</f>
        <v/>
      </c>
    </row>
    <row r="17" spans="14:16" ht="14.25" customHeight="1" x14ac:dyDescent="0.25">
      <c r="N17" s="5" t="str">
        <f t="shared" si="0"/>
        <v/>
      </c>
      <c r="O17" s="5" t="str">
        <f t="shared" si="1"/>
        <v/>
      </c>
      <c r="P17" s="6" t="str">
        <f>IF(AND(N17&lt;&gt;"", D17="",H17="",C17="X"),"                {
                    ""type"": ""item"",
                    ""name"": ""lepidodendron:"&amp;A17&amp;"_raw"",
                    ""weight"": " &amp; (M17/(SUMIFS(M:M,I:I,"X",C:C,"X")+SUMIFS(M:M,E:E,"X",C:C,"X")+SUMIFS(M:M,I:I,"X",C:C,"X")+SUMIFS(M:M,J:J,"X",C:C,"X")+SUMIFS(M:M,F:F,"X",C:C,"X")))*100 &amp;"
                },","")</f>
        <v/>
      </c>
    </row>
    <row r="18" spans="14:16" ht="14.25" customHeight="1" x14ac:dyDescent="0.25">
      <c r="N18" s="5" t="str">
        <f t="shared" si="0"/>
        <v/>
      </c>
      <c r="O18" s="5" t="str">
        <f t="shared" si="1"/>
        <v/>
      </c>
      <c r="P18" s="6" t="str">
        <f>IF(AND(N18&lt;&gt;"", D18="",H18="",C18="X"),"                {
                    ""type"": ""item"",
                    ""name"": ""lepidodendron:"&amp;A18&amp;"_raw"",
                    ""weight"": " &amp; (M18/(SUMIFS(M:M,I:I,"X",C:C,"X")+SUMIFS(M:M,E:E,"X",C:C,"X")+SUMIFS(M:M,I:I,"X",C:C,"X")+SUMIFS(M:M,J:J,"X",C:C,"X")+SUMIFS(M:M,F:F,"X",C:C,"X")))*100 &amp;"
                },","")</f>
        <v/>
      </c>
    </row>
    <row r="19" spans="14:16" ht="14.25" customHeight="1" x14ac:dyDescent="0.25">
      <c r="N19" s="5" t="str">
        <f t="shared" si="0"/>
        <v/>
      </c>
      <c r="O19" s="5" t="str">
        <f t="shared" si="1"/>
        <v/>
      </c>
      <c r="P19" s="6" t="str">
        <f>IF(AND(N19&lt;&gt;"", D19="",H19="",C19="X"),"                {
                    ""type"": ""item"",
                    ""name"": ""lepidodendron:"&amp;A19&amp;"_raw"",
                    ""weight"": " &amp; (M19/(SUMIFS(M:M,I:I,"X",C:C,"X")+SUMIFS(M:M,E:E,"X",C:C,"X")+SUMIFS(M:M,I:I,"X",C:C,"X")+SUMIFS(M:M,J:J,"X",C:C,"X")+SUMIFS(M:M,F:F,"X",C:C,"X")))*100 &amp;"
                },","")</f>
        <v/>
      </c>
    </row>
    <row r="20" spans="14:16" ht="14.25" customHeight="1" x14ac:dyDescent="0.25">
      <c r="N20" s="5" t="str">
        <f t="shared" si="0"/>
        <v/>
      </c>
      <c r="O20" s="5" t="str">
        <f t="shared" si="1"/>
        <v/>
      </c>
      <c r="P20" s="6" t="str">
        <f>IF(AND(N20&lt;&gt;"", D20="",H20="",C20="X"),"                {
                    ""type"": ""item"",
                    ""name"": ""lepidodendron:"&amp;A20&amp;"_raw"",
                    ""weight"": " &amp; (M20/(SUMIFS(M:M,I:I,"X",C:C,"X")+SUMIFS(M:M,E:E,"X",C:C,"X")+SUMIFS(M:M,I:I,"X",C:C,"X")+SUMIFS(M:M,J:J,"X",C:C,"X")+SUMIFS(M:M,F:F,"X",C:C,"X")))*100 &amp;"
                },","")</f>
        <v/>
      </c>
    </row>
    <row r="21" spans="14:16" ht="14.25" customHeight="1" x14ac:dyDescent="0.25">
      <c r="N21" s="5" t="str">
        <f t="shared" si="0"/>
        <v/>
      </c>
      <c r="O21" s="5" t="str">
        <f t="shared" si="1"/>
        <v/>
      </c>
      <c r="P21" s="6" t="str">
        <f>IF(AND(N21&lt;&gt;"", D21="",H21="",C21="X"),"                {
                    ""type"": ""item"",
                    ""name"": ""lepidodendron:"&amp;A21&amp;"_raw"",
                    ""weight"": " &amp; (M21/(SUMIFS(M:M,I:I,"X",C:C,"X")+SUMIFS(M:M,E:E,"X",C:C,"X")+SUMIFS(M:M,I:I,"X",C:C,"X")+SUMIFS(M:M,J:J,"X",C:C,"X")+SUMIFS(M:M,F:F,"X",C:C,"X")))*100 &amp;"
                },","")</f>
        <v/>
      </c>
    </row>
    <row r="22" spans="14:16" ht="14.25" customHeight="1" x14ac:dyDescent="0.25">
      <c r="N22" s="5" t="str">
        <f t="shared" si="0"/>
        <v/>
      </c>
      <c r="O22" s="5" t="str">
        <f t="shared" si="1"/>
        <v/>
      </c>
      <c r="P22" s="6" t="str">
        <f>IF(AND(N22&lt;&gt;"", D22="",H22="",C22="X"),"                {
                    ""type"": ""item"",
                    ""name"": ""lepidodendron:"&amp;A22&amp;"_raw"",
                    ""weight"": " &amp; (M22/(SUMIFS(M:M,I:I,"X",C:C,"X")+SUMIFS(M:M,E:E,"X",C:C,"X")+SUMIFS(M:M,I:I,"X",C:C,"X")+SUMIFS(M:M,J:J,"X",C:C,"X")+SUMIFS(M:M,F:F,"X",C:C,"X")))*100 &amp;"
                },","")</f>
        <v/>
      </c>
    </row>
    <row r="23" spans="14:16" ht="14.25" customHeight="1" x14ac:dyDescent="0.25">
      <c r="N23" s="5" t="str">
        <f t="shared" si="0"/>
        <v/>
      </c>
      <c r="O23" s="5" t="str">
        <f t="shared" si="1"/>
        <v/>
      </c>
      <c r="P23" s="6" t="str">
        <f>IF(AND(N23&lt;&gt;"", D23="",H23="",C23="X"),"                {
                    ""type"": ""item"",
                    ""name"": ""lepidodendron:"&amp;A23&amp;"_raw"",
                    ""weight"": " &amp; (M23/(SUMIFS(M:M,I:I,"X",C:C,"X")+SUMIFS(M:M,E:E,"X",C:C,"X")+SUMIFS(M:M,I:I,"X",C:C,"X")+SUMIFS(M:M,J:J,"X",C:C,"X")+SUMIFS(M:M,F:F,"X",C:C,"X")))*100 &amp;"
                },","")</f>
        <v/>
      </c>
    </row>
    <row r="24" spans="14:16" ht="14.25" customHeight="1" x14ac:dyDescent="0.25">
      <c r="N24" s="5" t="str">
        <f t="shared" si="0"/>
        <v/>
      </c>
      <c r="O24" s="5" t="str">
        <f t="shared" si="1"/>
        <v/>
      </c>
      <c r="P24" s="6" t="str">
        <f>IF(AND(N24&lt;&gt;"", D24="",H24="",C24="X"),"                {
                    ""type"": ""item"",
                    ""name"": ""lepidodendron:"&amp;A24&amp;"_raw"",
                    ""weight"": " &amp; (M24/(SUMIFS(M:M,I:I,"X",C:C,"X")+SUMIFS(M:M,E:E,"X",C:C,"X")+SUMIFS(M:M,I:I,"X",C:C,"X")+SUMIFS(M:M,J:J,"X",C:C,"X")+SUMIFS(M:M,F:F,"X",C:C,"X")))*100 &amp;"
                },","")</f>
        <v/>
      </c>
    </row>
    <row r="25" spans="14:16" ht="14.25" customHeight="1" x14ac:dyDescent="0.25">
      <c r="N25" s="5" t="str">
        <f t="shared" si="0"/>
        <v/>
      </c>
      <c r="O25" s="5" t="str">
        <f t="shared" si="1"/>
        <v/>
      </c>
      <c r="P25" s="6" t="str">
        <f>IF(AND(N25&lt;&gt;"", D25="",H25="",C25="X"),"                {
                    ""type"": ""item"",
                    ""name"": ""lepidodendron:"&amp;A25&amp;"_raw"",
                    ""weight"": " &amp; (M25/(SUMIFS(M:M,I:I,"X",C:C,"X")+SUMIFS(M:M,E:E,"X",C:C,"X")+SUMIFS(M:M,I:I,"X",C:C,"X")+SUMIFS(M:M,J:J,"X",C:C,"X")+SUMIFS(M:M,F:F,"X",C:C,"X")))*100 &amp;"
                },","")</f>
        <v/>
      </c>
    </row>
    <row r="26" spans="14:16" ht="14.25" customHeight="1" x14ac:dyDescent="0.25">
      <c r="N26" s="5" t="str">
        <f t="shared" si="0"/>
        <v/>
      </c>
      <c r="O26" s="5" t="str">
        <f t="shared" si="1"/>
        <v/>
      </c>
      <c r="P26" s="6" t="str">
        <f>IF(AND(N26&lt;&gt;"", D26="",H26="",C26="X"),"                {
                    ""type"": ""item"",
                    ""name"": ""lepidodendron:"&amp;A26&amp;"_raw"",
                    ""weight"": " &amp; (M26/(SUMIFS(M:M,I:I,"X",C:C,"X")+SUMIFS(M:M,E:E,"X",C:C,"X")+SUMIFS(M:M,I:I,"X",C:C,"X")+SUMIFS(M:M,J:J,"X",C:C,"X")+SUMIFS(M:M,F:F,"X",C:C,"X")))*100 &amp;"
                },","")</f>
        <v/>
      </c>
    </row>
    <row r="27" spans="14:16" ht="14.25" customHeight="1" x14ac:dyDescent="0.25">
      <c r="N27" s="5" t="str">
        <f t="shared" si="0"/>
        <v/>
      </c>
      <c r="O27" s="5" t="str">
        <f t="shared" si="1"/>
        <v/>
      </c>
      <c r="P27" s="6" t="str">
        <f>IF(AND(N27&lt;&gt;"", D27="",H27="",C27="X"),"                {
                    ""type"": ""item"",
                    ""name"": ""lepidodendron:"&amp;A27&amp;"_raw"",
                    ""weight"": " &amp; (M27/(SUMIFS(M:M,I:I,"X",C:C,"X")+SUMIFS(M:M,E:E,"X",C:C,"X")+SUMIFS(M:M,I:I,"X",C:C,"X")+SUMIFS(M:M,J:J,"X",C:C,"X")+SUMIFS(M:M,F:F,"X",C:C,"X")))*100 &amp;"
                },","")</f>
        <v/>
      </c>
    </row>
    <row r="28" spans="14:16" ht="14.25" customHeight="1" x14ac:dyDescent="0.25">
      <c r="N28" s="5" t="str">
        <f t="shared" si="0"/>
        <v/>
      </c>
      <c r="O28" s="5" t="str">
        <f t="shared" si="1"/>
        <v/>
      </c>
      <c r="P28" s="6" t="str">
        <f>IF(AND(N28&lt;&gt;"", D28="",H28="",C28="X"),"                {
                    ""type"": ""item"",
                    ""name"": ""lepidodendron:"&amp;A28&amp;"_raw"",
                    ""weight"": " &amp; (M28/(SUMIFS(M:M,I:I,"X",C:C,"X")+SUMIFS(M:M,E:E,"X",C:C,"X")+SUMIFS(M:M,I:I,"X",C:C,"X")+SUMIFS(M:M,J:J,"X",C:C,"X")+SUMIFS(M:M,F:F,"X",C:C,"X")))*100 &amp;"
                },","")</f>
        <v/>
      </c>
    </row>
    <row r="29" spans="14:16" ht="14.25" customHeight="1" x14ac:dyDescent="0.25">
      <c r="N29" s="5" t="str">
        <f t="shared" si="0"/>
        <v/>
      </c>
      <c r="O29" s="5" t="str">
        <f t="shared" si="1"/>
        <v/>
      </c>
      <c r="P29" s="6" t="str">
        <f>IF(AND(N29&lt;&gt;"", D29="",H29="",C29="X"),"                {
                    ""type"": ""item"",
                    ""name"": ""lepidodendron:"&amp;A29&amp;"_raw"",
                    ""weight"": " &amp; (M29/(SUMIFS(M:M,I:I,"X",C:C,"X")+SUMIFS(M:M,E:E,"X",C:C,"X")+SUMIFS(M:M,I:I,"X",C:C,"X")+SUMIFS(M:M,J:J,"X",C:C,"X")+SUMIFS(M:M,F:F,"X",C:C,"X")))*100 &amp;"
                },","")</f>
        <v/>
      </c>
    </row>
    <row r="30" spans="14:16" ht="14.25" customHeight="1" x14ac:dyDescent="0.25">
      <c r="N30" s="5" t="str">
        <f t="shared" si="0"/>
        <v/>
      </c>
      <c r="O30" s="5" t="str">
        <f t="shared" si="1"/>
        <v/>
      </c>
      <c r="P30" s="6" t="str">
        <f>IF(AND(N30&lt;&gt;"", D30="",H30="",C30="X"),"                {
                    ""type"": ""item"",
                    ""name"": ""lepidodendron:"&amp;A30&amp;"_raw"",
                    ""weight"": " &amp; (M30/(SUMIFS(M:M,I:I,"X",C:C,"X")+SUMIFS(M:M,E:E,"X",C:C,"X")+SUMIFS(M:M,I:I,"X",C:C,"X")+SUMIFS(M:M,J:J,"X",C:C,"X")+SUMIFS(M:M,F:F,"X",C:C,"X")))*100 &amp;"
                },","")</f>
        <v/>
      </c>
    </row>
    <row r="31" spans="14:16" ht="14.25" customHeight="1" x14ac:dyDescent="0.25">
      <c r="N31" s="5" t="str">
        <f t="shared" si="0"/>
        <v/>
      </c>
      <c r="O31" s="5" t="str">
        <f t="shared" si="1"/>
        <v/>
      </c>
      <c r="P31" s="6" t="str">
        <f>IF(AND(N31&lt;&gt;"", D31="",H31="",C31="X"),"                {
                    ""type"": ""item"",
                    ""name"": ""lepidodendron:"&amp;A31&amp;"_raw"",
                    ""weight"": " &amp; (M31/(SUMIFS(M:M,I:I,"X",C:C,"X")+SUMIFS(M:M,E:E,"X",C:C,"X")+SUMIFS(M:M,I:I,"X",C:C,"X")+SUMIFS(M:M,J:J,"X",C:C,"X")+SUMIFS(M:M,F:F,"X",C:C,"X")))*100 &amp;"
                },","")</f>
        <v/>
      </c>
    </row>
    <row r="32" spans="14:16" ht="14.25" customHeight="1" x14ac:dyDescent="0.25">
      <c r="N32" s="5" t="str">
        <f t="shared" si="0"/>
        <v/>
      </c>
      <c r="O32" s="5" t="str">
        <f t="shared" si="1"/>
        <v/>
      </c>
      <c r="P32" s="6" t="str">
        <f>IF(AND(N32&lt;&gt;"", D32="",H32="",C32="X"),"                {
                    ""type"": ""item"",
                    ""name"": ""lepidodendron:"&amp;A32&amp;"_raw"",
                    ""weight"": " &amp; (M32/(SUMIFS(M:M,I:I,"X",C:C,"X")+SUMIFS(M:M,E:E,"X",C:C,"X")+SUMIFS(M:M,I:I,"X",C:C,"X")+SUMIFS(M:M,J:J,"X",C:C,"X")+SUMIFS(M:M,F:F,"X",C:C,"X")))*100 &amp;"
                },","")</f>
        <v/>
      </c>
    </row>
    <row r="33" spans="14:16" ht="14.25" customHeight="1" x14ac:dyDescent="0.25">
      <c r="N33" s="5" t="str">
        <f t="shared" si="0"/>
        <v/>
      </c>
      <c r="O33" s="5" t="str">
        <f t="shared" si="1"/>
        <v/>
      </c>
      <c r="P33" s="6" t="str">
        <f>IF(AND(N33&lt;&gt;"", D33="",H33="",C33="X"),"                {
                    ""type"": ""item"",
                    ""name"": ""lepidodendron:"&amp;A33&amp;"_raw"",
                    ""weight"": " &amp; (M33/(SUMIFS(M:M,I:I,"X",C:C,"X")+SUMIFS(M:M,E:E,"X",C:C,"X")+SUMIFS(M:M,I:I,"X",C:C,"X")+SUMIFS(M:M,J:J,"X",C:C,"X")+SUMIFS(M:M,F:F,"X",C:C,"X")))*100 &amp;"
                },","")</f>
        <v/>
      </c>
    </row>
    <row r="34" spans="14:16" ht="14.25" customHeight="1" x14ac:dyDescent="0.25">
      <c r="N34" s="5" t="str">
        <f t="shared" si="0"/>
        <v/>
      </c>
      <c r="O34" s="5" t="str">
        <f t="shared" si="1"/>
        <v/>
      </c>
      <c r="P34" s="6" t="str">
        <f>IF(AND(N34&lt;&gt;"", D34="",H34="",C34="X"),"                {
                    ""type"": ""item"",
                    ""name"": ""lepidodendron:"&amp;A34&amp;"_raw"",
                    ""weight"": " &amp; (M34/(SUMIFS(M:M,I:I,"X",C:C,"X")+SUMIFS(M:M,E:E,"X",C:C,"X")+SUMIFS(M:M,I:I,"X",C:C,"X")+SUMIFS(M:M,J:J,"X",C:C,"X")+SUMIFS(M:M,F:F,"X",C:C,"X")))*100 &amp;"
                },","")</f>
        <v/>
      </c>
    </row>
    <row r="35" spans="14:16" ht="14.25" customHeight="1" x14ac:dyDescent="0.25">
      <c r="N35" s="5" t="str">
        <f t="shared" si="0"/>
        <v/>
      </c>
      <c r="O35" s="5" t="str">
        <f t="shared" si="1"/>
        <v/>
      </c>
      <c r="P35" s="6" t="str">
        <f>IF(AND(N35&lt;&gt;"", D35="",H35="",C35="X"),"                {
                    ""type"": ""item"",
                    ""name"": ""lepidodendron:"&amp;A35&amp;"_raw"",
                    ""weight"": " &amp; (M35/(SUMIFS(M:M,I:I,"X",C:C,"X")+SUMIFS(M:M,E:E,"X",C:C,"X")+SUMIFS(M:M,I:I,"X",C:C,"X")+SUMIFS(M:M,J:J,"X",C:C,"X")+SUMIFS(M:M,F:F,"X",C:C,"X")))*100 &amp;"
                },","")</f>
        <v/>
      </c>
    </row>
    <row r="36" spans="14:16" ht="14.25" customHeight="1" x14ac:dyDescent="0.25">
      <c r="N36" s="5" t="str">
        <f t="shared" si="0"/>
        <v/>
      </c>
      <c r="O36" s="5" t="str">
        <f t="shared" si="1"/>
        <v/>
      </c>
      <c r="P36" s="6" t="str">
        <f>IF(AND(N36&lt;&gt;"", D36="",H36="",C36="X"),"                {
                    ""type"": ""item"",
                    ""name"": ""lepidodendron:"&amp;A36&amp;"_raw"",
                    ""weight"": " &amp; (M36/(SUMIFS(M:M,I:I,"X",C:C,"X")+SUMIFS(M:M,E:E,"X",C:C,"X")+SUMIFS(M:M,I:I,"X",C:C,"X")+SUMIFS(M:M,J:J,"X",C:C,"X")+SUMIFS(M:M,F:F,"X",C:C,"X")))*100 &amp;"
                },","")</f>
        <v/>
      </c>
    </row>
    <row r="37" spans="14:16" ht="14.25" customHeight="1" x14ac:dyDescent="0.25">
      <c r="N37" s="5" t="str">
        <f t="shared" si="0"/>
        <v/>
      </c>
      <c r="O37" s="5" t="str">
        <f t="shared" si="1"/>
        <v/>
      </c>
      <c r="P37" s="6" t="str">
        <f>IF(AND(N37&lt;&gt;"", D37="",H37="",C37="X"),"                {
                    ""type"": ""item"",
                    ""name"": ""lepidodendron:"&amp;A37&amp;"_raw"",
                    ""weight"": " &amp; (M37/(SUMIFS(M:M,I:I,"X",C:C,"X")+SUMIFS(M:M,E:E,"X",C:C,"X")+SUMIFS(M:M,I:I,"X",C:C,"X")+SUMIFS(M:M,J:J,"X",C:C,"X")+SUMIFS(M:M,F:F,"X",C:C,"X")))*100 &amp;"
                },","")</f>
        <v/>
      </c>
    </row>
    <row r="38" spans="14:16" ht="14.25" customHeight="1" x14ac:dyDescent="0.25">
      <c r="N38" s="5" t="str">
        <f t="shared" si="0"/>
        <v/>
      </c>
      <c r="O38" s="5" t="str">
        <f t="shared" si="1"/>
        <v/>
      </c>
      <c r="P38" s="6" t="str">
        <f>IF(AND(N38&lt;&gt;"", D38="",H38="",C38="X"),"                {
                    ""type"": ""item"",
                    ""name"": ""lepidodendron:"&amp;A38&amp;"_raw"",
                    ""weight"": " &amp; (M38/(SUMIFS(M:M,I:I,"X",C:C,"X")+SUMIFS(M:M,E:E,"X",C:C,"X")+SUMIFS(M:M,I:I,"X",C:C,"X")+SUMIFS(M:M,J:J,"X",C:C,"X")+SUMIFS(M:M,F:F,"X",C:C,"X")))*100 &amp;"
                },","")</f>
        <v/>
      </c>
    </row>
    <row r="39" spans="14:16" ht="14.25" customHeight="1" x14ac:dyDescent="0.25">
      <c r="N39" s="5" t="str">
        <f t="shared" si="0"/>
        <v/>
      </c>
      <c r="O39" s="5" t="str">
        <f t="shared" si="1"/>
        <v/>
      </c>
      <c r="P39" s="6" t="str">
        <f>IF(AND(N39&lt;&gt;"", D39="",H39="",C39="X"),"                {
                    ""type"": ""item"",
                    ""name"": ""lepidodendron:"&amp;A39&amp;"_raw"",
                    ""weight"": " &amp; (M39/(SUMIFS(M:M,I:I,"X",C:C,"X")+SUMIFS(M:M,E:E,"X",C:C,"X")+SUMIFS(M:M,I:I,"X",C:C,"X")+SUMIFS(M:M,J:J,"X",C:C,"X")+SUMIFS(M:M,F:F,"X",C:C,"X")))*100 &amp;"
                },","")</f>
        <v/>
      </c>
    </row>
    <row r="40" spans="14:16" ht="14.25" customHeight="1" x14ac:dyDescent="0.25">
      <c r="N40" s="5" t="str">
        <f t="shared" si="0"/>
        <v/>
      </c>
      <c r="O40" s="5" t="str">
        <f t="shared" si="1"/>
        <v/>
      </c>
      <c r="P40" s="6" t="str">
        <f>IF(AND(N40&lt;&gt;"", D40="",H40="",C40="X"),"                {
                    ""type"": ""item"",
                    ""name"": ""lepidodendron:"&amp;A40&amp;"_raw"",
                    ""weight"": " &amp; (M40/(SUMIFS(M:M,I:I,"X",C:C,"X")+SUMIFS(M:M,E:E,"X",C:C,"X")+SUMIFS(M:M,I:I,"X",C:C,"X")+SUMIFS(M:M,J:J,"X",C:C,"X")+SUMIFS(M:M,F:F,"X",C:C,"X")))*100 &amp;"
                },","")</f>
        <v/>
      </c>
    </row>
    <row r="41" spans="14:16" ht="14.25" customHeight="1" x14ac:dyDescent="0.25">
      <c r="N41" s="5" t="str">
        <f t="shared" si="0"/>
        <v/>
      </c>
      <c r="O41" s="5" t="str">
        <f t="shared" si="1"/>
        <v/>
      </c>
      <c r="P41" s="6" t="str">
        <f>IF(AND(N41&lt;&gt;"", D41="",H41="",C41="X"),"                {
                    ""type"": ""item"",
                    ""name"": ""lepidodendron:"&amp;A41&amp;"_raw"",
                    ""weight"": " &amp; (M41/(SUMIFS(M:M,I:I,"X",C:C,"X")+SUMIFS(M:M,E:E,"X",C:C,"X")+SUMIFS(M:M,I:I,"X",C:C,"X")+SUMIFS(M:M,J:J,"X",C:C,"X")+SUMIFS(M:M,F:F,"X",C:C,"X")))*100 &amp;"
                },","")</f>
        <v/>
      </c>
    </row>
    <row r="42" spans="14:16" ht="14.25" customHeight="1" x14ac:dyDescent="0.25">
      <c r="N42" s="5" t="str">
        <f t="shared" si="0"/>
        <v/>
      </c>
      <c r="O42" s="5" t="str">
        <f t="shared" si="1"/>
        <v/>
      </c>
      <c r="P42" s="6" t="str">
        <f>IF(AND(N42&lt;&gt;"", D42="",H42="",C42="X"),"                {
                    ""type"": ""item"",
                    ""name"": ""lepidodendron:"&amp;A42&amp;"_raw"",
                    ""weight"": " &amp; (M42/(SUMIFS(M:M,I:I,"X",C:C,"X")+SUMIFS(M:M,E:E,"X",C:C,"X")+SUMIFS(M:M,I:I,"X",C:C,"X")+SUMIFS(M:M,J:J,"X",C:C,"X")+SUMIFS(M:M,F:F,"X",C:C,"X")))*100 &amp;"
                },","")</f>
        <v/>
      </c>
    </row>
    <row r="43" spans="14:16" ht="14.25" customHeight="1" x14ac:dyDescent="0.25">
      <c r="N43" s="5" t="str">
        <f t="shared" si="0"/>
        <v/>
      </c>
      <c r="O43" s="5" t="str">
        <f t="shared" si="1"/>
        <v/>
      </c>
      <c r="P43" s="6" t="str">
        <f>IF(AND(N43&lt;&gt;"", D43="",H43="",C43="X"),"                {
                    ""type"": ""item"",
                    ""name"": ""lepidodendron:"&amp;A43&amp;"_raw"",
                    ""weight"": " &amp; (M43/(SUMIFS(M:M,I:I,"X",C:C,"X")+SUMIFS(M:M,E:E,"X",C:C,"X")+SUMIFS(M:M,I:I,"X",C:C,"X")+SUMIFS(M:M,J:J,"X",C:C,"X")+SUMIFS(M:M,F:F,"X",C:C,"X")))*100 &amp;"
                },","")</f>
        <v/>
      </c>
    </row>
    <row r="44" spans="14:16" ht="14.25" customHeight="1" x14ac:dyDescent="0.25">
      <c r="N44" s="5" t="str">
        <f t="shared" si="0"/>
        <v/>
      </c>
      <c r="O44" s="5" t="str">
        <f t="shared" si="1"/>
        <v/>
      </c>
      <c r="P44" s="6" t="str">
        <f>IF(AND(N44&lt;&gt;"", D44="",H44="",C44="X"),"                {
                    ""type"": ""item"",
                    ""name"": ""lepidodendron:"&amp;A44&amp;"_raw"",
                    ""weight"": " &amp; (M44/(SUMIFS(M:M,I:I,"X",C:C,"X")+SUMIFS(M:M,E:E,"X",C:C,"X")+SUMIFS(M:M,I:I,"X",C:C,"X")+SUMIFS(M:M,J:J,"X",C:C,"X")+SUMIFS(M:M,F:F,"X",C:C,"X")))*100 &amp;"
                },","")</f>
        <v/>
      </c>
    </row>
    <row r="45" spans="14:16" ht="14.25" customHeight="1" x14ac:dyDescent="0.25">
      <c r="N45" s="5" t="str">
        <f t="shared" si="0"/>
        <v/>
      </c>
      <c r="O45" s="5" t="str">
        <f t="shared" si="1"/>
        <v/>
      </c>
      <c r="P45" s="6" t="str">
        <f>IF(AND(N45&lt;&gt;"", D45="",H45="",C45="X"),"                {
                    ""type"": ""item"",
                    ""name"": ""lepidodendron:"&amp;A45&amp;"_raw"",
                    ""weight"": " &amp; (M45/(SUMIFS(M:M,I:I,"X",C:C,"X")+SUMIFS(M:M,E:E,"X",C:C,"X")+SUMIFS(M:M,I:I,"X",C:C,"X")+SUMIFS(M:M,J:J,"X",C:C,"X")+SUMIFS(M:M,F:F,"X",C:C,"X")))*100 &amp;"
                },","")</f>
        <v/>
      </c>
    </row>
    <row r="46" spans="14:16" ht="14.25" customHeight="1" x14ac:dyDescent="0.25">
      <c r="N46" s="5" t="str">
        <f t="shared" si="0"/>
        <v/>
      </c>
      <c r="O46" s="5" t="str">
        <f t="shared" si="1"/>
        <v/>
      </c>
      <c r="P46" s="6" t="str">
        <f>IF(AND(N46&lt;&gt;"", D46="",H46="",C46="X"),"                {
                    ""type"": ""item"",
                    ""name"": ""lepidodendron:"&amp;A46&amp;"_raw"",
                    ""weight"": " &amp; (M46/(SUMIFS(M:M,I:I,"X",C:C,"X")+SUMIFS(M:M,E:E,"X",C:C,"X")+SUMIFS(M:M,I:I,"X",C:C,"X")+SUMIFS(M:M,J:J,"X",C:C,"X")+SUMIFS(M:M,F:F,"X",C:C,"X")))*100 &amp;"
                },","")</f>
        <v/>
      </c>
    </row>
    <row r="47" spans="14:16" ht="14.25" customHeight="1" x14ac:dyDescent="0.25">
      <c r="N47" s="5" t="str">
        <f t="shared" si="0"/>
        <v/>
      </c>
      <c r="O47" s="5" t="str">
        <f t="shared" si="1"/>
        <v/>
      </c>
      <c r="P47" s="6" t="str">
        <f>IF(AND(N47&lt;&gt;"", D47="",H47="",C47="X"),"                {
                    ""type"": ""item"",
                    ""name"": ""lepidodendron:"&amp;A47&amp;"_raw"",
                    ""weight"": " &amp; (M47/(SUMIFS(M:M,I:I,"X",C:C,"X")+SUMIFS(M:M,E:E,"X",C:C,"X")+SUMIFS(M:M,I:I,"X",C:C,"X")+SUMIFS(M:M,J:J,"X",C:C,"X")+SUMIFS(M:M,F:F,"X",C:C,"X")))*100 &amp;"
                },","")</f>
        <v/>
      </c>
    </row>
    <row r="48" spans="14:16" ht="14.25" customHeight="1" x14ac:dyDescent="0.25">
      <c r="N48" s="5" t="str">
        <f t="shared" si="0"/>
        <v/>
      </c>
      <c r="O48" s="5" t="str">
        <f t="shared" si="1"/>
        <v/>
      </c>
      <c r="P48" s="6" t="str">
        <f>IF(AND(N48&lt;&gt;"", D48="",H48="",C48="X"),"                {
                    ""type"": ""item"",
                    ""name"": ""lepidodendron:"&amp;A48&amp;"_raw"",
                    ""weight"": " &amp; (M48/(SUMIFS(M:M,I:I,"X",C:C,"X")+SUMIFS(M:M,E:E,"X",C:C,"X")+SUMIFS(M:M,I:I,"X",C:C,"X")+SUMIFS(M:M,J:J,"X",C:C,"X")+SUMIFS(M:M,F:F,"X",C:C,"X")))*100 &amp;"
                },","")</f>
        <v/>
      </c>
    </row>
    <row r="49" spans="14:16" ht="14.25" customHeight="1" x14ac:dyDescent="0.25">
      <c r="N49" s="5" t="str">
        <f t="shared" si="0"/>
        <v/>
      </c>
      <c r="O49" s="5" t="str">
        <f t="shared" si="1"/>
        <v/>
      </c>
      <c r="P49" s="6" t="str">
        <f>IF(AND(N49&lt;&gt;"", D49="",H49="",C49="X"),"                {
                    ""type"": ""item"",
                    ""name"": ""lepidodendron:"&amp;A49&amp;"_raw"",
                    ""weight"": " &amp; (M49/(SUMIFS(M:M,I:I,"X",C:C,"X")+SUMIFS(M:M,E:E,"X",C:C,"X")+SUMIFS(M:M,I:I,"X",C:C,"X")+SUMIFS(M:M,J:J,"X",C:C,"X")+SUMIFS(M:M,F:F,"X",C:C,"X")))*100 &amp;"
                },","")</f>
        <v/>
      </c>
    </row>
    <row r="50" spans="14:16" ht="14.25" customHeight="1" x14ac:dyDescent="0.25">
      <c r="N50" s="5" t="str">
        <f t="shared" si="0"/>
        <v/>
      </c>
      <c r="O50" s="5" t="str">
        <f t="shared" si="1"/>
        <v/>
      </c>
      <c r="P50" s="6" t="str">
        <f>IF(AND(N50&lt;&gt;"", D50="",H50="",C50="X"),"                {
                    ""type"": ""item"",
                    ""name"": ""lepidodendron:"&amp;A50&amp;"_raw"",
                    ""weight"": " &amp; (M50/(SUMIFS(M:M,I:I,"X",C:C,"X")+SUMIFS(M:M,E:E,"X",C:C,"X")+SUMIFS(M:M,I:I,"X",C:C,"X")+SUMIFS(M:M,J:J,"X",C:C,"X")+SUMIFS(M:M,F:F,"X",C:C,"X")))*100 &amp;"
                },","")</f>
        <v/>
      </c>
    </row>
    <row r="51" spans="14:16" ht="14.25" customHeight="1" x14ac:dyDescent="0.25">
      <c r="N51" s="5" t="str">
        <f t="shared" si="0"/>
        <v/>
      </c>
      <c r="O51" s="5" t="str">
        <f t="shared" si="1"/>
        <v/>
      </c>
      <c r="P51" s="6" t="str">
        <f>IF(AND(N51&lt;&gt;"", D51="",H51="",C51="X"),"                {
                    ""type"": ""item"",
                    ""name"": ""lepidodendron:"&amp;A51&amp;"_raw"",
                    ""weight"": " &amp; (M51/(SUMIFS(M:M,I:I,"X",C:C,"X")+SUMIFS(M:M,E:E,"X",C:C,"X")+SUMIFS(M:M,I:I,"X",C:C,"X")+SUMIFS(M:M,J:J,"X",C:C,"X")+SUMIFS(M:M,F:F,"X",C:C,"X")))*100 &amp;"
                },","")</f>
        <v/>
      </c>
    </row>
    <row r="52" spans="14:16" ht="14.25" customHeight="1" x14ac:dyDescent="0.25">
      <c r="N52" s="5" t="str">
        <f t="shared" si="0"/>
        <v/>
      </c>
      <c r="O52" s="5" t="str">
        <f t="shared" si="1"/>
        <v/>
      </c>
      <c r="P52" s="6" t="str">
        <f>IF(AND(N52&lt;&gt;"", D52="",H52="",C52="X"),"                {
                    ""type"": ""item"",
                    ""name"": ""lepidodendron:"&amp;A52&amp;"_raw"",
                    ""weight"": " &amp; (M52/(SUMIFS(M:M,I:I,"X",C:C,"X")+SUMIFS(M:M,E:E,"X",C:C,"X")+SUMIFS(M:M,I:I,"X",C:C,"X")+SUMIFS(M:M,J:J,"X",C:C,"X")+SUMIFS(M:M,F:F,"X",C:C,"X")))*100 &amp;"
                },","")</f>
        <v/>
      </c>
    </row>
    <row r="53" spans="14:16" ht="14.25" customHeight="1" x14ac:dyDescent="0.25">
      <c r="N53" s="5" t="str">
        <f t="shared" si="0"/>
        <v/>
      </c>
      <c r="O53" s="5" t="str">
        <f t="shared" si="1"/>
        <v/>
      </c>
      <c r="P53" s="6" t="str">
        <f>IF(AND(N53&lt;&gt;"", D53="",H53="",C53="X"),"                {
                    ""type"": ""item"",
                    ""name"": ""lepidodendron:"&amp;A53&amp;"_raw"",
                    ""weight"": " &amp; (M53/(SUMIFS(M:M,I:I,"X",C:C,"X")+SUMIFS(M:M,E:E,"X",C:C,"X")+SUMIFS(M:M,I:I,"X",C:C,"X")+SUMIFS(M:M,J:J,"X",C:C,"X")+SUMIFS(M:M,F:F,"X",C:C,"X")))*100 &amp;"
                },","")</f>
        <v/>
      </c>
    </row>
    <row r="54" spans="14:16" ht="14.25" customHeight="1" x14ac:dyDescent="0.25">
      <c r="N54" s="5" t="str">
        <f t="shared" si="0"/>
        <v/>
      </c>
      <c r="O54" s="5" t="str">
        <f t="shared" si="1"/>
        <v/>
      </c>
      <c r="P54" s="6" t="str">
        <f>IF(AND(N54&lt;&gt;"", D54="",H54="",C54="X"),"                {
                    ""type"": ""item"",
                    ""name"": ""lepidodendron:"&amp;A54&amp;"_raw"",
                    ""weight"": " &amp; (M54/(SUMIFS(M:M,I:I,"X",C:C,"X")+SUMIFS(M:M,E:E,"X",C:C,"X")+SUMIFS(M:M,I:I,"X",C:C,"X")+SUMIFS(M:M,J:J,"X",C:C,"X")+SUMIFS(M:M,F:F,"X",C:C,"X")))*100 &amp;"
                },","")</f>
        <v/>
      </c>
    </row>
    <row r="55" spans="14:16" ht="14.25" customHeight="1" x14ac:dyDescent="0.25">
      <c r="N55" s="5" t="str">
        <f t="shared" si="0"/>
        <v/>
      </c>
      <c r="O55" s="5" t="str">
        <f t="shared" si="1"/>
        <v/>
      </c>
      <c r="P55" s="6" t="str">
        <f>IF(AND(N55&lt;&gt;"", D55="",H55="",C55="X"),"                {
                    ""type"": ""item"",
                    ""name"": ""lepidodendron:"&amp;A55&amp;"_raw"",
                    ""weight"": " &amp; (M55/(SUMIFS(M:M,I:I,"X",C:C,"X")+SUMIFS(M:M,E:E,"X",C:C,"X")+SUMIFS(M:M,I:I,"X",C:C,"X")+SUMIFS(M:M,J:J,"X",C:C,"X")+SUMIFS(M:M,F:F,"X",C:C,"X")))*100 &amp;"
                },","")</f>
        <v/>
      </c>
    </row>
    <row r="56" spans="14:16" ht="14.25" customHeight="1" x14ac:dyDescent="0.25">
      <c r="N56" s="5" t="str">
        <f t="shared" si="0"/>
        <v/>
      </c>
      <c r="O56" s="5" t="str">
        <f t="shared" si="1"/>
        <v/>
      </c>
      <c r="P56" s="6" t="str">
        <f>IF(AND(N56&lt;&gt;"", D56="",H56="",C56="X"),"                {
                    ""type"": ""item"",
                    ""name"": ""lepidodendron:"&amp;A56&amp;"_raw"",
                    ""weight"": " &amp; (M56/(SUMIFS(M:M,I:I,"X",C:C,"X")+SUMIFS(M:M,E:E,"X",C:C,"X")+SUMIFS(M:M,I:I,"X",C:C,"X")+SUMIFS(M:M,J:J,"X",C:C,"X")+SUMIFS(M:M,F:F,"X",C:C,"X")))*100 &amp;"
                },","")</f>
        <v/>
      </c>
    </row>
    <row r="57" spans="14:16" ht="14.25" customHeight="1" x14ac:dyDescent="0.25">
      <c r="N57" s="5" t="str">
        <f t="shared" si="0"/>
        <v/>
      </c>
      <c r="O57" s="5" t="str">
        <f t="shared" si="1"/>
        <v/>
      </c>
      <c r="P57" s="6" t="str">
        <f>IF(AND(N57&lt;&gt;"", D57="",H57="",C57="X"),"                {
                    ""type"": ""item"",
                    ""name"": ""lepidodendron:"&amp;A57&amp;"_raw"",
                    ""weight"": " &amp; (M57/(SUMIFS(M:M,I:I,"X",C:C,"X")+SUMIFS(M:M,E:E,"X",C:C,"X")+SUMIFS(M:M,I:I,"X",C:C,"X")+SUMIFS(M:M,J:J,"X",C:C,"X")+SUMIFS(M:M,F:F,"X",C:C,"X")))*100 &amp;"
                },","")</f>
        <v/>
      </c>
    </row>
    <row r="58" spans="14:16" ht="14.25" customHeight="1" x14ac:dyDescent="0.25">
      <c r="N58" s="5" t="str">
        <f t="shared" si="0"/>
        <v/>
      </c>
      <c r="O58" s="5" t="str">
        <f t="shared" si="1"/>
        <v/>
      </c>
      <c r="P58" s="6" t="str">
        <f>IF(AND(N58&lt;&gt;"", D58="",H58="",C58="X"),"                {
                    ""type"": ""item"",
                    ""name"": ""lepidodendron:"&amp;A58&amp;"_raw"",
                    ""weight"": " &amp; (M58/(SUMIFS(M:M,I:I,"X",C:C,"X")+SUMIFS(M:M,E:E,"X",C:C,"X")+SUMIFS(M:M,I:I,"X",C:C,"X")+SUMIFS(M:M,J:J,"X",C:C,"X")+SUMIFS(M:M,F:F,"X",C:C,"X")))*100 &amp;"
                },","")</f>
        <v/>
      </c>
    </row>
    <row r="59" spans="14:16" ht="14.25" customHeight="1" x14ac:dyDescent="0.25">
      <c r="N59" s="5" t="str">
        <f t="shared" si="0"/>
        <v/>
      </c>
      <c r="O59" s="5" t="str">
        <f t="shared" si="1"/>
        <v/>
      </c>
      <c r="P59" s="6" t="str">
        <f>IF(AND(N59&lt;&gt;"", D59="",H59="",C59="X"),"                {
                    ""type"": ""item"",
                    ""name"": ""lepidodendron:"&amp;A59&amp;"_raw"",
                    ""weight"": " &amp; (M59/(SUMIFS(M:M,I:I,"X",C:C,"X")+SUMIFS(M:M,E:E,"X",C:C,"X")+SUMIFS(M:M,I:I,"X",C:C,"X")+SUMIFS(M:M,J:J,"X",C:C,"X")+SUMIFS(M:M,F:F,"X",C:C,"X")))*100 &amp;"
                },","")</f>
        <v/>
      </c>
    </row>
    <row r="60" spans="14:16" ht="14.25" customHeight="1" x14ac:dyDescent="0.25">
      <c r="N60" s="5" t="str">
        <f t="shared" si="0"/>
        <v/>
      </c>
      <c r="O60" s="5" t="str">
        <f t="shared" si="1"/>
        <v/>
      </c>
      <c r="P60" s="6" t="str">
        <f>IF(AND(N60&lt;&gt;"", D60="",H60="",C60="X"),"                {
                    ""type"": ""item"",
                    ""name"": ""lepidodendron:"&amp;A60&amp;"_raw"",
                    ""weight"": " &amp; (M60/(SUMIFS(M:M,I:I,"X",C:C,"X")+SUMIFS(M:M,E:E,"X",C:C,"X")+SUMIFS(M:M,I:I,"X",C:C,"X")+SUMIFS(M:M,J:J,"X",C:C,"X")+SUMIFS(M:M,F:F,"X",C:C,"X")))*100 &amp;"
                },","")</f>
        <v/>
      </c>
    </row>
    <row r="61" spans="14:16" ht="14.25" customHeight="1" x14ac:dyDescent="0.25">
      <c r="N61" s="5" t="str">
        <f t="shared" si="0"/>
        <v/>
      </c>
      <c r="O61" s="5" t="str">
        <f t="shared" si="1"/>
        <v/>
      </c>
      <c r="P61" s="6" t="str">
        <f>IF(AND(N61&lt;&gt;"", D61="",H61="",C61="X"),"                {
                    ""type"": ""item"",
                    ""name"": ""lepidodendron:"&amp;A61&amp;"_raw"",
                    ""weight"": " &amp; (M61/(SUMIFS(M:M,I:I,"X",C:C,"X")+SUMIFS(M:M,E:E,"X",C:C,"X")+SUMIFS(M:M,I:I,"X",C:C,"X")+SUMIFS(M:M,J:J,"X",C:C,"X")+SUMIFS(M:M,F:F,"X",C:C,"X")))*100 &amp;"
                },","")</f>
        <v/>
      </c>
    </row>
    <row r="62" spans="14:16" ht="14.25" customHeight="1" x14ac:dyDescent="0.25">
      <c r="N62" s="5" t="str">
        <f t="shared" si="0"/>
        <v/>
      </c>
      <c r="O62" s="5" t="str">
        <f t="shared" si="1"/>
        <v/>
      </c>
      <c r="P62" s="6" t="str">
        <f>IF(AND(N62&lt;&gt;"", D62="",H62="",C62="X"),"                {
                    ""type"": ""item"",
                    ""name"": ""lepidodendron:"&amp;A62&amp;"_raw"",
                    ""weight"": " &amp; (M62/(SUMIFS(M:M,I:I,"X",C:C,"X")+SUMIFS(M:M,E:E,"X",C:C,"X")+SUMIFS(M:M,I:I,"X",C:C,"X")+SUMIFS(M:M,J:J,"X",C:C,"X")+SUMIFS(M:M,F:F,"X",C:C,"X")))*100 &amp;"
                },","")</f>
        <v/>
      </c>
    </row>
    <row r="63" spans="14:16" ht="14.25" customHeight="1" x14ac:dyDescent="0.25">
      <c r="N63" s="5" t="str">
        <f t="shared" si="0"/>
        <v/>
      </c>
      <c r="O63" s="5" t="str">
        <f t="shared" si="1"/>
        <v/>
      </c>
      <c r="P63" s="6" t="str">
        <f>IF(AND(N63&lt;&gt;"", D63="",H63="",C63="X"),"                {
                    ""type"": ""item"",
                    ""name"": ""lepidodendron:"&amp;A63&amp;"_raw"",
                    ""weight"": " &amp; (M63/(SUMIFS(M:M,I:I,"X",C:C,"X")+SUMIFS(M:M,E:E,"X",C:C,"X")+SUMIFS(M:M,I:I,"X",C:C,"X")+SUMIFS(M:M,J:J,"X",C:C,"X")+SUMIFS(M:M,F:F,"X",C:C,"X")))*100 &amp;"
                },","")</f>
        <v/>
      </c>
    </row>
    <row r="64" spans="14:16" ht="14.25" customHeight="1" x14ac:dyDescent="0.25">
      <c r="N64" s="5" t="str">
        <f t="shared" si="0"/>
        <v/>
      </c>
      <c r="O64" s="5" t="str">
        <f t="shared" si="1"/>
        <v/>
      </c>
      <c r="P64" s="6" t="str">
        <f>IF(AND(N64&lt;&gt;"", D64="",H64="",C64="X"),"                {
                    ""type"": ""item"",
                    ""name"": ""lepidodendron:"&amp;A64&amp;"_raw"",
                    ""weight"": " &amp; (M64/(SUMIFS(M:M,I:I,"X",C:C,"X")+SUMIFS(M:M,E:E,"X",C:C,"X")+SUMIFS(M:M,I:I,"X",C:C,"X")+SUMIFS(M:M,J:J,"X",C:C,"X")+SUMIFS(M:M,F:F,"X",C:C,"X")))*100 &amp;"
                },","")</f>
        <v/>
      </c>
    </row>
    <row r="65" spans="14:16" ht="14.25" customHeight="1" x14ac:dyDescent="0.25">
      <c r="N65" s="5" t="str">
        <f t="shared" si="0"/>
        <v/>
      </c>
      <c r="O65" s="5" t="str">
        <f t="shared" si="1"/>
        <v/>
      </c>
      <c r="P65" s="6" t="str">
        <f>IF(AND(N65&lt;&gt;"", D65="",H65="",C65="X"),"                {
                    ""type"": ""item"",
                    ""name"": ""lepidodendron:"&amp;A65&amp;"_raw"",
                    ""weight"": " &amp; (M65/(SUMIFS(M:M,I:I,"X",C:C,"X")+SUMIFS(M:M,E:E,"X",C:C,"X")+SUMIFS(M:M,I:I,"X",C:C,"X")+SUMIFS(M:M,J:J,"X",C:C,"X")+SUMIFS(M:M,F:F,"X",C:C,"X")))*100 &amp;"
                },","")</f>
        <v/>
      </c>
    </row>
    <row r="66" spans="14:16" ht="14.25" customHeight="1" x14ac:dyDescent="0.25">
      <c r="N66" s="5" t="str">
        <f t="shared" si="0"/>
        <v/>
      </c>
      <c r="O66" s="5" t="str">
        <f t="shared" si="1"/>
        <v/>
      </c>
      <c r="P66" s="6" t="str">
        <f>IF(AND(N66&lt;&gt;"", D66="",H66="",C66="X"),"                {
                    ""type"": ""item"",
                    ""name"": ""lepidodendron:"&amp;A66&amp;"_raw"",
                    ""weight"": " &amp; (M66/(SUMIFS(M:M,I:I,"X",C:C,"X")+SUMIFS(M:M,E:E,"X",C:C,"X")+SUMIFS(M:M,I:I,"X",C:C,"X")+SUMIFS(M:M,J:J,"X",C:C,"X")+SUMIFS(M:M,F:F,"X",C:C,"X")))*100 &amp;"
                },","")</f>
        <v/>
      </c>
    </row>
    <row r="67" spans="14:16" ht="14.25" customHeight="1" x14ac:dyDescent="0.25">
      <c r="N67" s="5" t="str">
        <f t="shared" ref="N67:N130" si="2">IF(A67&lt;&gt;"","lepidodendron:prehistoric_flora_"&amp;TRIM(A67)&amp;":"&amp;L67&amp;":"&amp;M67&amp;":"&amp;IF(D67&lt;&gt;"",1,IF(F67&lt;&gt;"",3,IF(G67&lt;&gt;"",4,IF(E67&lt;&gt;"",2,IF(I67&lt;&gt;"",6,IF(J67&lt;&gt;"",7,IF(K67&lt;&gt;"",8,IF(H67&lt;&gt;"",5,"ERROR")))))))),"")</f>
        <v/>
      </c>
      <c r="O67" s="5" t="str">
        <f t="shared" si="1"/>
        <v/>
      </c>
      <c r="P67" s="6" t="str">
        <f>IF(AND(N67&lt;&gt;"", D67="",H67="",C67="X"),"                {
                    ""type"": ""item"",
                    ""name"": ""lepidodendron:"&amp;A67&amp;"_raw"",
                    ""weight"": " &amp; (M67/(SUMIFS(M:M,I:I,"X",C:C,"X")+SUMIFS(M:M,E:E,"X",C:C,"X")+SUMIFS(M:M,I:I,"X",C:C,"X")+SUMIFS(M:M,J:J,"X",C:C,"X")+SUMIFS(M:M,F:F,"X",C:C,"X")))*100 &amp;"
                },","")</f>
        <v/>
      </c>
    </row>
    <row r="68" spans="14:16" ht="14.25" customHeight="1" x14ac:dyDescent="0.25">
      <c r="N68" s="5" t="str">
        <f t="shared" si="2"/>
        <v/>
      </c>
      <c r="O68" s="5" t="str">
        <f t="shared" ref="O68:O131" si="3">IF(N68&lt;&gt;"",O67&amp;","""&amp;N68&amp;"""","")</f>
        <v/>
      </c>
      <c r="P68" s="6" t="str">
        <f>IF(AND(N68&lt;&gt;"", D68="",H68="",C68="X"),"                {
                    ""type"": ""item"",
                    ""name"": ""lepidodendron:"&amp;A68&amp;"_raw"",
                    ""weight"": " &amp; (M68/(SUMIFS(M:M,I:I,"X",C:C,"X")+SUMIFS(M:M,E:E,"X",C:C,"X")+SUMIFS(M:M,I:I,"X",C:C,"X")+SUMIFS(M:M,J:J,"X",C:C,"X")+SUMIFS(M:M,F:F,"X",C:C,"X")))*100 &amp;"
                },","")</f>
        <v/>
      </c>
    </row>
    <row r="69" spans="14:16" ht="14.25" customHeight="1" x14ac:dyDescent="0.25">
      <c r="N69" s="5" t="str">
        <f t="shared" si="2"/>
        <v/>
      </c>
      <c r="O69" s="5" t="str">
        <f t="shared" si="3"/>
        <v/>
      </c>
      <c r="P69" s="6" t="str">
        <f>IF(AND(N69&lt;&gt;"", D69="",H69="",C69="X"),"                {
                    ""type"": ""item"",
                    ""name"": ""lepidodendron:"&amp;A69&amp;"_raw"",
                    ""weight"": " &amp; (M69/(SUMIFS(M:M,I:I,"X",C:C,"X")+SUMIFS(M:M,E:E,"X",C:C,"X")+SUMIFS(M:M,I:I,"X",C:C,"X")+SUMIFS(M:M,J:J,"X",C:C,"X")+SUMIFS(M:M,F:F,"X",C:C,"X")))*100 &amp;"
                },","")</f>
        <v/>
      </c>
    </row>
    <row r="70" spans="14:16" ht="14.25" customHeight="1" x14ac:dyDescent="0.25">
      <c r="N70" s="5" t="str">
        <f t="shared" si="2"/>
        <v/>
      </c>
      <c r="O70" s="5" t="str">
        <f t="shared" si="3"/>
        <v/>
      </c>
      <c r="P70" s="6" t="str">
        <f>IF(AND(N70&lt;&gt;"", D70="",H70="",C70="X"),"                {
                    ""type"": ""item"",
                    ""name"": ""lepidodendron:"&amp;A70&amp;"_raw"",
                    ""weight"": " &amp; (M70/(SUMIFS(M:M,I:I,"X",C:C,"X")+SUMIFS(M:M,E:E,"X",C:C,"X")+SUMIFS(M:M,I:I,"X",C:C,"X")+SUMIFS(M:M,J:J,"X",C:C,"X")+SUMIFS(M:M,F:F,"X",C:C,"X")))*100 &amp;"
                },","")</f>
        <v/>
      </c>
    </row>
    <row r="71" spans="14:16" ht="14.25" customHeight="1" x14ac:dyDescent="0.25">
      <c r="N71" s="5" t="str">
        <f t="shared" si="2"/>
        <v/>
      </c>
      <c r="O71" s="5" t="str">
        <f t="shared" si="3"/>
        <v/>
      </c>
      <c r="P71" s="6" t="str">
        <f>IF(AND(N71&lt;&gt;"", D71="",H71="",C71="X"),"                {
                    ""type"": ""item"",
                    ""name"": ""lepidodendron:"&amp;A71&amp;"_raw"",
                    ""weight"": " &amp; (M71/(SUMIFS(M:M,I:I,"X",C:C,"X")+SUMIFS(M:M,E:E,"X",C:C,"X")+SUMIFS(M:M,I:I,"X",C:C,"X")+SUMIFS(M:M,J:J,"X",C:C,"X")+SUMIFS(M:M,F:F,"X",C:C,"X")))*100 &amp;"
                },","")</f>
        <v/>
      </c>
    </row>
    <row r="72" spans="14:16" ht="14.25" customHeight="1" x14ac:dyDescent="0.25">
      <c r="N72" s="5" t="str">
        <f t="shared" si="2"/>
        <v/>
      </c>
      <c r="O72" s="5" t="str">
        <f t="shared" si="3"/>
        <v/>
      </c>
      <c r="P72" s="6" t="str">
        <f>IF(AND(N72&lt;&gt;"", D72="",H72="",C72="X"),"                {
                    ""type"": ""item"",
                    ""name"": ""lepidodendron:"&amp;A72&amp;"_raw"",
                    ""weight"": " &amp; (M72/(SUMIFS(M:M,I:I,"X",C:C,"X")+SUMIFS(M:M,E:E,"X",C:C,"X")+SUMIFS(M:M,I:I,"X",C:C,"X")+SUMIFS(M:M,J:J,"X",C:C,"X")+SUMIFS(M:M,F:F,"X",C:C,"X")))*100 &amp;"
                },","")</f>
        <v/>
      </c>
    </row>
    <row r="73" spans="14:16" ht="14.25" customHeight="1" x14ac:dyDescent="0.25">
      <c r="N73" s="5" t="str">
        <f t="shared" si="2"/>
        <v/>
      </c>
      <c r="O73" s="5" t="str">
        <f t="shared" si="3"/>
        <v/>
      </c>
      <c r="P73" s="6" t="str">
        <f>IF(AND(N73&lt;&gt;"", D73="",H73="",C73="X"),"                {
                    ""type"": ""item"",
                    ""name"": ""lepidodendron:"&amp;A73&amp;"_raw"",
                    ""weight"": " &amp; (M73/(SUMIFS(M:M,I:I,"X",C:C,"X")+SUMIFS(M:M,E:E,"X",C:C,"X")+SUMIFS(M:M,I:I,"X",C:C,"X")+SUMIFS(M:M,J:J,"X",C:C,"X")+SUMIFS(M:M,F:F,"X",C:C,"X")))*100 &amp;"
                },","")</f>
        <v/>
      </c>
    </row>
    <row r="74" spans="14:16" ht="14.25" customHeight="1" x14ac:dyDescent="0.25">
      <c r="N74" s="5" t="str">
        <f t="shared" si="2"/>
        <v/>
      </c>
      <c r="O74" s="5" t="str">
        <f t="shared" si="3"/>
        <v/>
      </c>
      <c r="P74" s="6" t="str">
        <f>IF(AND(N74&lt;&gt;"", D74="",H74="",C74="X"),"                {
                    ""type"": ""item"",
                    ""name"": ""lepidodendron:"&amp;A74&amp;"_raw"",
                    ""weight"": " &amp; (M74/(SUMIFS(M:M,I:I,"X",C:C,"X")+SUMIFS(M:M,E:E,"X",C:C,"X")+SUMIFS(M:M,I:I,"X",C:C,"X")+SUMIFS(M:M,J:J,"X",C:C,"X")+SUMIFS(M:M,F:F,"X",C:C,"X")))*100 &amp;"
                },","")</f>
        <v/>
      </c>
    </row>
    <row r="75" spans="14:16" ht="14.25" customHeight="1" x14ac:dyDescent="0.25">
      <c r="N75" s="5" t="str">
        <f t="shared" si="2"/>
        <v/>
      </c>
      <c r="O75" s="5" t="str">
        <f t="shared" si="3"/>
        <v/>
      </c>
      <c r="P75" s="6" t="str">
        <f>IF(AND(N75&lt;&gt;"", D75="",H75="",C75="X"),"                {
                    ""type"": ""item"",
                    ""name"": ""lepidodendron:"&amp;A75&amp;"_raw"",
                    ""weight"": " &amp; (M75/(SUMIFS(M:M,I:I,"X",C:C,"X")+SUMIFS(M:M,E:E,"X",C:C,"X")+SUMIFS(M:M,I:I,"X",C:C,"X")+SUMIFS(M:M,J:J,"X",C:C,"X")+SUMIFS(M:M,F:F,"X",C:C,"X")))*100 &amp;"
                },","")</f>
        <v/>
      </c>
    </row>
    <row r="76" spans="14:16" ht="14.25" customHeight="1" x14ac:dyDescent="0.25">
      <c r="N76" s="5" t="str">
        <f t="shared" si="2"/>
        <v/>
      </c>
      <c r="O76" s="5" t="str">
        <f t="shared" si="3"/>
        <v/>
      </c>
      <c r="P76" s="6" t="str">
        <f>IF(AND(N76&lt;&gt;"", D76="",H76="",C76="X"),"                {
                    ""type"": ""item"",
                    ""name"": ""lepidodendron:"&amp;A76&amp;"_raw"",
                    ""weight"": " &amp; (M76/(SUMIFS(M:M,I:I,"X",C:C,"X")+SUMIFS(M:M,E:E,"X",C:C,"X")+SUMIFS(M:M,I:I,"X",C:C,"X")+SUMIFS(M:M,J:J,"X",C:C,"X")+SUMIFS(M:M,F:F,"X",C:C,"X")))*100 &amp;"
                },","")</f>
        <v/>
      </c>
    </row>
    <row r="77" spans="14:16" ht="14.25" customHeight="1" x14ac:dyDescent="0.25">
      <c r="N77" s="5" t="str">
        <f t="shared" si="2"/>
        <v/>
      </c>
      <c r="O77" s="5" t="str">
        <f t="shared" si="3"/>
        <v/>
      </c>
      <c r="P77" s="6" t="str">
        <f>IF(AND(N77&lt;&gt;"", D77="",H77="",C77="X"),"                {
                    ""type"": ""item"",
                    ""name"": ""lepidodendron:"&amp;A77&amp;"_raw"",
                    ""weight"": " &amp; (M77/(SUMIFS(M:M,I:I,"X",C:C,"X")+SUMIFS(M:M,E:E,"X",C:C,"X")+SUMIFS(M:M,I:I,"X",C:C,"X")+SUMIFS(M:M,J:J,"X",C:C,"X")+SUMIFS(M:M,F:F,"X",C:C,"X")))*100 &amp;"
                },","")</f>
        <v/>
      </c>
    </row>
    <row r="78" spans="14:16" ht="14.25" customHeight="1" x14ac:dyDescent="0.25">
      <c r="N78" s="5" t="str">
        <f t="shared" si="2"/>
        <v/>
      </c>
      <c r="O78" s="5" t="str">
        <f t="shared" si="3"/>
        <v/>
      </c>
      <c r="P78" s="6" t="str">
        <f>IF(AND(N78&lt;&gt;"", D78="",H78="",C78="X"),"                {
                    ""type"": ""item"",
                    ""name"": ""lepidodendron:"&amp;A78&amp;"_raw"",
                    ""weight"": " &amp; (M78/(SUMIFS(M:M,I:I,"X",C:C,"X")+SUMIFS(M:M,E:E,"X",C:C,"X")+SUMIFS(M:M,I:I,"X",C:C,"X")+SUMIFS(M:M,J:J,"X",C:C,"X")+SUMIFS(M:M,F:F,"X",C:C,"X")))*100 &amp;"
                },","")</f>
        <v/>
      </c>
    </row>
    <row r="79" spans="14:16" ht="14.25" customHeight="1" x14ac:dyDescent="0.25">
      <c r="N79" s="5" t="str">
        <f t="shared" si="2"/>
        <v/>
      </c>
      <c r="O79" s="5" t="str">
        <f t="shared" si="3"/>
        <v/>
      </c>
      <c r="P79" s="6" t="str">
        <f>IF(AND(N79&lt;&gt;"", D79="",H79="",C79="X"),"                {
                    ""type"": ""item"",
                    ""name"": ""lepidodendron:"&amp;A79&amp;"_raw"",
                    ""weight"": " &amp; (M79/(SUMIFS(M:M,I:I,"X",C:C,"X")+SUMIFS(M:M,E:E,"X",C:C,"X")+SUMIFS(M:M,I:I,"X",C:C,"X")+SUMIFS(M:M,J:J,"X",C:C,"X")+SUMIFS(M:M,F:F,"X",C:C,"X")))*100 &amp;"
                },","")</f>
        <v/>
      </c>
    </row>
    <row r="80" spans="14:16" ht="14.25" customHeight="1" x14ac:dyDescent="0.25">
      <c r="N80" s="5" t="str">
        <f t="shared" si="2"/>
        <v/>
      </c>
      <c r="O80" s="5" t="str">
        <f t="shared" si="3"/>
        <v/>
      </c>
      <c r="P80" s="6" t="str">
        <f>IF(AND(N80&lt;&gt;"", D80="",H80="",C80="X"),"                {
                    ""type"": ""item"",
                    ""name"": ""lepidodendron:"&amp;A80&amp;"_raw"",
                    ""weight"": " &amp; (M80/(SUMIFS(M:M,I:I,"X",C:C,"X")+SUMIFS(M:M,E:E,"X",C:C,"X")+SUMIFS(M:M,I:I,"X",C:C,"X")+SUMIFS(M:M,J:J,"X",C:C,"X")+SUMIFS(M:M,F:F,"X",C:C,"X")))*100 &amp;"
                },","")</f>
        <v/>
      </c>
    </row>
    <row r="81" spans="14:16" ht="14.25" customHeight="1" x14ac:dyDescent="0.25">
      <c r="N81" s="5" t="str">
        <f t="shared" si="2"/>
        <v/>
      </c>
      <c r="O81" s="5" t="str">
        <f t="shared" si="3"/>
        <v/>
      </c>
      <c r="P81" s="6" t="str">
        <f>IF(AND(N81&lt;&gt;"", D81="",H81="",C81="X"),"                {
                    ""type"": ""item"",
                    ""name"": ""lepidodendron:"&amp;A81&amp;"_raw"",
                    ""weight"": " &amp; (M81/(SUMIFS(M:M,I:I,"X",C:C,"X")+SUMIFS(M:M,E:E,"X",C:C,"X")+SUMIFS(M:M,I:I,"X",C:C,"X")+SUMIFS(M:M,J:J,"X",C:C,"X")+SUMIFS(M:M,F:F,"X",C:C,"X")))*100 &amp;"
                },","")</f>
        <v/>
      </c>
    </row>
    <row r="82" spans="14:16" ht="14.25" customHeight="1" x14ac:dyDescent="0.25">
      <c r="N82" s="5" t="str">
        <f t="shared" si="2"/>
        <v/>
      </c>
      <c r="O82" s="5" t="str">
        <f t="shared" si="3"/>
        <v/>
      </c>
      <c r="P82" s="6" t="str">
        <f>IF(AND(N82&lt;&gt;"", D82="",H82="",C82="X"),"                {
                    ""type"": ""item"",
                    ""name"": ""lepidodendron:"&amp;A82&amp;"_raw"",
                    ""weight"": " &amp; (M82/(SUMIFS(M:M,I:I,"X",C:C,"X")+SUMIFS(M:M,E:E,"X",C:C,"X")+SUMIFS(M:M,I:I,"X",C:C,"X")+SUMIFS(M:M,J:J,"X",C:C,"X")+SUMIFS(M:M,F:F,"X",C:C,"X")))*100 &amp;"
                },","")</f>
        <v/>
      </c>
    </row>
    <row r="83" spans="14:16" ht="14.25" customHeight="1" x14ac:dyDescent="0.25">
      <c r="N83" s="5" t="str">
        <f t="shared" si="2"/>
        <v/>
      </c>
      <c r="O83" s="5" t="str">
        <f t="shared" si="3"/>
        <v/>
      </c>
      <c r="P83" s="6" t="str">
        <f>IF(AND(N83&lt;&gt;"", D83="",H83="",C83="X"),"                {
                    ""type"": ""item"",
                    ""name"": ""lepidodendron:"&amp;A83&amp;"_raw"",
                    ""weight"": " &amp; (M83/(SUMIFS(M:M,I:I,"X",C:C,"X")+SUMIFS(M:M,E:E,"X",C:C,"X")+SUMIFS(M:M,I:I,"X",C:C,"X")+SUMIFS(M:M,J:J,"X",C:C,"X")+SUMIFS(M:M,F:F,"X",C:C,"X")))*100 &amp;"
                },","")</f>
        <v/>
      </c>
    </row>
    <row r="84" spans="14:16" ht="14.25" customHeight="1" x14ac:dyDescent="0.25">
      <c r="N84" s="5" t="str">
        <f t="shared" si="2"/>
        <v/>
      </c>
      <c r="O84" s="5" t="str">
        <f t="shared" si="3"/>
        <v/>
      </c>
      <c r="P84" s="6" t="str">
        <f>IF(AND(N84&lt;&gt;"", D84="",H84="",C84="X"),"                {
                    ""type"": ""item"",
                    ""name"": ""lepidodendron:"&amp;A84&amp;"_raw"",
                    ""weight"": " &amp; (M84/(SUMIFS(M:M,I:I,"X",C:C,"X")+SUMIFS(M:M,E:E,"X",C:C,"X")+SUMIFS(M:M,I:I,"X",C:C,"X")+SUMIFS(M:M,J:J,"X",C:C,"X")+SUMIFS(M:M,F:F,"X",C:C,"X")))*100 &amp;"
                },","")</f>
        <v/>
      </c>
    </row>
    <row r="85" spans="14:16" ht="14.25" customHeight="1" x14ac:dyDescent="0.25">
      <c r="N85" s="5" t="str">
        <f t="shared" si="2"/>
        <v/>
      </c>
      <c r="O85" s="5" t="str">
        <f t="shared" si="3"/>
        <v/>
      </c>
      <c r="P85" s="6" t="str">
        <f>IF(AND(N85&lt;&gt;"", D85="",H85="",C85="X"),"                {
                    ""type"": ""item"",
                    ""name"": ""lepidodendron:"&amp;A85&amp;"_raw"",
                    ""weight"": " &amp; (M85/(SUMIFS(M:M,I:I,"X",C:C,"X")+SUMIFS(M:M,E:E,"X",C:C,"X")+SUMIFS(M:M,I:I,"X",C:C,"X")+SUMIFS(M:M,J:J,"X",C:C,"X")+SUMIFS(M:M,F:F,"X",C:C,"X")))*100 &amp;"
                },","")</f>
        <v/>
      </c>
    </row>
    <row r="86" spans="14:16" ht="14.25" customHeight="1" x14ac:dyDescent="0.25">
      <c r="N86" s="5" t="str">
        <f t="shared" si="2"/>
        <v/>
      </c>
      <c r="O86" s="5" t="str">
        <f t="shared" si="3"/>
        <v/>
      </c>
      <c r="P86" s="6" t="str">
        <f>IF(AND(N86&lt;&gt;"", D86="",H86="",C86="X"),"                {
                    ""type"": ""item"",
                    ""name"": ""lepidodendron:"&amp;A86&amp;"_raw"",
                    ""weight"": " &amp; (M86/(SUMIFS(M:M,I:I,"X",C:C,"X")+SUMIFS(M:M,E:E,"X",C:C,"X")+SUMIFS(M:M,I:I,"X",C:C,"X")+SUMIFS(M:M,J:J,"X",C:C,"X")+SUMIFS(M:M,F:F,"X",C:C,"X")))*100 &amp;"
                },","")</f>
        <v/>
      </c>
    </row>
    <row r="87" spans="14:16" ht="14.25" customHeight="1" x14ac:dyDescent="0.25">
      <c r="N87" s="5" t="str">
        <f t="shared" si="2"/>
        <v/>
      </c>
      <c r="O87" s="5" t="str">
        <f t="shared" si="3"/>
        <v/>
      </c>
      <c r="P87" s="6" t="str">
        <f>IF(AND(N87&lt;&gt;"", D87="",H87="",C87="X"),"                {
                    ""type"": ""item"",
                    ""name"": ""lepidodendron:"&amp;A87&amp;"_raw"",
                    ""weight"": " &amp; (M87/(SUMIFS(M:M,I:I,"X",C:C,"X")+SUMIFS(M:M,E:E,"X",C:C,"X")+SUMIFS(M:M,I:I,"X",C:C,"X")+SUMIFS(M:M,J:J,"X",C:C,"X")+SUMIFS(M:M,F:F,"X",C:C,"X")))*100 &amp;"
                },","")</f>
        <v/>
      </c>
    </row>
    <row r="88" spans="14:16" ht="14.25" customHeight="1" x14ac:dyDescent="0.25">
      <c r="N88" s="5" t="str">
        <f t="shared" si="2"/>
        <v/>
      </c>
      <c r="O88" s="5" t="str">
        <f t="shared" si="3"/>
        <v/>
      </c>
      <c r="P88" s="6" t="str">
        <f>IF(AND(N88&lt;&gt;"", D88="",H88="",C88="X"),"                {
                    ""type"": ""item"",
                    ""name"": ""lepidodendron:"&amp;A88&amp;"_raw"",
                    ""weight"": " &amp; (M88/(SUMIFS(M:M,I:I,"X",C:C,"X")+SUMIFS(M:M,E:E,"X",C:C,"X")+SUMIFS(M:M,I:I,"X",C:C,"X")+SUMIFS(M:M,J:J,"X",C:C,"X")+SUMIFS(M:M,F:F,"X",C:C,"X")))*100 &amp;"
                },","")</f>
        <v/>
      </c>
    </row>
    <row r="89" spans="14:16" ht="14.25" customHeight="1" x14ac:dyDescent="0.25">
      <c r="N89" s="5" t="str">
        <f t="shared" si="2"/>
        <v/>
      </c>
      <c r="O89" s="5" t="str">
        <f t="shared" si="3"/>
        <v/>
      </c>
      <c r="P89" s="6" t="str">
        <f>IF(AND(N89&lt;&gt;"", D89="",H89="",C89="X"),"                {
                    ""type"": ""item"",
                    ""name"": ""lepidodendron:"&amp;A89&amp;"_raw"",
                    ""weight"": " &amp; (M89/(SUMIFS(M:M,I:I,"X",C:C,"X")+SUMIFS(M:M,E:E,"X",C:C,"X")+SUMIFS(M:M,I:I,"X",C:C,"X")+SUMIFS(M:M,J:J,"X",C:C,"X")+SUMIFS(M:M,F:F,"X",C:C,"X")))*100 &amp;"
                },","")</f>
        <v/>
      </c>
    </row>
    <row r="90" spans="14:16" ht="14.25" customHeight="1" x14ac:dyDescent="0.25">
      <c r="N90" s="5" t="str">
        <f t="shared" si="2"/>
        <v/>
      </c>
      <c r="O90" s="5" t="str">
        <f t="shared" si="3"/>
        <v/>
      </c>
      <c r="P90" s="6" t="str">
        <f>IF(AND(N90&lt;&gt;"", D90="",H90="",C90="X"),"                {
                    ""type"": ""item"",
                    ""name"": ""lepidodendron:"&amp;A90&amp;"_raw"",
                    ""weight"": " &amp; (M90/(SUMIFS(M:M,I:I,"X",C:C,"X")+SUMIFS(M:M,E:E,"X",C:C,"X")+SUMIFS(M:M,I:I,"X",C:C,"X")+SUMIFS(M:M,J:J,"X",C:C,"X")+SUMIFS(M:M,F:F,"X",C:C,"X")))*100 &amp;"
                },","")</f>
        <v/>
      </c>
    </row>
    <row r="91" spans="14:16" ht="14.25" customHeight="1" x14ac:dyDescent="0.25">
      <c r="N91" s="5" t="str">
        <f t="shared" si="2"/>
        <v/>
      </c>
      <c r="O91" s="5" t="str">
        <f t="shared" si="3"/>
        <v/>
      </c>
      <c r="P91" s="6" t="str">
        <f>IF(AND(N91&lt;&gt;"", D91="",H91="",C91="X"),"                {
                    ""type"": ""item"",
                    ""name"": ""lepidodendron:"&amp;A91&amp;"_raw"",
                    ""weight"": " &amp; (M91/(SUMIFS(M:M,I:I,"X",C:C,"X")+SUMIFS(M:M,E:E,"X",C:C,"X")+SUMIFS(M:M,I:I,"X",C:C,"X")+SUMIFS(M:M,J:J,"X",C:C,"X")+SUMIFS(M:M,F:F,"X",C:C,"X")))*100 &amp;"
                },","")</f>
        <v/>
      </c>
    </row>
    <row r="92" spans="14:16" ht="14.25" customHeight="1" x14ac:dyDescent="0.25">
      <c r="N92" s="5" t="str">
        <f t="shared" si="2"/>
        <v/>
      </c>
      <c r="O92" s="5" t="str">
        <f t="shared" si="3"/>
        <v/>
      </c>
      <c r="P92" s="6" t="str">
        <f>IF(AND(N92&lt;&gt;"", D92="",H92="",C92="X"),"                {
                    ""type"": ""item"",
                    ""name"": ""lepidodendron:"&amp;A92&amp;"_raw"",
                    ""weight"": " &amp; (M92/(SUMIFS(M:M,I:I,"X",C:C,"X")+SUMIFS(M:M,E:E,"X",C:C,"X")+SUMIFS(M:M,I:I,"X",C:C,"X")+SUMIFS(M:M,J:J,"X",C:C,"X")+SUMIFS(M:M,F:F,"X",C:C,"X")))*100 &amp;"
                },","")</f>
        <v/>
      </c>
    </row>
    <row r="93" spans="14:16" ht="14.25" customHeight="1" x14ac:dyDescent="0.25">
      <c r="N93" s="5" t="str">
        <f t="shared" si="2"/>
        <v/>
      </c>
      <c r="O93" s="5" t="str">
        <f t="shared" si="3"/>
        <v/>
      </c>
      <c r="P93" s="6" t="str">
        <f>IF(AND(N93&lt;&gt;"", D93="",H93="",C93="X"),"                {
                    ""type"": ""item"",
                    ""name"": ""lepidodendron:"&amp;A93&amp;"_raw"",
                    ""weight"": " &amp; (M93/(SUMIFS(M:M,I:I,"X",C:C,"X")+SUMIFS(M:M,E:E,"X",C:C,"X")+SUMIFS(M:M,I:I,"X",C:C,"X")+SUMIFS(M:M,J:J,"X",C:C,"X")+SUMIFS(M:M,F:F,"X",C:C,"X")))*100 &amp;"
                },","")</f>
        <v/>
      </c>
    </row>
    <row r="94" spans="14:16" ht="14.25" customHeight="1" x14ac:dyDescent="0.25">
      <c r="N94" s="5" t="str">
        <f t="shared" si="2"/>
        <v/>
      </c>
      <c r="O94" s="5" t="str">
        <f t="shared" si="3"/>
        <v/>
      </c>
      <c r="P94" s="6" t="str">
        <f>IF(AND(N94&lt;&gt;"", D94="",H94="",C94="X"),"                {
                    ""type"": ""item"",
                    ""name"": ""lepidodendron:"&amp;A94&amp;"_raw"",
                    ""weight"": " &amp; (M94/(SUMIFS(M:M,I:I,"X",C:C,"X")+SUMIFS(M:M,E:E,"X",C:C,"X")+SUMIFS(M:M,I:I,"X",C:C,"X")+SUMIFS(M:M,J:J,"X",C:C,"X")+SUMIFS(M:M,F:F,"X",C:C,"X")))*100 &amp;"
                },","")</f>
        <v/>
      </c>
    </row>
    <row r="95" spans="14:16" ht="14.25" customHeight="1" x14ac:dyDescent="0.25">
      <c r="N95" s="5" t="str">
        <f t="shared" si="2"/>
        <v/>
      </c>
      <c r="O95" s="5" t="str">
        <f t="shared" si="3"/>
        <v/>
      </c>
      <c r="P95" s="6" t="str">
        <f>IF(AND(N95&lt;&gt;"", D95="",H95="",C95="X"),"                {
                    ""type"": ""item"",
                    ""name"": ""lepidodendron:"&amp;A95&amp;"_raw"",
                    ""weight"": " &amp; (M95/(SUMIFS(M:M,I:I,"X",C:C,"X")+SUMIFS(M:M,E:E,"X",C:C,"X")+SUMIFS(M:M,I:I,"X",C:C,"X")+SUMIFS(M:M,J:J,"X",C:C,"X")+SUMIFS(M:M,F:F,"X",C:C,"X")))*100 &amp;"
                },","")</f>
        <v/>
      </c>
    </row>
    <row r="96" spans="14:16" ht="14.25" customHeight="1" x14ac:dyDescent="0.25">
      <c r="N96" s="5" t="str">
        <f t="shared" si="2"/>
        <v/>
      </c>
      <c r="O96" s="5" t="str">
        <f t="shared" si="3"/>
        <v/>
      </c>
      <c r="P96" s="6" t="str">
        <f>IF(AND(N96&lt;&gt;"", D96="",H96="",C96="X"),"                {
                    ""type"": ""item"",
                    ""name"": ""lepidodendron:"&amp;A96&amp;"_raw"",
                    ""weight"": " &amp; (M96/(SUMIFS(M:M,I:I,"X",C:C,"X")+SUMIFS(M:M,E:E,"X",C:C,"X")+SUMIFS(M:M,I:I,"X",C:C,"X")+SUMIFS(M:M,J:J,"X",C:C,"X")+SUMIFS(M:M,F:F,"X",C:C,"X")))*100 &amp;"
                },","")</f>
        <v/>
      </c>
    </row>
    <row r="97" spans="14:16" ht="14.25" customHeight="1" x14ac:dyDescent="0.25">
      <c r="N97" s="5" t="str">
        <f t="shared" si="2"/>
        <v/>
      </c>
      <c r="O97" s="5" t="str">
        <f t="shared" si="3"/>
        <v/>
      </c>
      <c r="P97" s="6" t="str">
        <f>IF(AND(N97&lt;&gt;"", D97="",H97="",C97="X"),"                {
                    ""type"": ""item"",
                    ""name"": ""lepidodendron:"&amp;A97&amp;"_raw"",
                    ""weight"": " &amp; (M97/(SUMIFS(M:M,I:I,"X",C:C,"X")+SUMIFS(M:M,E:E,"X",C:C,"X")+SUMIFS(M:M,I:I,"X",C:C,"X")+SUMIFS(M:M,J:J,"X",C:C,"X")+SUMIFS(M:M,F:F,"X",C:C,"X")))*100 &amp;"
                },","")</f>
        <v/>
      </c>
    </row>
    <row r="98" spans="14:16" ht="14.25" customHeight="1" x14ac:dyDescent="0.25">
      <c r="N98" s="5" t="str">
        <f t="shared" si="2"/>
        <v/>
      </c>
      <c r="O98" s="5" t="str">
        <f t="shared" si="3"/>
        <v/>
      </c>
      <c r="P98" s="6" t="str">
        <f>IF(AND(N98&lt;&gt;"", D98="",H98="",C98="X"),"                {
                    ""type"": ""item"",
                    ""name"": ""lepidodendron:"&amp;A98&amp;"_raw"",
                    ""weight"": " &amp; (M98/(SUMIFS(M:M,I:I,"X",C:C,"X")+SUMIFS(M:M,E:E,"X",C:C,"X")+SUMIFS(M:M,I:I,"X",C:C,"X")+SUMIFS(M:M,J:J,"X",C:C,"X")+SUMIFS(M:M,F:F,"X",C:C,"X")))*100 &amp;"
                },","")</f>
        <v/>
      </c>
    </row>
    <row r="99" spans="14:16" ht="14.25" customHeight="1" x14ac:dyDescent="0.25">
      <c r="N99" s="5" t="str">
        <f t="shared" si="2"/>
        <v/>
      </c>
      <c r="O99" s="5" t="str">
        <f t="shared" si="3"/>
        <v/>
      </c>
      <c r="P99" s="6" t="str">
        <f>IF(AND(N99&lt;&gt;"", D99="",H99="",C99="X"),"                {
                    ""type"": ""item"",
                    ""name"": ""lepidodendron:"&amp;A99&amp;"_raw"",
                    ""weight"": " &amp; (M99/(SUMIFS(M:M,I:I,"X",C:C,"X")+SUMIFS(M:M,E:E,"X",C:C,"X")+SUMIFS(M:M,I:I,"X",C:C,"X")+SUMIFS(M:M,J:J,"X",C:C,"X")+SUMIFS(M:M,F:F,"X",C:C,"X")))*100 &amp;"
                },","")</f>
        <v/>
      </c>
    </row>
    <row r="100" spans="14:16" ht="14.25" customHeight="1" x14ac:dyDescent="0.25">
      <c r="N100" s="5" t="str">
        <f t="shared" si="2"/>
        <v/>
      </c>
      <c r="O100" s="5" t="str">
        <f t="shared" si="3"/>
        <v/>
      </c>
      <c r="P100" s="6" t="str">
        <f>IF(AND(N100&lt;&gt;"", D100="",H100="",C100="X"),"                {
                    ""type"": ""item"",
                    ""name"": ""lepidodendron:"&amp;A100&amp;"_raw"",
                    ""weight"": " &amp; (M100/(SUMIFS(M:M,I:I,"X",C:C,"X")+SUMIFS(M:M,E:E,"X",C:C,"X")+SUMIFS(M:M,I:I,"X",C:C,"X")+SUMIFS(M:M,J:J,"X",C:C,"X")+SUMIFS(M:M,F:F,"X",C:C,"X")))*100 &amp;"
                },","")</f>
        <v/>
      </c>
    </row>
    <row r="101" spans="14:16" ht="14.25" customHeight="1" x14ac:dyDescent="0.25">
      <c r="N101" s="5" t="str">
        <f t="shared" si="2"/>
        <v/>
      </c>
      <c r="O101" s="5" t="str">
        <f t="shared" si="3"/>
        <v/>
      </c>
      <c r="P101" s="6" t="str">
        <f>IF(AND(N101&lt;&gt;"", D101="",H101="",C101="X"),"                {
                    ""type"": ""item"",
                    ""name"": ""lepidodendron:"&amp;A101&amp;"_raw"",
                    ""weight"": " &amp; (M101/(SUMIFS(M:M,I:I,"X",C:C,"X")+SUMIFS(M:M,E:E,"X",C:C,"X")+SUMIFS(M:M,I:I,"X",C:C,"X")+SUMIFS(M:M,J:J,"X",C:C,"X")+SUMIFS(M:M,F:F,"X",C:C,"X")))*100 &amp;"
                },","")</f>
        <v/>
      </c>
    </row>
    <row r="102" spans="14:16" ht="14.25" customHeight="1" x14ac:dyDescent="0.25">
      <c r="N102" s="5" t="str">
        <f t="shared" si="2"/>
        <v/>
      </c>
      <c r="O102" s="5" t="str">
        <f t="shared" si="3"/>
        <v/>
      </c>
      <c r="P102" s="6" t="str">
        <f>IF(AND(N102&lt;&gt;"", D102="",H102="",C102="X"),"                {
                    ""type"": ""item"",
                    ""name"": ""lepidodendron:"&amp;A102&amp;"_raw"",
                    ""weight"": " &amp; (M102/(SUMIFS(M:M,I:I,"X",C:C,"X")+SUMIFS(M:M,E:E,"X",C:C,"X")+SUMIFS(M:M,I:I,"X",C:C,"X")+SUMIFS(M:M,J:J,"X",C:C,"X")+SUMIFS(M:M,F:F,"X",C:C,"X")))*100 &amp;"
                },","")</f>
        <v/>
      </c>
    </row>
    <row r="103" spans="14:16" ht="14.25" customHeight="1" x14ac:dyDescent="0.25">
      <c r="N103" s="5" t="str">
        <f t="shared" si="2"/>
        <v/>
      </c>
      <c r="O103" s="5" t="str">
        <f t="shared" si="3"/>
        <v/>
      </c>
      <c r="P103" s="6" t="str">
        <f>IF(AND(N103&lt;&gt;"", D103="",H103="",C103="X"),"                {
                    ""type"": ""item"",
                    ""name"": ""lepidodendron:"&amp;A103&amp;"_raw"",
                    ""weight"": " &amp; (M103/(SUMIFS(M:M,I:I,"X",C:C,"X")+SUMIFS(M:M,E:E,"X",C:C,"X")+SUMIFS(M:M,I:I,"X",C:C,"X")+SUMIFS(M:M,J:J,"X",C:C,"X")+SUMIFS(M:M,F:F,"X",C:C,"X")))*100 &amp;"
                },","")</f>
        <v/>
      </c>
    </row>
    <row r="104" spans="14:16" ht="14.25" customHeight="1" x14ac:dyDescent="0.25">
      <c r="N104" s="5" t="str">
        <f t="shared" si="2"/>
        <v/>
      </c>
      <c r="O104" s="5" t="str">
        <f t="shared" si="3"/>
        <v/>
      </c>
      <c r="P104" s="6" t="str">
        <f>IF(AND(N104&lt;&gt;"", D104="",H104="",C104="X"),"                {
                    ""type"": ""item"",
                    ""name"": ""lepidodendron:"&amp;A104&amp;"_raw"",
                    ""weight"": " &amp; (M104/(SUMIFS(M:M,I:I,"X",C:C,"X")+SUMIFS(M:M,E:E,"X",C:C,"X")+SUMIFS(M:M,I:I,"X",C:C,"X")+SUMIFS(M:M,J:J,"X",C:C,"X")+SUMIFS(M:M,F:F,"X",C:C,"X")))*100 &amp;"
                },","")</f>
        <v/>
      </c>
    </row>
    <row r="105" spans="14:16" ht="14.25" customHeight="1" x14ac:dyDescent="0.25">
      <c r="N105" s="5" t="str">
        <f t="shared" si="2"/>
        <v/>
      </c>
      <c r="O105" s="5" t="str">
        <f t="shared" si="3"/>
        <v/>
      </c>
      <c r="P105" s="6" t="str">
        <f>IF(AND(N105&lt;&gt;"", D105="",H105="",C105="X"),"                {
                    ""type"": ""item"",
                    ""name"": ""lepidodendron:"&amp;A105&amp;"_raw"",
                    ""weight"": " &amp; (M105/(SUMIFS(M:M,I:I,"X",C:C,"X")+SUMIFS(M:M,E:E,"X",C:C,"X")+SUMIFS(M:M,I:I,"X",C:C,"X")+SUMIFS(M:M,J:J,"X",C:C,"X")+SUMIFS(M:M,F:F,"X",C:C,"X")))*100 &amp;"
                },","")</f>
        <v/>
      </c>
    </row>
    <row r="106" spans="14:16" ht="14.25" customHeight="1" x14ac:dyDescent="0.25">
      <c r="N106" s="5" t="str">
        <f t="shared" si="2"/>
        <v/>
      </c>
      <c r="O106" s="5" t="str">
        <f t="shared" si="3"/>
        <v/>
      </c>
      <c r="P106" s="6" t="str">
        <f>IF(AND(N106&lt;&gt;"", D106="",H106="",C106="X"),"                {
                    ""type"": ""item"",
                    ""name"": ""lepidodendron:"&amp;A106&amp;"_raw"",
                    ""weight"": " &amp; (M106/(SUMIFS(M:M,I:I,"X",C:C,"X")+SUMIFS(M:M,E:E,"X",C:C,"X")+SUMIFS(M:M,I:I,"X",C:C,"X")+SUMIFS(M:M,J:J,"X",C:C,"X")+SUMIFS(M:M,F:F,"X",C:C,"X")))*100 &amp;"
                },","")</f>
        <v/>
      </c>
    </row>
    <row r="107" spans="14:16" ht="14.25" customHeight="1" x14ac:dyDescent="0.25">
      <c r="N107" s="5" t="str">
        <f t="shared" si="2"/>
        <v/>
      </c>
      <c r="O107" s="5" t="str">
        <f t="shared" si="3"/>
        <v/>
      </c>
      <c r="P107" s="6" t="str">
        <f>IF(AND(N107&lt;&gt;"", D107="",H107="",C107="X"),"                {
                    ""type"": ""item"",
                    ""name"": ""lepidodendron:"&amp;A107&amp;"_raw"",
                    ""weight"": " &amp; (M107/(SUMIFS(M:M,I:I,"X",C:C,"X")+SUMIFS(M:M,E:E,"X",C:C,"X")+SUMIFS(M:M,I:I,"X",C:C,"X")+SUMIFS(M:M,J:J,"X",C:C,"X")+SUMIFS(M:M,F:F,"X",C:C,"X")))*100 &amp;"
                },","")</f>
        <v/>
      </c>
    </row>
    <row r="108" spans="14:16" ht="14.25" customHeight="1" x14ac:dyDescent="0.25">
      <c r="N108" s="5" t="str">
        <f t="shared" si="2"/>
        <v/>
      </c>
      <c r="O108" s="5" t="str">
        <f t="shared" si="3"/>
        <v/>
      </c>
      <c r="P108" s="6" t="str">
        <f>IF(AND(N108&lt;&gt;"", D108="",H108="",C108="X"),"                {
                    ""type"": ""item"",
                    ""name"": ""lepidodendron:"&amp;A108&amp;"_raw"",
                    ""weight"": " &amp; (M108/(SUMIFS(M:M,I:I,"X",C:C,"X")+SUMIFS(M:M,E:E,"X",C:C,"X")+SUMIFS(M:M,I:I,"X",C:C,"X")+SUMIFS(M:M,J:J,"X",C:C,"X")+SUMIFS(M:M,F:F,"X",C:C,"X")))*100 &amp;"
                },","")</f>
        <v/>
      </c>
    </row>
    <row r="109" spans="14:16" ht="14.25" customHeight="1" x14ac:dyDescent="0.25">
      <c r="N109" s="5" t="str">
        <f t="shared" si="2"/>
        <v/>
      </c>
      <c r="O109" s="5" t="str">
        <f t="shared" si="3"/>
        <v/>
      </c>
      <c r="P109" s="6" t="str">
        <f>IF(AND(N109&lt;&gt;"", D109="",H109="",C109="X"),"                {
                    ""type"": ""item"",
                    ""name"": ""lepidodendron:"&amp;A109&amp;"_raw"",
                    ""weight"": " &amp; (M109/(SUMIFS(M:M,I:I,"X",C:C,"X")+SUMIFS(M:M,E:E,"X",C:C,"X")+SUMIFS(M:M,I:I,"X",C:C,"X")+SUMIFS(M:M,J:J,"X",C:C,"X")+SUMIFS(M:M,F:F,"X",C:C,"X")))*100 &amp;"
                },","")</f>
        <v/>
      </c>
    </row>
    <row r="110" spans="14:16" ht="14.25" customHeight="1" x14ac:dyDescent="0.25">
      <c r="N110" s="5" t="str">
        <f t="shared" si="2"/>
        <v/>
      </c>
      <c r="O110" s="5" t="str">
        <f t="shared" si="3"/>
        <v/>
      </c>
      <c r="P110" s="6" t="str">
        <f>IF(AND(N110&lt;&gt;"", D110="",H110="",C110="X"),"                {
                    ""type"": ""item"",
                    ""name"": ""lepidodendron:"&amp;A110&amp;"_raw"",
                    ""weight"": " &amp; (M110/(SUMIFS(M:M,I:I,"X",C:C,"X")+SUMIFS(M:M,E:E,"X",C:C,"X")+SUMIFS(M:M,I:I,"X",C:C,"X")+SUMIFS(M:M,J:J,"X",C:C,"X")+SUMIFS(M:M,F:F,"X",C:C,"X")))*100 &amp;"
                },","")</f>
        <v/>
      </c>
    </row>
    <row r="111" spans="14:16" ht="14.25" customHeight="1" x14ac:dyDescent="0.25">
      <c r="N111" s="5" t="str">
        <f t="shared" si="2"/>
        <v/>
      </c>
      <c r="O111" s="5" t="str">
        <f t="shared" si="3"/>
        <v/>
      </c>
      <c r="P111" s="6" t="str">
        <f>IF(AND(N111&lt;&gt;"", D111="",H111="",C111="X"),"                {
                    ""type"": ""item"",
                    ""name"": ""lepidodendron:"&amp;A111&amp;"_raw"",
                    ""weight"": " &amp; (M111/(SUMIFS(M:M,I:I,"X",C:C,"X")+SUMIFS(M:M,E:E,"X",C:C,"X")+SUMIFS(M:M,I:I,"X",C:C,"X")+SUMIFS(M:M,J:J,"X",C:C,"X")+SUMIFS(M:M,F:F,"X",C:C,"X")))*100 &amp;"
                },","")</f>
        <v/>
      </c>
    </row>
    <row r="112" spans="14:16" ht="14.25" customHeight="1" x14ac:dyDescent="0.25">
      <c r="N112" s="5" t="str">
        <f t="shared" si="2"/>
        <v/>
      </c>
      <c r="O112" s="5" t="str">
        <f t="shared" si="3"/>
        <v/>
      </c>
      <c r="P112" s="6" t="str">
        <f>IF(AND(N112&lt;&gt;"", D112="",H112="",C112="X"),"                {
                    ""type"": ""item"",
                    ""name"": ""lepidodendron:"&amp;A112&amp;"_raw"",
                    ""weight"": " &amp; (M112/(SUMIFS(M:M,I:I,"X",C:C,"X")+SUMIFS(M:M,E:E,"X",C:C,"X")+SUMIFS(M:M,I:I,"X",C:C,"X")+SUMIFS(M:M,J:J,"X",C:C,"X")+SUMIFS(M:M,F:F,"X",C:C,"X")))*100 &amp;"
                },","")</f>
        <v/>
      </c>
    </row>
    <row r="113" spans="14:16" ht="14.25" customHeight="1" x14ac:dyDescent="0.25">
      <c r="N113" s="5" t="str">
        <f t="shared" si="2"/>
        <v/>
      </c>
      <c r="O113" s="5" t="str">
        <f t="shared" si="3"/>
        <v/>
      </c>
      <c r="P113" s="6" t="str">
        <f>IF(AND(N113&lt;&gt;"", D113="",H113="",C113="X"),"                {
                    ""type"": ""item"",
                    ""name"": ""lepidodendron:"&amp;A113&amp;"_raw"",
                    ""weight"": " &amp; (M113/(SUMIFS(M:M,I:I,"X",C:C,"X")+SUMIFS(M:M,E:E,"X",C:C,"X")+SUMIFS(M:M,I:I,"X",C:C,"X")+SUMIFS(M:M,J:J,"X",C:C,"X")+SUMIFS(M:M,F:F,"X",C:C,"X")))*100 &amp;"
                },","")</f>
        <v/>
      </c>
    </row>
    <row r="114" spans="14:16" ht="14.25" customHeight="1" x14ac:dyDescent="0.25">
      <c r="N114" s="5" t="str">
        <f t="shared" si="2"/>
        <v/>
      </c>
      <c r="O114" s="5" t="str">
        <f t="shared" si="3"/>
        <v/>
      </c>
      <c r="P114" s="6" t="str">
        <f>IF(AND(N114&lt;&gt;"", D114="",H114="",C114="X"),"                {
                    ""type"": ""item"",
                    ""name"": ""lepidodendron:"&amp;A114&amp;"_raw"",
                    ""weight"": " &amp; (M114/(SUMIFS(M:M,I:I,"X",C:C,"X")+SUMIFS(M:M,E:E,"X",C:C,"X")+SUMIFS(M:M,I:I,"X",C:C,"X")+SUMIFS(M:M,J:J,"X",C:C,"X")+SUMIFS(M:M,F:F,"X",C:C,"X")))*100 &amp;"
                },","")</f>
        <v/>
      </c>
    </row>
    <row r="115" spans="14:16" ht="14.25" customHeight="1" x14ac:dyDescent="0.25">
      <c r="N115" s="5" t="str">
        <f t="shared" si="2"/>
        <v/>
      </c>
      <c r="O115" s="5" t="str">
        <f t="shared" si="3"/>
        <v/>
      </c>
      <c r="P115" s="6" t="str">
        <f>IF(AND(N115&lt;&gt;"", D115="",H115="",C115="X"),"                {
                    ""type"": ""item"",
                    ""name"": ""lepidodendron:"&amp;A115&amp;"_raw"",
                    ""weight"": " &amp; (M115/(SUMIFS(M:M,I:I,"X",C:C,"X")+SUMIFS(M:M,E:E,"X",C:C,"X")+SUMIFS(M:M,I:I,"X",C:C,"X")+SUMIFS(M:M,J:J,"X",C:C,"X")+SUMIFS(M:M,F:F,"X",C:C,"X")))*100 &amp;"
                },","")</f>
        <v/>
      </c>
    </row>
    <row r="116" spans="14:16" ht="14.25" customHeight="1" x14ac:dyDescent="0.25">
      <c r="N116" s="5" t="str">
        <f t="shared" si="2"/>
        <v/>
      </c>
      <c r="O116" s="5" t="str">
        <f t="shared" si="3"/>
        <v/>
      </c>
      <c r="P116" s="6" t="str">
        <f>IF(AND(N116&lt;&gt;"", D116="",H116="",C116="X"),"                {
                    ""type"": ""item"",
                    ""name"": ""lepidodendron:"&amp;A116&amp;"_raw"",
                    ""weight"": " &amp; (M116/(SUMIFS(M:M,I:I,"X",C:C,"X")+SUMIFS(M:M,E:E,"X",C:C,"X")+SUMIFS(M:M,I:I,"X",C:C,"X")+SUMIFS(M:M,J:J,"X",C:C,"X")+SUMIFS(M:M,F:F,"X",C:C,"X")))*100 &amp;"
                },","")</f>
        <v/>
      </c>
    </row>
    <row r="117" spans="14:16" ht="14.25" customHeight="1" x14ac:dyDescent="0.25">
      <c r="N117" s="5" t="str">
        <f t="shared" si="2"/>
        <v/>
      </c>
      <c r="O117" s="5" t="str">
        <f t="shared" si="3"/>
        <v/>
      </c>
      <c r="P117" s="6" t="str">
        <f>IF(AND(N117&lt;&gt;"", D117="",H117="",C117="X"),"                {
                    ""type"": ""item"",
                    ""name"": ""lepidodendron:"&amp;A117&amp;"_raw"",
                    ""weight"": " &amp; (M117/(SUMIFS(M:M,I:I,"X",C:C,"X")+SUMIFS(M:M,E:E,"X",C:C,"X")+SUMIFS(M:M,I:I,"X",C:C,"X")+SUMIFS(M:M,J:J,"X",C:C,"X")+SUMIFS(M:M,F:F,"X",C:C,"X")))*100 &amp;"
                },","")</f>
        <v/>
      </c>
    </row>
    <row r="118" spans="14:16" ht="14.25" customHeight="1" x14ac:dyDescent="0.25">
      <c r="N118" s="5" t="str">
        <f t="shared" si="2"/>
        <v/>
      </c>
      <c r="O118" s="5" t="str">
        <f t="shared" si="3"/>
        <v/>
      </c>
      <c r="P118" s="6" t="str">
        <f>IF(AND(N118&lt;&gt;"", D118="",H118="",C118="X"),"                {
                    ""type"": ""item"",
                    ""name"": ""lepidodendron:"&amp;A118&amp;"_raw"",
                    ""weight"": " &amp; (M118/(SUMIFS(M:M,I:I,"X",C:C,"X")+SUMIFS(M:M,E:E,"X",C:C,"X")+SUMIFS(M:M,I:I,"X",C:C,"X")+SUMIFS(M:M,J:J,"X",C:C,"X")+SUMIFS(M:M,F:F,"X",C:C,"X")))*100 &amp;"
                },","")</f>
        <v/>
      </c>
    </row>
    <row r="119" spans="14:16" ht="14.25" customHeight="1" x14ac:dyDescent="0.25">
      <c r="N119" s="5" t="str">
        <f t="shared" si="2"/>
        <v/>
      </c>
      <c r="O119" s="5" t="str">
        <f t="shared" si="3"/>
        <v/>
      </c>
      <c r="P119" s="6" t="str">
        <f>IF(AND(N119&lt;&gt;"", D119="",H119="",C119="X"),"                {
                    ""type"": ""item"",
                    ""name"": ""lepidodendron:"&amp;A119&amp;"_raw"",
                    ""weight"": " &amp; (M119/(SUMIFS(M:M,I:I,"X",C:C,"X")+SUMIFS(M:M,E:E,"X",C:C,"X")+SUMIFS(M:M,I:I,"X",C:C,"X")+SUMIFS(M:M,J:J,"X",C:C,"X")+SUMIFS(M:M,F:F,"X",C:C,"X")))*100 &amp;"
                },","")</f>
        <v/>
      </c>
    </row>
    <row r="120" spans="14:16" ht="14.25" customHeight="1" x14ac:dyDescent="0.25">
      <c r="N120" s="5" t="str">
        <f t="shared" si="2"/>
        <v/>
      </c>
      <c r="O120" s="5" t="str">
        <f t="shared" si="3"/>
        <v/>
      </c>
      <c r="P120" s="6" t="str">
        <f>IF(AND(N120&lt;&gt;"", D120="",H120="",C120="X"),"                {
                    ""type"": ""item"",
                    ""name"": ""lepidodendron:"&amp;A120&amp;"_raw"",
                    ""weight"": " &amp; (M120/(SUMIFS(M:M,I:I,"X",C:C,"X")+SUMIFS(M:M,E:E,"X",C:C,"X")+SUMIFS(M:M,I:I,"X",C:C,"X")+SUMIFS(M:M,J:J,"X",C:C,"X")+SUMIFS(M:M,F:F,"X",C:C,"X")))*100 &amp;"
                },","")</f>
        <v/>
      </c>
    </row>
    <row r="121" spans="14:16" ht="14.25" customHeight="1" x14ac:dyDescent="0.25">
      <c r="N121" s="5" t="str">
        <f t="shared" si="2"/>
        <v/>
      </c>
      <c r="O121" s="5" t="str">
        <f t="shared" si="3"/>
        <v/>
      </c>
      <c r="P121" s="6" t="str">
        <f>IF(AND(N121&lt;&gt;"", D121="",H121="",C121="X"),"                {
                    ""type"": ""item"",
                    ""name"": ""lepidodendron:"&amp;A121&amp;"_raw"",
                    ""weight"": " &amp; (M121/(SUMIFS(M:M,I:I,"X",C:C,"X")+SUMIFS(M:M,E:E,"X",C:C,"X")+SUMIFS(M:M,I:I,"X",C:C,"X")+SUMIFS(M:M,J:J,"X",C:C,"X")+SUMIFS(M:M,F:F,"X",C:C,"X")))*100 &amp;"
                },","")</f>
        <v/>
      </c>
    </row>
    <row r="122" spans="14:16" ht="14.25" customHeight="1" x14ac:dyDescent="0.25">
      <c r="N122" s="5" t="str">
        <f t="shared" si="2"/>
        <v/>
      </c>
      <c r="O122" s="5" t="str">
        <f t="shared" si="3"/>
        <v/>
      </c>
      <c r="P122" s="6" t="str">
        <f>IF(AND(N122&lt;&gt;"", D122="",H122="",C122="X"),"                {
                    ""type"": ""item"",
                    ""name"": ""lepidodendron:"&amp;A122&amp;"_raw"",
                    ""weight"": " &amp; (M122/(SUMIFS(M:M,I:I,"X",C:C,"X")+SUMIFS(M:M,E:E,"X",C:C,"X")+SUMIFS(M:M,I:I,"X",C:C,"X")+SUMIFS(M:M,J:J,"X",C:C,"X")+SUMIFS(M:M,F:F,"X",C:C,"X")))*100 &amp;"
                },","")</f>
        <v/>
      </c>
    </row>
    <row r="123" spans="14:16" ht="14.25" customHeight="1" x14ac:dyDescent="0.25">
      <c r="N123" s="5" t="str">
        <f t="shared" si="2"/>
        <v/>
      </c>
      <c r="O123" s="5" t="str">
        <f t="shared" si="3"/>
        <v/>
      </c>
      <c r="P123" s="6" t="str">
        <f>IF(AND(N123&lt;&gt;"", D123="",H123="",C123="X"),"                {
                    ""type"": ""item"",
                    ""name"": ""lepidodendron:"&amp;A123&amp;"_raw"",
                    ""weight"": " &amp; (M123/(SUMIFS(M:M,I:I,"X",C:C,"X")+SUMIFS(M:M,E:E,"X",C:C,"X")+SUMIFS(M:M,I:I,"X",C:C,"X")+SUMIFS(M:M,J:J,"X",C:C,"X")+SUMIFS(M:M,F:F,"X",C:C,"X")))*100 &amp;"
                },","")</f>
        <v/>
      </c>
    </row>
    <row r="124" spans="14:16" ht="14.25" customHeight="1" x14ac:dyDescent="0.25">
      <c r="N124" s="5" t="str">
        <f t="shared" si="2"/>
        <v/>
      </c>
      <c r="O124" s="5" t="str">
        <f t="shared" si="3"/>
        <v/>
      </c>
      <c r="P124" s="6" t="str">
        <f>IF(AND(N124&lt;&gt;"", D124="",H124="",C124="X"),"                {
                    ""type"": ""item"",
                    ""name"": ""lepidodendron:"&amp;A124&amp;"_raw"",
                    ""weight"": " &amp; (M124/(SUMIFS(M:M,I:I,"X",C:C,"X")+SUMIFS(M:M,E:E,"X",C:C,"X")+SUMIFS(M:M,I:I,"X",C:C,"X")+SUMIFS(M:M,J:J,"X",C:C,"X")+SUMIFS(M:M,F:F,"X",C:C,"X")))*100 &amp;"
                },","")</f>
        <v/>
      </c>
    </row>
    <row r="125" spans="14:16" ht="14.25" customHeight="1" x14ac:dyDescent="0.25">
      <c r="N125" s="5" t="str">
        <f t="shared" si="2"/>
        <v/>
      </c>
      <c r="O125" s="5" t="str">
        <f t="shared" si="3"/>
        <v/>
      </c>
      <c r="P125" s="6" t="str">
        <f>IF(AND(N125&lt;&gt;"", D125="",H125="",C125="X"),"                {
                    ""type"": ""item"",
                    ""name"": ""lepidodendron:"&amp;A125&amp;"_raw"",
                    ""weight"": " &amp; (M125/(SUMIFS(M:M,I:I,"X",C:C,"X")+SUMIFS(M:M,E:E,"X",C:C,"X")+SUMIFS(M:M,I:I,"X",C:C,"X")+SUMIFS(M:M,J:J,"X",C:C,"X")+SUMIFS(M:M,F:F,"X",C:C,"X")))*100 &amp;"
                },","")</f>
        <v/>
      </c>
    </row>
    <row r="126" spans="14:16" ht="14.25" customHeight="1" x14ac:dyDescent="0.25">
      <c r="N126" s="5" t="str">
        <f t="shared" si="2"/>
        <v/>
      </c>
      <c r="O126" s="5" t="str">
        <f t="shared" si="3"/>
        <v/>
      </c>
      <c r="P126" s="6" t="str">
        <f>IF(AND(N126&lt;&gt;"", D126="",H126="",C126="X"),"                {
                    ""type"": ""item"",
                    ""name"": ""lepidodendron:"&amp;A126&amp;"_raw"",
                    ""weight"": " &amp; (M126/(SUMIFS(M:M,I:I,"X",C:C,"X")+SUMIFS(M:M,E:E,"X",C:C,"X")+SUMIFS(M:M,I:I,"X",C:C,"X")+SUMIFS(M:M,J:J,"X",C:C,"X")+SUMIFS(M:M,F:F,"X",C:C,"X")))*100 &amp;"
                },","")</f>
        <v/>
      </c>
    </row>
    <row r="127" spans="14:16" ht="14.25" customHeight="1" x14ac:dyDescent="0.25">
      <c r="N127" s="5" t="str">
        <f t="shared" si="2"/>
        <v/>
      </c>
      <c r="O127" s="5" t="str">
        <f t="shared" si="3"/>
        <v/>
      </c>
      <c r="P127" s="6" t="str">
        <f>IF(AND(N127&lt;&gt;"", D127="",H127="",C127="X"),"                {
                    ""type"": ""item"",
                    ""name"": ""lepidodendron:"&amp;A127&amp;"_raw"",
                    ""weight"": " &amp; (M127/(SUMIFS(M:M,I:I,"X",C:C,"X")+SUMIFS(M:M,E:E,"X",C:C,"X")+SUMIFS(M:M,I:I,"X",C:C,"X")+SUMIFS(M:M,J:J,"X",C:C,"X")+SUMIFS(M:M,F:F,"X",C:C,"X")))*100 &amp;"
                },","")</f>
        <v/>
      </c>
    </row>
    <row r="128" spans="14:16" ht="14.25" customHeight="1" x14ac:dyDescent="0.25">
      <c r="N128" s="5" t="str">
        <f t="shared" si="2"/>
        <v/>
      </c>
      <c r="O128" s="5" t="str">
        <f t="shared" si="3"/>
        <v/>
      </c>
      <c r="P128" s="6" t="str">
        <f>IF(AND(N128&lt;&gt;"", D128="",H128="",C128="X"),"                {
                    ""type"": ""item"",
                    ""name"": ""lepidodendron:"&amp;A128&amp;"_raw"",
                    ""weight"": " &amp; (M128/(SUMIFS(M:M,I:I,"X",C:C,"X")+SUMIFS(M:M,E:E,"X",C:C,"X")+SUMIFS(M:M,I:I,"X",C:C,"X")+SUMIFS(M:M,J:J,"X",C:C,"X")+SUMIFS(M:M,F:F,"X",C:C,"X")))*100 &amp;"
                },","")</f>
        <v/>
      </c>
    </row>
    <row r="129" spans="14:16" ht="14.25" customHeight="1" x14ac:dyDescent="0.25">
      <c r="N129" s="5" t="str">
        <f t="shared" si="2"/>
        <v/>
      </c>
      <c r="O129" s="5" t="str">
        <f t="shared" si="3"/>
        <v/>
      </c>
      <c r="P129" s="6" t="str">
        <f>IF(AND(N129&lt;&gt;"", D129="",H129="",C129="X"),"                {
                    ""type"": ""item"",
                    ""name"": ""lepidodendron:"&amp;A129&amp;"_raw"",
                    ""weight"": " &amp; (M129/(SUMIFS(M:M,I:I,"X",C:C,"X")+SUMIFS(M:M,E:E,"X",C:C,"X")+SUMIFS(M:M,I:I,"X",C:C,"X")+SUMIFS(M:M,J:J,"X",C:C,"X")+SUMIFS(M:M,F:F,"X",C:C,"X")))*100 &amp;"
                },","")</f>
        <v/>
      </c>
    </row>
    <row r="130" spans="14:16" ht="14.25" customHeight="1" x14ac:dyDescent="0.25">
      <c r="N130" s="5" t="str">
        <f t="shared" si="2"/>
        <v/>
      </c>
      <c r="O130" s="5" t="str">
        <f t="shared" si="3"/>
        <v/>
      </c>
      <c r="P130" s="6" t="str">
        <f>IF(AND(N130&lt;&gt;"", D130="",H130="",C130="X"),"                {
                    ""type"": ""item"",
                    ""name"": ""lepidodendron:"&amp;A130&amp;"_raw"",
                    ""weight"": " &amp; (M130/(SUMIFS(M:M,I:I,"X",C:C,"X")+SUMIFS(M:M,E:E,"X",C:C,"X")+SUMIFS(M:M,I:I,"X",C:C,"X")+SUMIFS(M:M,J:J,"X",C:C,"X")+SUMIFS(M:M,F:F,"X",C:C,"X")))*100 &amp;"
                },","")</f>
        <v/>
      </c>
    </row>
    <row r="131" spans="14:16" ht="14.25" customHeight="1" x14ac:dyDescent="0.25">
      <c r="N131" s="5" t="str">
        <f t="shared" ref="N131:N194" si="4">IF(A131&lt;&gt;"","lepidodendron:prehistoric_flora_"&amp;TRIM(A131)&amp;":"&amp;L131&amp;":"&amp;M131&amp;":"&amp;IF(D131&lt;&gt;"",1,IF(F131&lt;&gt;"",3,IF(G131&lt;&gt;"",4,IF(E131&lt;&gt;"",2,IF(I131&lt;&gt;"",6,IF(J131&lt;&gt;"",7,IF(K131&lt;&gt;"",8,IF(H131&lt;&gt;"",5,"ERROR")))))))),"")</f>
        <v/>
      </c>
      <c r="O131" s="5" t="str">
        <f t="shared" si="3"/>
        <v/>
      </c>
      <c r="P131" s="6" t="str">
        <f>IF(AND(N131&lt;&gt;"", D131="",H131="",C131="X"),"                {
                    ""type"": ""item"",
                    ""name"": ""lepidodendron:"&amp;A131&amp;"_raw"",
                    ""weight"": " &amp; (M131/(SUMIFS(M:M,I:I,"X",C:C,"X")+SUMIFS(M:M,E:E,"X",C:C,"X")+SUMIFS(M:M,I:I,"X",C:C,"X")+SUMIFS(M:M,J:J,"X",C:C,"X")+SUMIFS(M:M,F:F,"X",C:C,"X")))*100 &amp;"
                },","")</f>
        <v/>
      </c>
    </row>
    <row r="132" spans="14:16" ht="14.25" customHeight="1" x14ac:dyDescent="0.25">
      <c r="N132" s="5" t="str">
        <f t="shared" si="4"/>
        <v/>
      </c>
      <c r="O132" s="5" t="str">
        <f t="shared" ref="O132:O195" si="5">IF(N132&lt;&gt;"",O131&amp;","""&amp;N132&amp;"""","")</f>
        <v/>
      </c>
      <c r="P132" s="6" t="str">
        <f>IF(AND(N132&lt;&gt;"", D132="",H132="",C132="X"),"                {
                    ""type"": ""item"",
                    ""name"": ""lepidodendron:"&amp;A132&amp;"_raw"",
                    ""weight"": " &amp; (M132/(SUMIFS(M:M,I:I,"X",C:C,"X")+SUMIFS(M:M,E:E,"X",C:C,"X")+SUMIFS(M:M,I:I,"X",C:C,"X")+SUMIFS(M:M,J:J,"X",C:C,"X")+SUMIFS(M:M,F:F,"X",C:C,"X")))*100 &amp;"
                },","")</f>
        <v/>
      </c>
    </row>
    <row r="133" spans="14:16" ht="14.25" customHeight="1" x14ac:dyDescent="0.25">
      <c r="N133" s="5" t="str">
        <f t="shared" si="4"/>
        <v/>
      </c>
      <c r="O133" s="5" t="str">
        <f t="shared" si="5"/>
        <v/>
      </c>
      <c r="P133" s="6" t="str">
        <f>IF(AND(N133&lt;&gt;"", D133="",H133="",C133="X"),"                {
                    ""type"": ""item"",
                    ""name"": ""lepidodendron:"&amp;A133&amp;"_raw"",
                    ""weight"": " &amp; (M133/(SUMIFS(M:M,I:I,"X",C:C,"X")+SUMIFS(M:M,E:E,"X",C:C,"X")+SUMIFS(M:M,I:I,"X",C:C,"X")+SUMIFS(M:M,J:J,"X",C:C,"X")+SUMIFS(M:M,F:F,"X",C:C,"X")))*100 &amp;"
                },","")</f>
        <v/>
      </c>
    </row>
    <row r="134" spans="14:16" ht="14.25" customHeight="1" x14ac:dyDescent="0.25">
      <c r="N134" s="5" t="str">
        <f t="shared" si="4"/>
        <v/>
      </c>
      <c r="O134" s="5" t="str">
        <f t="shared" si="5"/>
        <v/>
      </c>
      <c r="P134" s="6" t="str">
        <f>IF(AND(N134&lt;&gt;"", D134="",H134="",C134="X"),"                {
                    ""type"": ""item"",
                    ""name"": ""lepidodendron:"&amp;A134&amp;"_raw"",
                    ""weight"": " &amp; (M134/(SUMIFS(M:M,I:I,"X",C:C,"X")+SUMIFS(M:M,E:E,"X",C:C,"X")+SUMIFS(M:M,I:I,"X",C:C,"X")+SUMIFS(M:M,J:J,"X",C:C,"X")+SUMIFS(M:M,F:F,"X",C:C,"X")))*100 &amp;"
                },","")</f>
        <v/>
      </c>
    </row>
    <row r="135" spans="14:16" ht="14.25" customHeight="1" x14ac:dyDescent="0.25">
      <c r="N135" s="5" t="str">
        <f t="shared" si="4"/>
        <v/>
      </c>
      <c r="O135" s="5" t="str">
        <f t="shared" si="5"/>
        <v/>
      </c>
      <c r="P135" s="6" t="str">
        <f>IF(AND(N135&lt;&gt;"", D135="",H135="",C135="X"),"                {
                    ""type"": ""item"",
                    ""name"": ""lepidodendron:"&amp;A135&amp;"_raw"",
                    ""weight"": " &amp; (M135/(SUMIFS(M:M,I:I,"X",C:C,"X")+SUMIFS(M:M,E:E,"X",C:C,"X")+SUMIFS(M:M,I:I,"X",C:C,"X")+SUMIFS(M:M,J:J,"X",C:C,"X")+SUMIFS(M:M,F:F,"X",C:C,"X")))*100 &amp;"
                },","")</f>
        <v/>
      </c>
    </row>
    <row r="136" spans="14:16" ht="14.25" customHeight="1" x14ac:dyDescent="0.25">
      <c r="N136" s="5" t="str">
        <f t="shared" si="4"/>
        <v/>
      </c>
      <c r="O136" s="5" t="str">
        <f t="shared" si="5"/>
        <v/>
      </c>
      <c r="P136" s="6" t="str">
        <f>IF(AND(N136&lt;&gt;"", D136="",H136="",C136="X"),"                {
                    ""type"": ""item"",
                    ""name"": ""lepidodendron:"&amp;A136&amp;"_raw"",
                    ""weight"": " &amp; (M136/(SUMIFS(M:M,I:I,"X",C:C,"X")+SUMIFS(M:M,E:E,"X",C:C,"X")+SUMIFS(M:M,I:I,"X",C:C,"X")+SUMIFS(M:M,J:J,"X",C:C,"X")+SUMIFS(M:M,F:F,"X",C:C,"X")))*100 &amp;"
                },","")</f>
        <v/>
      </c>
    </row>
    <row r="137" spans="14:16" ht="14.25" customHeight="1" x14ac:dyDescent="0.25">
      <c r="N137" s="5" t="str">
        <f t="shared" si="4"/>
        <v/>
      </c>
      <c r="O137" s="5" t="str">
        <f t="shared" si="5"/>
        <v/>
      </c>
      <c r="P137" s="6" t="str">
        <f>IF(AND(N137&lt;&gt;"", D137="",H137="",C137="X"),"                {
                    ""type"": ""item"",
                    ""name"": ""lepidodendron:"&amp;A137&amp;"_raw"",
                    ""weight"": " &amp; (M137/(SUMIFS(M:M,I:I,"X",C:C,"X")+SUMIFS(M:M,E:E,"X",C:C,"X")+SUMIFS(M:M,I:I,"X",C:C,"X")+SUMIFS(M:M,J:J,"X",C:C,"X")+SUMIFS(M:M,F:F,"X",C:C,"X")))*100 &amp;"
                },","")</f>
        <v/>
      </c>
    </row>
    <row r="138" spans="14:16" ht="14.25" customHeight="1" x14ac:dyDescent="0.25">
      <c r="N138" s="5" t="str">
        <f t="shared" si="4"/>
        <v/>
      </c>
      <c r="O138" s="5" t="str">
        <f t="shared" si="5"/>
        <v/>
      </c>
      <c r="P138" s="6" t="str">
        <f>IF(AND(N138&lt;&gt;"", D138="",H138="",C138="X"),"                {
                    ""type"": ""item"",
                    ""name"": ""lepidodendron:"&amp;A138&amp;"_raw"",
                    ""weight"": " &amp; (M138/(SUMIFS(M:M,I:I,"X",C:C,"X")+SUMIFS(M:M,E:E,"X",C:C,"X")+SUMIFS(M:M,I:I,"X",C:C,"X")+SUMIFS(M:M,J:J,"X",C:C,"X")+SUMIFS(M:M,F:F,"X",C:C,"X")))*100 &amp;"
                },","")</f>
        <v/>
      </c>
    </row>
    <row r="139" spans="14:16" ht="14.25" customHeight="1" x14ac:dyDescent="0.25">
      <c r="N139" s="5" t="str">
        <f t="shared" si="4"/>
        <v/>
      </c>
      <c r="O139" s="5" t="str">
        <f t="shared" si="5"/>
        <v/>
      </c>
      <c r="P139" s="6" t="str">
        <f>IF(AND(N139&lt;&gt;"", D139="",H139="",C139="X"),"                {
                    ""type"": ""item"",
                    ""name"": ""lepidodendron:"&amp;A139&amp;"_raw"",
                    ""weight"": " &amp; (M139/(SUMIFS(M:M,I:I,"X",C:C,"X")+SUMIFS(M:M,E:E,"X",C:C,"X")+SUMIFS(M:M,I:I,"X",C:C,"X")+SUMIFS(M:M,J:J,"X",C:C,"X")+SUMIFS(M:M,F:F,"X",C:C,"X")))*100 &amp;"
                },","")</f>
        <v/>
      </c>
    </row>
    <row r="140" spans="14:16" ht="14.25" customHeight="1" x14ac:dyDescent="0.25">
      <c r="N140" s="5" t="str">
        <f t="shared" si="4"/>
        <v/>
      </c>
      <c r="O140" s="5" t="str">
        <f t="shared" si="5"/>
        <v/>
      </c>
      <c r="P140" s="6" t="str">
        <f>IF(AND(N140&lt;&gt;"", D140="",H140="",C140="X"),"                {
                    ""type"": ""item"",
                    ""name"": ""lepidodendron:"&amp;A140&amp;"_raw"",
                    ""weight"": " &amp; (M140/(SUMIFS(M:M,I:I,"X",C:C,"X")+SUMIFS(M:M,E:E,"X",C:C,"X")+SUMIFS(M:M,I:I,"X",C:C,"X")+SUMIFS(M:M,J:J,"X",C:C,"X")+SUMIFS(M:M,F:F,"X",C:C,"X")))*100 &amp;"
                },","")</f>
        <v/>
      </c>
    </row>
    <row r="141" spans="14:16" ht="14.25" customHeight="1" x14ac:dyDescent="0.25">
      <c r="N141" s="5" t="str">
        <f t="shared" si="4"/>
        <v/>
      </c>
      <c r="O141" s="5" t="str">
        <f t="shared" si="5"/>
        <v/>
      </c>
      <c r="P141" s="6" t="str">
        <f>IF(AND(N141&lt;&gt;"", D141="",H141="",C141="X"),"                {
                    ""type"": ""item"",
                    ""name"": ""lepidodendron:"&amp;A141&amp;"_raw"",
                    ""weight"": " &amp; (M141/(SUMIFS(M:M,I:I,"X",C:C,"X")+SUMIFS(M:M,E:E,"X",C:C,"X")+SUMIFS(M:M,I:I,"X",C:C,"X")+SUMIFS(M:M,J:J,"X",C:C,"X")+SUMIFS(M:M,F:F,"X",C:C,"X")))*100 &amp;"
                },","")</f>
        <v/>
      </c>
    </row>
    <row r="142" spans="14:16" ht="14.25" customHeight="1" x14ac:dyDescent="0.25">
      <c r="N142" s="5" t="str">
        <f t="shared" si="4"/>
        <v/>
      </c>
      <c r="O142" s="5" t="str">
        <f t="shared" si="5"/>
        <v/>
      </c>
      <c r="P142" s="6" t="str">
        <f>IF(AND(N142&lt;&gt;"", D142="",H142="",C142="X"),"                {
                    ""type"": ""item"",
                    ""name"": ""lepidodendron:"&amp;A142&amp;"_raw"",
                    ""weight"": " &amp; (M142/(SUMIFS(M:M,I:I,"X",C:C,"X")+SUMIFS(M:M,E:E,"X",C:C,"X")+SUMIFS(M:M,I:I,"X",C:C,"X")+SUMIFS(M:M,J:J,"X",C:C,"X")+SUMIFS(M:M,F:F,"X",C:C,"X")))*100 &amp;"
                },","")</f>
        <v/>
      </c>
    </row>
    <row r="143" spans="14:16" ht="14.25" customHeight="1" x14ac:dyDescent="0.25">
      <c r="N143" s="5" t="str">
        <f t="shared" si="4"/>
        <v/>
      </c>
      <c r="O143" s="5" t="str">
        <f t="shared" si="5"/>
        <v/>
      </c>
      <c r="P143" s="6" t="str">
        <f>IF(AND(N143&lt;&gt;"", D143="",H143="",C143="X"),"                {
                    ""type"": ""item"",
                    ""name"": ""lepidodendron:"&amp;A143&amp;"_raw"",
                    ""weight"": " &amp; (M143/(SUMIFS(M:M,I:I,"X",C:C,"X")+SUMIFS(M:M,E:E,"X",C:C,"X")+SUMIFS(M:M,I:I,"X",C:C,"X")+SUMIFS(M:M,J:J,"X",C:C,"X")+SUMIFS(M:M,F:F,"X",C:C,"X")))*100 &amp;"
                },","")</f>
        <v/>
      </c>
    </row>
    <row r="144" spans="14:16" ht="14.25" customHeight="1" x14ac:dyDescent="0.25">
      <c r="N144" s="5" t="str">
        <f t="shared" si="4"/>
        <v/>
      </c>
      <c r="O144" s="5" t="str">
        <f t="shared" si="5"/>
        <v/>
      </c>
      <c r="P144" s="6" t="str">
        <f>IF(AND(N144&lt;&gt;"", D144="",H144="",C144="X"),"                {
                    ""type"": ""item"",
                    ""name"": ""lepidodendron:"&amp;A144&amp;"_raw"",
                    ""weight"": " &amp; (M144/(SUMIFS(M:M,I:I,"X",C:C,"X")+SUMIFS(M:M,E:E,"X",C:C,"X")+SUMIFS(M:M,I:I,"X",C:C,"X")+SUMIFS(M:M,J:J,"X",C:C,"X")+SUMIFS(M:M,F:F,"X",C:C,"X")))*100 &amp;"
                },","")</f>
        <v/>
      </c>
    </row>
    <row r="145" spans="14:16" ht="14.25" customHeight="1" x14ac:dyDescent="0.25">
      <c r="N145" s="5" t="str">
        <f t="shared" si="4"/>
        <v/>
      </c>
      <c r="O145" s="5" t="str">
        <f t="shared" si="5"/>
        <v/>
      </c>
      <c r="P145" s="6" t="str">
        <f>IF(AND(N145&lt;&gt;"", D145="",H145="",C145="X"),"                {
                    ""type"": ""item"",
                    ""name"": ""lepidodendron:"&amp;A145&amp;"_raw"",
                    ""weight"": " &amp; (M145/(SUMIFS(M:M,I:I,"X",C:C,"X")+SUMIFS(M:M,E:E,"X",C:C,"X")+SUMIFS(M:M,I:I,"X",C:C,"X")+SUMIFS(M:M,J:J,"X",C:C,"X")+SUMIFS(M:M,F:F,"X",C:C,"X")))*100 &amp;"
                },","")</f>
        <v/>
      </c>
    </row>
    <row r="146" spans="14:16" ht="14.25" customHeight="1" x14ac:dyDescent="0.25">
      <c r="N146" s="5" t="str">
        <f t="shared" si="4"/>
        <v/>
      </c>
      <c r="O146" s="5" t="str">
        <f t="shared" si="5"/>
        <v/>
      </c>
      <c r="P146" s="6" t="str">
        <f>IF(AND(N146&lt;&gt;"", D146="",H146="",C146="X"),"                {
                    ""type"": ""item"",
                    ""name"": ""lepidodendron:"&amp;A146&amp;"_raw"",
                    ""weight"": " &amp; (M146/(SUMIFS(M:M,I:I,"X",C:C,"X")+SUMIFS(M:M,E:E,"X",C:C,"X")+SUMIFS(M:M,I:I,"X",C:C,"X")+SUMIFS(M:M,J:J,"X",C:C,"X")+SUMIFS(M:M,F:F,"X",C:C,"X")))*100 &amp;"
                },","")</f>
        <v/>
      </c>
    </row>
    <row r="147" spans="14:16" ht="14.25" customHeight="1" x14ac:dyDescent="0.25">
      <c r="N147" s="5" t="str">
        <f t="shared" si="4"/>
        <v/>
      </c>
      <c r="O147" s="5" t="str">
        <f t="shared" si="5"/>
        <v/>
      </c>
      <c r="P147" s="6" t="str">
        <f>IF(AND(N147&lt;&gt;"", D147="",H147="",C147="X"),"                {
                    ""type"": ""item"",
                    ""name"": ""lepidodendron:"&amp;A147&amp;"_raw"",
                    ""weight"": " &amp; (M147/(SUMIFS(M:M,I:I,"X",C:C,"X")+SUMIFS(M:M,E:E,"X",C:C,"X")+SUMIFS(M:M,I:I,"X",C:C,"X")+SUMIFS(M:M,J:J,"X",C:C,"X")+SUMIFS(M:M,F:F,"X",C:C,"X")))*100 &amp;"
                },","")</f>
        <v/>
      </c>
    </row>
    <row r="148" spans="14:16" ht="14.25" customHeight="1" x14ac:dyDescent="0.25">
      <c r="N148" s="5" t="str">
        <f t="shared" si="4"/>
        <v/>
      </c>
      <c r="O148" s="5" t="str">
        <f t="shared" si="5"/>
        <v/>
      </c>
      <c r="P148" s="6" t="str">
        <f>IF(AND(N148&lt;&gt;"", D148="",H148="",C148="X"),"                {
                    ""type"": ""item"",
                    ""name"": ""lepidodendron:"&amp;A148&amp;"_raw"",
                    ""weight"": " &amp; (M148/(SUMIFS(M:M,I:I,"X",C:C,"X")+SUMIFS(M:M,E:E,"X",C:C,"X")+SUMIFS(M:M,I:I,"X",C:C,"X")+SUMIFS(M:M,J:J,"X",C:C,"X")+SUMIFS(M:M,F:F,"X",C:C,"X")))*100 &amp;"
                },","")</f>
        <v/>
      </c>
    </row>
    <row r="149" spans="14:16" ht="14.25" customHeight="1" x14ac:dyDescent="0.25">
      <c r="N149" s="5" t="str">
        <f t="shared" si="4"/>
        <v/>
      </c>
      <c r="O149" s="5" t="str">
        <f t="shared" si="5"/>
        <v/>
      </c>
      <c r="P149" s="6" t="str">
        <f>IF(AND(N149&lt;&gt;"", D149="",H149="",C149="X"),"                {
                    ""type"": ""item"",
                    ""name"": ""lepidodendron:"&amp;A149&amp;"_raw"",
                    ""weight"": " &amp; (M149/(SUMIFS(M:M,I:I,"X",C:C,"X")+SUMIFS(M:M,E:E,"X",C:C,"X")+SUMIFS(M:M,I:I,"X",C:C,"X")+SUMIFS(M:M,J:J,"X",C:C,"X")+SUMIFS(M:M,F:F,"X",C:C,"X")))*100 &amp;"
                },","")</f>
        <v/>
      </c>
    </row>
    <row r="150" spans="14:16" ht="14.25" customHeight="1" x14ac:dyDescent="0.25">
      <c r="N150" s="5" t="str">
        <f t="shared" si="4"/>
        <v/>
      </c>
      <c r="O150" s="5" t="str">
        <f t="shared" si="5"/>
        <v/>
      </c>
      <c r="P150" s="6" t="str">
        <f>IF(AND(N150&lt;&gt;"", D150="",H150="",C150="X"),"                {
                    ""type"": ""item"",
                    ""name"": ""lepidodendron:"&amp;A150&amp;"_raw"",
                    ""weight"": " &amp; (M150/(SUMIFS(M:M,I:I,"X",C:C,"X")+SUMIFS(M:M,E:E,"X",C:C,"X")+SUMIFS(M:M,I:I,"X",C:C,"X")+SUMIFS(M:M,J:J,"X",C:C,"X")+SUMIFS(M:M,F:F,"X",C:C,"X")))*100 &amp;"
                },","")</f>
        <v/>
      </c>
    </row>
    <row r="151" spans="14:16" ht="14.25" customHeight="1" x14ac:dyDescent="0.25">
      <c r="N151" s="5" t="str">
        <f t="shared" si="4"/>
        <v/>
      </c>
      <c r="O151" s="5" t="str">
        <f t="shared" si="5"/>
        <v/>
      </c>
      <c r="P151" s="6" t="str">
        <f>IF(AND(N151&lt;&gt;"", D151="",H151="",C151="X"),"                {
                    ""type"": ""item"",
                    ""name"": ""lepidodendron:"&amp;A151&amp;"_raw"",
                    ""weight"": " &amp; (M151/(SUMIFS(M:M,I:I,"X",C:C,"X")+SUMIFS(M:M,E:E,"X",C:C,"X")+SUMIFS(M:M,I:I,"X",C:C,"X")+SUMIFS(M:M,J:J,"X",C:C,"X")+SUMIFS(M:M,F:F,"X",C:C,"X")))*100 &amp;"
                },","")</f>
        <v/>
      </c>
    </row>
    <row r="152" spans="14:16" ht="14.25" customHeight="1" x14ac:dyDescent="0.25">
      <c r="N152" s="5" t="str">
        <f t="shared" si="4"/>
        <v/>
      </c>
      <c r="O152" s="5" t="str">
        <f t="shared" si="5"/>
        <v/>
      </c>
      <c r="P152" s="6" t="str">
        <f>IF(AND(N152&lt;&gt;"", D152="",H152="",C152="X"),"                {
                    ""type"": ""item"",
                    ""name"": ""lepidodendron:"&amp;A152&amp;"_raw"",
                    ""weight"": " &amp; (M152/(SUMIFS(M:M,I:I,"X",C:C,"X")+SUMIFS(M:M,E:E,"X",C:C,"X")+SUMIFS(M:M,I:I,"X",C:C,"X")+SUMIFS(M:M,J:J,"X",C:C,"X")+SUMIFS(M:M,F:F,"X",C:C,"X")))*100 &amp;"
                },","")</f>
        <v/>
      </c>
    </row>
    <row r="153" spans="14:16" ht="14.25" customHeight="1" x14ac:dyDescent="0.25">
      <c r="N153" s="5" t="str">
        <f t="shared" si="4"/>
        <v/>
      </c>
      <c r="O153" s="5" t="str">
        <f t="shared" si="5"/>
        <v/>
      </c>
      <c r="P153" s="6" t="str">
        <f>IF(AND(N153&lt;&gt;"", D153="",H153="",C153="X"),"                {
                    ""type"": ""item"",
                    ""name"": ""lepidodendron:"&amp;A153&amp;"_raw"",
                    ""weight"": " &amp; (M153/(SUMIFS(M:M,I:I,"X",C:C,"X")+SUMIFS(M:M,E:E,"X",C:C,"X")+SUMIFS(M:M,I:I,"X",C:C,"X")+SUMIFS(M:M,J:J,"X",C:C,"X")+SUMIFS(M:M,F:F,"X",C:C,"X")))*100 &amp;"
                },","")</f>
        <v/>
      </c>
    </row>
    <row r="154" spans="14:16" ht="14.25" customHeight="1" x14ac:dyDescent="0.25">
      <c r="N154" s="5" t="str">
        <f t="shared" si="4"/>
        <v/>
      </c>
      <c r="O154" s="5" t="str">
        <f t="shared" si="5"/>
        <v/>
      </c>
      <c r="P154" s="6" t="str">
        <f>IF(AND(N154&lt;&gt;"", D154="",H154="",C154="X"),"                {
                    ""type"": ""item"",
                    ""name"": ""lepidodendron:"&amp;A154&amp;"_raw"",
                    ""weight"": " &amp; (M154/(SUMIFS(M:M,I:I,"X",C:C,"X")+SUMIFS(M:M,E:E,"X",C:C,"X")+SUMIFS(M:M,I:I,"X",C:C,"X")+SUMIFS(M:M,J:J,"X",C:C,"X")+SUMIFS(M:M,F:F,"X",C:C,"X")))*100 &amp;"
                },","")</f>
        <v/>
      </c>
    </row>
    <row r="155" spans="14:16" ht="14.25" customHeight="1" x14ac:dyDescent="0.25">
      <c r="N155" s="5" t="str">
        <f t="shared" si="4"/>
        <v/>
      </c>
      <c r="O155" s="5" t="str">
        <f t="shared" si="5"/>
        <v/>
      </c>
      <c r="P155" s="6" t="str">
        <f>IF(AND(N155&lt;&gt;"", D155="",H155="",C155="X"),"                {
                    ""type"": ""item"",
                    ""name"": ""lepidodendron:"&amp;A155&amp;"_raw"",
                    ""weight"": " &amp; (M155/(SUMIFS(M:M,I:I,"X",C:C,"X")+SUMIFS(M:M,E:E,"X",C:C,"X")+SUMIFS(M:M,I:I,"X",C:C,"X")+SUMIFS(M:M,J:J,"X",C:C,"X")+SUMIFS(M:M,F:F,"X",C:C,"X")))*100 &amp;"
                },","")</f>
        <v/>
      </c>
    </row>
    <row r="156" spans="14:16" ht="14.25" customHeight="1" x14ac:dyDescent="0.25">
      <c r="N156" s="5" t="str">
        <f t="shared" si="4"/>
        <v/>
      </c>
      <c r="O156" s="5" t="str">
        <f t="shared" si="5"/>
        <v/>
      </c>
      <c r="P156" s="6" t="str">
        <f>IF(AND(N156&lt;&gt;"", D156="",H156="",C156="X"),"                {
                    ""type"": ""item"",
                    ""name"": ""lepidodendron:"&amp;A156&amp;"_raw"",
                    ""weight"": " &amp; (M156/(SUMIFS(M:M,I:I,"X",C:C,"X")+SUMIFS(M:M,E:E,"X",C:C,"X")+SUMIFS(M:M,I:I,"X",C:C,"X")+SUMIFS(M:M,J:J,"X",C:C,"X")+SUMIFS(M:M,F:F,"X",C:C,"X")))*100 &amp;"
                },","")</f>
        <v/>
      </c>
    </row>
    <row r="157" spans="14:16" ht="14.25" customHeight="1" x14ac:dyDescent="0.25">
      <c r="N157" s="5" t="str">
        <f t="shared" si="4"/>
        <v/>
      </c>
      <c r="O157" s="5" t="str">
        <f t="shared" si="5"/>
        <v/>
      </c>
      <c r="P157" s="6" t="str">
        <f>IF(AND(N157&lt;&gt;"", D157="",H157="",C157="X"),"                {
                    ""type"": ""item"",
                    ""name"": ""lepidodendron:"&amp;A157&amp;"_raw"",
                    ""weight"": " &amp; (M157/(SUMIFS(M:M,I:I,"X",C:C,"X")+SUMIFS(M:M,E:E,"X",C:C,"X")+SUMIFS(M:M,I:I,"X",C:C,"X")+SUMIFS(M:M,J:J,"X",C:C,"X")+SUMIFS(M:M,F:F,"X",C:C,"X")))*100 &amp;"
                },","")</f>
        <v/>
      </c>
    </row>
    <row r="158" spans="14:16" ht="14.25" customHeight="1" x14ac:dyDescent="0.25">
      <c r="N158" s="5" t="str">
        <f t="shared" si="4"/>
        <v/>
      </c>
      <c r="O158" s="5" t="str">
        <f t="shared" si="5"/>
        <v/>
      </c>
      <c r="P158" s="6" t="str">
        <f>IF(AND(N158&lt;&gt;"", D158="",H158="",C158="X"),"                {
                    ""type"": ""item"",
                    ""name"": ""lepidodendron:"&amp;A158&amp;"_raw"",
                    ""weight"": " &amp; (M158/(SUMIFS(M:M,I:I,"X",C:C,"X")+SUMIFS(M:M,E:E,"X",C:C,"X")+SUMIFS(M:M,I:I,"X",C:C,"X")+SUMIFS(M:M,J:J,"X",C:C,"X")+SUMIFS(M:M,F:F,"X",C:C,"X")))*100 &amp;"
                },","")</f>
        <v/>
      </c>
    </row>
    <row r="159" spans="14:16" ht="14.25" customHeight="1" x14ac:dyDescent="0.25">
      <c r="N159" s="5" t="str">
        <f t="shared" si="4"/>
        <v/>
      </c>
      <c r="O159" s="5" t="str">
        <f t="shared" si="5"/>
        <v/>
      </c>
      <c r="P159" s="6" t="str">
        <f>IF(AND(N159&lt;&gt;"", D159="",H159="",C159="X"),"                {
                    ""type"": ""item"",
                    ""name"": ""lepidodendron:"&amp;A159&amp;"_raw"",
                    ""weight"": " &amp; (M159/(SUMIFS(M:M,I:I,"X",C:C,"X")+SUMIFS(M:M,E:E,"X",C:C,"X")+SUMIFS(M:M,I:I,"X",C:C,"X")+SUMIFS(M:M,J:J,"X",C:C,"X")+SUMIFS(M:M,F:F,"X",C:C,"X")))*100 &amp;"
                },","")</f>
        <v/>
      </c>
    </row>
    <row r="160" spans="14:16" ht="14.25" customHeight="1" x14ac:dyDescent="0.25">
      <c r="N160" s="5" t="str">
        <f t="shared" si="4"/>
        <v/>
      </c>
      <c r="O160" s="5" t="str">
        <f t="shared" si="5"/>
        <v/>
      </c>
      <c r="P160" s="6" t="str">
        <f>IF(AND(N160&lt;&gt;"", D160="",H160="",C160="X"),"                {
                    ""type"": ""item"",
                    ""name"": ""lepidodendron:"&amp;A160&amp;"_raw"",
                    ""weight"": " &amp; (M160/(SUMIFS(M:M,I:I,"X",C:C,"X")+SUMIFS(M:M,E:E,"X",C:C,"X")+SUMIFS(M:M,I:I,"X",C:C,"X")+SUMIFS(M:M,J:J,"X",C:C,"X")+SUMIFS(M:M,F:F,"X",C:C,"X")))*100 &amp;"
                },","")</f>
        <v/>
      </c>
    </row>
    <row r="161" spans="14:16" ht="14.25" customHeight="1" x14ac:dyDescent="0.25">
      <c r="N161" s="5" t="str">
        <f t="shared" si="4"/>
        <v/>
      </c>
      <c r="O161" s="5" t="str">
        <f t="shared" si="5"/>
        <v/>
      </c>
      <c r="P161" s="6" t="str">
        <f>IF(AND(N161&lt;&gt;"", D161="",H161="",C161="X"),"                {
                    ""type"": ""item"",
                    ""name"": ""lepidodendron:"&amp;A161&amp;"_raw"",
                    ""weight"": " &amp; (M161/(SUMIFS(M:M,I:I,"X",C:C,"X")+SUMIFS(M:M,E:E,"X",C:C,"X")+SUMIFS(M:M,I:I,"X",C:C,"X")+SUMIFS(M:M,J:J,"X",C:C,"X")+SUMIFS(M:M,F:F,"X",C:C,"X")))*100 &amp;"
                },","")</f>
        <v/>
      </c>
    </row>
    <row r="162" spans="14:16" ht="14.25" customHeight="1" x14ac:dyDescent="0.25">
      <c r="N162" s="5" t="str">
        <f t="shared" si="4"/>
        <v/>
      </c>
      <c r="O162" s="5" t="str">
        <f t="shared" si="5"/>
        <v/>
      </c>
      <c r="P162" s="6" t="str">
        <f>IF(AND(N162&lt;&gt;"", D162="",H162="",C162="X"),"                {
                    ""type"": ""item"",
                    ""name"": ""lepidodendron:"&amp;A162&amp;"_raw"",
                    ""weight"": " &amp; (M162/(SUMIFS(M:M,I:I,"X",C:C,"X")+SUMIFS(M:M,E:E,"X",C:C,"X")+SUMIFS(M:M,I:I,"X",C:C,"X")+SUMIFS(M:M,J:J,"X",C:C,"X")+SUMIFS(M:M,F:F,"X",C:C,"X")))*100 &amp;"
                },","")</f>
        <v/>
      </c>
    </row>
    <row r="163" spans="14:16" ht="14.25" customHeight="1" x14ac:dyDescent="0.25">
      <c r="N163" s="5" t="str">
        <f t="shared" si="4"/>
        <v/>
      </c>
      <c r="O163" s="5" t="str">
        <f t="shared" si="5"/>
        <v/>
      </c>
      <c r="P163" s="6" t="str">
        <f>IF(AND(N163&lt;&gt;"", D163="",H163="",C163="X"),"                {
                    ""type"": ""item"",
                    ""name"": ""lepidodendron:"&amp;A163&amp;"_raw"",
                    ""weight"": " &amp; (M163/(SUMIFS(M:M,I:I,"X",C:C,"X")+SUMIFS(M:M,E:E,"X",C:C,"X")+SUMIFS(M:M,I:I,"X",C:C,"X")+SUMIFS(M:M,J:J,"X",C:C,"X")+SUMIFS(M:M,F:F,"X",C:C,"X")))*100 &amp;"
                },","")</f>
        <v/>
      </c>
    </row>
    <row r="164" spans="14:16" ht="14.25" customHeight="1" x14ac:dyDescent="0.25">
      <c r="N164" s="5" t="str">
        <f t="shared" si="4"/>
        <v/>
      </c>
      <c r="O164" s="5" t="str">
        <f t="shared" si="5"/>
        <v/>
      </c>
      <c r="P164" s="6" t="str">
        <f>IF(AND(N164&lt;&gt;"", D164="",H164="",C164="X"),"                {
                    ""type"": ""item"",
                    ""name"": ""lepidodendron:"&amp;A164&amp;"_raw"",
                    ""weight"": " &amp; (M164/(SUMIFS(M:M,I:I,"X",C:C,"X")+SUMIFS(M:M,E:E,"X",C:C,"X")+SUMIFS(M:M,I:I,"X",C:C,"X")+SUMIFS(M:M,J:J,"X",C:C,"X")+SUMIFS(M:M,F:F,"X",C:C,"X")))*100 &amp;"
                },","")</f>
        <v/>
      </c>
    </row>
    <row r="165" spans="14:16" ht="14.25" customHeight="1" x14ac:dyDescent="0.25">
      <c r="N165" s="5" t="str">
        <f t="shared" si="4"/>
        <v/>
      </c>
      <c r="O165" s="5" t="str">
        <f t="shared" si="5"/>
        <v/>
      </c>
      <c r="P165" s="6" t="str">
        <f>IF(AND(N165&lt;&gt;"", D165="",H165="",C165="X"),"                {
                    ""type"": ""item"",
                    ""name"": ""lepidodendron:"&amp;A165&amp;"_raw"",
                    ""weight"": " &amp; (M165/(SUMIFS(M:M,I:I,"X",C:C,"X")+SUMIFS(M:M,E:E,"X",C:C,"X")+SUMIFS(M:M,I:I,"X",C:C,"X")+SUMIFS(M:M,J:J,"X",C:C,"X")+SUMIFS(M:M,F:F,"X",C:C,"X")))*100 &amp;"
                },","")</f>
        <v/>
      </c>
    </row>
    <row r="166" spans="14:16" ht="14.25" customHeight="1" x14ac:dyDescent="0.25">
      <c r="N166" s="5" t="str">
        <f t="shared" si="4"/>
        <v/>
      </c>
      <c r="O166" s="5" t="str">
        <f t="shared" si="5"/>
        <v/>
      </c>
      <c r="P166" s="6" t="str">
        <f>IF(AND(N166&lt;&gt;"", D166="",H166="",C166="X"),"                {
                    ""type"": ""item"",
                    ""name"": ""lepidodendron:"&amp;A166&amp;"_raw"",
                    ""weight"": " &amp; (M166/(SUMIFS(M:M,I:I,"X",C:C,"X")+SUMIFS(M:M,E:E,"X",C:C,"X")+SUMIFS(M:M,I:I,"X",C:C,"X")+SUMIFS(M:M,J:J,"X",C:C,"X")+SUMIFS(M:M,F:F,"X",C:C,"X")))*100 &amp;"
                },","")</f>
        <v/>
      </c>
    </row>
    <row r="167" spans="14:16" ht="14.25" customHeight="1" x14ac:dyDescent="0.25">
      <c r="N167" s="5" t="str">
        <f t="shared" si="4"/>
        <v/>
      </c>
      <c r="O167" s="5" t="str">
        <f t="shared" si="5"/>
        <v/>
      </c>
      <c r="P167" s="6" t="str">
        <f>IF(AND(N167&lt;&gt;"", D167="",H167="",C167="X"),"                {
                    ""type"": ""item"",
                    ""name"": ""lepidodendron:"&amp;A167&amp;"_raw"",
                    ""weight"": " &amp; (M167/(SUMIFS(M:M,I:I,"X",C:C,"X")+SUMIFS(M:M,E:E,"X",C:C,"X")+SUMIFS(M:M,I:I,"X",C:C,"X")+SUMIFS(M:M,J:J,"X",C:C,"X")+SUMIFS(M:M,F:F,"X",C:C,"X")))*100 &amp;"
                },","")</f>
        <v/>
      </c>
    </row>
    <row r="168" spans="14:16" ht="14.25" customHeight="1" x14ac:dyDescent="0.25">
      <c r="N168" s="5" t="str">
        <f t="shared" si="4"/>
        <v/>
      </c>
      <c r="O168" s="5" t="str">
        <f t="shared" si="5"/>
        <v/>
      </c>
      <c r="P168" s="6" t="str">
        <f>IF(AND(N168&lt;&gt;"", D168="",H168="",C168="X"),"                {
                    ""type"": ""item"",
                    ""name"": ""lepidodendron:"&amp;A168&amp;"_raw"",
                    ""weight"": " &amp; (M168/(SUMIFS(M:M,I:I,"X",C:C,"X")+SUMIFS(M:M,E:E,"X",C:C,"X")+SUMIFS(M:M,I:I,"X",C:C,"X")+SUMIFS(M:M,J:J,"X",C:C,"X")+SUMIFS(M:M,F:F,"X",C:C,"X")))*100 &amp;"
                },","")</f>
        <v/>
      </c>
    </row>
    <row r="169" spans="14:16" ht="14.25" customHeight="1" x14ac:dyDescent="0.25">
      <c r="N169" s="5" t="str">
        <f t="shared" si="4"/>
        <v/>
      </c>
      <c r="O169" s="5" t="str">
        <f t="shared" si="5"/>
        <v/>
      </c>
      <c r="P169" s="6" t="str">
        <f>IF(AND(N169&lt;&gt;"", D169="",H169="",C169="X"),"                {
                    ""type"": ""item"",
                    ""name"": ""lepidodendron:"&amp;A169&amp;"_raw"",
                    ""weight"": " &amp; (M169/(SUMIFS(M:M,I:I,"X",C:C,"X")+SUMIFS(M:M,E:E,"X",C:C,"X")+SUMIFS(M:M,I:I,"X",C:C,"X")+SUMIFS(M:M,J:J,"X",C:C,"X")+SUMIFS(M:M,F:F,"X",C:C,"X")))*100 &amp;"
                },","")</f>
        <v/>
      </c>
    </row>
    <row r="170" spans="14:16" ht="14.25" customHeight="1" x14ac:dyDescent="0.25">
      <c r="N170" s="5" t="str">
        <f t="shared" si="4"/>
        <v/>
      </c>
      <c r="O170" s="5" t="str">
        <f t="shared" si="5"/>
        <v/>
      </c>
      <c r="P170" s="6" t="str">
        <f>IF(AND(N170&lt;&gt;"", D170="",H170="",C170="X"),"                {
                    ""type"": ""item"",
                    ""name"": ""lepidodendron:"&amp;A170&amp;"_raw"",
                    ""weight"": " &amp; (M170/(SUMIFS(M:M,I:I,"X",C:C,"X")+SUMIFS(M:M,E:E,"X",C:C,"X")+SUMIFS(M:M,I:I,"X",C:C,"X")+SUMIFS(M:M,J:J,"X",C:C,"X")+SUMIFS(M:M,F:F,"X",C:C,"X")))*100 &amp;"
                },","")</f>
        <v/>
      </c>
    </row>
    <row r="171" spans="14:16" ht="14.25" customHeight="1" x14ac:dyDescent="0.25">
      <c r="N171" s="5" t="str">
        <f t="shared" si="4"/>
        <v/>
      </c>
      <c r="O171" s="5" t="str">
        <f t="shared" si="5"/>
        <v/>
      </c>
      <c r="P171" s="6" t="str">
        <f>IF(AND(N171&lt;&gt;"", D171="",H171="",C171="X"),"                {
                    ""type"": ""item"",
                    ""name"": ""lepidodendron:"&amp;A171&amp;"_raw"",
                    ""weight"": " &amp; (M171/(SUMIFS(M:M,I:I,"X",C:C,"X")+SUMIFS(M:M,E:E,"X",C:C,"X")+SUMIFS(M:M,I:I,"X",C:C,"X")+SUMIFS(M:M,J:J,"X",C:C,"X")+SUMIFS(M:M,F:F,"X",C:C,"X")))*100 &amp;"
                },","")</f>
        <v/>
      </c>
    </row>
    <row r="172" spans="14:16" ht="14.25" customHeight="1" x14ac:dyDescent="0.25">
      <c r="N172" s="5" t="str">
        <f t="shared" si="4"/>
        <v/>
      </c>
      <c r="O172" s="5" t="str">
        <f t="shared" si="5"/>
        <v/>
      </c>
      <c r="P172" s="6" t="str">
        <f>IF(AND(N172&lt;&gt;"", D172="",H172="",C172="X"),"                {
                    ""type"": ""item"",
                    ""name"": ""lepidodendron:"&amp;A172&amp;"_raw"",
                    ""weight"": " &amp; (M172/(SUMIFS(M:M,I:I,"X",C:C,"X")+SUMIFS(M:M,E:E,"X",C:C,"X")+SUMIFS(M:M,I:I,"X",C:C,"X")+SUMIFS(M:M,J:J,"X",C:C,"X")+SUMIFS(M:M,F:F,"X",C:C,"X")))*100 &amp;"
                },","")</f>
        <v/>
      </c>
    </row>
    <row r="173" spans="14:16" ht="14.25" customHeight="1" x14ac:dyDescent="0.25">
      <c r="N173" s="5" t="str">
        <f t="shared" si="4"/>
        <v/>
      </c>
      <c r="O173" s="5" t="str">
        <f t="shared" si="5"/>
        <v/>
      </c>
      <c r="P173" s="6" t="str">
        <f>IF(AND(N173&lt;&gt;"", D173="",H173="",C173="X"),"                {
                    ""type"": ""item"",
                    ""name"": ""lepidodendron:"&amp;A173&amp;"_raw"",
                    ""weight"": " &amp; (M173/(SUMIFS(M:M,I:I,"X",C:C,"X")+SUMIFS(M:M,E:E,"X",C:C,"X")+SUMIFS(M:M,I:I,"X",C:C,"X")+SUMIFS(M:M,J:J,"X",C:C,"X")+SUMIFS(M:M,F:F,"X",C:C,"X")))*100 &amp;"
                },","")</f>
        <v/>
      </c>
    </row>
    <row r="174" spans="14:16" ht="14.25" customHeight="1" x14ac:dyDescent="0.25">
      <c r="N174" s="5" t="str">
        <f t="shared" si="4"/>
        <v/>
      </c>
      <c r="O174" s="5" t="str">
        <f t="shared" si="5"/>
        <v/>
      </c>
      <c r="P174" s="6" t="str">
        <f>IF(AND(N174&lt;&gt;"", D174="",H174="",C174="X"),"                {
                    ""type"": ""item"",
                    ""name"": ""lepidodendron:"&amp;A174&amp;"_raw"",
                    ""weight"": " &amp; (M174/(SUMIFS(M:M,I:I,"X",C:C,"X")+SUMIFS(M:M,E:E,"X",C:C,"X")+SUMIFS(M:M,I:I,"X",C:C,"X")+SUMIFS(M:M,J:J,"X",C:C,"X")+SUMIFS(M:M,F:F,"X",C:C,"X")))*100 &amp;"
                },","")</f>
        <v/>
      </c>
    </row>
    <row r="175" spans="14:16" ht="14.25" customHeight="1" x14ac:dyDescent="0.25">
      <c r="N175" s="5" t="str">
        <f t="shared" si="4"/>
        <v/>
      </c>
      <c r="O175" s="5" t="str">
        <f t="shared" si="5"/>
        <v/>
      </c>
      <c r="P175" s="6" t="str">
        <f>IF(AND(N175&lt;&gt;"", D175="",H175="",C175="X"),"                {
                    ""type"": ""item"",
                    ""name"": ""lepidodendron:"&amp;A175&amp;"_raw"",
                    ""weight"": " &amp; (M175/(SUMIFS(M:M,I:I,"X",C:C,"X")+SUMIFS(M:M,E:E,"X",C:C,"X")+SUMIFS(M:M,I:I,"X",C:C,"X")+SUMIFS(M:M,J:J,"X",C:C,"X")+SUMIFS(M:M,F:F,"X",C:C,"X")))*100 &amp;"
                },","")</f>
        <v/>
      </c>
    </row>
    <row r="176" spans="14:16" ht="14.25" customHeight="1" x14ac:dyDescent="0.25">
      <c r="N176" s="5" t="str">
        <f t="shared" si="4"/>
        <v/>
      </c>
      <c r="O176" s="5" t="str">
        <f t="shared" si="5"/>
        <v/>
      </c>
      <c r="P176" s="6" t="str">
        <f>IF(AND(N176&lt;&gt;"", D176="",H176="",C176="X"),"                {
                    ""type"": ""item"",
                    ""name"": ""lepidodendron:"&amp;A176&amp;"_raw"",
                    ""weight"": " &amp; (M176/(SUMIFS(M:M,I:I,"X",C:C,"X")+SUMIFS(M:M,E:E,"X",C:C,"X")+SUMIFS(M:M,I:I,"X",C:C,"X")+SUMIFS(M:M,J:J,"X",C:C,"X")+SUMIFS(M:M,F:F,"X",C:C,"X")))*100 &amp;"
                },","")</f>
        <v/>
      </c>
    </row>
    <row r="177" spans="14:16" ht="14.25" customHeight="1" x14ac:dyDescent="0.25">
      <c r="N177" s="5" t="str">
        <f t="shared" si="4"/>
        <v/>
      </c>
      <c r="O177" s="5" t="str">
        <f t="shared" si="5"/>
        <v/>
      </c>
      <c r="P177" s="6" t="str">
        <f>IF(AND(N177&lt;&gt;"", D177="",H177="",C177="X"),"                {
                    ""type"": ""item"",
                    ""name"": ""lepidodendron:"&amp;A177&amp;"_raw"",
                    ""weight"": " &amp; (M177/(SUMIFS(M:M,I:I,"X",C:C,"X")+SUMIFS(M:M,E:E,"X",C:C,"X")+SUMIFS(M:M,I:I,"X",C:C,"X")+SUMIFS(M:M,J:J,"X",C:C,"X")+SUMIFS(M:M,F:F,"X",C:C,"X")))*100 &amp;"
                },","")</f>
        <v/>
      </c>
    </row>
    <row r="178" spans="14:16" ht="14.25" customHeight="1" x14ac:dyDescent="0.25">
      <c r="N178" s="5" t="str">
        <f t="shared" si="4"/>
        <v/>
      </c>
      <c r="O178" s="5" t="str">
        <f t="shared" si="5"/>
        <v/>
      </c>
      <c r="P178" s="6" t="str">
        <f>IF(AND(N178&lt;&gt;"", D178="",H178="",C178="X"),"                {
                    ""type"": ""item"",
                    ""name"": ""lepidodendron:"&amp;A178&amp;"_raw"",
                    ""weight"": " &amp; (M178/(SUMIFS(M:M,I:I,"X",C:C,"X")+SUMIFS(M:M,E:E,"X",C:C,"X")+SUMIFS(M:M,I:I,"X",C:C,"X")+SUMIFS(M:M,J:J,"X",C:C,"X")+SUMIFS(M:M,F:F,"X",C:C,"X")))*100 &amp;"
                },","")</f>
        <v/>
      </c>
    </row>
    <row r="179" spans="14:16" ht="14.25" customHeight="1" x14ac:dyDescent="0.25">
      <c r="N179" s="5" t="str">
        <f t="shared" si="4"/>
        <v/>
      </c>
      <c r="O179" s="5" t="str">
        <f t="shared" si="5"/>
        <v/>
      </c>
      <c r="P179" s="6" t="str">
        <f>IF(AND(N179&lt;&gt;"", D179="",H179="",C179="X"),"                {
                    ""type"": ""item"",
                    ""name"": ""lepidodendron:"&amp;A179&amp;"_raw"",
                    ""weight"": " &amp; (M179/(SUMIFS(M:M,I:I,"X",C:C,"X")+SUMIFS(M:M,E:E,"X",C:C,"X")+SUMIFS(M:M,I:I,"X",C:C,"X")+SUMIFS(M:M,J:J,"X",C:C,"X")+SUMIFS(M:M,F:F,"X",C:C,"X")))*100 &amp;"
                },","")</f>
        <v/>
      </c>
    </row>
    <row r="180" spans="14:16" ht="14.25" customHeight="1" x14ac:dyDescent="0.25">
      <c r="N180" s="5" t="str">
        <f t="shared" si="4"/>
        <v/>
      </c>
      <c r="O180" s="5" t="str">
        <f t="shared" si="5"/>
        <v/>
      </c>
      <c r="P180" s="6" t="str">
        <f>IF(AND(N180&lt;&gt;"", D180="",H180="",C180="X"),"                {
                    ""type"": ""item"",
                    ""name"": ""lepidodendron:"&amp;A180&amp;"_raw"",
                    ""weight"": " &amp; (M180/(SUMIFS(M:M,I:I,"X",C:C,"X")+SUMIFS(M:M,E:E,"X",C:C,"X")+SUMIFS(M:M,I:I,"X",C:C,"X")+SUMIFS(M:M,J:J,"X",C:C,"X")+SUMIFS(M:M,F:F,"X",C:C,"X")))*100 &amp;"
                },","")</f>
        <v/>
      </c>
    </row>
    <row r="181" spans="14:16" ht="14.25" customHeight="1" x14ac:dyDescent="0.25">
      <c r="N181" s="5" t="str">
        <f t="shared" si="4"/>
        <v/>
      </c>
      <c r="O181" s="5" t="str">
        <f t="shared" si="5"/>
        <v/>
      </c>
      <c r="P181" s="6" t="str">
        <f>IF(AND(N181&lt;&gt;"", D181="",H181="",C181="X"),"                {
                    ""type"": ""item"",
                    ""name"": ""lepidodendron:"&amp;A181&amp;"_raw"",
                    ""weight"": " &amp; (M181/(SUMIFS(M:M,I:I,"X",C:C,"X")+SUMIFS(M:M,E:E,"X",C:C,"X")+SUMIFS(M:M,I:I,"X",C:C,"X")+SUMIFS(M:M,J:J,"X",C:C,"X")+SUMIFS(M:M,F:F,"X",C:C,"X")))*100 &amp;"
                },","")</f>
        <v/>
      </c>
    </row>
    <row r="182" spans="14:16" ht="14.25" customHeight="1" x14ac:dyDescent="0.25">
      <c r="N182" s="5" t="str">
        <f t="shared" si="4"/>
        <v/>
      </c>
      <c r="O182" s="5" t="str">
        <f t="shared" si="5"/>
        <v/>
      </c>
      <c r="P182" s="6" t="str">
        <f>IF(AND(N182&lt;&gt;"", D182="",H182="",C182="X"),"                {
                    ""type"": ""item"",
                    ""name"": ""lepidodendron:"&amp;A182&amp;"_raw"",
                    ""weight"": " &amp; (M182/(SUMIFS(M:M,I:I,"X",C:C,"X")+SUMIFS(M:M,E:E,"X",C:C,"X")+SUMIFS(M:M,I:I,"X",C:C,"X")+SUMIFS(M:M,J:J,"X",C:C,"X")+SUMIFS(M:M,F:F,"X",C:C,"X")))*100 &amp;"
                },","")</f>
        <v/>
      </c>
    </row>
    <row r="183" spans="14:16" ht="14.25" customHeight="1" x14ac:dyDescent="0.25">
      <c r="N183" s="5" t="str">
        <f t="shared" si="4"/>
        <v/>
      </c>
      <c r="O183" s="5" t="str">
        <f t="shared" si="5"/>
        <v/>
      </c>
      <c r="P183" s="6" t="str">
        <f>IF(AND(N183&lt;&gt;"", D183="",H183="",C183="X"),"                {
                    ""type"": ""item"",
                    ""name"": ""lepidodendron:"&amp;A183&amp;"_raw"",
                    ""weight"": " &amp; (M183/(SUMIFS(M:M,I:I,"X",C:C,"X")+SUMIFS(M:M,E:E,"X",C:C,"X")+SUMIFS(M:M,I:I,"X",C:C,"X")+SUMIFS(M:M,J:J,"X",C:C,"X")+SUMIFS(M:M,F:F,"X",C:C,"X")))*100 &amp;"
                },","")</f>
        <v/>
      </c>
    </row>
    <row r="184" spans="14:16" ht="14.25" customHeight="1" x14ac:dyDescent="0.25">
      <c r="N184" s="5" t="str">
        <f t="shared" si="4"/>
        <v/>
      </c>
      <c r="O184" s="5" t="str">
        <f t="shared" si="5"/>
        <v/>
      </c>
      <c r="P184" s="6" t="str">
        <f>IF(AND(N184&lt;&gt;"", D184="",H184="",C184="X"),"                {
                    ""type"": ""item"",
                    ""name"": ""lepidodendron:"&amp;A184&amp;"_raw"",
                    ""weight"": " &amp; (M184/(SUMIFS(M:M,I:I,"X",C:C,"X")+SUMIFS(M:M,E:E,"X",C:C,"X")+SUMIFS(M:M,I:I,"X",C:C,"X")+SUMIFS(M:M,J:J,"X",C:C,"X")+SUMIFS(M:M,F:F,"X",C:C,"X")))*100 &amp;"
                },","")</f>
        <v/>
      </c>
    </row>
    <row r="185" spans="14:16" ht="14.25" customHeight="1" x14ac:dyDescent="0.25">
      <c r="N185" s="5" t="str">
        <f t="shared" si="4"/>
        <v/>
      </c>
      <c r="O185" s="5" t="str">
        <f t="shared" si="5"/>
        <v/>
      </c>
      <c r="P185" s="6" t="str">
        <f>IF(AND(N185&lt;&gt;"", D185="",H185="",C185="X"),"                {
                    ""type"": ""item"",
                    ""name"": ""lepidodendron:"&amp;A185&amp;"_raw"",
                    ""weight"": " &amp; (M185/(SUMIFS(M:M,I:I,"X",C:C,"X")+SUMIFS(M:M,E:E,"X",C:C,"X")+SUMIFS(M:M,I:I,"X",C:C,"X")+SUMIFS(M:M,J:J,"X",C:C,"X")+SUMIFS(M:M,F:F,"X",C:C,"X")))*100 &amp;"
                },","")</f>
        <v/>
      </c>
    </row>
    <row r="186" spans="14:16" ht="14.25" customHeight="1" x14ac:dyDescent="0.25">
      <c r="N186" s="5" t="str">
        <f t="shared" si="4"/>
        <v/>
      </c>
      <c r="O186" s="5" t="str">
        <f t="shared" si="5"/>
        <v/>
      </c>
      <c r="P186" s="6" t="str">
        <f>IF(AND(N186&lt;&gt;"", D186="",H186="",C186="X"),"                {
                    ""type"": ""item"",
                    ""name"": ""lepidodendron:"&amp;A186&amp;"_raw"",
                    ""weight"": " &amp; (M186/(SUMIFS(M:M,I:I,"X",C:C,"X")+SUMIFS(M:M,E:E,"X",C:C,"X")+SUMIFS(M:M,I:I,"X",C:C,"X")+SUMIFS(M:M,J:J,"X",C:C,"X")+SUMIFS(M:M,F:F,"X",C:C,"X")))*100 &amp;"
                },","")</f>
        <v/>
      </c>
    </row>
    <row r="187" spans="14:16" ht="14.25" customHeight="1" x14ac:dyDescent="0.25">
      <c r="N187" s="5" t="str">
        <f t="shared" si="4"/>
        <v/>
      </c>
      <c r="O187" s="5" t="str">
        <f t="shared" si="5"/>
        <v/>
      </c>
      <c r="P187" s="6" t="str">
        <f>IF(AND(N187&lt;&gt;"", D187="",H187="",C187="X"),"                {
                    ""type"": ""item"",
                    ""name"": ""lepidodendron:"&amp;A187&amp;"_raw"",
                    ""weight"": " &amp; (M187/(SUMIFS(M:M,I:I,"X",C:C,"X")+SUMIFS(M:M,E:E,"X",C:C,"X")+SUMIFS(M:M,I:I,"X",C:C,"X")+SUMIFS(M:M,J:J,"X",C:C,"X")+SUMIFS(M:M,F:F,"X",C:C,"X")))*100 &amp;"
                },","")</f>
        <v/>
      </c>
    </row>
    <row r="188" spans="14:16" ht="14.25" customHeight="1" x14ac:dyDescent="0.25">
      <c r="N188" s="5" t="str">
        <f t="shared" si="4"/>
        <v/>
      </c>
      <c r="O188" s="5" t="str">
        <f t="shared" si="5"/>
        <v/>
      </c>
      <c r="P188" s="6" t="str">
        <f>IF(AND(N188&lt;&gt;"", D188="",H188="",C188="X"),"                {
                    ""type"": ""item"",
                    ""name"": ""lepidodendron:"&amp;A188&amp;"_raw"",
                    ""weight"": " &amp; (M188/(SUMIFS(M:M,I:I,"X",C:C,"X")+SUMIFS(M:M,E:E,"X",C:C,"X")+SUMIFS(M:M,I:I,"X",C:C,"X")+SUMIFS(M:M,J:J,"X",C:C,"X")+SUMIFS(M:M,F:F,"X",C:C,"X")))*100 &amp;"
                },","")</f>
        <v/>
      </c>
    </row>
    <row r="189" spans="14:16" ht="14.25" customHeight="1" x14ac:dyDescent="0.25">
      <c r="N189" s="5" t="str">
        <f t="shared" si="4"/>
        <v/>
      </c>
      <c r="O189" s="5" t="str">
        <f t="shared" si="5"/>
        <v/>
      </c>
      <c r="P189" s="6" t="str">
        <f>IF(AND(N189&lt;&gt;"", D189="",H189="",C189="X"),"                {
                    ""type"": ""item"",
                    ""name"": ""lepidodendron:"&amp;A189&amp;"_raw"",
                    ""weight"": " &amp; (M189/(SUMIFS(M:M,I:I,"X",C:C,"X")+SUMIFS(M:M,E:E,"X",C:C,"X")+SUMIFS(M:M,I:I,"X",C:C,"X")+SUMIFS(M:M,J:J,"X",C:C,"X")+SUMIFS(M:M,F:F,"X",C:C,"X")))*100 &amp;"
                },","")</f>
        <v/>
      </c>
    </row>
    <row r="190" spans="14:16" ht="14.25" customHeight="1" x14ac:dyDescent="0.25">
      <c r="N190" s="5" t="str">
        <f t="shared" si="4"/>
        <v/>
      </c>
      <c r="O190" s="5" t="str">
        <f t="shared" si="5"/>
        <v/>
      </c>
      <c r="P190" s="6" t="str">
        <f>IF(AND(N190&lt;&gt;"", D190="",H190="",C190="X"),"                {
                    ""type"": ""item"",
                    ""name"": ""lepidodendron:"&amp;A190&amp;"_raw"",
                    ""weight"": " &amp; (M190/(SUMIFS(M:M,I:I,"X",C:C,"X")+SUMIFS(M:M,E:E,"X",C:C,"X")+SUMIFS(M:M,I:I,"X",C:C,"X")+SUMIFS(M:M,J:J,"X",C:C,"X")+SUMIFS(M:M,F:F,"X",C:C,"X")))*100 &amp;"
                },","")</f>
        <v/>
      </c>
    </row>
    <row r="191" spans="14:16" ht="14.25" customHeight="1" x14ac:dyDescent="0.25">
      <c r="N191" s="5" t="str">
        <f t="shared" si="4"/>
        <v/>
      </c>
      <c r="O191" s="5" t="str">
        <f t="shared" si="5"/>
        <v/>
      </c>
      <c r="P191" s="6" t="str">
        <f>IF(AND(N191&lt;&gt;"", D191="",H191="",C191="X"),"                {
                    ""type"": ""item"",
                    ""name"": ""lepidodendron:"&amp;A191&amp;"_raw"",
                    ""weight"": " &amp; (M191/(SUMIFS(M:M,I:I,"X",C:C,"X")+SUMIFS(M:M,E:E,"X",C:C,"X")+SUMIFS(M:M,I:I,"X",C:C,"X")+SUMIFS(M:M,J:J,"X",C:C,"X")+SUMIFS(M:M,F:F,"X",C:C,"X")))*100 &amp;"
                },","")</f>
        <v/>
      </c>
    </row>
    <row r="192" spans="14:16" ht="14.25" customHeight="1" x14ac:dyDescent="0.25">
      <c r="N192" s="5" t="str">
        <f t="shared" si="4"/>
        <v/>
      </c>
      <c r="O192" s="5" t="str">
        <f t="shared" si="5"/>
        <v/>
      </c>
      <c r="P192" s="6" t="str">
        <f>IF(AND(N192&lt;&gt;"", D192="",H192="",C192="X"),"                {
                    ""type"": ""item"",
                    ""name"": ""lepidodendron:"&amp;A192&amp;"_raw"",
                    ""weight"": " &amp; (M192/(SUMIFS(M:M,I:I,"X",C:C,"X")+SUMIFS(M:M,E:E,"X",C:C,"X")+SUMIFS(M:M,I:I,"X",C:C,"X")+SUMIFS(M:M,J:J,"X",C:C,"X")+SUMIFS(M:M,F:F,"X",C:C,"X")))*100 &amp;"
                },","")</f>
        <v/>
      </c>
    </row>
    <row r="193" spans="14:16" ht="14.25" customHeight="1" x14ac:dyDescent="0.25">
      <c r="N193" s="5" t="str">
        <f t="shared" si="4"/>
        <v/>
      </c>
      <c r="O193" s="5" t="str">
        <f t="shared" si="5"/>
        <v/>
      </c>
      <c r="P193" s="6" t="str">
        <f>IF(AND(N193&lt;&gt;"", D193="",H193="",C193="X"),"                {
                    ""type"": ""item"",
                    ""name"": ""lepidodendron:"&amp;A193&amp;"_raw"",
                    ""weight"": " &amp; (M193/(SUMIFS(M:M,I:I,"X",C:C,"X")+SUMIFS(M:M,E:E,"X",C:C,"X")+SUMIFS(M:M,I:I,"X",C:C,"X")+SUMIFS(M:M,J:J,"X",C:C,"X")+SUMIFS(M:M,F:F,"X",C:C,"X")))*100 &amp;"
                },","")</f>
        <v/>
      </c>
    </row>
    <row r="194" spans="14:16" ht="14.25" customHeight="1" x14ac:dyDescent="0.25">
      <c r="N194" s="5" t="str">
        <f t="shared" si="4"/>
        <v/>
      </c>
      <c r="O194" s="5" t="str">
        <f t="shared" si="5"/>
        <v/>
      </c>
      <c r="P194" s="6" t="str">
        <f>IF(AND(N194&lt;&gt;"", D194="",H194="",C194="X"),"                {
                    ""type"": ""item"",
                    ""name"": ""lepidodendron:"&amp;A194&amp;"_raw"",
                    ""weight"": " &amp; (M194/(SUMIFS(M:M,I:I,"X",C:C,"X")+SUMIFS(M:M,E:E,"X",C:C,"X")+SUMIFS(M:M,I:I,"X",C:C,"X")+SUMIFS(M:M,J:J,"X",C:C,"X")+SUMIFS(M:M,F:F,"X",C:C,"X")))*100 &amp;"
                },","")</f>
        <v/>
      </c>
    </row>
    <row r="195" spans="14:16" ht="14.25" customHeight="1" x14ac:dyDescent="0.25">
      <c r="N195" s="5" t="str">
        <f t="shared" ref="N195:N258" si="6">IF(A195&lt;&gt;"","lepidodendron:prehistoric_flora_"&amp;TRIM(A195)&amp;":"&amp;L195&amp;":"&amp;M195&amp;":"&amp;IF(D195&lt;&gt;"",1,IF(F195&lt;&gt;"",3,IF(G195&lt;&gt;"",4,IF(E195&lt;&gt;"",2,IF(I195&lt;&gt;"",6,IF(J195&lt;&gt;"",7,IF(K195&lt;&gt;"",8,IF(H195&lt;&gt;"",5,"ERROR")))))))),"")</f>
        <v/>
      </c>
      <c r="O195" s="5" t="str">
        <f t="shared" si="5"/>
        <v/>
      </c>
      <c r="P195" s="6" t="str">
        <f>IF(AND(N195&lt;&gt;"", D195="",H195="",C195="X"),"                {
                    ""type"": ""item"",
                    ""name"": ""lepidodendron:"&amp;A195&amp;"_raw"",
                    ""weight"": " &amp; (M195/(SUMIFS(M:M,I:I,"X",C:C,"X")+SUMIFS(M:M,E:E,"X",C:C,"X")+SUMIFS(M:M,I:I,"X",C:C,"X")+SUMIFS(M:M,J:J,"X",C:C,"X")+SUMIFS(M:M,F:F,"X",C:C,"X")))*100 &amp;"
                },","")</f>
        <v/>
      </c>
    </row>
    <row r="196" spans="14:16" ht="14.25" customHeight="1" x14ac:dyDescent="0.25">
      <c r="N196" s="5" t="str">
        <f t="shared" si="6"/>
        <v/>
      </c>
      <c r="O196" s="5" t="str">
        <f t="shared" ref="O196:O259" si="7">IF(N196&lt;&gt;"",O195&amp;","""&amp;N196&amp;"""","")</f>
        <v/>
      </c>
      <c r="P196" s="6" t="str">
        <f>IF(AND(N196&lt;&gt;"", D196="",H196="",C196="X"),"                {
                    ""type"": ""item"",
                    ""name"": ""lepidodendron:"&amp;A196&amp;"_raw"",
                    ""weight"": " &amp; (M196/(SUMIFS(M:M,I:I,"X",C:C,"X")+SUMIFS(M:M,E:E,"X",C:C,"X")+SUMIFS(M:M,I:I,"X",C:C,"X")+SUMIFS(M:M,J:J,"X",C:C,"X")+SUMIFS(M:M,F:F,"X",C:C,"X")))*100 &amp;"
                },","")</f>
        <v/>
      </c>
    </row>
    <row r="197" spans="14:16" ht="14.25" customHeight="1" x14ac:dyDescent="0.25">
      <c r="N197" s="5" t="str">
        <f t="shared" si="6"/>
        <v/>
      </c>
      <c r="O197" s="5" t="str">
        <f t="shared" si="7"/>
        <v/>
      </c>
      <c r="P197" s="6" t="str">
        <f>IF(AND(N197&lt;&gt;"", D197="",H197="",C197="X"),"                {
                    ""type"": ""item"",
                    ""name"": ""lepidodendron:"&amp;A197&amp;"_raw"",
                    ""weight"": " &amp; (M197/(SUMIFS(M:M,I:I,"X",C:C,"X")+SUMIFS(M:M,E:E,"X",C:C,"X")+SUMIFS(M:M,I:I,"X",C:C,"X")+SUMIFS(M:M,J:J,"X",C:C,"X")+SUMIFS(M:M,F:F,"X",C:C,"X")))*100 &amp;"
                },","")</f>
        <v/>
      </c>
    </row>
    <row r="198" spans="14:16" ht="14.25" customHeight="1" x14ac:dyDescent="0.25">
      <c r="N198" s="5" t="str">
        <f t="shared" si="6"/>
        <v/>
      </c>
      <c r="O198" s="5" t="str">
        <f t="shared" si="7"/>
        <v/>
      </c>
      <c r="P198" s="6" t="str">
        <f>IF(AND(N198&lt;&gt;"", D198="",H198="",C198="X"),"                {
                    ""type"": ""item"",
                    ""name"": ""lepidodendron:"&amp;A198&amp;"_raw"",
                    ""weight"": " &amp; (M198/(SUMIFS(M:M,I:I,"X",C:C,"X")+SUMIFS(M:M,E:E,"X",C:C,"X")+SUMIFS(M:M,I:I,"X",C:C,"X")+SUMIFS(M:M,J:J,"X",C:C,"X")+SUMIFS(M:M,F:F,"X",C:C,"X")))*100 &amp;"
                },","")</f>
        <v/>
      </c>
    </row>
    <row r="199" spans="14:16" ht="14.25" customHeight="1" x14ac:dyDescent="0.25">
      <c r="N199" s="5" t="str">
        <f t="shared" si="6"/>
        <v/>
      </c>
      <c r="O199" s="5" t="str">
        <f t="shared" si="7"/>
        <v/>
      </c>
      <c r="P199" s="6" t="str">
        <f>IF(AND(N199&lt;&gt;"", D199="",H199="",C199="X"),"                {
                    ""type"": ""item"",
                    ""name"": ""lepidodendron:"&amp;A199&amp;"_raw"",
                    ""weight"": " &amp; (M199/(SUMIFS(M:M,I:I,"X",C:C,"X")+SUMIFS(M:M,E:E,"X",C:C,"X")+SUMIFS(M:M,I:I,"X",C:C,"X")+SUMIFS(M:M,J:J,"X",C:C,"X")+SUMIFS(M:M,F:F,"X",C:C,"X")))*100 &amp;"
                },","")</f>
        <v/>
      </c>
    </row>
    <row r="200" spans="14:16" ht="14.25" customHeight="1" x14ac:dyDescent="0.25">
      <c r="N200" s="5" t="str">
        <f t="shared" si="6"/>
        <v/>
      </c>
      <c r="O200" s="5" t="str">
        <f t="shared" si="7"/>
        <v/>
      </c>
      <c r="P200" s="6" t="str">
        <f>IF(AND(N200&lt;&gt;"", D200="",H200="",C200="X"),"                {
                    ""type"": ""item"",
                    ""name"": ""lepidodendron:"&amp;A200&amp;"_raw"",
                    ""weight"": " &amp; (M200/(SUMIFS(M:M,I:I,"X",C:C,"X")+SUMIFS(M:M,E:E,"X",C:C,"X")+SUMIFS(M:M,I:I,"X",C:C,"X")+SUMIFS(M:M,J:J,"X",C:C,"X")+SUMIFS(M:M,F:F,"X",C:C,"X")))*100 &amp;"
                },","")</f>
        <v/>
      </c>
    </row>
    <row r="201" spans="14:16" ht="14.25" customHeight="1" x14ac:dyDescent="0.25">
      <c r="N201" s="5" t="str">
        <f t="shared" si="6"/>
        <v/>
      </c>
      <c r="O201" s="5" t="str">
        <f t="shared" si="7"/>
        <v/>
      </c>
      <c r="P201" s="6" t="str">
        <f>IF(AND(N201&lt;&gt;"", D201="",H201="",C201="X"),"                {
                    ""type"": ""item"",
                    ""name"": ""lepidodendron:"&amp;A201&amp;"_raw"",
                    ""weight"": " &amp; (M201/(SUMIFS(M:M,I:I,"X",C:C,"X")+SUMIFS(M:M,E:E,"X",C:C,"X")+SUMIFS(M:M,I:I,"X",C:C,"X")+SUMIFS(M:M,J:J,"X",C:C,"X")+SUMIFS(M:M,F:F,"X",C:C,"X")))*100 &amp;"
                },","")</f>
        <v/>
      </c>
    </row>
    <row r="202" spans="14:16" ht="14.25" customHeight="1" x14ac:dyDescent="0.25">
      <c r="N202" s="5" t="str">
        <f t="shared" si="6"/>
        <v/>
      </c>
      <c r="O202" s="5" t="str">
        <f t="shared" si="7"/>
        <v/>
      </c>
      <c r="P202" s="6" t="str">
        <f>IF(AND(N202&lt;&gt;"", D202="",H202="",C202="X"),"                {
                    ""type"": ""item"",
                    ""name"": ""lepidodendron:"&amp;A202&amp;"_raw"",
                    ""weight"": " &amp; (M202/(SUMIFS(M:M,I:I,"X",C:C,"X")+SUMIFS(M:M,E:E,"X",C:C,"X")+SUMIFS(M:M,I:I,"X",C:C,"X")+SUMIFS(M:M,J:J,"X",C:C,"X")+SUMIFS(M:M,F:F,"X",C:C,"X")))*100 &amp;"
                },","")</f>
        <v/>
      </c>
    </row>
    <row r="203" spans="14:16" ht="14.25" customHeight="1" x14ac:dyDescent="0.25">
      <c r="N203" s="5" t="str">
        <f t="shared" si="6"/>
        <v/>
      </c>
      <c r="O203" s="5" t="str">
        <f t="shared" si="7"/>
        <v/>
      </c>
      <c r="P203" s="6" t="str">
        <f>IF(AND(N203&lt;&gt;"", D203="",H203="",C203="X"),"                {
                    ""type"": ""item"",
                    ""name"": ""lepidodendron:"&amp;A203&amp;"_raw"",
                    ""weight"": " &amp; (M203/(SUMIFS(M:M,I:I,"X",C:C,"X")+SUMIFS(M:M,E:E,"X",C:C,"X")+SUMIFS(M:M,I:I,"X",C:C,"X")+SUMIFS(M:M,J:J,"X",C:C,"X")+SUMIFS(M:M,F:F,"X",C:C,"X")))*100 &amp;"
                },","")</f>
        <v/>
      </c>
    </row>
    <row r="204" spans="14:16" ht="14.25" customHeight="1" x14ac:dyDescent="0.25">
      <c r="N204" s="5" t="str">
        <f t="shared" si="6"/>
        <v/>
      </c>
      <c r="O204" s="5" t="str">
        <f t="shared" si="7"/>
        <v/>
      </c>
      <c r="P204" s="6" t="str">
        <f>IF(AND(N204&lt;&gt;"", D204="",H204="",C204="X"),"                {
                    ""type"": ""item"",
                    ""name"": ""lepidodendron:"&amp;A204&amp;"_raw"",
                    ""weight"": " &amp; (M204/(SUMIFS(M:M,I:I,"X",C:C,"X")+SUMIFS(M:M,E:E,"X",C:C,"X")+SUMIFS(M:M,I:I,"X",C:C,"X")+SUMIFS(M:M,J:J,"X",C:C,"X")+SUMIFS(M:M,F:F,"X",C:C,"X")))*100 &amp;"
                },","")</f>
        <v/>
      </c>
    </row>
    <row r="205" spans="14:16" ht="14.25" customHeight="1" x14ac:dyDescent="0.25">
      <c r="N205" s="5" t="str">
        <f t="shared" si="6"/>
        <v/>
      </c>
      <c r="O205" s="5" t="str">
        <f t="shared" si="7"/>
        <v/>
      </c>
      <c r="P205" s="6" t="str">
        <f>IF(AND(N205&lt;&gt;"", D205="",H205="",C205="X"),"                {
                    ""type"": ""item"",
                    ""name"": ""lepidodendron:"&amp;A205&amp;"_raw"",
                    ""weight"": " &amp; (M205/(SUMIFS(M:M,I:I,"X",C:C,"X")+SUMIFS(M:M,E:E,"X",C:C,"X")+SUMIFS(M:M,I:I,"X",C:C,"X")+SUMIFS(M:M,J:J,"X",C:C,"X")+SUMIFS(M:M,F:F,"X",C:C,"X")))*100 &amp;"
                },","")</f>
        <v/>
      </c>
    </row>
    <row r="206" spans="14:16" ht="14.25" customHeight="1" x14ac:dyDescent="0.25">
      <c r="N206" s="5" t="str">
        <f t="shared" si="6"/>
        <v/>
      </c>
      <c r="O206" s="5" t="str">
        <f t="shared" si="7"/>
        <v/>
      </c>
      <c r="P206" s="6" t="str">
        <f>IF(AND(N206&lt;&gt;"", D206="",H206="",C206="X"),"                {
                    ""type"": ""item"",
                    ""name"": ""lepidodendron:"&amp;A206&amp;"_raw"",
                    ""weight"": " &amp; (M206/(SUMIFS(M:M,I:I,"X",C:C,"X")+SUMIFS(M:M,E:E,"X",C:C,"X")+SUMIFS(M:M,I:I,"X",C:C,"X")+SUMIFS(M:M,J:J,"X",C:C,"X")+SUMIFS(M:M,F:F,"X",C:C,"X")))*100 &amp;"
                },","")</f>
        <v/>
      </c>
    </row>
    <row r="207" spans="14:16" ht="14.25" customHeight="1" x14ac:dyDescent="0.25">
      <c r="N207" s="5" t="str">
        <f t="shared" si="6"/>
        <v/>
      </c>
      <c r="O207" s="5" t="str">
        <f t="shared" si="7"/>
        <v/>
      </c>
      <c r="P207" s="6" t="str">
        <f>IF(AND(N207&lt;&gt;"", D207="",H207="",C207="X"),"                {
                    ""type"": ""item"",
                    ""name"": ""lepidodendron:"&amp;A207&amp;"_raw"",
                    ""weight"": " &amp; (M207/(SUMIFS(M:M,I:I,"X",C:C,"X")+SUMIFS(M:M,E:E,"X",C:C,"X")+SUMIFS(M:M,I:I,"X",C:C,"X")+SUMIFS(M:M,J:J,"X",C:C,"X")+SUMIFS(M:M,F:F,"X",C:C,"X")))*100 &amp;"
                },","")</f>
        <v/>
      </c>
    </row>
    <row r="208" spans="14:16" ht="14.25" customHeight="1" x14ac:dyDescent="0.25">
      <c r="N208" s="5" t="str">
        <f t="shared" si="6"/>
        <v/>
      </c>
      <c r="O208" s="5" t="str">
        <f t="shared" si="7"/>
        <v/>
      </c>
      <c r="P208" s="6" t="str">
        <f>IF(AND(N208&lt;&gt;"", D208="",H208="",C208="X"),"                {
                    ""type"": ""item"",
                    ""name"": ""lepidodendron:"&amp;A208&amp;"_raw"",
                    ""weight"": " &amp; (M208/(SUMIFS(M:M,I:I,"X",C:C,"X")+SUMIFS(M:M,E:E,"X",C:C,"X")+SUMIFS(M:M,I:I,"X",C:C,"X")+SUMIFS(M:M,J:J,"X",C:C,"X")+SUMIFS(M:M,F:F,"X",C:C,"X")))*100 &amp;"
                },","")</f>
        <v/>
      </c>
    </row>
    <row r="209" spans="14:16" ht="14.25" customHeight="1" x14ac:dyDescent="0.25">
      <c r="N209" s="5" t="str">
        <f t="shared" si="6"/>
        <v/>
      </c>
      <c r="O209" s="5" t="str">
        <f t="shared" si="7"/>
        <v/>
      </c>
      <c r="P209" s="6" t="str">
        <f>IF(AND(N209&lt;&gt;"", D209="",H209="",C209="X"),"                {
                    ""type"": ""item"",
                    ""name"": ""lepidodendron:"&amp;A209&amp;"_raw"",
                    ""weight"": " &amp; (M209/(SUMIFS(M:M,I:I,"X",C:C,"X")+SUMIFS(M:M,E:E,"X",C:C,"X")+SUMIFS(M:M,I:I,"X",C:C,"X")+SUMIFS(M:M,J:J,"X",C:C,"X")+SUMIFS(M:M,F:F,"X",C:C,"X")))*100 &amp;"
                },","")</f>
        <v/>
      </c>
    </row>
    <row r="210" spans="14:16" ht="14.25" customHeight="1" x14ac:dyDescent="0.25">
      <c r="N210" s="5" t="str">
        <f t="shared" si="6"/>
        <v/>
      </c>
      <c r="O210" s="5" t="str">
        <f t="shared" si="7"/>
        <v/>
      </c>
      <c r="P210" s="6" t="str">
        <f>IF(AND(N210&lt;&gt;"", D210="",H210="",C210="X"),"                {
                    ""type"": ""item"",
                    ""name"": ""lepidodendron:"&amp;A210&amp;"_raw"",
                    ""weight"": " &amp; (M210/(SUMIFS(M:M,I:I,"X",C:C,"X")+SUMIFS(M:M,E:E,"X",C:C,"X")+SUMIFS(M:M,I:I,"X",C:C,"X")+SUMIFS(M:M,J:J,"X",C:C,"X")+SUMIFS(M:M,F:F,"X",C:C,"X")))*100 &amp;"
                },","")</f>
        <v/>
      </c>
    </row>
    <row r="211" spans="14:16" ht="14.25" customHeight="1" x14ac:dyDescent="0.25">
      <c r="N211" s="5" t="str">
        <f t="shared" si="6"/>
        <v/>
      </c>
      <c r="O211" s="5" t="str">
        <f t="shared" si="7"/>
        <v/>
      </c>
      <c r="P211" s="6" t="str">
        <f>IF(AND(N211&lt;&gt;"", D211="",H211="",C211="X"),"                {
                    ""type"": ""item"",
                    ""name"": ""lepidodendron:"&amp;A211&amp;"_raw"",
                    ""weight"": " &amp; (M211/(SUMIFS(M:M,I:I,"X",C:C,"X")+SUMIFS(M:M,E:E,"X",C:C,"X")+SUMIFS(M:M,I:I,"X",C:C,"X")+SUMIFS(M:M,J:J,"X",C:C,"X")+SUMIFS(M:M,F:F,"X",C:C,"X")))*100 &amp;"
                },","")</f>
        <v/>
      </c>
    </row>
    <row r="212" spans="14:16" ht="14.25" customHeight="1" x14ac:dyDescent="0.25">
      <c r="N212" s="5" t="str">
        <f t="shared" si="6"/>
        <v/>
      </c>
      <c r="O212" s="5" t="str">
        <f t="shared" si="7"/>
        <v/>
      </c>
      <c r="P212" s="6" t="str">
        <f>IF(AND(N212&lt;&gt;"", D212="",H212="",C212="X"),"                {
                    ""type"": ""item"",
                    ""name"": ""lepidodendron:"&amp;A212&amp;"_raw"",
                    ""weight"": " &amp; (M212/(SUMIFS(M:M,I:I,"X",C:C,"X")+SUMIFS(M:M,E:E,"X",C:C,"X")+SUMIFS(M:M,I:I,"X",C:C,"X")+SUMIFS(M:M,J:J,"X",C:C,"X")+SUMIFS(M:M,F:F,"X",C:C,"X")))*100 &amp;"
                },","")</f>
        <v/>
      </c>
    </row>
    <row r="213" spans="14:16" ht="14.25" customHeight="1" x14ac:dyDescent="0.25">
      <c r="N213" s="5" t="str">
        <f t="shared" si="6"/>
        <v/>
      </c>
      <c r="O213" s="5" t="str">
        <f t="shared" si="7"/>
        <v/>
      </c>
      <c r="P213" s="6" t="str">
        <f>IF(AND(N213&lt;&gt;"", D213="",H213="",C213="X"),"                {
                    ""type"": ""item"",
                    ""name"": ""lepidodendron:"&amp;A213&amp;"_raw"",
                    ""weight"": " &amp; (M213/(SUMIFS(M:M,I:I,"X",C:C,"X")+SUMIFS(M:M,E:E,"X",C:C,"X")+SUMIFS(M:M,I:I,"X",C:C,"X")+SUMIFS(M:M,J:J,"X",C:C,"X")+SUMIFS(M:M,F:F,"X",C:C,"X")))*100 &amp;"
                },","")</f>
        <v/>
      </c>
    </row>
    <row r="214" spans="14:16" ht="14.25" customHeight="1" x14ac:dyDescent="0.25">
      <c r="N214" s="5" t="str">
        <f t="shared" si="6"/>
        <v/>
      </c>
      <c r="O214" s="5" t="str">
        <f t="shared" si="7"/>
        <v/>
      </c>
      <c r="P214" s="6" t="str">
        <f>IF(AND(N214&lt;&gt;"", D214="",H214="",C214="X"),"                {
                    ""type"": ""item"",
                    ""name"": ""lepidodendron:"&amp;A214&amp;"_raw"",
                    ""weight"": " &amp; (M214/(SUMIFS(M:M,I:I,"X",C:C,"X")+SUMIFS(M:M,E:E,"X",C:C,"X")+SUMIFS(M:M,I:I,"X",C:C,"X")+SUMIFS(M:M,J:J,"X",C:C,"X")+SUMIFS(M:M,F:F,"X",C:C,"X")))*100 &amp;"
                },","")</f>
        <v/>
      </c>
    </row>
    <row r="215" spans="14:16" ht="14.25" customHeight="1" x14ac:dyDescent="0.25">
      <c r="N215" s="5" t="str">
        <f t="shared" si="6"/>
        <v/>
      </c>
      <c r="O215" s="5" t="str">
        <f t="shared" si="7"/>
        <v/>
      </c>
      <c r="P215" s="6" t="str">
        <f>IF(AND(N215&lt;&gt;"", D215="",H215="",C215="X"),"                {
                    ""type"": ""item"",
                    ""name"": ""lepidodendron:"&amp;A215&amp;"_raw"",
                    ""weight"": " &amp; (M215/(SUMIFS(M:M,I:I,"X",C:C,"X")+SUMIFS(M:M,E:E,"X",C:C,"X")+SUMIFS(M:M,I:I,"X",C:C,"X")+SUMIFS(M:M,J:J,"X",C:C,"X")+SUMIFS(M:M,F:F,"X",C:C,"X")))*100 &amp;"
                },","")</f>
        <v/>
      </c>
    </row>
    <row r="216" spans="14:16" ht="14.25" customHeight="1" x14ac:dyDescent="0.25">
      <c r="N216" s="5" t="str">
        <f t="shared" si="6"/>
        <v/>
      </c>
      <c r="O216" s="5" t="str">
        <f t="shared" si="7"/>
        <v/>
      </c>
      <c r="P216" s="6" t="str">
        <f>IF(AND(N216&lt;&gt;"", D216="",H216="",C216="X"),"                {
                    ""type"": ""item"",
                    ""name"": ""lepidodendron:"&amp;A216&amp;"_raw"",
                    ""weight"": " &amp; (M216/(SUMIFS(M:M,I:I,"X",C:C,"X")+SUMIFS(M:M,E:E,"X",C:C,"X")+SUMIFS(M:M,I:I,"X",C:C,"X")+SUMIFS(M:M,J:J,"X",C:C,"X")+SUMIFS(M:M,F:F,"X",C:C,"X")))*100 &amp;"
                },","")</f>
        <v/>
      </c>
    </row>
    <row r="217" spans="14:16" ht="14.25" customHeight="1" x14ac:dyDescent="0.25">
      <c r="N217" s="5" t="str">
        <f t="shared" si="6"/>
        <v/>
      </c>
      <c r="O217" s="5" t="str">
        <f t="shared" si="7"/>
        <v/>
      </c>
      <c r="P217" s="6" t="str">
        <f>IF(AND(N217&lt;&gt;"", D217="",H217="",C217="X"),"                {
                    ""type"": ""item"",
                    ""name"": ""lepidodendron:"&amp;A217&amp;"_raw"",
                    ""weight"": " &amp; (M217/(SUMIFS(M:M,I:I,"X",C:C,"X")+SUMIFS(M:M,E:E,"X",C:C,"X")+SUMIFS(M:M,I:I,"X",C:C,"X")+SUMIFS(M:M,J:J,"X",C:C,"X")+SUMIFS(M:M,F:F,"X",C:C,"X")))*100 &amp;"
                },","")</f>
        <v/>
      </c>
    </row>
    <row r="218" spans="14:16" ht="14.25" customHeight="1" x14ac:dyDescent="0.25">
      <c r="N218" s="5" t="str">
        <f t="shared" si="6"/>
        <v/>
      </c>
      <c r="O218" s="5" t="str">
        <f t="shared" si="7"/>
        <v/>
      </c>
      <c r="P218" s="6" t="str">
        <f>IF(AND(N218&lt;&gt;"", D218="",H218="",C218="X"),"                {
                    ""type"": ""item"",
                    ""name"": ""lepidodendron:"&amp;A218&amp;"_raw"",
                    ""weight"": " &amp; (M218/(SUMIFS(M:M,I:I,"X",C:C,"X")+SUMIFS(M:M,E:E,"X",C:C,"X")+SUMIFS(M:M,I:I,"X",C:C,"X")+SUMIFS(M:M,J:J,"X",C:C,"X")+SUMIFS(M:M,F:F,"X",C:C,"X")))*100 &amp;"
                },","")</f>
        <v/>
      </c>
    </row>
    <row r="219" spans="14:16" ht="14.25" customHeight="1" x14ac:dyDescent="0.25">
      <c r="N219" s="5" t="str">
        <f t="shared" si="6"/>
        <v/>
      </c>
      <c r="O219" s="5" t="str">
        <f t="shared" si="7"/>
        <v/>
      </c>
      <c r="P219" s="6" t="str">
        <f>IF(AND(N219&lt;&gt;"", D219="",H219="",C219="X"),"                {
                    ""type"": ""item"",
                    ""name"": ""lepidodendron:"&amp;A219&amp;"_raw"",
                    ""weight"": " &amp; (M219/(SUMIFS(M:M,I:I,"X",C:C,"X")+SUMIFS(M:M,E:E,"X",C:C,"X")+SUMIFS(M:M,I:I,"X",C:C,"X")+SUMIFS(M:M,J:J,"X",C:C,"X")+SUMIFS(M:M,F:F,"X",C:C,"X")))*100 &amp;"
                },","")</f>
        <v/>
      </c>
    </row>
    <row r="220" spans="14:16" ht="14.25" customHeight="1" x14ac:dyDescent="0.25">
      <c r="N220" s="5" t="str">
        <f t="shared" si="6"/>
        <v/>
      </c>
      <c r="O220" s="5" t="str">
        <f t="shared" si="7"/>
        <v/>
      </c>
      <c r="P220" s="6" t="str">
        <f>IF(AND(N220&lt;&gt;"", D220="",H220="",C220="X"),"                {
                    ""type"": ""item"",
                    ""name"": ""lepidodendron:"&amp;A220&amp;"_raw"",
                    ""weight"": " &amp; (M220/(SUMIFS(M:M,I:I,"X",C:C,"X")+SUMIFS(M:M,E:E,"X",C:C,"X")+SUMIFS(M:M,I:I,"X",C:C,"X")+SUMIFS(M:M,J:J,"X",C:C,"X")+SUMIFS(M:M,F:F,"X",C:C,"X")))*100 &amp;"
                },","")</f>
        <v/>
      </c>
    </row>
    <row r="221" spans="14:16" ht="14.25" customHeight="1" x14ac:dyDescent="0.25">
      <c r="N221" s="5" t="str">
        <f t="shared" si="6"/>
        <v/>
      </c>
      <c r="O221" s="5" t="str">
        <f t="shared" si="7"/>
        <v/>
      </c>
      <c r="P221" s="6" t="str">
        <f>IF(AND(N221&lt;&gt;"", D221="",H221="",C221="X"),"                {
                    ""type"": ""item"",
                    ""name"": ""lepidodendron:"&amp;A221&amp;"_raw"",
                    ""weight"": " &amp; (M221/(SUMIFS(M:M,I:I,"X",C:C,"X")+SUMIFS(M:M,E:E,"X",C:C,"X")+SUMIFS(M:M,I:I,"X",C:C,"X")+SUMIFS(M:M,J:J,"X",C:C,"X")+SUMIFS(M:M,F:F,"X",C:C,"X")))*100 &amp;"
                },","")</f>
        <v/>
      </c>
    </row>
    <row r="222" spans="14:16" ht="14.25" customHeight="1" x14ac:dyDescent="0.25">
      <c r="N222" s="5" t="str">
        <f t="shared" si="6"/>
        <v/>
      </c>
      <c r="O222" s="5" t="str">
        <f t="shared" si="7"/>
        <v/>
      </c>
      <c r="P222" s="6" t="str">
        <f>IF(AND(N222&lt;&gt;"", D222="",H222="",C222="X"),"                {
                    ""type"": ""item"",
                    ""name"": ""lepidodendron:"&amp;A222&amp;"_raw"",
                    ""weight"": " &amp; (M222/(SUMIFS(M:M,I:I,"X",C:C,"X")+SUMIFS(M:M,E:E,"X",C:C,"X")+SUMIFS(M:M,I:I,"X",C:C,"X")+SUMIFS(M:M,J:J,"X",C:C,"X")+SUMIFS(M:M,F:F,"X",C:C,"X")))*100 &amp;"
                },","")</f>
        <v/>
      </c>
    </row>
    <row r="223" spans="14:16" ht="14.25" customHeight="1" x14ac:dyDescent="0.25">
      <c r="N223" s="5" t="str">
        <f t="shared" si="6"/>
        <v/>
      </c>
      <c r="O223" s="5" t="str">
        <f t="shared" si="7"/>
        <v/>
      </c>
      <c r="P223" s="6" t="str">
        <f>IF(AND(N223&lt;&gt;"", D223="",H223="",C223="X"),"                {
                    ""type"": ""item"",
                    ""name"": ""lepidodendron:"&amp;A223&amp;"_raw"",
                    ""weight"": " &amp; (M223/(SUMIFS(M:M,I:I,"X",C:C,"X")+SUMIFS(M:M,E:E,"X",C:C,"X")+SUMIFS(M:M,I:I,"X",C:C,"X")+SUMIFS(M:M,J:J,"X",C:C,"X")+SUMIFS(M:M,F:F,"X",C:C,"X")))*100 &amp;"
                },","")</f>
        <v/>
      </c>
    </row>
    <row r="224" spans="14:16" ht="14.25" customHeight="1" x14ac:dyDescent="0.25">
      <c r="N224" s="5" t="str">
        <f t="shared" si="6"/>
        <v/>
      </c>
      <c r="O224" s="5" t="str">
        <f t="shared" si="7"/>
        <v/>
      </c>
      <c r="P224" s="6" t="str">
        <f>IF(AND(N224&lt;&gt;"", D224="",H224="",C224="X"),"                {
                    ""type"": ""item"",
                    ""name"": ""lepidodendron:"&amp;A224&amp;"_raw"",
                    ""weight"": " &amp; (M224/(SUMIFS(M:M,I:I,"X",C:C,"X")+SUMIFS(M:M,E:E,"X",C:C,"X")+SUMIFS(M:M,I:I,"X",C:C,"X")+SUMIFS(M:M,J:J,"X",C:C,"X")+SUMIFS(M:M,F:F,"X",C:C,"X")))*100 &amp;"
                },","")</f>
        <v/>
      </c>
    </row>
    <row r="225" spans="14:16" ht="14.25" customHeight="1" x14ac:dyDescent="0.25">
      <c r="N225" s="5" t="str">
        <f t="shared" si="6"/>
        <v/>
      </c>
      <c r="O225" s="5" t="str">
        <f t="shared" si="7"/>
        <v/>
      </c>
      <c r="P225" s="6" t="str">
        <f>IF(AND(N225&lt;&gt;"", D225="",H225="",C225="X"),"                {
                    ""type"": ""item"",
                    ""name"": ""lepidodendron:"&amp;A225&amp;"_raw"",
                    ""weight"": " &amp; (M225/(SUMIFS(M:M,I:I,"X",C:C,"X")+SUMIFS(M:M,E:E,"X",C:C,"X")+SUMIFS(M:M,I:I,"X",C:C,"X")+SUMIFS(M:M,J:J,"X",C:C,"X")+SUMIFS(M:M,F:F,"X",C:C,"X")))*100 &amp;"
                },","")</f>
        <v/>
      </c>
    </row>
    <row r="226" spans="14:16" ht="14.25" customHeight="1" x14ac:dyDescent="0.25">
      <c r="N226" s="5" t="str">
        <f t="shared" si="6"/>
        <v/>
      </c>
      <c r="O226" s="5" t="str">
        <f t="shared" si="7"/>
        <v/>
      </c>
      <c r="P226" s="6" t="str">
        <f>IF(AND(N226&lt;&gt;"", D226="",H226="",C226="X"),"                {
                    ""type"": ""item"",
                    ""name"": ""lepidodendron:"&amp;A226&amp;"_raw"",
                    ""weight"": " &amp; (M226/(SUMIFS(M:M,I:I,"X",C:C,"X")+SUMIFS(M:M,E:E,"X",C:C,"X")+SUMIFS(M:M,I:I,"X",C:C,"X")+SUMIFS(M:M,J:J,"X",C:C,"X")+SUMIFS(M:M,F:F,"X",C:C,"X")))*100 &amp;"
                },","")</f>
        <v/>
      </c>
    </row>
    <row r="227" spans="14:16" ht="14.25" customHeight="1" x14ac:dyDescent="0.25">
      <c r="N227" s="5" t="str">
        <f t="shared" si="6"/>
        <v/>
      </c>
      <c r="O227" s="5" t="str">
        <f t="shared" si="7"/>
        <v/>
      </c>
      <c r="P227" s="6" t="str">
        <f>IF(AND(N227&lt;&gt;"", D227="",H227="",C227="X"),"                {
                    ""type"": ""item"",
                    ""name"": ""lepidodendron:"&amp;A227&amp;"_raw"",
                    ""weight"": " &amp; (M227/(SUMIFS(M:M,I:I,"X",C:C,"X")+SUMIFS(M:M,E:E,"X",C:C,"X")+SUMIFS(M:M,I:I,"X",C:C,"X")+SUMIFS(M:M,J:J,"X",C:C,"X")+SUMIFS(M:M,F:F,"X",C:C,"X")))*100 &amp;"
                },","")</f>
        <v/>
      </c>
    </row>
    <row r="228" spans="14:16" ht="14.25" customHeight="1" x14ac:dyDescent="0.25">
      <c r="N228" s="5" t="str">
        <f t="shared" si="6"/>
        <v/>
      </c>
      <c r="O228" s="5" t="str">
        <f t="shared" si="7"/>
        <v/>
      </c>
      <c r="P228" s="6" t="str">
        <f>IF(AND(N228&lt;&gt;"", D228="",H228="",C228="X"),"                {
                    ""type"": ""item"",
                    ""name"": ""lepidodendron:"&amp;A228&amp;"_raw"",
                    ""weight"": " &amp; (M228/(SUMIFS(M:M,I:I,"X",C:C,"X")+SUMIFS(M:M,E:E,"X",C:C,"X")+SUMIFS(M:M,I:I,"X",C:C,"X")+SUMIFS(M:M,J:J,"X",C:C,"X")+SUMIFS(M:M,F:F,"X",C:C,"X")))*100 &amp;"
                },","")</f>
        <v/>
      </c>
    </row>
    <row r="229" spans="14:16" ht="14.25" customHeight="1" x14ac:dyDescent="0.25">
      <c r="N229" s="5" t="str">
        <f t="shared" si="6"/>
        <v/>
      </c>
      <c r="O229" s="5" t="str">
        <f t="shared" si="7"/>
        <v/>
      </c>
      <c r="P229" s="6" t="str">
        <f>IF(AND(N229&lt;&gt;"", D229="",H229="",C229="X"),"                {
                    ""type"": ""item"",
                    ""name"": ""lepidodendron:"&amp;A229&amp;"_raw"",
                    ""weight"": " &amp; (M229/(SUMIFS(M:M,I:I,"X",C:C,"X")+SUMIFS(M:M,E:E,"X",C:C,"X")+SUMIFS(M:M,I:I,"X",C:C,"X")+SUMIFS(M:M,J:J,"X",C:C,"X")+SUMIFS(M:M,F:F,"X",C:C,"X")))*100 &amp;"
                },","")</f>
        <v/>
      </c>
    </row>
    <row r="230" spans="14:16" ht="14.25" customHeight="1" x14ac:dyDescent="0.25">
      <c r="N230" s="5" t="str">
        <f t="shared" si="6"/>
        <v/>
      </c>
      <c r="O230" s="5" t="str">
        <f t="shared" si="7"/>
        <v/>
      </c>
      <c r="P230" s="6" t="str">
        <f>IF(AND(N230&lt;&gt;"", D230="",H230="",C230="X"),"                {
                    ""type"": ""item"",
                    ""name"": ""lepidodendron:"&amp;A230&amp;"_raw"",
                    ""weight"": " &amp; (M230/(SUMIFS(M:M,I:I,"X",C:C,"X")+SUMIFS(M:M,E:E,"X",C:C,"X")+SUMIFS(M:M,I:I,"X",C:C,"X")+SUMIFS(M:M,J:J,"X",C:C,"X")+SUMIFS(M:M,F:F,"X",C:C,"X")))*100 &amp;"
                },","")</f>
        <v/>
      </c>
    </row>
    <row r="231" spans="14:16" ht="14.25" customHeight="1" x14ac:dyDescent="0.25">
      <c r="N231" s="5" t="str">
        <f t="shared" si="6"/>
        <v/>
      </c>
      <c r="O231" s="5" t="str">
        <f t="shared" si="7"/>
        <v/>
      </c>
      <c r="P231" s="6" t="str">
        <f>IF(AND(N231&lt;&gt;"", D231="",H231="",C231="X"),"                {
                    ""type"": ""item"",
                    ""name"": ""lepidodendron:"&amp;A231&amp;"_raw"",
                    ""weight"": " &amp; (M231/(SUMIFS(M:M,I:I,"X",C:C,"X")+SUMIFS(M:M,E:E,"X",C:C,"X")+SUMIFS(M:M,I:I,"X",C:C,"X")+SUMIFS(M:M,J:J,"X",C:C,"X")+SUMIFS(M:M,F:F,"X",C:C,"X")))*100 &amp;"
                },","")</f>
        <v/>
      </c>
    </row>
    <row r="232" spans="14:16" ht="14.25" customHeight="1" x14ac:dyDescent="0.25">
      <c r="N232" s="5" t="str">
        <f t="shared" si="6"/>
        <v/>
      </c>
      <c r="O232" s="5" t="str">
        <f t="shared" si="7"/>
        <v/>
      </c>
      <c r="P232" s="6" t="str">
        <f>IF(AND(N232&lt;&gt;"", D232="",H232="",C232="X"),"                {
                    ""type"": ""item"",
                    ""name"": ""lepidodendron:"&amp;A232&amp;"_raw"",
                    ""weight"": " &amp; (M232/(SUMIFS(M:M,I:I,"X",C:C,"X")+SUMIFS(M:M,E:E,"X",C:C,"X")+SUMIFS(M:M,I:I,"X",C:C,"X")+SUMIFS(M:M,J:J,"X",C:C,"X")+SUMIFS(M:M,F:F,"X",C:C,"X")))*100 &amp;"
                },","")</f>
        <v/>
      </c>
    </row>
    <row r="233" spans="14:16" ht="14.25" customHeight="1" x14ac:dyDescent="0.25">
      <c r="N233" s="5" t="str">
        <f t="shared" si="6"/>
        <v/>
      </c>
      <c r="O233" s="5" t="str">
        <f t="shared" si="7"/>
        <v/>
      </c>
      <c r="P233" s="6" t="str">
        <f>IF(AND(N233&lt;&gt;"", D233="",H233="",C233="X"),"                {
                    ""type"": ""item"",
                    ""name"": ""lepidodendron:"&amp;A233&amp;"_raw"",
                    ""weight"": " &amp; (M233/(SUMIFS(M:M,I:I,"X",C:C,"X")+SUMIFS(M:M,E:E,"X",C:C,"X")+SUMIFS(M:M,I:I,"X",C:C,"X")+SUMIFS(M:M,J:J,"X",C:C,"X")+SUMIFS(M:M,F:F,"X",C:C,"X")))*100 &amp;"
                },","")</f>
        <v/>
      </c>
    </row>
    <row r="234" spans="14:16" ht="14.25" customHeight="1" x14ac:dyDescent="0.25">
      <c r="N234" s="5" t="str">
        <f t="shared" si="6"/>
        <v/>
      </c>
      <c r="O234" s="5" t="str">
        <f t="shared" si="7"/>
        <v/>
      </c>
      <c r="P234" s="6" t="str">
        <f>IF(AND(N234&lt;&gt;"", D234="",H234="",C234="X"),"                {
                    ""type"": ""item"",
                    ""name"": ""lepidodendron:"&amp;A234&amp;"_raw"",
                    ""weight"": " &amp; (M234/(SUMIFS(M:M,I:I,"X",C:C,"X")+SUMIFS(M:M,E:E,"X",C:C,"X")+SUMIFS(M:M,I:I,"X",C:C,"X")+SUMIFS(M:M,J:J,"X",C:C,"X")+SUMIFS(M:M,F:F,"X",C:C,"X")))*100 &amp;"
                },","")</f>
        <v/>
      </c>
    </row>
    <row r="235" spans="14:16" ht="14.25" customHeight="1" x14ac:dyDescent="0.25">
      <c r="N235" s="5" t="str">
        <f t="shared" si="6"/>
        <v/>
      </c>
      <c r="O235" s="5" t="str">
        <f t="shared" si="7"/>
        <v/>
      </c>
      <c r="P235" s="6" t="str">
        <f>IF(AND(N235&lt;&gt;"", D235="",H235="",C235="X"),"                {
                    ""type"": ""item"",
                    ""name"": ""lepidodendron:"&amp;A235&amp;"_raw"",
                    ""weight"": " &amp; (M235/(SUMIFS(M:M,I:I,"X",C:C,"X")+SUMIFS(M:M,E:E,"X",C:C,"X")+SUMIFS(M:M,I:I,"X",C:C,"X")+SUMIFS(M:M,J:J,"X",C:C,"X")+SUMIFS(M:M,F:F,"X",C:C,"X")))*100 &amp;"
                },","")</f>
        <v/>
      </c>
    </row>
    <row r="236" spans="14:16" ht="14.25" customHeight="1" x14ac:dyDescent="0.25">
      <c r="N236" s="5" t="str">
        <f t="shared" si="6"/>
        <v/>
      </c>
      <c r="O236" s="5" t="str">
        <f t="shared" si="7"/>
        <v/>
      </c>
      <c r="P236" s="6" t="str">
        <f>IF(AND(N236&lt;&gt;"", D236="",H236="",C236="X"),"                {
                    ""type"": ""item"",
                    ""name"": ""lepidodendron:"&amp;A236&amp;"_raw"",
                    ""weight"": " &amp; (M236/(SUMIFS(M:M,I:I,"X",C:C,"X")+SUMIFS(M:M,E:E,"X",C:C,"X")+SUMIFS(M:M,I:I,"X",C:C,"X")+SUMIFS(M:M,J:J,"X",C:C,"X")+SUMIFS(M:M,F:F,"X",C:C,"X")))*100 &amp;"
                },","")</f>
        <v/>
      </c>
    </row>
    <row r="237" spans="14:16" ht="14.25" customHeight="1" x14ac:dyDescent="0.25">
      <c r="N237" s="5" t="str">
        <f t="shared" si="6"/>
        <v/>
      </c>
      <c r="O237" s="5" t="str">
        <f t="shared" si="7"/>
        <v/>
      </c>
      <c r="P237" s="6" t="str">
        <f>IF(AND(N237&lt;&gt;"", D237="",H237="",C237="X"),"                {
                    ""type"": ""item"",
                    ""name"": ""lepidodendron:"&amp;A237&amp;"_raw"",
                    ""weight"": " &amp; (M237/(SUMIFS(M:M,I:I,"X",C:C,"X")+SUMIFS(M:M,E:E,"X",C:C,"X")+SUMIFS(M:M,I:I,"X",C:C,"X")+SUMIFS(M:M,J:J,"X",C:C,"X")+SUMIFS(M:M,F:F,"X",C:C,"X")))*100 &amp;"
                },","")</f>
        <v/>
      </c>
    </row>
    <row r="238" spans="14:16" ht="14.25" customHeight="1" x14ac:dyDescent="0.25">
      <c r="N238" s="5" t="str">
        <f t="shared" si="6"/>
        <v/>
      </c>
      <c r="O238" s="5" t="str">
        <f t="shared" si="7"/>
        <v/>
      </c>
      <c r="P238" s="6" t="str">
        <f>IF(AND(N238&lt;&gt;"", D238="",H238="",C238="X"),"                {
                    ""type"": ""item"",
                    ""name"": ""lepidodendron:"&amp;A238&amp;"_raw"",
                    ""weight"": " &amp; (M238/(SUMIFS(M:M,I:I,"X",C:C,"X")+SUMIFS(M:M,E:E,"X",C:C,"X")+SUMIFS(M:M,I:I,"X",C:C,"X")+SUMIFS(M:M,J:J,"X",C:C,"X")+SUMIFS(M:M,F:F,"X",C:C,"X")))*100 &amp;"
                },","")</f>
        <v/>
      </c>
    </row>
    <row r="239" spans="14:16" ht="14.25" customHeight="1" x14ac:dyDescent="0.25">
      <c r="N239" s="5" t="str">
        <f t="shared" si="6"/>
        <v/>
      </c>
      <c r="O239" s="5" t="str">
        <f t="shared" si="7"/>
        <v/>
      </c>
      <c r="P239" s="6" t="str">
        <f>IF(AND(N239&lt;&gt;"", D239="",H239="",C239="X"),"                {
                    ""type"": ""item"",
                    ""name"": ""lepidodendron:"&amp;A239&amp;"_raw"",
                    ""weight"": " &amp; (M239/(SUMIFS(M:M,I:I,"X",C:C,"X")+SUMIFS(M:M,E:E,"X",C:C,"X")+SUMIFS(M:M,I:I,"X",C:C,"X")+SUMIFS(M:M,J:J,"X",C:C,"X")+SUMIFS(M:M,F:F,"X",C:C,"X")))*100 &amp;"
                },","")</f>
        <v/>
      </c>
    </row>
    <row r="240" spans="14:16" ht="14.25" customHeight="1" x14ac:dyDescent="0.25">
      <c r="N240" s="5" t="str">
        <f t="shared" si="6"/>
        <v/>
      </c>
      <c r="O240" s="5" t="str">
        <f t="shared" si="7"/>
        <v/>
      </c>
      <c r="P240" s="6" t="str">
        <f>IF(AND(N240&lt;&gt;"", D240="",H240="",C240="X"),"                {
                    ""type"": ""item"",
                    ""name"": ""lepidodendron:"&amp;A240&amp;"_raw"",
                    ""weight"": " &amp; (M240/(SUMIFS(M:M,I:I,"X",C:C,"X")+SUMIFS(M:M,E:E,"X",C:C,"X")+SUMIFS(M:M,I:I,"X",C:C,"X")+SUMIFS(M:M,J:J,"X",C:C,"X")+SUMIFS(M:M,F:F,"X",C:C,"X")))*100 &amp;"
                },","")</f>
        <v/>
      </c>
    </row>
    <row r="241" spans="14:16" ht="14.25" customHeight="1" x14ac:dyDescent="0.25">
      <c r="N241" s="5" t="str">
        <f t="shared" si="6"/>
        <v/>
      </c>
      <c r="O241" s="5" t="str">
        <f t="shared" si="7"/>
        <v/>
      </c>
      <c r="P241" s="6" t="str">
        <f>IF(AND(N241&lt;&gt;"", D241="",H241="",C241="X"),"                {
                    ""type"": ""item"",
                    ""name"": ""lepidodendron:"&amp;A241&amp;"_raw"",
                    ""weight"": " &amp; (M241/(SUMIFS(M:M,I:I,"X",C:C,"X")+SUMIFS(M:M,E:E,"X",C:C,"X")+SUMIFS(M:M,I:I,"X",C:C,"X")+SUMIFS(M:M,J:J,"X",C:C,"X")+SUMIFS(M:M,F:F,"X",C:C,"X")))*100 &amp;"
                },","")</f>
        <v/>
      </c>
    </row>
    <row r="242" spans="14:16" ht="14.25" customHeight="1" x14ac:dyDescent="0.25">
      <c r="N242" s="5" t="str">
        <f t="shared" si="6"/>
        <v/>
      </c>
      <c r="O242" s="5" t="str">
        <f t="shared" si="7"/>
        <v/>
      </c>
      <c r="P242" s="6" t="str">
        <f>IF(AND(N242&lt;&gt;"", D242="",H242="",C242="X"),"                {
                    ""type"": ""item"",
                    ""name"": ""lepidodendron:"&amp;A242&amp;"_raw"",
                    ""weight"": " &amp; (M242/(SUMIFS(M:M,I:I,"X",C:C,"X")+SUMIFS(M:M,E:E,"X",C:C,"X")+SUMIFS(M:M,I:I,"X",C:C,"X")+SUMIFS(M:M,J:J,"X",C:C,"X")+SUMIFS(M:M,F:F,"X",C:C,"X")))*100 &amp;"
                },","")</f>
        <v/>
      </c>
    </row>
    <row r="243" spans="14:16" ht="14.25" customHeight="1" x14ac:dyDescent="0.25">
      <c r="N243" s="5" t="str">
        <f t="shared" si="6"/>
        <v/>
      </c>
      <c r="O243" s="5" t="str">
        <f t="shared" si="7"/>
        <v/>
      </c>
      <c r="P243" s="6" t="str">
        <f>IF(AND(N243&lt;&gt;"", D243="",H243="",C243="X"),"                {
                    ""type"": ""item"",
                    ""name"": ""lepidodendron:"&amp;A243&amp;"_raw"",
                    ""weight"": " &amp; (M243/(SUMIFS(M:M,I:I,"X",C:C,"X")+SUMIFS(M:M,E:E,"X",C:C,"X")+SUMIFS(M:M,I:I,"X",C:C,"X")+SUMIFS(M:M,J:J,"X",C:C,"X")+SUMIFS(M:M,F:F,"X",C:C,"X")))*100 &amp;"
                },","")</f>
        <v/>
      </c>
    </row>
    <row r="244" spans="14:16" ht="14.25" customHeight="1" x14ac:dyDescent="0.25">
      <c r="N244" s="5" t="str">
        <f t="shared" si="6"/>
        <v/>
      </c>
      <c r="O244" s="5" t="str">
        <f t="shared" si="7"/>
        <v/>
      </c>
      <c r="P244" s="6" t="str">
        <f>IF(AND(N244&lt;&gt;"", D244="",H244="",C244="X"),"                {
                    ""type"": ""item"",
                    ""name"": ""lepidodendron:"&amp;A244&amp;"_raw"",
                    ""weight"": " &amp; (M244/(SUMIFS(M:M,I:I,"X",C:C,"X")+SUMIFS(M:M,E:E,"X",C:C,"X")+SUMIFS(M:M,I:I,"X",C:C,"X")+SUMIFS(M:M,J:J,"X",C:C,"X")+SUMIFS(M:M,F:F,"X",C:C,"X")))*100 &amp;"
                },","")</f>
        <v/>
      </c>
    </row>
    <row r="245" spans="14:16" ht="14.25" customHeight="1" x14ac:dyDescent="0.25">
      <c r="N245" s="5" t="str">
        <f t="shared" si="6"/>
        <v/>
      </c>
      <c r="O245" s="5" t="str">
        <f t="shared" si="7"/>
        <v/>
      </c>
      <c r="P245" s="6" t="str">
        <f>IF(AND(N245&lt;&gt;"", D245="",H245="",C245="X"),"                {
                    ""type"": ""item"",
                    ""name"": ""lepidodendron:"&amp;A245&amp;"_raw"",
                    ""weight"": " &amp; (M245/(SUMIFS(M:M,I:I,"X",C:C,"X")+SUMIFS(M:M,E:E,"X",C:C,"X")+SUMIFS(M:M,I:I,"X",C:C,"X")+SUMIFS(M:M,J:J,"X",C:C,"X")+SUMIFS(M:M,F:F,"X",C:C,"X")))*100 &amp;"
                },","")</f>
        <v/>
      </c>
    </row>
    <row r="246" spans="14:16" ht="14.25" customHeight="1" x14ac:dyDescent="0.25">
      <c r="N246" s="5" t="str">
        <f t="shared" si="6"/>
        <v/>
      </c>
      <c r="O246" s="5" t="str">
        <f t="shared" si="7"/>
        <v/>
      </c>
      <c r="P246" s="6" t="str">
        <f>IF(AND(N246&lt;&gt;"", D246="",H246="",C246="X"),"                {
                    ""type"": ""item"",
                    ""name"": ""lepidodendron:"&amp;A246&amp;"_raw"",
                    ""weight"": " &amp; (M246/(SUMIFS(M:M,I:I,"X",C:C,"X")+SUMIFS(M:M,E:E,"X",C:C,"X")+SUMIFS(M:M,I:I,"X",C:C,"X")+SUMIFS(M:M,J:J,"X",C:C,"X")+SUMIFS(M:M,F:F,"X",C:C,"X")))*100 &amp;"
                },","")</f>
        <v/>
      </c>
    </row>
    <row r="247" spans="14:16" ht="14.25" customHeight="1" x14ac:dyDescent="0.25">
      <c r="N247" s="5" t="str">
        <f t="shared" si="6"/>
        <v/>
      </c>
      <c r="O247" s="5" t="str">
        <f t="shared" si="7"/>
        <v/>
      </c>
      <c r="P247" s="6" t="str">
        <f>IF(AND(N247&lt;&gt;"", D247="",H247="",C247="X"),"                {
                    ""type"": ""item"",
                    ""name"": ""lepidodendron:"&amp;A247&amp;"_raw"",
                    ""weight"": " &amp; (M247/(SUMIFS(M:M,I:I,"X",C:C,"X")+SUMIFS(M:M,E:E,"X",C:C,"X")+SUMIFS(M:M,I:I,"X",C:C,"X")+SUMIFS(M:M,J:J,"X",C:C,"X")+SUMIFS(M:M,F:F,"X",C:C,"X")))*100 &amp;"
                },","")</f>
        <v/>
      </c>
    </row>
    <row r="248" spans="14:16" ht="14.25" customHeight="1" x14ac:dyDescent="0.25">
      <c r="N248" s="5" t="str">
        <f t="shared" si="6"/>
        <v/>
      </c>
      <c r="O248" s="5" t="str">
        <f t="shared" si="7"/>
        <v/>
      </c>
      <c r="P248" s="6" t="str">
        <f>IF(AND(N248&lt;&gt;"", D248="",H248="",C248="X"),"                {
                    ""type"": ""item"",
                    ""name"": ""lepidodendron:"&amp;A248&amp;"_raw"",
                    ""weight"": " &amp; (M248/(SUMIFS(M:M,I:I,"X",C:C,"X")+SUMIFS(M:M,E:E,"X",C:C,"X")+SUMIFS(M:M,I:I,"X",C:C,"X")+SUMIFS(M:M,J:J,"X",C:C,"X")+SUMIFS(M:M,F:F,"X",C:C,"X")))*100 &amp;"
                },","")</f>
        <v/>
      </c>
    </row>
    <row r="249" spans="14:16" ht="14.25" customHeight="1" x14ac:dyDescent="0.25">
      <c r="N249" s="5" t="str">
        <f t="shared" si="6"/>
        <v/>
      </c>
      <c r="O249" s="5" t="str">
        <f t="shared" si="7"/>
        <v/>
      </c>
      <c r="P249" s="6" t="str">
        <f>IF(AND(N249&lt;&gt;"", D249="",H249="",C249="X"),"                {
                    ""type"": ""item"",
                    ""name"": ""lepidodendron:"&amp;A249&amp;"_raw"",
                    ""weight"": " &amp; (M249/(SUMIFS(M:M,I:I,"X",C:C,"X")+SUMIFS(M:M,E:E,"X",C:C,"X")+SUMIFS(M:M,I:I,"X",C:C,"X")+SUMIFS(M:M,J:J,"X",C:C,"X")+SUMIFS(M:M,F:F,"X",C:C,"X")))*100 &amp;"
                },","")</f>
        <v/>
      </c>
    </row>
    <row r="250" spans="14:16" ht="14.25" customHeight="1" x14ac:dyDescent="0.25">
      <c r="N250" s="5" t="str">
        <f t="shared" si="6"/>
        <v/>
      </c>
      <c r="O250" s="5" t="str">
        <f t="shared" si="7"/>
        <v/>
      </c>
      <c r="P250" s="6" t="str">
        <f>IF(AND(N250&lt;&gt;"", D250="",H250="",C250="X"),"                {
                    ""type"": ""item"",
                    ""name"": ""lepidodendron:"&amp;A250&amp;"_raw"",
                    ""weight"": " &amp; (M250/(SUMIFS(M:M,I:I,"X",C:C,"X")+SUMIFS(M:M,E:E,"X",C:C,"X")+SUMIFS(M:M,I:I,"X",C:C,"X")+SUMIFS(M:M,J:J,"X",C:C,"X")+SUMIFS(M:M,F:F,"X",C:C,"X")))*100 &amp;"
                },","")</f>
        <v/>
      </c>
    </row>
    <row r="251" spans="14:16" ht="14.25" customHeight="1" x14ac:dyDescent="0.25">
      <c r="N251" s="5" t="str">
        <f t="shared" si="6"/>
        <v/>
      </c>
      <c r="O251" s="5" t="str">
        <f t="shared" si="7"/>
        <v/>
      </c>
      <c r="P251" s="6" t="str">
        <f>IF(AND(N251&lt;&gt;"", D251="",H251="",C251="X"),"                {
                    ""type"": ""item"",
                    ""name"": ""lepidodendron:"&amp;A251&amp;"_raw"",
                    ""weight"": " &amp; (M251/(SUMIFS(M:M,I:I,"X",C:C,"X")+SUMIFS(M:M,E:E,"X",C:C,"X")+SUMIFS(M:M,I:I,"X",C:C,"X")+SUMIFS(M:M,J:J,"X",C:C,"X")+SUMIFS(M:M,F:F,"X",C:C,"X")))*100 &amp;"
                },","")</f>
        <v/>
      </c>
    </row>
    <row r="252" spans="14:16" ht="14.25" customHeight="1" x14ac:dyDescent="0.25">
      <c r="N252" s="5" t="str">
        <f t="shared" si="6"/>
        <v/>
      </c>
      <c r="O252" s="5" t="str">
        <f t="shared" si="7"/>
        <v/>
      </c>
      <c r="P252" s="6" t="str">
        <f>IF(AND(N252&lt;&gt;"", D252="",H252="",C252="X"),"                {
                    ""type"": ""item"",
                    ""name"": ""lepidodendron:"&amp;A252&amp;"_raw"",
                    ""weight"": " &amp; (M252/(SUMIFS(M:M,I:I,"X",C:C,"X")+SUMIFS(M:M,E:E,"X",C:C,"X")+SUMIFS(M:M,I:I,"X",C:C,"X")+SUMIFS(M:M,J:J,"X",C:C,"X")+SUMIFS(M:M,F:F,"X",C:C,"X")))*100 &amp;"
                },","")</f>
        <v/>
      </c>
    </row>
    <row r="253" spans="14:16" ht="14.25" customHeight="1" x14ac:dyDescent="0.25">
      <c r="N253" s="5" t="str">
        <f t="shared" si="6"/>
        <v/>
      </c>
      <c r="O253" s="5" t="str">
        <f t="shared" si="7"/>
        <v/>
      </c>
      <c r="P253" s="6" t="str">
        <f>IF(AND(N253&lt;&gt;"", D253="",H253="",C253="X"),"                {
                    ""type"": ""item"",
                    ""name"": ""lepidodendron:"&amp;A253&amp;"_raw"",
                    ""weight"": " &amp; (M253/(SUMIFS(M:M,I:I,"X",C:C,"X")+SUMIFS(M:M,E:E,"X",C:C,"X")+SUMIFS(M:M,I:I,"X",C:C,"X")+SUMIFS(M:M,J:J,"X",C:C,"X")+SUMIFS(M:M,F:F,"X",C:C,"X")))*100 &amp;"
                },","")</f>
        <v/>
      </c>
    </row>
    <row r="254" spans="14:16" ht="14.25" customHeight="1" x14ac:dyDescent="0.25">
      <c r="N254" s="5" t="str">
        <f t="shared" si="6"/>
        <v/>
      </c>
      <c r="O254" s="5" t="str">
        <f t="shared" si="7"/>
        <v/>
      </c>
      <c r="P254" s="6" t="str">
        <f>IF(AND(N254&lt;&gt;"", D254="",H254="",C254="X"),"                {
                    ""type"": ""item"",
                    ""name"": ""lepidodendron:"&amp;A254&amp;"_raw"",
                    ""weight"": " &amp; (M254/(SUMIFS(M:M,I:I,"X",C:C,"X")+SUMIFS(M:M,E:E,"X",C:C,"X")+SUMIFS(M:M,I:I,"X",C:C,"X")+SUMIFS(M:M,J:J,"X",C:C,"X")+SUMIFS(M:M,F:F,"X",C:C,"X")))*100 &amp;"
                },","")</f>
        <v/>
      </c>
    </row>
    <row r="255" spans="14:16" ht="14.25" customHeight="1" x14ac:dyDescent="0.25">
      <c r="N255" s="5" t="str">
        <f t="shared" si="6"/>
        <v/>
      </c>
      <c r="O255" s="5" t="str">
        <f t="shared" si="7"/>
        <v/>
      </c>
      <c r="P255" s="6" t="str">
        <f>IF(AND(N255&lt;&gt;"", D255="",H255="",C255="X"),"                {
                    ""type"": ""item"",
                    ""name"": ""lepidodendron:"&amp;A255&amp;"_raw"",
                    ""weight"": " &amp; (M255/(SUMIFS(M:M,I:I,"X",C:C,"X")+SUMIFS(M:M,E:E,"X",C:C,"X")+SUMIFS(M:M,I:I,"X",C:C,"X")+SUMIFS(M:M,J:J,"X",C:C,"X")+SUMIFS(M:M,F:F,"X",C:C,"X")))*100 &amp;"
                },","")</f>
        <v/>
      </c>
    </row>
    <row r="256" spans="14:16" ht="14.25" customHeight="1" x14ac:dyDescent="0.25">
      <c r="N256" s="5" t="str">
        <f t="shared" si="6"/>
        <v/>
      </c>
      <c r="O256" s="5" t="str">
        <f t="shared" si="7"/>
        <v/>
      </c>
      <c r="P256" s="6" t="str">
        <f>IF(AND(N256&lt;&gt;"", D256="",H256="",C256="X"),"                {
                    ""type"": ""item"",
                    ""name"": ""lepidodendron:"&amp;A256&amp;"_raw"",
                    ""weight"": " &amp; (M256/(SUMIFS(M:M,I:I,"X",C:C,"X")+SUMIFS(M:M,E:E,"X",C:C,"X")+SUMIFS(M:M,I:I,"X",C:C,"X")+SUMIFS(M:M,J:J,"X",C:C,"X")+SUMIFS(M:M,F:F,"X",C:C,"X")))*100 &amp;"
                },","")</f>
        <v/>
      </c>
    </row>
    <row r="257" spans="14:16" ht="14.25" customHeight="1" x14ac:dyDescent="0.25">
      <c r="N257" s="5" t="str">
        <f t="shared" si="6"/>
        <v/>
      </c>
      <c r="O257" s="5" t="str">
        <f t="shared" si="7"/>
        <v/>
      </c>
      <c r="P257" s="6" t="str">
        <f>IF(AND(N257&lt;&gt;"", D257="",H257="",C257="X"),"                {
                    ""type"": ""item"",
                    ""name"": ""lepidodendron:"&amp;A257&amp;"_raw"",
                    ""weight"": " &amp; (M257/(SUMIFS(M:M,I:I,"X",C:C,"X")+SUMIFS(M:M,E:E,"X",C:C,"X")+SUMIFS(M:M,I:I,"X",C:C,"X")+SUMIFS(M:M,J:J,"X",C:C,"X")+SUMIFS(M:M,F:F,"X",C:C,"X")))*100 &amp;"
                },","")</f>
        <v/>
      </c>
    </row>
    <row r="258" spans="14:16" ht="14.25" customHeight="1" x14ac:dyDescent="0.25">
      <c r="N258" s="5" t="str">
        <f t="shared" si="6"/>
        <v/>
      </c>
      <c r="O258" s="5" t="str">
        <f t="shared" si="7"/>
        <v/>
      </c>
      <c r="P258" s="6" t="str">
        <f>IF(AND(N258&lt;&gt;"", D258="",H258="",C258="X"),"                {
                    ""type"": ""item"",
                    ""name"": ""lepidodendron:"&amp;A258&amp;"_raw"",
                    ""weight"": " &amp; (M258/(SUMIFS(M:M,I:I,"X",C:C,"X")+SUMIFS(M:M,E:E,"X",C:C,"X")+SUMIFS(M:M,I:I,"X",C:C,"X")+SUMIFS(M:M,J:J,"X",C:C,"X")+SUMIFS(M:M,F:F,"X",C:C,"X")))*100 &amp;"
                },","")</f>
        <v/>
      </c>
    </row>
    <row r="259" spans="14:16" ht="14.25" customHeight="1" x14ac:dyDescent="0.25">
      <c r="N259" s="5" t="str">
        <f t="shared" ref="N259:N300" si="8">IF(A259&lt;&gt;"","lepidodendron:prehistoric_flora_"&amp;TRIM(A259)&amp;":"&amp;L259&amp;":"&amp;M259&amp;":"&amp;IF(D259&lt;&gt;"",1,IF(F259&lt;&gt;"",3,IF(G259&lt;&gt;"",4,IF(E259&lt;&gt;"",2,IF(I259&lt;&gt;"",6,IF(J259&lt;&gt;"",7,IF(K259&lt;&gt;"",8,IF(H259&lt;&gt;"",5,"ERROR")))))))),"")</f>
        <v/>
      </c>
      <c r="O259" s="5" t="str">
        <f t="shared" si="7"/>
        <v/>
      </c>
      <c r="P259" s="6" t="str">
        <f>IF(AND(N259&lt;&gt;"", D259="",H259="",C259="X"),"                {
                    ""type"": ""item"",
                    ""name"": ""lepidodendron:"&amp;A259&amp;"_raw"",
                    ""weight"": " &amp; (M259/(SUMIFS(M:M,I:I,"X",C:C,"X")+SUMIFS(M:M,E:E,"X",C:C,"X")+SUMIFS(M:M,I:I,"X",C:C,"X")+SUMIFS(M:M,J:J,"X",C:C,"X")+SUMIFS(M:M,F:F,"X",C:C,"X")))*100 &amp;"
                },","")</f>
        <v/>
      </c>
    </row>
    <row r="260" spans="14:16" ht="14.25" customHeight="1" x14ac:dyDescent="0.25">
      <c r="N260" s="5" t="str">
        <f t="shared" si="8"/>
        <v/>
      </c>
      <c r="O260" s="5" t="str">
        <f t="shared" ref="O260:O300" si="9">IF(N260&lt;&gt;"",O259&amp;","""&amp;N260&amp;"""","")</f>
        <v/>
      </c>
      <c r="P260" s="6" t="str">
        <f>IF(AND(N260&lt;&gt;"", D260="",H260="",C260="X"),"                {
                    ""type"": ""item"",
                    ""name"": ""lepidodendron:"&amp;A260&amp;"_raw"",
                    ""weight"": " &amp; (M260/(SUMIFS(M:M,I:I,"X",C:C,"X")+SUMIFS(M:M,E:E,"X",C:C,"X")+SUMIFS(M:M,I:I,"X",C:C,"X")+SUMIFS(M:M,J:J,"X",C:C,"X")+SUMIFS(M:M,F:F,"X",C:C,"X")))*100 &amp;"
                },","")</f>
        <v/>
      </c>
    </row>
    <row r="261" spans="14:16" ht="14.25" customHeight="1" x14ac:dyDescent="0.25">
      <c r="N261" s="5" t="str">
        <f t="shared" si="8"/>
        <v/>
      </c>
      <c r="O261" s="5" t="str">
        <f t="shared" si="9"/>
        <v/>
      </c>
      <c r="P261" s="6" t="str">
        <f>IF(AND(N261&lt;&gt;"", D261="",H261="",C261="X"),"                {
                    ""type"": ""item"",
                    ""name"": ""lepidodendron:"&amp;A261&amp;"_raw"",
                    ""weight"": " &amp; (M261/(SUMIFS(M:M,I:I,"X",C:C,"X")+SUMIFS(M:M,E:E,"X",C:C,"X")+SUMIFS(M:M,I:I,"X",C:C,"X")+SUMIFS(M:M,J:J,"X",C:C,"X")+SUMIFS(M:M,F:F,"X",C:C,"X")))*100 &amp;"
                },","")</f>
        <v/>
      </c>
    </row>
    <row r="262" spans="14:16" ht="14.25" customHeight="1" x14ac:dyDescent="0.25">
      <c r="N262" s="5" t="str">
        <f t="shared" si="8"/>
        <v/>
      </c>
      <c r="O262" s="5" t="str">
        <f t="shared" si="9"/>
        <v/>
      </c>
      <c r="P262" s="6" t="str">
        <f>IF(AND(N262&lt;&gt;"", D262="",H262="",C262="X"),"                {
                    ""type"": ""item"",
                    ""name"": ""lepidodendron:"&amp;A262&amp;"_raw"",
                    ""weight"": " &amp; (M262/(SUMIFS(M:M,I:I,"X",C:C,"X")+SUMIFS(M:M,E:E,"X",C:C,"X")+SUMIFS(M:M,I:I,"X",C:C,"X")+SUMIFS(M:M,J:J,"X",C:C,"X")+SUMIFS(M:M,F:F,"X",C:C,"X")))*100 &amp;"
                },","")</f>
        <v/>
      </c>
    </row>
    <row r="263" spans="14:16" ht="14.25" customHeight="1" x14ac:dyDescent="0.25">
      <c r="N263" s="5" t="str">
        <f t="shared" si="8"/>
        <v/>
      </c>
      <c r="O263" s="5" t="str">
        <f t="shared" si="9"/>
        <v/>
      </c>
      <c r="P263" s="6" t="str">
        <f>IF(AND(N263&lt;&gt;"", D263="",H263="",C263="X"),"                {
                    ""type"": ""item"",
                    ""name"": ""lepidodendron:"&amp;A263&amp;"_raw"",
                    ""weight"": " &amp; (M263/(SUMIFS(M:M,I:I,"X",C:C,"X")+SUMIFS(M:M,E:E,"X",C:C,"X")+SUMIFS(M:M,I:I,"X",C:C,"X")+SUMIFS(M:M,J:J,"X",C:C,"X")+SUMIFS(M:M,F:F,"X",C:C,"X")))*100 &amp;"
                },","")</f>
        <v/>
      </c>
    </row>
    <row r="264" spans="14:16" ht="14.25" customHeight="1" x14ac:dyDescent="0.25">
      <c r="N264" s="5" t="str">
        <f t="shared" si="8"/>
        <v/>
      </c>
      <c r="O264" s="5" t="str">
        <f t="shared" si="9"/>
        <v/>
      </c>
      <c r="P264" s="6" t="str">
        <f>IF(AND(N264&lt;&gt;"", D264="",H264="",C264="X"),"                {
                    ""type"": ""item"",
                    ""name"": ""lepidodendron:"&amp;A264&amp;"_raw"",
                    ""weight"": " &amp; (M264/(SUMIFS(M:M,I:I,"X",C:C,"X")+SUMIFS(M:M,E:E,"X",C:C,"X")+SUMIFS(M:M,I:I,"X",C:C,"X")+SUMIFS(M:M,J:J,"X",C:C,"X")+SUMIFS(M:M,F:F,"X",C:C,"X")))*100 &amp;"
                },","")</f>
        <v/>
      </c>
    </row>
    <row r="265" spans="14:16" ht="14.25" customHeight="1" x14ac:dyDescent="0.25">
      <c r="N265" s="5" t="str">
        <f t="shared" si="8"/>
        <v/>
      </c>
      <c r="O265" s="5" t="str">
        <f t="shared" si="9"/>
        <v/>
      </c>
      <c r="P265" s="6" t="str">
        <f>IF(AND(N265&lt;&gt;"", D265="",H265="",C265="X"),"                {
                    ""type"": ""item"",
                    ""name"": ""lepidodendron:"&amp;A265&amp;"_raw"",
                    ""weight"": " &amp; (M265/(SUMIFS(M:M,I:I,"X",C:C,"X")+SUMIFS(M:M,E:E,"X",C:C,"X")+SUMIFS(M:M,I:I,"X",C:C,"X")+SUMIFS(M:M,J:J,"X",C:C,"X")+SUMIFS(M:M,F:F,"X",C:C,"X")))*100 &amp;"
                },","")</f>
        <v/>
      </c>
    </row>
    <row r="266" spans="14:16" ht="14.25" customHeight="1" x14ac:dyDescent="0.25">
      <c r="N266" s="5" t="str">
        <f t="shared" si="8"/>
        <v/>
      </c>
      <c r="O266" s="5" t="str">
        <f t="shared" si="9"/>
        <v/>
      </c>
      <c r="P266" s="6" t="str">
        <f t="shared" ref="P266:P300" si="10">IF(AND(N266&lt;&gt;"", D266="",H266="",C266="X"),"                {
                    ""type"": ""item"",
                    ""name"": ""lepidodendron:"&amp;A266&amp;"_raw"",
                    ""weight"": " &amp; (M266/(SUMIFS(M:M,I:I,"X",C:C,"X")+SUMIFS(M:M,E:E,"X",C:C,"X")+SUMIFS(M:M,I:I,"X",C:C,"X")+SUMIFS(M:M,J:J,"X",C:C,"X")+SUMIFS(M:M,F:F,"X",C:C,"X")))*100 &amp;"
                },","")</f>
        <v/>
      </c>
    </row>
    <row r="267" spans="14:16" ht="14.25" customHeight="1" x14ac:dyDescent="0.25">
      <c r="N267" s="5" t="str">
        <f t="shared" si="8"/>
        <v/>
      </c>
      <c r="O267" s="5" t="str">
        <f t="shared" si="9"/>
        <v/>
      </c>
      <c r="P267" s="6" t="str">
        <f t="shared" si="10"/>
        <v/>
      </c>
    </row>
    <row r="268" spans="14:16" ht="14.25" customHeight="1" x14ac:dyDescent="0.25">
      <c r="N268" s="5" t="str">
        <f t="shared" si="8"/>
        <v/>
      </c>
      <c r="O268" s="5" t="str">
        <f t="shared" si="9"/>
        <v/>
      </c>
      <c r="P268" s="6" t="str">
        <f t="shared" si="10"/>
        <v/>
      </c>
    </row>
    <row r="269" spans="14:16" ht="14.25" customHeight="1" x14ac:dyDescent="0.25">
      <c r="N269" s="5" t="str">
        <f t="shared" si="8"/>
        <v/>
      </c>
      <c r="O269" s="5" t="str">
        <f t="shared" si="9"/>
        <v/>
      </c>
      <c r="P269" s="6" t="str">
        <f t="shared" si="10"/>
        <v/>
      </c>
    </row>
    <row r="270" spans="14:16" ht="14.25" customHeight="1" x14ac:dyDescent="0.25">
      <c r="N270" s="5" t="str">
        <f t="shared" si="8"/>
        <v/>
      </c>
      <c r="O270" s="5" t="str">
        <f t="shared" si="9"/>
        <v/>
      </c>
      <c r="P270" s="6" t="str">
        <f t="shared" si="10"/>
        <v/>
      </c>
    </row>
    <row r="271" spans="14:16" ht="14.25" customHeight="1" x14ac:dyDescent="0.25">
      <c r="N271" s="5" t="str">
        <f t="shared" si="8"/>
        <v/>
      </c>
      <c r="O271" s="5" t="str">
        <f t="shared" si="9"/>
        <v/>
      </c>
      <c r="P271" s="6" t="str">
        <f t="shared" si="10"/>
        <v/>
      </c>
    </row>
    <row r="272" spans="14:16" ht="14.25" customHeight="1" x14ac:dyDescent="0.25">
      <c r="N272" s="5" t="str">
        <f t="shared" si="8"/>
        <v/>
      </c>
      <c r="O272" s="5" t="str">
        <f t="shared" si="9"/>
        <v/>
      </c>
      <c r="P272" s="6" t="str">
        <f t="shared" si="10"/>
        <v/>
      </c>
    </row>
    <row r="273" spans="14:16" ht="14.25" customHeight="1" x14ac:dyDescent="0.25">
      <c r="N273" s="5" t="str">
        <f t="shared" si="8"/>
        <v/>
      </c>
      <c r="O273" s="5" t="str">
        <f t="shared" si="9"/>
        <v/>
      </c>
      <c r="P273" s="6" t="str">
        <f t="shared" si="10"/>
        <v/>
      </c>
    </row>
    <row r="274" spans="14:16" ht="14.25" customHeight="1" x14ac:dyDescent="0.25">
      <c r="N274" s="5" t="str">
        <f t="shared" si="8"/>
        <v/>
      </c>
      <c r="O274" s="5" t="str">
        <f t="shared" si="9"/>
        <v/>
      </c>
      <c r="P274" s="6" t="str">
        <f t="shared" si="10"/>
        <v/>
      </c>
    </row>
    <row r="275" spans="14:16" ht="14.25" customHeight="1" x14ac:dyDescent="0.25">
      <c r="N275" s="5" t="str">
        <f t="shared" si="8"/>
        <v/>
      </c>
      <c r="O275" s="5" t="str">
        <f t="shared" si="9"/>
        <v/>
      </c>
      <c r="P275" s="6" t="str">
        <f t="shared" si="10"/>
        <v/>
      </c>
    </row>
    <row r="276" spans="14:16" ht="14.25" customHeight="1" x14ac:dyDescent="0.25">
      <c r="N276" s="5" t="str">
        <f t="shared" si="8"/>
        <v/>
      </c>
      <c r="O276" s="5" t="str">
        <f t="shared" si="9"/>
        <v/>
      </c>
      <c r="P276" s="6" t="str">
        <f t="shared" si="10"/>
        <v/>
      </c>
    </row>
    <row r="277" spans="14:16" ht="14.25" customHeight="1" x14ac:dyDescent="0.25">
      <c r="N277" s="5" t="str">
        <f t="shared" si="8"/>
        <v/>
      </c>
      <c r="O277" s="5" t="str">
        <f t="shared" si="9"/>
        <v/>
      </c>
      <c r="P277" s="6" t="str">
        <f t="shared" si="10"/>
        <v/>
      </c>
    </row>
    <row r="278" spans="14:16" ht="14.25" customHeight="1" x14ac:dyDescent="0.25">
      <c r="N278" s="5" t="str">
        <f t="shared" si="8"/>
        <v/>
      </c>
      <c r="O278" s="5" t="str">
        <f t="shared" si="9"/>
        <v/>
      </c>
      <c r="P278" s="6" t="str">
        <f t="shared" si="10"/>
        <v/>
      </c>
    </row>
    <row r="279" spans="14:16" ht="14.25" customHeight="1" x14ac:dyDescent="0.25">
      <c r="N279" s="5" t="str">
        <f t="shared" si="8"/>
        <v/>
      </c>
      <c r="O279" s="5" t="str">
        <f t="shared" si="9"/>
        <v/>
      </c>
      <c r="P279" s="6" t="str">
        <f t="shared" si="10"/>
        <v/>
      </c>
    </row>
    <row r="280" spans="14:16" ht="14.25" customHeight="1" x14ac:dyDescent="0.25">
      <c r="N280" s="5" t="str">
        <f t="shared" si="8"/>
        <v/>
      </c>
      <c r="O280" s="5" t="str">
        <f t="shared" si="9"/>
        <v/>
      </c>
      <c r="P280" s="6" t="str">
        <f t="shared" si="10"/>
        <v/>
      </c>
    </row>
    <row r="281" spans="14:16" ht="14.25" customHeight="1" x14ac:dyDescent="0.25">
      <c r="N281" s="5" t="str">
        <f t="shared" si="8"/>
        <v/>
      </c>
      <c r="O281" s="5" t="str">
        <f t="shared" si="9"/>
        <v/>
      </c>
      <c r="P281" s="6" t="str">
        <f t="shared" si="10"/>
        <v/>
      </c>
    </row>
    <row r="282" spans="14:16" ht="14.25" customHeight="1" x14ac:dyDescent="0.25">
      <c r="N282" s="5" t="str">
        <f t="shared" si="8"/>
        <v/>
      </c>
      <c r="O282" s="5" t="str">
        <f t="shared" si="9"/>
        <v/>
      </c>
      <c r="P282" s="6" t="str">
        <f t="shared" si="10"/>
        <v/>
      </c>
    </row>
    <row r="283" spans="14:16" ht="14.25" customHeight="1" x14ac:dyDescent="0.25">
      <c r="N283" s="5" t="str">
        <f t="shared" si="8"/>
        <v/>
      </c>
      <c r="O283" s="5" t="str">
        <f t="shared" si="9"/>
        <v/>
      </c>
      <c r="P283" s="6" t="str">
        <f t="shared" si="10"/>
        <v/>
      </c>
    </row>
    <row r="284" spans="14:16" ht="14.25" customHeight="1" x14ac:dyDescent="0.25">
      <c r="N284" s="5" t="str">
        <f t="shared" si="8"/>
        <v/>
      </c>
      <c r="O284" s="5" t="str">
        <f t="shared" si="9"/>
        <v/>
      </c>
      <c r="P284" s="6" t="str">
        <f t="shared" si="10"/>
        <v/>
      </c>
    </row>
    <row r="285" spans="14:16" ht="14.25" customHeight="1" x14ac:dyDescent="0.25">
      <c r="N285" s="5" t="str">
        <f t="shared" si="8"/>
        <v/>
      </c>
      <c r="O285" s="5" t="str">
        <f t="shared" si="9"/>
        <v/>
      </c>
      <c r="P285" s="6" t="str">
        <f t="shared" si="10"/>
        <v/>
      </c>
    </row>
    <row r="286" spans="14:16" ht="14.25" customHeight="1" x14ac:dyDescent="0.25">
      <c r="N286" s="5" t="str">
        <f t="shared" si="8"/>
        <v/>
      </c>
      <c r="O286" s="5" t="str">
        <f t="shared" si="9"/>
        <v/>
      </c>
      <c r="P286" s="6" t="str">
        <f t="shared" si="10"/>
        <v/>
      </c>
    </row>
    <row r="287" spans="14:16" ht="14.25" customHeight="1" x14ac:dyDescent="0.25">
      <c r="N287" s="5" t="str">
        <f t="shared" si="8"/>
        <v/>
      </c>
      <c r="O287" s="5" t="str">
        <f t="shared" si="9"/>
        <v/>
      </c>
      <c r="P287" s="6" t="str">
        <f t="shared" si="10"/>
        <v/>
      </c>
    </row>
    <row r="288" spans="14:16" ht="14.25" customHeight="1" x14ac:dyDescent="0.25">
      <c r="N288" s="5" t="str">
        <f t="shared" si="8"/>
        <v/>
      </c>
      <c r="O288" s="5" t="str">
        <f t="shared" si="9"/>
        <v/>
      </c>
      <c r="P288" s="6" t="str">
        <f t="shared" si="10"/>
        <v/>
      </c>
    </row>
    <row r="289" spans="14:16" ht="14.25" customHeight="1" x14ac:dyDescent="0.25">
      <c r="N289" s="5" t="str">
        <f t="shared" si="8"/>
        <v/>
      </c>
      <c r="O289" s="5" t="str">
        <f t="shared" si="9"/>
        <v/>
      </c>
      <c r="P289" s="6" t="str">
        <f t="shared" si="10"/>
        <v/>
      </c>
    </row>
    <row r="290" spans="14:16" ht="14.25" customHeight="1" x14ac:dyDescent="0.25">
      <c r="N290" s="5" t="str">
        <f t="shared" si="8"/>
        <v/>
      </c>
      <c r="O290" s="5" t="str">
        <f t="shared" si="9"/>
        <v/>
      </c>
      <c r="P290" s="6" t="str">
        <f t="shared" si="10"/>
        <v/>
      </c>
    </row>
    <row r="291" spans="14:16" ht="14.25" customHeight="1" x14ac:dyDescent="0.25">
      <c r="N291" s="5" t="str">
        <f t="shared" si="8"/>
        <v/>
      </c>
      <c r="O291" s="5" t="str">
        <f t="shared" si="9"/>
        <v/>
      </c>
      <c r="P291" s="6" t="str">
        <f t="shared" si="10"/>
        <v/>
      </c>
    </row>
    <row r="292" spans="14:16" ht="14.25" customHeight="1" x14ac:dyDescent="0.25">
      <c r="N292" s="5" t="str">
        <f t="shared" si="8"/>
        <v/>
      </c>
      <c r="O292" s="5" t="str">
        <f t="shared" si="9"/>
        <v/>
      </c>
      <c r="P292" s="6" t="str">
        <f t="shared" si="10"/>
        <v/>
      </c>
    </row>
    <row r="293" spans="14:16" ht="14.25" customHeight="1" x14ac:dyDescent="0.25">
      <c r="N293" s="5" t="str">
        <f t="shared" si="8"/>
        <v/>
      </c>
      <c r="O293" s="5" t="str">
        <f t="shared" si="9"/>
        <v/>
      </c>
      <c r="P293" s="6" t="str">
        <f t="shared" si="10"/>
        <v/>
      </c>
    </row>
    <row r="294" spans="14:16" ht="14.25" customHeight="1" x14ac:dyDescent="0.25">
      <c r="N294" s="5" t="str">
        <f t="shared" si="8"/>
        <v/>
      </c>
      <c r="O294" s="5" t="str">
        <f t="shared" si="9"/>
        <v/>
      </c>
      <c r="P294" s="6" t="str">
        <f t="shared" si="10"/>
        <v/>
      </c>
    </row>
    <row r="295" spans="14:16" ht="14.25" customHeight="1" x14ac:dyDescent="0.25">
      <c r="N295" s="5" t="str">
        <f t="shared" si="8"/>
        <v/>
      </c>
      <c r="O295" s="5" t="str">
        <f t="shared" si="9"/>
        <v/>
      </c>
      <c r="P295" s="6" t="str">
        <f t="shared" si="10"/>
        <v/>
      </c>
    </row>
    <row r="296" spans="14:16" ht="14.25" customHeight="1" x14ac:dyDescent="0.25">
      <c r="N296" s="5" t="str">
        <f t="shared" si="8"/>
        <v/>
      </c>
      <c r="O296" s="5" t="str">
        <f t="shared" si="9"/>
        <v/>
      </c>
      <c r="P296" s="6" t="str">
        <f t="shared" si="10"/>
        <v/>
      </c>
    </row>
    <row r="297" spans="14:16" ht="14.25" customHeight="1" x14ac:dyDescent="0.25">
      <c r="N297" s="5" t="str">
        <f t="shared" si="8"/>
        <v/>
      </c>
      <c r="O297" s="5" t="str">
        <f t="shared" si="9"/>
        <v/>
      </c>
      <c r="P297" s="6" t="str">
        <f t="shared" si="10"/>
        <v/>
      </c>
    </row>
    <row r="298" spans="14:16" ht="14.25" customHeight="1" x14ac:dyDescent="0.25">
      <c r="N298" s="5" t="str">
        <f t="shared" si="8"/>
        <v/>
      </c>
      <c r="O298" s="5" t="str">
        <f t="shared" si="9"/>
        <v/>
      </c>
      <c r="P298" s="6" t="str">
        <f t="shared" si="10"/>
        <v/>
      </c>
    </row>
    <row r="299" spans="14:16" ht="14.25" customHeight="1" x14ac:dyDescent="0.25">
      <c r="N299" s="5" t="str">
        <f t="shared" si="8"/>
        <v/>
      </c>
      <c r="O299" s="5" t="str">
        <f t="shared" si="9"/>
        <v/>
      </c>
      <c r="P299" s="6" t="str">
        <f t="shared" si="10"/>
        <v/>
      </c>
    </row>
    <row r="300" spans="14:16" ht="14.25" customHeight="1" x14ac:dyDescent="0.25">
      <c r="N300" s="5" t="str">
        <f t="shared" si="8"/>
        <v/>
      </c>
      <c r="O300" s="5" t="str">
        <f t="shared" si="9"/>
        <v/>
      </c>
      <c r="P300" s="6" t="str">
        <f t="shared" si="10"/>
        <v/>
      </c>
    </row>
  </sheetData>
  <autoFilter ref="A1:P300" xr:uid="{3945C54A-A5B6-4ECD-B705-BFE205F34115}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CDCD-CDF1-4AF8-AF5B-D895053B5F91}">
  <dimension ref="A1:R300"/>
  <sheetViews>
    <sheetView topLeftCell="H1" zoomScale="85" zoomScaleNormal="85" workbookViewId="0">
      <pane ySplit="1" topLeftCell="A5" activePane="bottomLeft" state="frozen"/>
      <selection activeCell="C10" sqref="C10"/>
      <selection pane="bottomLeft" activeCell="R5" sqref="R5"/>
    </sheetView>
  </sheetViews>
  <sheetFormatPr defaultColWidth="9.140625" defaultRowHeight="15" x14ac:dyDescent="0.25"/>
  <cols>
    <col min="1" max="1" width="27.7109375" style="4" bestFit="1" customWidth="1"/>
    <col min="2" max="2" width="22" style="4" customWidth="1"/>
    <col min="3" max="3" width="15" style="4" customWidth="1"/>
    <col min="4" max="4" width="12" style="4" customWidth="1"/>
    <col min="5" max="5" width="14.85546875" style="4" bestFit="1" customWidth="1"/>
    <col min="6" max="6" width="12" style="4" customWidth="1"/>
    <col min="7" max="7" width="14.5703125" style="4" customWidth="1"/>
    <col min="8" max="8" width="16.42578125" style="4" customWidth="1"/>
    <col min="9" max="11" width="12" style="4" customWidth="1"/>
    <col min="12" max="12" width="12.42578125" style="4" bestFit="1" customWidth="1"/>
    <col min="13" max="13" width="10" style="4" customWidth="1"/>
    <col min="14" max="15" width="15.28515625" style="5" customWidth="1"/>
    <col min="16" max="16" width="15.28515625" style="7" customWidth="1"/>
    <col min="17" max="17" width="13.28515625" bestFit="1" customWidth="1"/>
    <col min="18" max="18" width="7.7109375" bestFit="1" customWidth="1"/>
  </cols>
  <sheetData>
    <row r="1" spans="1:18" s="3" customFormat="1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</row>
    <row r="2" spans="1:18" ht="14.25" customHeight="1" x14ac:dyDescent="0.25">
      <c r="N2" s="5" t="str">
        <f>IF(A2&lt;&gt;"","lepidodendron:prehistoric_flora_"&amp;TRIM(A2)&amp;":"&amp;L2&amp;":"&amp;M2&amp;":"&amp;IF(D2&lt;&gt;"",1,IF(F2&lt;&gt;"",3,IF(G2&lt;&gt;"",4,IF(E2&lt;&gt;"",2,IF(I2&lt;&gt;"",6,IF(J2&lt;&gt;"",7,IF(K2&lt;&gt;"",8,IF(H2&lt;&gt;"",5,"ERROR")))))))),"")</f>
        <v/>
      </c>
      <c r="O2" s="5" t="str">
        <f>IF(N2&lt;&gt;"",""""&amp;N2&amp;"""","")</f>
        <v/>
      </c>
      <c r="P2" s="6" t="str">
        <f>IF(AND(C2&lt;&gt;""),"                {
                    ""type"": ""item"",
                    ""name"": ""lepidodendron:"&amp;C2&amp;""",
                    ""weight"": " &amp; (M2/(SUMIFS(M:M,C:C,"&lt;&gt;")+SUMIFS(M:M,C:C,"&lt;&gt;")))*100 &amp;"
                },","")</f>
        <v/>
      </c>
      <c r="Q2" s="9" t="s">
        <v>27</v>
      </c>
      <c r="R2" s="9" t="s">
        <v>0</v>
      </c>
    </row>
    <row r="3" spans="1:18" ht="14.25" customHeight="1" x14ac:dyDescent="0.25">
      <c r="N3" s="5" t="str">
        <f t="shared" ref="N3:N66" si="0">IF(A3&lt;&gt;"","lepidodendron:prehistoric_flora_"&amp;TRIM(A3)&amp;":"&amp;L3&amp;":"&amp;M3&amp;":"&amp;IF(D3&lt;&gt;"",1,IF(F3&lt;&gt;"",3,IF(G3&lt;&gt;"",4,IF(E3&lt;&gt;"",2,IF(I3&lt;&gt;"",6,IF(J3&lt;&gt;"",7,IF(K3&lt;&gt;"",8,IF(H3&lt;&gt;"",5,"ERROR")))))))),"")</f>
        <v/>
      </c>
      <c r="O3" s="5" t="str">
        <f>IF(N3&lt;&gt;"",O2&amp;","""&amp;N3&amp;"""","")</f>
        <v/>
      </c>
      <c r="P3" s="6" t="str">
        <f>IF(AND(N3&lt;&gt;"", D3="",H3="",C3="X"),"                {
                    ""type"": ""item"",
                    ""name"": ""lepidodendron:"&amp;A3&amp;"_raw"",
                    ""weight"": " &amp; (M3/(SUMIFS(M:M,I:I,"X",C:C,"X")+SUMIFS(M:M,E:E,"X",C:C,"X")+SUMIFS(M:M,I:I,"X",C:C,"X")+SUMIFS(M:M,J:J,"X",C:C,"X")+SUMIFS(M:M,F:F,"X",C:C,"X")))*100 &amp;"
                },","")</f>
        <v/>
      </c>
      <c r="Q3" s="10" t="s">
        <v>28</v>
      </c>
      <c r="R3" s="10" t="s">
        <v>28</v>
      </c>
    </row>
    <row r="4" spans="1:18" ht="14.25" customHeight="1" x14ac:dyDescent="0.25">
      <c r="N4" s="5" t="str">
        <f t="shared" si="0"/>
        <v/>
      </c>
      <c r="O4" s="5" t="str">
        <f t="shared" ref="O4:O67" si="1">IF(N4&lt;&gt;"",O3&amp;","""&amp;N4&amp;"""","")</f>
        <v/>
      </c>
      <c r="P4" s="6" t="str">
        <f>IF(AND(N4&lt;&gt;"", D4="",H4="",C4="X"),"                {
                    ""type"": ""item"",
                    ""name"": ""lepidodendron:"&amp;A4&amp;"_raw"",
                    ""weight"": " &amp; (M4/(SUMIFS(M:M,I:I,"X",C:C,"X")+SUMIFS(M:M,E:E,"X",C:C,"X")+SUMIFS(M:M,I:I,"X",C:C,"X")+SUMIFS(M:M,J:J,"X",C:C,"X")+SUMIFS(M:M,F:F,"X",C:C,"X")))*100 &amp;"
                },","")</f>
        <v/>
      </c>
      <c r="Q4" s="10" t="s">
        <v>29</v>
      </c>
    </row>
    <row r="5" spans="1:18" ht="14.25" customHeight="1" x14ac:dyDescent="0.25">
      <c r="N5" s="5" t="str">
        <f t="shared" si="0"/>
        <v/>
      </c>
      <c r="O5" s="5" t="str">
        <f t="shared" si="1"/>
        <v/>
      </c>
      <c r="P5" s="6" t="str">
        <f>IF(AND(N5&lt;&gt;"", D5="",H5="",C5="X"),"                {
                    ""type"": ""item"",
                    ""name"": ""lepidodendron:"&amp;A5&amp;"_raw"",
                    ""weight"": " &amp; (M5/(SUMIFS(M:M,I:I,"X",C:C,"X")+SUMIFS(M:M,E:E,"X",C:C,"X")+SUMIFS(M:M,I:I,"X",C:C,"X")+SUMIFS(M:M,J:J,"X",C:C,"X")+SUMIFS(M:M,F:F,"X",C:C,"X")))*100 &amp;"
                },","")</f>
        <v/>
      </c>
    </row>
    <row r="6" spans="1:18" ht="14.25" customHeight="1" x14ac:dyDescent="0.25">
      <c r="N6" s="5" t="str">
        <f t="shared" si="0"/>
        <v/>
      </c>
      <c r="O6" s="5" t="str">
        <f t="shared" si="1"/>
        <v/>
      </c>
      <c r="P6" s="6" t="str">
        <f>IF(AND(N6&lt;&gt;"", D6="",H6="",C6="X"),"                {
                    ""type"": ""item"",
                    ""name"": ""lepidodendron:"&amp;A6&amp;"_raw"",
                    ""weight"": " &amp; (M6/(SUMIFS(M:M,I:I,"X",C:C,"X")+SUMIFS(M:M,E:E,"X",C:C,"X")+SUMIFS(M:M,I:I,"X",C:C,"X")+SUMIFS(M:M,J:J,"X",C:C,"X")+SUMIFS(M:M,F:F,"X",C:C,"X")))*100 &amp;"
                },","")</f>
        <v/>
      </c>
    </row>
    <row r="7" spans="1:18" ht="14.25" customHeight="1" x14ac:dyDescent="0.25">
      <c r="N7" s="5" t="str">
        <f t="shared" si="0"/>
        <v/>
      </c>
      <c r="O7" s="5" t="str">
        <f t="shared" si="1"/>
        <v/>
      </c>
      <c r="P7" s="6" t="str">
        <f>IF(AND(N7&lt;&gt;"", D7="",H7="",C7="X"),"                {
                    ""type"": ""item"",
                    ""name"": ""lepidodendron:"&amp;A7&amp;"_raw"",
                    ""weight"": " &amp; (M7/(SUMIFS(M:M,I:I,"X",C:C,"X")+SUMIFS(M:M,E:E,"X",C:C,"X")+SUMIFS(M:M,I:I,"X",C:C,"X")+SUMIFS(M:M,J:J,"X",C:C,"X")+SUMIFS(M:M,F:F,"X",C:C,"X")))*100 &amp;"
                },","")</f>
        <v/>
      </c>
    </row>
    <row r="8" spans="1:18" ht="14.25" customHeight="1" x14ac:dyDescent="0.25">
      <c r="N8" s="5" t="str">
        <f t="shared" si="0"/>
        <v/>
      </c>
      <c r="O8" s="5" t="str">
        <f t="shared" si="1"/>
        <v/>
      </c>
      <c r="P8" s="6" t="str">
        <f>IF(AND(N8&lt;&gt;"", D8="",H8="",C8="X"),"                {
                    ""type"": ""item"",
                    ""name"": ""lepidodendron:"&amp;A8&amp;"_raw"",
                    ""weight"": " &amp; (M8/(SUMIFS(M:M,I:I,"X",C:C,"X")+SUMIFS(M:M,E:E,"X",C:C,"X")+SUMIFS(M:M,I:I,"X",C:C,"X")+SUMIFS(M:M,J:J,"X",C:C,"X")+SUMIFS(M:M,F:F,"X",C:C,"X")))*100 &amp;"
                },","")</f>
        <v/>
      </c>
    </row>
    <row r="9" spans="1:18" ht="14.25" customHeight="1" x14ac:dyDescent="0.25">
      <c r="N9" s="5" t="str">
        <f t="shared" si="0"/>
        <v/>
      </c>
      <c r="O9" s="5" t="str">
        <f t="shared" si="1"/>
        <v/>
      </c>
      <c r="P9" s="6" t="str">
        <f>IF(AND(N9&lt;&gt;"", D9="",H9="",C9="X"),"                {
                    ""type"": ""item"",
                    ""name"": ""lepidodendron:"&amp;A9&amp;"_raw"",
                    ""weight"": " &amp; (M9/(SUMIFS(M:M,I:I,"X",C:C,"X")+SUMIFS(M:M,E:E,"X",C:C,"X")+SUMIFS(M:M,I:I,"X",C:C,"X")+SUMIFS(M:M,J:J,"X",C:C,"X")+SUMIFS(M:M,F:F,"X",C:C,"X")))*100 &amp;"
                },","")</f>
        <v/>
      </c>
    </row>
    <row r="10" spans="1:18" ht="14.25" customHeight="1" x14ac:dyDescent="0.25">
      <c r="N10" s="5" t="str">
        <f t="shared" si="0"/>
        <v/>
      </c>
      <c r="O10" s="5" t="str">
        <f t="shared" si="1"/>
        <v/>
      </c>
      <c r="P10" s="6" t="str">
        <f>IF(AND(N10&lt;&gt;"", D10="",H10="",C10="X"),"                {
                    ""type"": ""item"",
                    ""name"": ""lepidodendron:"&amp;A10&amp;"_raw"",
                    ""weight"": " &amp; (M10/(SUMIFS(M:M,I:I,"X",C:C,"X")+SUMIFS(M:M,E:E,"X",C:C,"X")+SUMIFS(M:M,I:I,"X",C:C,"X")+SUMIFS(M:M,J:J,"X",C:C,"X")+SUMIFS(M:M,F:F,"X",C:C,"X")))*100 &amp;"
                },","")</f>
        <v/>
      </c>
    </row>
    <row r="11" spans="1:18" ht="14.25" customHeight="1" x14ac:dyDescent="0.25">
      <c r="N11" s="5" t="str">
        <f t="shared" si="0"/>
        <v/>
      </c>
      <c r="O11" s="5" t="str">
        <f t="shared" si="1"/>
        <v/>
      </c>
      <c r="P11" s="6" t="str">
        <f>IF(AND(N11&lt;&gt;"", D11="",H11="",C11="X"),"                {
                    ""type"": ""item"",
                    ""name"": ""lepidodendron:"&amp;A11&amp;"_raw"",
                    ""weight"": " &amp; (M11/(SUMIFS(M:M,I:I,"X",C:C,"X")+SUMIFS(M:M,E:E,"X",C:C,"X")+SUMIFS(M:M,I:I,"X",C:C,"X")+SUMIFS(M:M,J:J,"X",C:C,"X")+SUMIFS(M:M,F:F,"X",C:C,"X")))*100 &amp;"
                },","")</f>
        <v/>
      </c>
    </row>
    <row r="12" spans="1:18" ht="14.25" customHeight="1" x14ac:dyDescent="0.25">
      <c r="N12" s="5" t="str">
        <f t="shared" si="0"/>
        <v/>
      </c>
      <c r="O12" s="5" t="str">
        <f t="shared" si="1"/>
        <v/>
      </c>
      <c r="P12" s="6" t="str">
        <f>IF(AND(N12&lt;&gt;"", D12="",H12="",C12="X"),"                {
                    ""type"": ""item"",
                    ""name"": ""lepidodendron:"&amp;A12&amp;"_raw"",
                    ""weight"": " &amp; (M12/(SUMIFS(M:M,I:I,"X",C:C,"X")+SUMIFS(M:M,E:E,"X",C:C,"X")+SUMIFS(M:M,I:I,"X",C:C,"X")+SUMIFS(M:M,J:J,"X",C:C,"X")+SUMIFS(M:M,F:F,"X",C:C,"X")))*100 &amp;"
                },","")</f>
        <v/>
      </c>
    </row>
    <row r="13" spans="1:18" ht="14.25" customHeight="1" x14ac:dyDescent="0.25">
      <c r="N13" s="5" t="str">
        <f t="shared" si="0"/>
        <v/>
      </c>
      <c r="O13" s="5" t="str">
        <f t="shared" si="1"/>
        <v/>
      </c>
      <c r="P13" s="6" t="str">
        <f>IF(AND(N13&lt;&gt;"", D13="",H13="",C13="X"),"                {
                    ""type"": ""item"",
                    ""name"": ""lepidodendron:"&amp;A13&amp;"_raw"",
                    ""weight"": " &amp; (M13/(SUMIFS(M:M,I:I,"X",C:C,"X")+SUMIFS(M:M,E:E,"X",C:C,"X")+SUMIFS(M:M,I:I,"X",C:C,"X")+SUMIFS(M:M,J:J,"X",C:C,"X")+SUMIFS(M:M,F:F,"X",C:C,"X")))*100 &amp;"
                },","")</f>
        <v/>
      </c>
    </row>
    <row r="14" spans="1:18" ht="14.25" customHeight="1" x14ac:dyDescent="0.25">
      <c r="N14" s="5" t="str">
        <f t="shared" si="0"/>
        <v/>
      </c>
      <c r="O14" s="5" t="str">
        <f t="shared" si="1"/>
        <v/>
      </c>
      <c r="P14" s="6" t="str">
        <f>IF(AND(N14&lt;&gt;"", D14="",H14="",C14="X"),"                {
                    ""type"": ""item"",
                    ""name"": ""lepidodendron:"&amp;A14&amp;"_raw"",
                    ""weight"": " &amp; (M14/(SUMIFS(M:M,I:I,"X",C:C,"X")+SUMIFS(M:M,E:E,"X",C:C,"X")+SUMIFS(M:M,I:I,"X",C:C,"X")+SUMIFS(M:M,J:J,"X",C:C,"X")+SUMIFS(M:M,F:F,"X",C:C,"X")))*100 &amp;"
                },","")</f>
        <v/>
      </c>
    </row>
    <row r="15" spans="1:18" ht="14.25" customHeight="1" x14ac:dyDescent="0.25">
      <c r="N15" s="5" t="str">
        <f t="shared" si="0"/>
        <v/>
      </c>
      <c r="O15" s="5" t="str">
        <f t="shared" si="1"/>
        <v/>
      </c>
      <c r="P15" s="6" t="str">
        <f>IF(AND(N15&lt;&gt;"", D15="",H15="",C15="X"),"                {
                    ""type"": ""item"",
                    ""name"": ""lepidodendron:"&amp;A15&amp;"_raw"",
                    ""weight"": " &amp; (M15/(SUMIFS(M:M,I:I,"X",C:C,"X")+SUMIFS(M:M,E:E,"X",C:C,"X")+SUMIFS(M:M,I:I,"X",C:C,"X")+SUMIFS(M:M,J:J,"X",C:C,"X")+SUMIFS(M:M,F:F,"X",C:C,"X")))*100 &amp;"
                },","")</f>
        <v/>
      </c>
    </row>
    <row r="16" spans="1:18" ht="14.25" customHeight="1" x14ac:dyDescent="0.25">
      <c r="N16" s="5" t="str">
        <f t="shared" si="0"/>
        <v/>
      </c>
      <c r="O16" s="5" t="str">
        <f t="shared" si="1"/>
        <v/>
      </c>
      <c r="P16" s="6" t="str">
        <f>IF(AND(N16&lt;&gt;"", D16="",H16="",C16="X"),"                {
                    ""type"": ""item"",
                    ""name"": ""lepidodendron:"&amp;A16&amp;"_raw"",
                    ""weight"": " &amp; (M16/(SUMIFS(M:M,I:I,"X",C:C,"X")+SUMIFS(M:M,E:E,"X",C:C,"X")+SUMIFS(M:M,I:I,"X",C:C,"X")+SUMIFS(M:M,J:J,"X",C:C,"X")+SUMIFS(M:M,F:F,"X",C:C,"X")))*100 &amp;"
                },","")</f>
        <v/>
      </c>
    </row>
    <row r="17" spans="14:16" ht="14.25" customHeight="1" x14ac:dyDescent="0.25">
      <c r="N17" s="5" t="str">
        <f t="shared" si="0"/>
        <v/>
      </c>
      <c r="O17" s="5" t="str">
        <f t="shared" si="1"/>
        <v/>
      </c>
      <c r="P17" s="6" t="str">
        <f>IF(AND(N17&lt;&gt;"", D17="",H17="",C17="X"),"                {
                    ""type"": ""item"",
                    ""name"": ""lepidodendron:"&amp;A17&amp;"_raw"",
                    ""weight"": " &amp; (M17/(SUMIFS(M:M,I:I,"X",C:C,"X")+SUMIFS(M:M,E:E,"X",C:C,"X")+SUMIFS(M:M,I:I,"X",C:C,"X")+SUMIFS(M:M,J:J,"X",C:C,"X")+SUMIFS(M:M,F:F,"X",C:C,"X")))*100 &amp;"
                },","")</f>
        <v/>
      </c>
    </row>
    <row r="18" spans="14:16" ht="14.25" customHeight="1" x14ac:dyDescent="0.25">
      <c r="N18" s="5" t="str">
        <f t="shared" si="0"/>
        <v/>
      </c>
      <c r="O18" s="5" t="str">
        <f t="shared" si="1"/>
        <v/>
      </c>
      <c r="P18" s="6" t="str">
        <f>IF(AND(N18&lt;&gt;"", D18="",H18="",C18="X"),"                {
                    ""type"": ""item"",
                    ""name"": ""lepidodendron:"&amp;A18&amp;"_raw"",
                    ""weight"": " &amp; (M18/(SUMIFS(M:M,I:I,"X",C:C,"X")+SUMIFS(M:M,E:E,"X",C:C,"X")+SUMIFS(M:M,I:I,"X",C:C,"X")+SUMIFS(M:M,J:J,"X",C:C,"X")+SUMIFS(M:M,F:F,"X",C:C,"X")))*100 &amp;"
                },","")</f>
        <v/>
      </c>
    </row>
    <row r="19" spans="14:16" ht="14.25" customHeight="1" x14ac:dyDescent="0.25">
      <c r="N19" s="5" t="str">
        <f t="shared" si="0"/>
        <v/>
      </c>
      <c r="O19" s="5" t="str">
        <f t="shared" si="1"/>
        <v/>
      </c>
      <c r="P19" s="6" t="str">
        <f>IF(AND(N19&lt;&gt;"", D19="",H19="",C19="X"),"                {
                    ""type"": ""item"",
                    ""name"": ""lepidodendron:"&amp;A19&amp;"_raw"",
                    ""weight"": " &amp; (M19/(SUMIFS(M:M,I:I,"X",C:C,"X")+SUMIFS(M:M,E:E,"X",C:C,"X")+SUMIFS(M:M,I:I,"X",C:C,"X")+SUMIFS(M:M,J:J,"X",C:C,"X")+SUMIFS(M:M,F:F,"X",C:C,"X")))*100 &amp;"
                },","")</f>
        <v/>
      </c>
    </row>
    <row r="20" spans="14:16" ht="14.25" customHeight="1" x14ac:dyDescent="0.25">
      <c r="N20" s="5" t="str">
        <f t="shared" si="0"/>
        <v/>
      </c>
      <c r="O20" s="5" t="str">
        <f t="shared" si="1"/>
        <v/>
      </c>
      <c r="P20" s="6" t="str">
        <f>IF(AND(N20&lt;&gt;"", D20="",H20="",C20="X"),"                {
                    ""type"": ""item"",
                    ""name"": ""lepidodendron:"&amp;A20&amp;"_raw"",
                    ""weight"": " &amp; (M20/(SUMIFS(M:M,I:I,"X",C:C,"X")+SUMIFS(M:M,E:E,"X",C:C,"X")+SUMIFS(M:M,I:I,"X",C:C,"X")+SUMIFS(M:M,J:J,"X",C:C,"X")+SUMIFS(M:M,F:F,"X",C:C,"X")))*100 &amp;"
                },","")</f>
        <v/>
      </c>
    </row>
    <row r="21" spans="14:16" ht="14.25" customHeight="1" x14ac:dyDescent="0.25">
      <c r="N21" s="5" t="str">
        <f t="shared" si="0"/>
        <v/>
      </c>
      <c r="O21" s="5" t="str">
        <f t="shared" si="1"/>
        <v/>
      </c>
      <c r="P21" s="6" t="str">
        <f>IF(AND(N21&lt;&gt;"", D21="",H21="",C21="X"),"                {
                    ""type"": ""item"",
                    ""name"": ""lepidodendron:"&amp;A21&amp;"_raw"",
                    ""weight"": " &amp; (M21/(SUMIFS(M:M,I:I,"X",C:C,"X")+SUMIFS(M:M,E:E,"X",C:C,"X")+SUMIFS(M:M,I:I,"X",C:C,"X")+SUMIFS(M:M,J:J,"X",C:C,"X")+SUMIFS(M:M,F:F,"X",C:C,"X")))*100 &amp;"
                },","")</f>
        <v/>
      </c>
    </row>
    <row r="22" spans="14:16" ht="14.25" customHeight="1" x14ac:dyDescent="0.25">
      <c r="N22" s="5" t="str">
        <f t="shared" si="0"/>
        <v/>
      </c>
      <c r="O22" s="5" t="str">
        <f t="shared" si="1"/>
        <v/>
      </c>
      <c r="P22" s="6" t="str">
        <f>IF(AND(N22&lt;&gt;"", D22="",H22="",C22="X"),"                {
                    ""type"": ""item"",
                    ""name"": ""lepidodendron:"&amp;A22&amp;"_raw"",
                    ""weight"": " &amp; (M22/(SUMIFS(M:M,I:I,"X",C:C,"X")+SUMIFS(M:M,E:E,"X",C:C,"X")+SUMIFS(M:M,I:I,"X",C:C,"X")+SUMIFS(M:M,J:J,"X",C:C,"X")+SUMIFS(M:M,F:F,"X",C:C,"X")))*100 &amp;"
                },","")</f>
        <v/>
      </c>
    </row>
    <row r="23" spans="14:16" ht="14.25" customHeight="1" x14ac:dyDescent="0.25">
      <c r="N23" s="5" t="str">
        <f t="shared" si="0"/>
        <v/>
      </c>
      <c r="O23" s="5" t="str">
        <f t="shared" si="1"/>
        <v/>
      </c>
      <c r="P23" s="6" t="str">
        <f>IF(AND(N23&lt;&gt;"", D23="",H23="",C23="X"),"                {
                    ""type"": ""item"",
                    ""name"": ""lepidodendron:"&amp;A23&amp;"_raw"",
                    ""weight"": " &amp; (M23/(SUMIFS(M:M,I:I,"X",C:C,"X")+SUMIFS(M:M,E:E,"X",C:C,"X")+SUMIFS(M:M,I:I,"X",C:C,"X")+SUMIFS(M:M,J:J,"X",C:C,"X")+SUMIFS(M:M,F:F,"X",C:C,"X")))*100 &amp;"
                },","")</f>
        <v/>
      </c>
    </row>
    <row r="24" spans="14:16" ht="14.25" customHeight="1" x14ac:dyDescent="0.25">
      <c r="N24" s="5" t="str">
        <f t="shared" si="0"/>
        <v/>
      </c>
      <c r="O24" s="5" t="str">
        <f t="shared" si="1"/>
        <v/>
      </c>
      <c r="P24" s="6" t="str">
        <f>IF(AND(N24&lt;&gt;"", D24="",H24="",C24="X"),"                {
                    ""type"": ""item"",
                    ""name"": ""lepidodendron:"&amp;A24&amp;"_raw"",
                    ""weight"": " &amp; (M24/(SUMIFS(M:M,I:I,"X",C:C,"X")+SUMIFS(M:M,E:E,"X",C:C,"X")+SUMIFS(M:M,I:I,"X",C:C,"X")+SUMIFS(M:M,J:J,"X",C:C,"X")+SUMIFS(M:M,F:F,"X",C:C,"X")))*100 &amp;"
                },","")</f>
        <v/>
      </c>
    </row>
    <row r="25" spans="14:16" ht="14.25" customHeight="1" x14ac:dyDescent="0.25">
      <c r="N25" s="5" t="str">
        <f t="shared" si="0"/>
        <v/>
      </c>
      <c r="O25" s="5" t="str">
        <f t="shared" si="1"/>
        <v/>
      </c>
      <c r="P25" s="6" t="str">
        <f>IF(AND(N25&lt;&gt;"", D25="",H25="",C25="X"),"                {
                    ""type"": ""item"",
                    ""name"": ""lepidodendron:"&amp;A25&amp;"_raw"",
                    ""weight"": " &amp; (M25/(SUMIFS(M:M,I:I,"X",C:C,"X")+SUMIFS(M:M,E:E,"X",C:C,"X")+SUMIFS(M:M,I:I,"X",C:C,"X")+SUMIFS(M:M,J:J,"X",C:C,"X")+SUMIFS(M:M,F:F,"X",C:C,"X")))*100 &amp;"
                },","")</f>
        <v/>
      </c>
    </row>
    <row r="26" spans="14:16" ht="14.25" customHeight="1" x14ac:dyDescent="0.25">
      <c r="N26" s="5" t="str">
        <f t="shared" si="0"/>
        <v/>
      </c>
      <c r="O26" s="5" t="str">
        <f t="shared" si="1"/>
        <v/>
      </c>
      <c r="P26" s="6" t="str">
        <f>IF(AND(N26&lt;&gt;"", D26="",H26="",C26="X"),"                {
                    ""type"": ""item"",
                    ""name"": ""lepidodendron:"&amp;A26&amp;"_raw"",
                    ""weight"": " &amp; (M26/(SUMIFS(M:M,I:I,"X",C:C,"X")+SUMIFS(M:M,E:E,"X",C:C,"X")+SUMIFS(M:M,I:I,"X",C:C,"X")+SUMIFS(M:M,J:J,"X",C:C,"X")+SUMIFS(M:M,F:F,"X",C:C,"X")))*100 &amp;"
                },","")</f>
        <v/>
      </c>
    </row>
    <row r="27" spans="14:16" ht="14.25" customHeight="1" x14ac:dyDescent="0.25">
      <c r="N27" s="5" t="str">
        <f t="shared" si="0"/>
        <v/>
      </c>
      <c r="O27" s="5" t="str">
        <f t="shared" si="1"/>
        <v/>
      </c>
      <c r="P27" s="6" t="str">
        <f>IF(AND(N27&lt;&gt;"", D27="",H27="",C27="X"),"                {
                    ""type"": ""item"",
                    ""name"": ""lepidodendron:"&amp;A27&amp;"_raw"",
                    ""weight"": " &amp; (M27/(SUMIFS(M:M,I:I,"X",C:C,"X")+SUMIFS(M:M,E:E,"X",C:C,"X")+SUMIFS(M:M,I:I,"X",C:C,"X")+SUMIFS(M:M,J:J,"X",C:C,"X")+SUMIFS(M:M,F:F,"X",C:C,"X")))*100 &amp;"
                },","")</f>
        <v/>
      </c>
    </row>
    <row r="28" spans="14:16" ht="14.25" customHeight="1" x14ac:dyDescent="0.25">
      <c r="N28" s="5" t="str">
        <f t="shared" si="0"/>
        <v/>
      </c>
      <c r="O28" s="5" t="str">
        <f t="shared" si="1"/>
        <v/>
      </c>
      <c r="P28" s="6" t="str">
        <f>IF(AND(N28&lt;&gt;"", D28="",H28="",C28="X"),"                {
                    ""type"": ""item"",
                    ""name"": ""lepidodendron:"&amp;A28&amp;"_raw"",
                    ""weight"": " &amp; (M28/(SUMIFS(M:M,I:I,"X",C:C,"X")+SUMIFS(M:M,E:E,"X",C:C,"X")+SUMIFS(M:M,I:I,"X",C:C,"X")+SUMIFS(M:M,J:J,"X",C:C,"X")+SUMIFS(M:M,F:F,"X",C:C,"X")))*100 &amp;"
                },","")</f>
        <v/>
      </c>
    </row>
    <row r="29" spans="14:16" ht="14.25" customHeight="1" x14ac:dyDescent="0.25">
      <c r="N29" s="5" t="str">
        <f t="shared" si="0"/>
        <v/>
      </c>
      <c r="O29" s="5" t="str">
        <f t="shared" si="1"/>
        <v/>
      </c>
      <c r="P29" s="6" t="str">
        <f>IF(AND(N29&lt;&gt;"", D29="",H29="",C29="X"),"                {
                    ""type"": ""item"",
                    ""name"": ""lepidodendron:"&amp;A29&amp;"_raw"",
                    ""weight"": " &amp; (M29/(SUMIFS(M:M,I:I,"X",C:C,"X")+SUMIFS(M:M,E:E,"X",C:C,"X")+SUMIFS(M:M,I:I,"X",C:C,"X")+SUMIFS(M:M,J:J,"X",C:C,"X")+SUMIFS(M:M,F:F,"X",C:C,"X")))*100 &amp;"
                },","")</f>
        <v/>
      </c>
    </row>
    <row r="30" spans="14:16" ht="14.25" customHeight="1" x14ac:dyDescent="0.25">
      <c r="N30" s="5" t="str">
        <f t="shared" si="0"/>
        <v/>
      </c>
      <c r="O30" s="5" t="str">
        <f t="shared" si="1"/>
        <v/>
      </c>
      <c r="P30" s="6" t="str">
        <f>IF(AND(N30&lt;&gt;"", D30="",H30="",C30="X"),"                {
                    ""type"": ""item"",
                    ""name"": ""lepidodendron:"&amp;A30&amp;"_raw"",
                    ""weight"": " &amp; (M30/(SUMIFS(M:M,I:I,"X",C:C,"X")+SUMIFS(M:M,E:E,"X",C:C,"X")+SUMIFS(M:M,I:I,"X",C:C,"X")+SUMIFS(M:M,J:J,"X",C:C,"X")+SUMIFS(M:M,F:F,"X",C:C,"X")))*100 &amp;"
                },","")</f>
        <v/>
      </c>
    </row>
    <row r="31" spans="14:16" ht="14.25" customHeight="1" x14ac:dyDescent="0.25">
      <c r="N31" s="5" t="str">
        <f t="shared" si="0"/>
        <v/>
      </c>
      <c r="O31" s="5" t="str">
        <f t="shared" si="1"/>
        <v/>
      </c>
      <c r="P31" s="6" t="str">
        <f>IF(AND(N31&lt;&gt;"", D31="",H31="",C31="X"),"                {
                    ""type"": ""item"",
                    ""name"": ""lepidodendron:"&amp;A31&amp;"_raw"",
                    ""weight"": " &amp; (M31/(SUMIFS(M:M,I:I,"X",C:C,"X")+SUMIFS(M:M,E:E,"X",C:C,"X")+SUMIFS(M:M,I:I,"X",C:C,"X")+SUMIFS(M:M,J:J,"X",C:C,"X")+SUMIFS(M:M,F:F,"X",C:C,"X")))*100 &amp;"
                },","")</f>
        <v/>
      </c>
    </row>
    <row r="32" spans="14:16" ht="14.25" customHeight="1" x14ac:dyDescent="0.25">
      <c r="N32" s="5" t="str">
        <f t="shared" si="0"/>
        <v/>
      </c>
      <c r="O32" s="5" t="str">
        <f t="shared" si="1"/>
        <v/>
      </c>
      <c r="P32" s="6" t="str">
        <f>IF(AND(N32&lt;&gt;"", D32="",H32="",C32="X"),"                {
                    ""type"": ""item"",
                    ""name"": ""lepidodendron:"&amp;A32&amp;"_raw"",
                    ""weight"": " &amp; (M32/(SUMIFS(M:M,I:I,"X",C:C,"X")+SUMIFS(M:M,E:E,"X",C:C,"X")+SUMIFS(M:M,I:I,"X",C:C,"X")+SUMIFS(M:M,J:J,"X",C:C,"X")+SUMIFS(M:M,F:F,"X",C:C,"X")))*100 &amp;"
                },","")</f>
        <v/>
      </c>
    </row>
    <row r="33" spans="14:16" ht="14.25" customHeight="1" x14ac:dyDescent="0.25">
      <c r="N33" s="5" t="str">
        <f t="shared" si="0"/>
        <v/>
      </c>
      <c r="O33" s="5" t="str">
        <f t="shared" si="1"/>
        <v/>
      </c>
      <c r="P33" s="6" t="str">
        <f>IF(AND(N33&lt;&gt;"", D33="",H33="",C33="X"),"                {
                    ""type"": ""item"",
                    ""name"": ""lepidodendron:"&amp;A33&amp;"_raw"",
                    ""weight"": " &amp; (M33/(SUMIFS(M:M,I:I,"X",C:C,"X")+SUMIFS(M:M,E:E,"X",C:C,"X")+SUMIFS(M:M,I:I,"X",C:C,"X")+SUMIFS(M:M,J:J,"X",C:C,"X")+SUMIFS(M:M,F:F,"X",C:C,"X")))*100 &amp;"
                },","")</f>
        <v/>
      </c>
    </row>
    <row r="34" spans="14:16" ht="14.25" customHeight="1" x14ac:dyDescent="0.25">
      <c r="N34" s="5" t="str">
        <f t="shared" si="0"/>
        <v/>
      </c>
      <c r="O34" s="5" t="str">
        <f t="shared" si="1"/>
        <v/>
      </c>
      <c r="P34" s="6" t="str">
        <f>IF(AND(N34&lt;&gt;"", D34="",H34="",C34="X"),"                {
                    ""type"": ""item"",
                    ""name"": ""lepidodendron:"&amp;A34&amp;"_raw"",
                    ""weight"": " &amp; (M34/(SUMIFS(M:M,I:I,"X",C:C,"X")+SUMIFS(M:M,E:E,"X",C:C,"X")+SUMIFS(M:M,I:I,"X",C:C,"X")+SUMIFS(M:M,J:J,"X",C:C,"X")+SUMIFS(M:M,F:F,"X",C:C,"X")))*100 &amp;"
                },","")</f>
        <v/>
      </c>
    </row>
    <row r="35" spans="14:16" ht="14.25" customHeight="1" x14ac:dyDescent="0.25">
      <c r="N35" s="5" t="str">
        <f t="shared" si="0"/>
        <v/>
      </c>
      <c r="O35" s="5" t="str">
        <f t="shared" si="1"/>
        <v/>
      </c>
      <c r="P35" s="6" t="str">
        <f>IF(AND(N35&lt;&gt;"", D35="",H35="",C35="X"),"                {
                    ""type"": ""item"",
                    ""name"": ""lepidodendron:"&amp;A35&amp;"_raw"",
                    ""weight"": " &amp; (M35/(SUMIFS(M:M,I:I,"X",C:C,"X")+SUMIFS(M:M,E:E,"X",C:C,"X")+SUMIFS(M:M,I:I,"X",C:C,"X")+SUMIFS(M:M,J:J,"X",C:C,"X")+SUMIFS(M:M,F:F,"X",C:C,"X")))*100 &amp;"
                },","")</f>
        <v/>
      </c>
    </row>
    <row r="36" spans="14:16" ht="14.25" customHeight="1" x14ac:dyDescent="0.25">
      <c r="N36" s="5" t="str">
        <f t="shared" si="0"/>
        <v/>
      </c>
      <c r="O36" s="5" t="str">
        <f t="shared" si="1"/>
        <v/>
      </c>
      <c r="P36" s="6" t="str">
        <f>IF(AND(N36&lt;&gt;"", D36="",H36="",C36="X"),"                {
                    ""type"": ""item"",
                    ""name"": ""lepidodendron:"&amp;A36&amp;"_raw"",
                    ""weight"": " &amp; (M36/(SUMIFS(M:M,I:I,"X",C:C,"X")+SUMIFS(M:M,E:E,"X",C:C,"X")+SUMIFS(M:M,I:I,"X",C:C,"X")+SUMIFS(M:M,J:J,"X",C:C,"X")+SUMIFS(M:M,F:F,"X",C:C,"X")))*100 &amp;"
                },","")</f>
        <v/>
      </c>
    </row>
    <row r="37" spans="14:16" ht="14.25" customHeight="1" x14ac:dyDescent="0.25">
      <c r="N37" s="5" t="str">
        <f t="shared" si="0"/>
        <v/>
      </c>
      <c r="O37" s="5" t="str">
        <f t="shared" si="1"/>
        <v/>
      </c>
      <c r="P37" s="6" t="str">
        <f>IF(AND(N37&lt;&gt;"", D37="",H37="",C37="X"),"                {
                    ""type"": ""item"",
                    ""name"": ""lepidodendron:"&amp;A37&amp;"_raw"",
                    ""weight"": " &amp; (M37/(SUMIFS(M:M,I:I,"X",C:C,"X")+SUMIFS(M:M,E:E,"X",C:C,"X")+SUMIFS(M:M,I:I,"X",C:C,"X")+SUMIFS(M:M,J:J,"X",C:C,"X")+SUMIFS(M:M,F:F,"X",C:C,"X")))*100 &amp;"
                },","")</f>
        <v/>
      </c>
    </row>
    <row r="38" spans="14:16" ht="14.25" customHeight="1" x14ac:dyDescent="0.25">
      <c r="N38" s="5" t="str">
        <f t="shared" si="0"/>
        <v/>
      </c>
      <c r="O38" s="5" t="str">
        <f t="shared" si="1"/>
        <v/>
      </c>
      <c r="P38" s="6" t="str">
        <f>IF(AND(N38&lt;&gt;"", D38="",H38="",C38="X"),"                {
                    ""type"": ""item"",
                    ""name"": ""lepidodendron:"&amp;A38&amp;"_raw"",
                    ""weight"": " &amp; (M38/(SUMIFS(M:M,I:I,"X",C:C,"X")+SUMIFS(M:M,E:E,"X",C:C,"X")+SUMIFS(M:M,I:I,"X",C:C,"X")+SUMIFS(M:M,J:J,"X",C:C,"X")+SUMIFS(M:M,F:F,"X",C:C,"X")))*100 &amp;"
                },","")</f>
        <v/>
      </c>
    </row>
    <row r="39" spans="14:16" ht="14.25" customHeight="1" x14ac:dyDescent="0.25">
      <c r="N39" s="5" t="str">
        <f t="shared" si="0"/>
        <v/>
      </c>
      <c r="O39" s="5" t="str">
        <f t="shared" si="1"/>
        <v/>
      </c>
      <c r="P39" s="6" t="str">
        <f>IF(AND(N39&lt;&gt;"", D39="",H39="",C39="X"),"                {
                    ""type"": ""item"",
                    ""name"": ""lepidodendron:"&amp;A39&amp;"_raw"",
                    ""weight"": " &amp; (M39/(SUMIFS(M:M,I:I,"X",C:C,"X")+SUMIFS(M:M,E:E,"X",C:C,"X")+SUMIFS(M:M,I:I,"X",C:C,"X")+SUMIFS(M:M,J:J,"X",C:C,"X")+SUMIFS(M:M,F:F,"X",C:C,"X")))*100 &amp;"
                },","")</f>
        <v/>
      </c>
    </row>
    <row r="40" spans="14:16" ht="14.25" customHeight="1" x14ac:dyDescent="0.25">
      <c r="N40" s="5" t="str">
        <f t="shared" si="0"/>
        <v/>
      </c>
      <c r="O40" s="5" t="str">
        <f t="shared" si="1"/>
        <v/>
      </c>
      <c r="P40" s="6" t="str">
        <f>IF(AND(N40&lt;&gt;"", D40="",H40="",C40="X"),"                {
                    ""type"": ""item"",
                    ""name"": ""lepidodendron:"&amp;A40&amp;"_raw"",
                    ""weight"": " &amp; (M40/(SUMIFS(M:M,I:I,"X",C:C,"X")+SUMIFS(M:M,E:E,"X",C:C,"X")+SUMIFS(M:M,I:I,"X",C:C,"X")+SUMIFS(M:M,J:J,"X",C:C,"X")+SUMIFS(M:M,F:F,"X",C:C,"X")))*100 &amp;"
                },","")</f>
        <v/>
      </c>
    </row>
    <row r="41" spans="14:16" ht="14.25" customHeight="1" x14ac:dyDescent="0.25">
      <c r="N41" s="5" t="str">
        <f t="shared" si="0"/>
        <v/>
      </c>
      <c r="O41" s="5" t="str">
        <f t="shared" si="1"/>
        <v/>
      </c>
      <c r="P41" s="6" t="str">
        <f>IF(AND(N41&lt;&gt;"", D41="",H41="",C41="X"),"                {
                    ""type"": ""item"",
                    ""name"": ""lepidodendron:"&amp;A41&amp;"_raw"",
                    ""weight"": " &amp; (M41/(SUMIFS(M:M,I:I,"X",C:C,"X")+SUMIFS(M:M,E:E,"X",C:C,"X")+SUMIFS(M:M,I:I,"X",C:C,"X")+SUMIFS(M:M,J:J,"X",C:C,"X")+SUMIFS(M:M,F:F,"X",C:C,"X")))*100 &amp;"
                },","")</f>
        <v/>
      </c>
    </row>
    <row r="42" spans="14:16" ht="14.25" customHeight="1" x14ac:dyDescent="0.25">
      <c r="N42" s="5" t="str">
        <f t="shared" si="0"/>
        <v/>
      </c>
      <c r="O42" s="5" t="str">
        <f t="shared" si="1"/>
        <v/>
      </c>
      <c r="P42" s="6" t="str">
        <f>IF(AND(N42&lt;&gt;"", D42="",H42="",C42="X"),"                {
                    ""type"": ""item"",
                    ""name"": ""lepidodendron:"&amp;A42&amp;"_raw"",
                    ""weight"": " &amp; (M42/(SUMIFS(M:M,I:I,"X",C:C,"X")+SUMIFS(M:M,E:E,"X",C:C,"X")+SUMIFS(M:M,I:I,"X",C:C,"X")+SUMIFS(M:M,J:J,"X",C:C,"X")+SUMIFS(M:M,F:F,"X",C:C,"X")))*100 &amp;"
                },","")</f>
        <v/>
      </c>
    </row>
    <row r="43" spans="14:16" ht="14.25" customHeight="1" x14ac:dyDescent="0.25">
      <c r="N43" s="5" t="str">
        <f t="shared" si="0"/>
        <v/>
      </c>
      <c r="O43" s="5" t="str">
        <f t="shared" si="1"/>
        <v/>
      </c>
      <c r="P43" s="6" t="str">
        <f>IF(AND(N43&lt;&gt;"", D43="",H43="",C43="X"),"                {
                    ""type"": ""item"",
                    ""name"": ""lepidodendron:"&amp;A43&amp;"_raw"",
                    ""weight"": " &amp; (M43/(SUMIFS(M:M,I:I,"X",C:C,"X")+SUMIFS(M:M,E:E,"X",C:C,"X")+SUMIFS(M:M,I:I,"X",C:C,"X")+SUMIFS(M:M,J:J,"X",C:C,"X")+SUMIFS(M:M,F:F,"X",C:C,"X")))*100 &amp;"
                },","")</f>
        <v/>
      </c>
    </row>
    <row r="44" spans="14:16" ht="14.25" customHeight="1" x14ac:dyDescent="0.25">
      <c r="N44" s="5" t="str">
        <f t="shared" si="0"/>
        <v/>
      </c>
      <c r="O44" s="5" t="str">
        <f t="shared" si="1"/>
        <v/>
      </c>
      <c r="P44" s="6" t="str">
        <f>IF(AND(N44&lt;&gt;"", D44="",H44="",C44="X"),"                {
                    ""type"": ""item"",
                    ""name"": ""lepidodendron:"&amp;A44&amp;"_raw"",
                    ""weight"": " &amp; (M44/(SUMIFS(M:M,I:I,"X",C:C,"X")+SUMIFS(M:M,E:E,"X",C:C,"X")+SUMIFS(M:M,I:I,"X",C:C,"X")+SUMIFS(M:M,J:J,"X",C:C,"X")+SUMIFS(M:M,F:F,"X",C:C,"X")))*100 &amp;"
                },","")</f>
        <v/>
      </c>
    </row>
    <row r="45" spans="14:16" ht="14.25" customHeight="1" x14ac:dyDescent="0.25">
      <c r="N45" s="5" t="str">
        <f t="shared" si="0"/>
        <v/>
      </c>
      <c r="O45" s="5" t="str">
        <f t="shared" si="1"/>
        <v/>
      </c>
      <c r="P45" s="6" t="str">
        <f>IF(AND(N45&lt;&gt;"", D45="",H45="",C45="X"),"                {
                    ""type"": ""item"",
                    ""name"": ""lepidodendron:"&amp;A45&amp;"_raw"",
                    ""weight"": " &amp; (M45/(SUMIFS(M:M,I:I,"X",C:C,"X")+SUMIFS(M:M,E:E,"X",C:C,"X")+SUMIFS(M:M,I:I,"X",C:C,"X")+SUMIFS(M:M,J:J,"X",C:C,"X")+SUMIFS(M:M,F:F,"X",C:C,"X")))*100 &amp;"
                },","")</f>
        <v/>
      </c>
    </row>
    <row r="46" spans="14:16" ht="14.25" customHeight="1" x14ac:dyDescent="0.25">
      <c r="N46" s="5" t="str">
        <f t="shared" si="0"/>
        <v/>
      </c>
      <c r="O46" s="5" t="str">
        <f t="shared" si="1"/>
        <v/>
      </c>
      <c r="P46" s="6" t="str">
        <f>IF(AND(N46&lt;&gt;"", D46="",H46="",C46="X"),"                {
                    ""type"": ""item"",
                    ""name"": ""lepidodendron:"&amp;A46&amp;"_raw"",
                    ""weight"": " &amp; (M46/(SUMIFS(M:M,I:I,"X",C:C,"X")+SUMIFS(M:M,E:E,"X",C:C,"X")+SUMIFS(M:M,I:I,"X",C:C,"X")+SUMIFS(M:M,J:J,"X",C:C,"X")+SUMIFS(M:M,F:F,"X",C:C,"X")))*100 &amp;"
                },","")</f>
        <v/>
      </c>
    </row>
    <row r="47" spans="14:16" ht="14.25" customHeight="1" x14ac:dyDescent="0.25">
      <c r="N47" s="5" t="str">
        <f t="shared" si="0"/>
        <v/>
      </c>
      <c r="O47" s="5" t="str">
        <f t="shared" si="1"/>
        <v/>
      </c>
      <c r="P47" s="6" t="str">
        <f>IF(AND(N47&lt;&gt;"", D47="",H47="",C47="X"),"                {
                    ""type"": ""item"",
                    ""name"": ""lepidodendron:"&amp;A47&amp;"_raw"",
                    ""weight"": " &amp; (M47/(SUMIFS(M:M,I:I,"X",C:C,"X")+SUMIFS(M:M,E:E,"X",C:C,"X")+SUMIFS(M:M,I:I,"X",C:C,"X")+SUMIFS(M:M,J:J,"X",C:C,"X")+SUMIFS(M:M,F:F,"X",C:C,"X")))*100 &amp;"
                },","")</f>
        <v/>
      </c>
    </row>
    <row r="48" spans="14:16" ht="14.25" customHeight="1" x14ac:dyDescent="0.25">
      <c r="N48" s="5" t="str">
        <f t="shared" si="0"/>
        <v/>
      </c>
      <c r="O48" s="5" t="str">
        <f t="shared" si="1"/>
        <v/>
      </c>
      <c r="P48" s="6" t="str">
        <f>IF(AND(N48&lt;&gt;"", D48="",H48="",C48="X"),"                {
                    ""type"": ""item"",
                    ""name"": ""lepidodendron:"&amp;A48&amp;"_raw"",
                    ""weight"": " &amp; (M48/(SUMIFS(M:M,I:I,"X",C:C,"X")+SUMIFS(M:M,E:E,"X",C:C,"X")+SUMIFS(M:M,I:I,"X",C:C,"X")+SUMIFS(M:M,J:J,"X",C:C,"X")+SUMIFS(M:M,F:F,"X",C:C,"X")))*100 &amp;"
                },","")</f>
        <v/>
      </c>
    </row>
    <row r="49" spans="14:16" ht="14.25" customHeight="1" x14ac:dyDescent="0.25">
      <c r="N49" s="5" t="str">
        <f t="shared" si="0"/>
        <v/>
      </c>
      <c r="O49" s="5" t="str">
        <f t="shared" si="1"/>
        <v/>
      </c>
      <c r="P49" s="6" t="str">
        <f>IF(AND(N49&lt;&gt;"", D49="",H49="",C49="X"),"                {
                    ""type"": ""item"",
                    ""name"": ""lepidodendron:"&amp;A49&amp;"_raw"",
                    ""weight"": " &amp; (M49/(SUMIFS(M:M,I:I,"X",C:C,"X")+SUMIFS(M:M,E:E,"X",C:C,"X")+SUMIFS(M:M,I:I,"X",C:C,"X")+SUMIFS(M:M,J:J,"X",C:C,"X")+SUMIFS(M:M,F:F,"X",C:C,"X")))*100 &amp;"
                },","")</f>
        <v/>
      </c>
    </row>
    <row r="50" spans="14:16" ht="14.25" customHeight="1" x14ac:dyDescent="0.25">
      <c r="N50" s="5" t="str">
        <f t="shared" si="0"/>
        <v/>
      </c>
      <c r="O50" s="5" t="str">
        <f t="shared" si="1"/>
        <v/>
      </c>
      <c r="P50" s="6" t="str">
        <f>IF(AND(N50&lt;&gt;"", D50="",H50="",C50="X"),"                {
                    ""type"": ""item"",
                    ""name"": ""lepidodendron:"&amp;A50&amp;"_raw"",
                    ""weight"": " &amp; (M50/(SUMIFS(M:M,I:I,"X",C:C,"X")+SUMIFS(M:M,E:E,"X",C:C,"X")+SUMIFS(M:M,I:I,"X",C:C,"X")+SUMIFS(M:M,J:J,"X",C:C,"X")+SUMIFS(M:M,F:F,"X",C:C,"X")))*100 &amp;"
                },","")</f>
        <v/>
      </c>
    </row>
    <row r="51" spans="14:16" ht="14.25" customHeight="1" x14ac:dyDescent="0.25">
      <c r="N51" s="5" t="str">
        <f t="shared" si="0"/>
        <v/>
      </c>
      <c r="O51" s="5" t="str">
        <f t="shared" si="1"/>
        <v/>
      </c>
      <c r="P51" s="6" t="str">
        <f>IF(AND(N51&lt;&gt;"", D51="",H51="",C51="X"),"                {
                    ""type"": ""item"",
                    ""name"": ""lepidodendron:"&amp;A51&amp;"_raw"",
                    ""weight"": " &amp; (M51/(SUMIFS(M:M,I:I,"X",C:C,"X")+SUMIFS(M:M,E:E,"X",C:C,"X")+SUMIFS(M:M,I:I,"X",C:C,"X")+SUMIFS(M:M,J:J,"X",C:C,"X")+SUMIFS(M:M,F:F,"X",C:C,"X")))*100 &amp;"
                },","")</f>
        <v/>
      </c>
    </row>
    <row r="52" spans="14:16" ht="14.25" customHeight="1" x14ac:dyDescent="0.25">
      <c r="N52" s="5" t="str">
        <f t="shared" si="0"/>
        <v/>
      </c>
      <c r="O52" s="5" t="str">
        <f t="shared" si="1"/>
        <v/>
      </c>
      <c r="P52" s="6" t="str">
        <f>IF(AND(N52&lt;&gt;"", D52="",H52="",C52="X"),"                {
                    ""type"": ""item"",
                    ""name"": ""lepidodendron:"&amp;A52&amp;"_raw"",
                    ""weight"": " &amp; (M52/(SUMIFS(M:M,I:I,"X",C:C,"X")+SUMIFS(M:M,E:E,"X",C:C,"X")+SUMIFS(M:M,I:I,"X",C:C,"X")+SUMIFS(M:M,J:J,"X",C:C,"X")+SUMIFS(M:M,F:F,"X",C:C,"X")))*100 &amp;"
                },","")</f>
        <v/>
      </c>
    </row>
    <row r="53" spans="14:16" ht="14.25" customHeight="1" x14ac:dyDescent="0.25">
      <c r="N53" s="5" t="str">
        <f t="shared" si="0"/>
        <v/>
      </c>
      <c r="O53" s="5" t="str">
        <f t="shared" si="1"/>
        <v/>
      </c>
      <c r="P53" s="6" t="str">
        <f>IF(AND(N53&lt;&gt;"", D53="",H53="",C53="X"),"                {
                    ""type"": ""item"",
                    ""name"": ""lepidodendron:"&amp;A53&amp;"_raw"",
                    ""weight"": " &amp; (M53/(SUMIFS(M:M,I:I,"X",C:C,"X")+SUMIFS(M:M,E:E,"X",C:C,"X")+SUMIFS(M:M,I:I,"X",C:C,"X")+SUMIFS(M:M,J:J,"X",C:C,"X")+SUMIFS(M:M,F:F,"X",C:C,"X")))*100 &amp;"
                },","")</f>
        <v/>
      </c>
    </row>
    <row r="54" spans="14:16" ht="14.25" customHeight="1" x14ac:dyDescent="0.25">
      <c r="N54" s="5" t="str">
        <f t="shared" si="0"/>
        <v/>
      </c>
      <c r="O54" s="5" t="str">
        <f t="shared" si="1"/>
        <v/>
      </c>
      <c r="P54" s="6" t="str">
        <f>IF(AND(N54&lt;&gt;"", D54="",H54="",C54="X"),"                {
                    ""type"": ""item"",
                    ""name"": ""lepidodendron:"&amp;A54&amp;"_raw"",
                    ""weight"": " &amp; (M54/(SUMIFS(M:M,I:I,"X",C:C,"X")+SUMIFS(M:M,E:E,"X",C:C,"X")+SUMIFS(M:M,I:I,"X",C:C,"X")+SUMIFS(M:M,J:J,"X",C:C,"X")+SUMIFS(M:M,F:F,"X",C:C,"X")))*100 &amp;"
                },","")</f>
        <v/>
      </c>
    </row>
    <row r="55" spans="14:16" ht="14.25" customHeight="1" x14ac:dyDescent="0.25">
      <c r="N55" s="5" t="str">
        <f t="shared" si="0"/>
        <v/>
      </c>
      <c r="O55" s="5" t="str">
        <f t="shared" si="1"/>
        <v/>
      </c>
      <c r="P55" s="6" t="str">
        <f>IF(AND(N55&lt;&gt;"", D55="",H55="",C55="X"),"                {
                    ""type"": ""item"",
                    ""name"": ""lepidodendron:"&amp;A55&amp;"_raw"",
                    ""weight"": " &amp; (M55/(SUMIFS(M:M,I:I,"X",C:C,"X")+SUMIFS(M:M,E:E,"X",C:C,"X")+SUMIFS(M:M,I:I,"X",C:C,"X")+SUMIFS(M:M,J:J,"X",C:C,"X")+SUMIFS(M:M,F:F,"X",C:C,"X")))*100 &amp;"
                },","")</f>
        <v/>
      </c>
    </row>
    <row r="56" spans="14:16" ht="14.25" customHeight="1" x14ac:dyDescent="0.25">
      <c r="N56" s="5" t="str">
        <f t="shared" si="0"/>
        <v/>
      </c>
      <c r="O56" s="5" t="str">
        <f t="shared" si="1"/>
        <v/>
      </c>
      <c r="P56" s="6" t="str">
        <f>IF(AND(N56&lt;&gt;"", D56="",H56="",C56="X"),"                {
                    ""type"": ""item"",
                    ""name"": ""lepidodendron:"&amp;A56&amp;"_raw"",
                    ""weight"": " &amp; (M56/(SUMIFS(M:M,I:I,"X",C:C,"X")+SUMIFS(M:M,E:E,"X",C:C,"X")+SUMIFS(M:M,I:I,"X",C:C,"X")+SUMIFS(M:M,J:J,"X",C:C,"X")+SUMIFS(M:M,F:F,"X",C:C,"X")))*100 &amp;"
                },","")</f>
        <v/>
      </c>
    </row>
    <row r="57" spans="14:16" ht="14.25" customHeight="1" x14ac:dyDescent="0.25">
      <c r="N57" s="5" t="str">
        <f t="shared" si="0"/>
        <v/>
      </c>
      <c r="O57" s="5" t="str">
        <f t="shared" si="1"/>
        <v/>
      </c>
      <c r="P57" s="6" t="str">
        <f>IF(AND(N57&lt;&gt;"", D57="",H57="",C57="X"),"                {
                    ""type"": ""item"",
                    ""name"": ""lepidodendron:"&amp;A57&amp;"_raw"",
                    ""weight"": " &amp; (M57/(SUMIFS(M:M,I:I,"X",C:C,"X")+SUMIFS(M:M,E:E,"X",C:C,"X")+SUMIFS(M:M,I:I,"X",C:C,"X")+SUMIFS(M:M,J:J,"X",C:C,"X")+SUMIFS(M:M,F:F,"X",C:C,"X")))*100 &amp;"
                },","")</f>
        <v/>
      </c>
    </row>
    <row r="58" spans="14:16" ht="14.25" customHeight="1" x14ac:dyDescent="0.25">
      <c r="N58" s="5" t="str">
        <f t="shared" si="0"/>
        <v/>
      </c>
      <c r="O58" s="5" t="str">
        <f t="shared" si="1"/>
        <v/>
      </c>
      <c r="P58" s="6" t="str">
        <f>IF(AND(N58&lt;&gt;"", D58="",H58="",C58="X"),"                {
                    ""type"": ""item"",
                    ""name"": ""lepidodendron:"&amp;A58&amp;"_raw"",
                    ""weight"": " &amp; (M58/(SUMIFS(M:M,I:I,"X",C:C,"X")+SUMIFS(M:M,E:E,"X",C:C,"X")+SUMIFS(M:M,I:I,"X",C:C,"X")+SUMIFS(M:M,J:J,"X",C:C,"X")+SUMIFS(M:M,F:F,"X",C:C,"X")))*100 &amp;"
                },","")</f>
        <v/>
      </c>
    </row>
    <row r="59" spans="14:16" ht="14.25" customHeight="1" x14ac:dyDescent="0.25">
      <c r="N59" s="5" t="str">
        <f t="shared" si="0"/>
        <v/>
      </c>
      <c r="O59" s="5" t="str">
        <f t="shared" si="1"/>
        <v/>
      </c>
      <c r="P59" s="6" t="str">
        <f>IF(AND(N59&lt;&gt;"", D59="",H59="",C59="X"),"                {
                    ""type"": ""item"",
                    ""name"": ""lepidodendron:"&amp;A59&amp;"_raw"",
                    ""weight"": " &amp; (M59/(SUMIFS(M:M,I:I,"X",C:C,"X")+SUMIFS(M:M,E:E,"X",C:C,"X")+SUMIFS(M:M,I:I,"X",C:C,"X")+SUMIFS(M:M,J:J,"X",C:C,"X")+SUMIFS(M:M,F:F,"X",C:C,"X")))*100 &amp;"
                },","")</f>
        <v/>
      </c>
    </row>
    <row r="60" spans="14:16" ht="14.25" customHeight="1" x14ac:dyDescent="0.25">
      <c r="N60" s="5" t="str">
        <f t="shared" si="0"/>
        <v/>
      </c>
      <c r="O60" s="5" t="str">
        <f t="shared" si="1"/>
        <v/>
      </c>
      <c r="P60" s="6" t="str">
        <f>IF(AND(N60&lt;&gt;"", D60="",H60="",C60="X"),"                {
                    ""type"": ""item"",
                    ""name"": ""lepidodendron:"&amp;A60&amp;"_raw"",
                    ""weight"": " &amp; (M60/(SUMIFS(M:M,I:I,"X",C:C,"X")+SUMIFS(M:M,E:E,"X",C:C,"X")+SUMIFS(M:M,I:I,"X",C:C,"X")+SUMIFS(M:M,J:J,"X",C:C,"X")+SUMIFS(M:M,F:F,"X",C:C,"X")))*100 &amp;"
                },","")</f>
        <v/>
      </c>
    </row>
    <row r="61" spans="14:16" ht="14.25" customHeight="1" x14ac:dyDescent="0.25">
      <c r="N61" s="5" t="str">
        <f t="shared" si="0"/>
        <v/>
      </c>
      <c r="O61" s="5" t="str">
        <f t="shared" si="1"/>
        <v/>
      </c>
      <c r="P61" s="6" t="str">
        <f>IF(AND(N61&lt;&gt;"", D61="",H61="",C61="X"),"                {
                    ""type"": ""item"",
                    ""name"": ""lepidodendron:"&amp;A61&amp;"_raw"",
                    ""weight"": " &amp; (M61/(SUMIFS(M:M,I:I,"X",C:C,"X")+SUMIFS(M:M,E:E,"X",C:C,"X")+SUMIFS(M:M,I:I,"X",C:C,"X")+SUMIFS(M:M,J:J,"X",C:C,"X")+SUMIFS(M:M,F:F,"X",C:C,"X")))*100 &amp;"
                },","")</f>
        <v/>
      </c>
    </row>
    <row r="62" spans="14:16" ht="14.25" customHeight="1" x14ac:dyDescent="0.25">
      <c r="N62" s="5" t="str">
        <f t="shared" si="0"/>
        <v/>
      </c>
      <c r="O62" s="5" t="str">
        <f t="shared" si="1"/>
        <v/>
      </c>
      <c r="P62" s="6" t="str">
        <f>IF(AND(N62&lt;&gt;"", D62="",H62="",C62="X"),"                {
                    ""type"": ""item"",
                    ""name"": ""lepidodendron:"&amp;A62&amp;"_raw"",
                    ""weight"": " &amp; (M62/(SUMIFS(M:M,I:I,"X",C:C,"X")+SUMIFS(M:M,E:E,"X",C:C,"X")+SUMIFS(M:M,I:I,"X",C:C,"X")+SUMIFS(M:M,J:J,"X",C:C,"X")+SUMIFS(M:M,F:F,"X",C:C,"X")))*100 &amp;"
                },","")</f>
        <v/>
      </c>
    </row>
    <row r="63" spans="14:16" ht="14.25" customHeight="1" x14ac:dyDescent="0.25">
      <c r="N63" s="5" t="str">
        <f t="shared" si="0"/>
        <v/>
      </c>
      <c r="O63" s="5" t="str">
        <f t="shared" si="1"/>
        <v/>
      </c>
      <c r="P63" s="6" t="str">
        <f>IF(AND(N63&lt;&gt;"", D63="",H63="",C63="X"),"                {
                    ""type"": ""item"",
                    ""name"": ""lepidodendron:"&amp;A63&amp;"_raw"",
                    ""weight"": " &amp; (M63/(SUMIFS(M:M,I:I,"X",C:C,"X")+SUMIFS(M:M,E:E,"X",C:C,"X")+SUMIFS(M:M,I:I,"X",C:C,"X")+SUMIFS(M:M,J:J,"X",C:C,"X")+SUMIFS(M:M,F:F,"X",C:C,"X")))*100 &amp;"
                },","")</f>
        <v/>
      </c>
    </row>
    <row r="64" spans="14:16" ht="14.25" customHeight="1" x14ac:dyDescent="0.25">
      <c r="N64" s="5" t="str">
        <f t="shared" si="0"/>
        <v/>
      </c>
      <c r="O64" s="5" t="str">
        <f t="shared" si="1"/>
        <v/>
      </c>
      <c r="P64" s="6" t="str">
        <f>IF(AND(N64&lt;&gt;"", D64="",H64="",C64="X"),"                {
                    ""type"": ""item"",
                    ""name"": ""lepidodendron:"&amp;A64&amp;"_raw"",
                    ""weight"": " &amp; (M64/(SUMIFS(M:M,I:I,"X",C:C,"X")+SUMIFS(M:M,E:E,"X",C:C,"X")+SUMIFS(M:M,I:I,"X",C:C,"X")+SUMIFS(M:M,J:J,"X",C:C,"X")+SUMIFS(M:M,F:F,"X",C:C,"X")))*100 &amp;"
                },","")</f>
        <v/>
      </c>
    </row>
    <row r="65" spans="14:16" ht="14.25" customHeight="1" x14ac:dyDescent="0.25">
      <c r="N65" s="5" t="str">
        <f t="shared" si="0"/>
        <v/>
      </c>
      <c r="O65" s="5" t="str">
        <f t="shared" si="1"/>
        <v/>
      </c>
      <c r="P65" s="6" t="str">
        <f>IF(AND(N65&lt;&gt;"", D65="",H65="",C65="X"),"                {
                    ""type"": ""item"",
                    ""name"": ""lepidodendron:"&amp;A65&amp;"_raw"",
                    ""weight"": " &amp; (M65/(SUMIFS(M:M,I:I,"X",C:C,"X")+SUMIFS(M:M,E:E,"X",C:C,"X")+SUMIFS(M:M,I:I,"X",C:C,"X")+SUMIFS(M:M,J:J,"X",C:C,"X")+SUMIFS(M:M,F:F,"X",C:C,"X")))*100 &amp;"
                },","")</f>
        <v/>
      </c>
    </row>
    <row r="66" spans="14:16" ht="14.25" customHeight="1" x14ac:dyDescent="0.25">
      <c r="N66" s="5" t="str">
        <f t="shared" si="0"/>
        <v/>
      </c>
      <c r="O66" s="5" t="str">
        <f t="shared" si="1"/>
        <v/>
      </c>
      <c r="P66" s="6" t="str">
        <f>IF(AND(N66&lt;&gt;"", D66="",H66="",C66="X"),"                {
                    ""type"": ""item"",
                    ""name"": ""lepidodendron:"&amp;A66&amp;"_raw"",
                    ""weight"": " &amp; (M66/(SUMIFS(M:M,I:I,"X",C:C,"X")+SUMIFS(M:M,E:E,"X",C:C,"X")+SUMIFS(M:M,I:I,"X",C:C,"X")+SUMIFS(M:M,J:J,"X",C:C,"X")+SUMIFS(M:M,F:F,"X",C:C,"X")))*100 &amp;"
                },","")</f>
        <v/>
      </c>
    </row>
    <row r="67" spans="14:16" ht="14.25" customHeight="1" x14ac:dyDescent="0.25">
      <c r="N67" s="5" t="str">
        <f t="shared" ref="N67:N130" si="2">IF(A67&lt;&gt;"","lepidodendron:prehistoric_flora_"&amp;TRIM(A67)&amp;":"&amp;L67&amp;":"&amp;M67&amp;":"&amp;IF(D67&lt;&gt;"",1,IF(F67&lt;&gt;"",3,IF(G67&lt;&gt;"",4,IF(E67&lt;&gt;"",2,IF(I67&lt;&gt;"",6,IF(J67&lt;&gt;"",7,IF(K67&lt;&gt;"",8,IF(H67&lt;&gt;"",5,"ERROR")))))))),"")</f>
        <v/>
      </c>
      <c r="O67" s="5" t="str">
        <f t="shared" si="1"/>
        <v/>
      </c>
      <c r="P67" s="6" t="str">
        <f>IF(AND(N67&lt;&gt;"", D67="",H67="",C67="X"),"                {
                    ""type"": ""item"",
                    ""name"": ""lepidodendron:"&amp;A67&amp;"_raw"",
                    ""weight"": " &amp; (M67/(SUMIFS(M:M,I:I,"X",C:C,"X")+SUMIFS(M:M,E:E,"X",C:C,"X")+SUMIFS(M:M,I:I,"X",C:C,"X")+SUMIFS(M:M,J:J,"X",C:C,"X")+SUMIFS(M:M,F:F,"X",C:C,"X")))*100 &amp;"
                },","")</f>
        <v/>
      </c>
    </row>
    <row r="68" spans="14:16" ht="14.25" customHeight="1" x14ac:dyDescent="0.25">
      <c r="N68" s="5" t="str">
        <f t="shared" si="2"/>
        <v/>
      </c>
      <c r="O68" s="5" t="str">
        <f t="shared" ref="O68:O131" si="3">IF(N68&lt;&gt;"",O67&amp;","""&amp;N68&amp;"""","")</f>
        <v/>
      </c>
      <c r="P68" s="6" t="str">
        <f>IF(AND(N68&lt;&gt;"", D68="",H68="",C68="X"),"                {
                    ""type"": ""item"",
                    ""name"": ""lepidodendron:"&amp;A68&amp;"_raw"",
                    ""weight"": " &amp; (M68/(SUMIFS(M:M,I:I,"X",C:C,"X")+SUMIFS(M:M,E:E,"X",C:C,"X")+SUMIFS(M:M,I:I,"X",C:C,"X")+SUMIFS(M:M,J:J,"X",C:C,"X")+SUMIFS(M:M,F:F,"X",C:C,"X")))*100 &amp;"
                },","")</f>
        <v/>
      </c>
    </row>
    <row r="69" spans="14:16" ht="14.25" customHeight="1" x14ac:dyDescent="0.25">
      <c r="N69" s="5" t="str">
        <f t="shared" si="2"/>
        <v/>
      </c>
      <c r="O69" s="5" t="str">
        <f t="shared" si="3"/>
        <v/>
      </c>
      <c r="P69" s="6" t="str">
        <f>IF(AND(N69&lt;&gt;"", D69="",H69="",C69="X"),"                {
                    ""type"": ""item"",
                    ""name"": ""lepidodendron:"&amp;A69&amp;"_raw"",
                    ""weight"": " &amp; (M69/(SUMIFS(M:M,I:I,"X",C:C,"X")+SUMIFS(M:M,E:E,"X",C:C,"X")+SUMIFS(M:M,I:I,"X",C:C,"X")+SUMIFS(M:M,J:J,"X",C:C,"X")+SUMIFS(M:M,F:F,"X",C:C,"X")))*100 &amp;"
                },","")</f>
        <v/>
      </c>
    </row>
    <row r="70" spans="14:16" ht="14.25" customHeight="1" x14ac:dyDescent="0.25">
      <c r="N70" s="5" t="str">
        <f t="shared" si="2"/>
        <v/>
      </c>
      <c r="O70" s="5" t="str">
        <f t="shared" si="3"/>
        <v/>
      </c>
      <c r="P70" s="6" t="str">
        <f>IF(AND(N70&lt;&gt;"", D70="",H70="",C70="X"),"                {
                    ""type"": ""item"",
                    ""name"": ""lepidodendron:"&amp;A70&amp;"_raw"",
                    ""weight"": " &amp; (M70/(SUMIFS(M:M,I:I,"X",C:C,"X")+SUMIFS(M:M,E:E,"X",C:C,"X")+SUMIFS(M:M,I:I,"X",C:C,"X")+SUMIFS(M:M,J:J,"X",C:C,"X")+SUMIFS(M:M,F:F,"X",C:C,"X")))*100 &amp;"
                },","")</f>
        <v/>
      </c>
    </row>
    <row r="71" spans="14:16" ht="14.25" customHeight="1" x14ac:dyDescent="0.25">
      <c r="N71" s="5" t="str">
        <f t="shared" si="2"/>
        <v/>
      </c>
      <c r="O71" s="5" t="str">
        <f t="shared" si="3"/>
        <v/>
      </c>
      <c r="P71" s="6" t="str">
        <f>IF(AND(N71&lt;&gt;"", D71="",H71="",C71="X"),"                {
                    ""type"": ""item"",
                    ""name"": ""lepidodendron:"&amp;A71&amp;"_raw"",
                    ""weight"": " &amp; (M71/(SUMIFS(M:M,I:I,"X",C:C,"X")+SUMIFS(M:M,E:E,"X",C:C,"X")+SUMIFS(M:M,I:I,"X",C:C,"X")+SUMIFS(M:M,J:J,"X",C:C,"X")+SUMIFS(M:M,F:F,"X",C:C,"X")))*100 &amp;"
                },","")</f>
        <v/>
      </c>
    </row>
    <row r="72" spans="14:16" ht="14.25" customHeight="1" x14ac:dyDescent="0.25">
      <c r="N72" s="5" t="str">
        <f t="shared" si="2"/>
        <v/>
      </c>
      <c r="O72" s="5" t="str">
        <f t="shared" si="3"/>
        <v/>
      </c>
      <c r="P72" s="6" t="str">
        <f>IF(AND(N72&lt;&gt;"", D72="",H72="",C72="X"),"                {
                    ""type"": ""item"",
                    ""name"": ""lepidodendron:"&amp;A72&amp;"_raw"",
                    ""weight"": " &amp; (M72/(SUMIFS(M:M,I:I,"X",C:C,"X")+SUMIFS(M:M,E:E,"X",C:C,"X")+SUMIFS(M:M,I:I,"X",C:C,"X")+SUMIFS(M:M,J:J,"X",C:C,"X")+SUMIFS(M:M,F:F,"X",C:C,"X")))*100 &amp;"
                },","")</f>
        <v/>
      </c>
    </row>
    <row r="73" spans="14:16" ht="14.25" customHeight="1" x14ac:dyDescent="0.25">
      <c r="N73" s="5" t="str">
        <f t="shared" si="2"/>
        <v/>
      </c>
      <c r="O73" s="5" t="str">
        <f t="shared" si="3"/>
        <v/>
      </c>
      <c r="P73" s="6" t="str">
        <f>IF(AND(N73&lt;&gt;"", D73="",H73="",C73="X"),"                {
                    ""type"": ""item"",
                    ""name"": ""lepidodendron:"&amp;A73&amp;"_raw"",
                    ""weight"": " &amp; (M73/(SUMIFS(M:M,I:I,"X",C:C,"X")+SUMIFS(M:M,E:E,"X",C:C,"X")+SUMIFS(M:M,I:I,"X",C:C,"X")+SUMIFS(M:M,J:J,"X",C:C,"X")+SUMIFS(M:M,F:F,"X",C:C,"X")))*100 &amp;"
                },","")</f>
        <v/>
      </c>
    </row>
    <row r="74" spans="14:16" ht="14.25" customHeight="1" x14ac:dyDescent="0.25">
      <c r="N74" s="5" t="str">
        <f t="shared" si="2"/>
        <v/>
      </c>
      <c r="O74" s="5" t="str">
        <f t="shared" si="3"/>
        <v/>
      </c>
      <c r="P74" s="6" t="str">
        <f>IF(AND(N74&lt;&gt;"", D74="",H74="",C74="X"),"                {
                    ""type"": ""item"",
                    ""name"": ""lepidodendron:"&amp;A74&amp;"_raw"",
                    ""weight"": " &amp; (M74/(SUMIFS(M:M,I:I,"X",C:C,"X")+SUMIFS(M:M,E:E,"X",C:C,"X")+SUMIFS(M:M,I:I,"X",C:C,"X")+SUMIFS(M:M,J:J,"X",C:C,"X")+SUMIFS(M:M,F:F,"X",C:C,"X")))*100 &amp;"
                },","")</f>
        <v/>
      </c>
    </row>
    <row r="75" spans="14:16" ht="14.25" customHeight="1" x14ac:dyDescent="0.25">
      <c r="N75" s="5" t="str">
        <f t="shared" si="2"/>
        <v/>
      </c>
      <c r="O75" s="5" t="str">
        <f t="shared" si="3"/>
        <v/>
      </c>
      <c r="P75" s="6" t="str">
        <f>IF(AND(N75&lt;&gt;"", D75="",H75="",C75="X"),"                {
                    ""type"": ""item"",
                    ""name"": ""lepidodendron:"&amp;A75&amp;"_raw"",
                    ""weight"": " &amp; (M75/(SUMIFS(M:M,I:I,"X",C:C,"X")+SUMIFS(M:M,E:E,"X",C:C,"X")+SUMIFS(M:M,I:I,"X",C:C,"X")+SUMIFS(M:M,J:J,"X",C:C,"X")+SUMIFS(M:M,F:F,"X",C:C,"X")))*100 &amp;"
                },","")</f>
        <v/>
      </c>
    </row>
    <row r="76" spans="14:16" ht="14.25" customHeight="1" x14ac:dyDescent="0.25">
      <c r="N76" s="5" t="str">
        <f t="shared" si="2"/>
        <v/>
      </c>
      <c r="O76" s="5" t="str">
        <f t="shared" si="3"/>
        <v/>
      </c>
      <c r="P76" s="6" t="str">
        <f>IF(AND(N76&lt;&gt;"", D76="",H76="",C76="X"),"                {
                    ""type"": ""item"",
                    ""name"": ""lepidodendron:"&amp;A76&amp;"_raw"",
                    ""weight"": " &amp; (M76/(SUMIFS(M:M,I:I,"X",C:C,"X")+SUMIFS(M:M,E:E,"X",C:C,"X")+SUMIFS(M:M,I:I,"X",C:C,"X")+SUMIFS(M:M,J:J,"X",C:C,"X")+SUMIFS(M:M,F:F,"X",C:C,"X")))*100 &amp;"
                },","")</f>
        <v/>
      </c>
    </row>
    <row r="77" spans="14:16" ht="14.25" customHeight="1" x14ac:dyDescent="0.25">
      <c r="N77" s="5" t="str">
        <f t="shared" si="2"/>
        <v/>
      </c>
      <c r="O77" s="5" t="str">
        <f t="shared" si="3"/>
        <v/>
      </c>
      <c r="P77" s="6" t="str">
        <f>IF(AND(N77&lt;&gt;"", D77="",H77="",C77="X"),"                {
                    ""type"": ""item"",
                    ""name"": ""lepidodendron:"&amp;A77&amp;"_raw"",
                    ""weight"": " &amp; (M77/(SUMIFS(M:M,I:I,"X",C:C,"X")+SUMIFS(M:M,E:E,"X",C:C,"X")+SUMIFS(M:M,I:I,"X",C:C,"X")+SUMIFS(M:M,J:J,"X",C:C,"X")+SUMIFS(M:M,F:F,"X",C:C,"X")))*100 &amp;"
                },","")</f>
        <v/>
      </c>
    </row>
    <row r="78" spans="14:16" ht="14.25" customHeight="1" x14ac:dyDescent="0.25">
      <c r="N78" s="5" t="str">
        <f t="shared" si="2"/>
        <v/>
      </c>
      <c r="O78" s="5" t="str">
        <f t="shared" si="3"/>
        <v/>
      </c>
      <c r="P78" s="6" t="str">
        <f>IF(AND(N78&lt;&gt;"", D78="",H78="",C78="X"),"                {
                    ""type"": ""item"",
                    ""name"": ""lepidodendron:"&amp;A78&amp;"_raw"",
                    ""weight"": " &amp; (M78/(SUMIFS(M:M,I:I,"X",C:C,"X")+SUMIFS(M:M,E:E,"X",C:C,"X")+SUMIFS(M:M,I:I,"X",C:C,"X")+SUMIFS(M:M,J:J,"X",C:C,"X")+SUMIFS(M:M,F:F,"X",C:C,"X")))*100 &amp;"
                },","")</f>
        <v/>
      </c>
    </row>
    <row r="79" spans="14:16" ht="14.25" customHeight="1" x14ac:dyDescent="0.25">
      <c r="N79" s="5" t="str">
        <f t="shared" si="2"/>
        <v/>
      </c>
      <c r="O79" s="5" t="str">
        <f t="shared" si="3"/>
        <v/>
      </c>
      <c r="P79" s="6" t="str">
        <f>IF(AND(N79&lt;&gt;"", D79="",H79="",C79="X"),"                {
                    ""type"": ""item"",
                    ""name"": ""lepidodendron:"&amp;A79&amp;"_raw"",
                    ""weight"": " &amp; (M79/(SUMIFS(M:M,I:I,"X",C:C,"X")+SUMIFS(M:M,E:E,"X",C:C,"X")+SUMIFS(M:M,I:I,"X",C:C,"X")+SUMIFS(M:M,J:J,"X",C:C,"X")+SUMIFS(M:M,F:F,"X",C:C,"X")))*100 &amp;"
                },","")</f>
        <v/>
      </c>
    </row>
    <row r="80" spans="14:16" ht="14.25" customHeight="1" x14ac:dyDescent="0.25">
      <c r="N80" s="5" t="str">
        <f t="shared" si="2"/>
        <v/>
      </c>
      <c r="O80" s="5" t="str">
        <f t="shared" si="3"/>
        <v/>
      </c>
      <c r="P80" s="6" t="str">
        <f>IF(AND(N80&lt;&gt;"", D80="",H80="",C80="X"),"                {
                    ""type"": ""item"",
                    ""name"": ""lepidodendron:"&amp;A80&amp;"_raw"",
                    ""weight"": " &amp; (M80/(SUMIFS(M:M,I:I,"X",C:C,"X")+SUMIFS(M:M,E:E,"X",C:C,"X")+SUMIFS(M:M,I:I,"X",C:C,"X")+SUMIFS(M:M,J:J,"X",C:C,"X")+SUMIFS(M:M,F:F,"X",C:C,"X")))*100 &amp;"
                },","")</f>
        <v/>
      </c>
    </row>
    <row r="81" spans="14:16" ht="14.25" customHeight="1" x14ac:dyDescent="0.25">
      <c r="N81" s="5" t="str">
        <f t="shared" si="2"/>
        <v/>
      </c>
      <c r="O81" s="5" t="str">
        <f t="shared" si="3"/>
        <v/>
      </c>
      <c r="P81" s="6" t="str">
        <f>IF(AND(N81&lt;&gt;"", D81="",H81="",C81="X"),"                {
                    ""type"": ""item"",
                    ""name"": ""lepidodendron:"&amp;A81&amp;"_raw"",
                    ""weight"": " &amp; (M81/(SUMIFS(M:M,I:I,"X",C:C,"X")+SUMIFS(M:M,E:E,"X",C:C,"X")+SUMIFS(M:M,I:I,"X",C:C,"X")+SUMIFS(M:M,J:J,"X",C:C,"X")+SUMIFS(M:M,F:F,"X",C:C,"X")))*100 &amp;"
                },","")</f>
        <v/>
      </c>
    </row>
    <row r="82" spans="14:16" ht="14.25" customHeight="1" x14ac:dyDescent="0.25">
      <c r="N82" s="5" t="str">
        <f t="shared" si="2"/>
        <v/>
      </c>
      <c r="O82" s="5" t="str">
        <f t="shared" si="3"/>
        <v/>
      </c>
      <c r="P82" s="6" t="str">
        <f>IF(AND(N82&lt;&gt;"", D82="",H82="",C82="X"),"                {
                    ""type"": ""item"",
                    ""name"": ""lepidodendron:"&amp;A82&amp;"_raw"",
                    ""weight"": " &amp; (M82/(SUMIFS(M:M,I:I,"X",C:C,"X")+SUMIFS(M:M,E:E,"X",C:C,"X")+SUMIFS(M:M,I:I,"X",C:C,"X")+SUMIFS(M:M,J:J,"X",C:C,"X")+SUMIFS(M:M,F:F,"X",C:C,"X")))*100 &amp;"
                },","")</f>
        <v/>
      </c>
    </row>
    <row r="83" spans="14:16" ht="14.25" customHeight="1" x14ac:dyDescent="0.25">
      <c r="N83" s="5" t="str">
        <f t="shared" si="2"/>
        <v/>
      </c>
      <c r="O83" s="5" t="str">
        <f t="shared" si="3"/>
        <v/>
      </c>
      <c r="P83" s="6" t="str">
        <f>IF(AND(N83&lt;&gt;"", D83="",H83="",C83="X"),"                {
                    ""type"": ""item"",
                    ""name"": ""lepidodendron:"&amp;A83&amp;"_raw"",
                    ""weight"": " &amp; (M83/(SUMIFS(M:M,I:I,"X",C:C,"X")+SUMIFS(M:M,E:E,"X",C:C,"X")+SUMIFS(M:M,I:I,"X",C:C,"X")+SUMIFS(M:M,J:J,"X",C:C,"X")+SUMIFS(M:M,F:F,"X",C:C,"X")))*100 &amp;"
                },","")</f>
        <v/>
      </c>
    </row>
    <row r="84" spans="14:16" ht="14.25" customHeight="1" x14ac:dyDescent="0.25">
      <c r="N84" s="5" t="str">
        <f t="shared" si="2"/>
        <v/>
      </c>
      <c r="O84" s="5" t="str">
        <f t="shared" si="3"/>
        <v/>
      </c>
      <c r="P84" s="6" t="str">
        <f>IF(AND(N84&lt;&gt;"", D84="",H84="",C84="X"),"                {
                    ""type"": ""item"",
                    ""name"": ""lepidodendron:"&amp;A84&amp;"_raw"",
                    ""weight"": " &amp; (M84/(SUMIFS(M:M,I:I,"X",C:C,"X")+SUMIFS(M:M,E:E,"X",C:C,"X")+SUMIFS(M:M,I:I,"X",C:C,"X")+SUMIFS(M:M,J:J,"X",C:C,"X")+SUMIFS(M:M,F:F,"X",C:C,"X")))*100 &amp;"
                },","")</f>
        <v/>
      </c>
    </row>
    <row r="85" spans="14:16" ht="14.25" customHeight="1" x14ac:dyDescent="0.25">
      <c r="N85" s="5" t="str">
        <f t="shared" si="2"/>
        <v/>
      </c>
      <c r="O85" s="5" t="str">
        <f t="shared" si="3"/>
        <v/>
      </c>
      <c r="P85" s="6" t="str">
        <f>IF(AND(N85&lt;&gt;"", D85="",H85="",C85="X"),"                {
                    ""type"": ""item"",
                    ""name"": ""lepidodendron:"&amp;A85&amp;"_raw"",
                    ""weight"": " &amp; (M85/(SUMIFS(M:M,I:I,"X",C:C,"X")+SUMIFS(M:M,E:E,"X",C:C,"X")+SUMIFS(M:M,I:I,"X",C:C,"X")+SUMIFS(M:M,J:J,"X",C:C,"X")+SUMIFS(M:M,F:F,"X",C:C,"X")))*100 &amp;"
                },","")</f>
        <v/>
      </c>
    </row>
    <row r="86" spans="14:16" ht="14.25" customHeight="1" x14ac:dyDescent="0.25">
      <c r="N86" s="5" t="str">
        <f t="shared" si="2"/>
        <v/>
      </c>
      <c r="O86" s="5" t="str">
        <f t="shared" si="3"/>
        <v/>
      </c>
      <c r="P86" s="6" t="str">
        <f>IF(AND(N86&lt;&gt;"", D86="",H86="",C86="X"),"                {
                    ""type"": ""item"",
                    ""name"": ""lepidodendron:"&amp;A86&amp;"_raw"",
                    ""weight"": " &amp; (M86/(SUMIFS(M:M,I:I,"X",C:C,"X")+SUMIFS(M:M,E:E,"X",C:C,"X")+SUMIFS(M:M,I:I,"X",C:C,"X")+SUMIFS(M:M,J:J,"X",C:C,"X")+SUMIFS(M:M,F:F,"X",C:C,"X")))*100 &amp;"
                },","")</f>
        <v/>
      </c>
    </row>
    <row r="87" spans="14:16" ht="14.25" customHeight="1" x14ac:dyDescent="0.25">
      <c r="N87" s="5" t="str">
        <f t="shared" si="2"/>
        <v/>
      </c>
      <c r="O87" s="5" t="str">
        <f t="shared" si="3"/>
        <v/>
      </c>
      <c r="P87" s="6" t="str">
        <f>IF(AND(N87&lt;&gt;"", D87="",H87="",C87="X"),"                {
                    ""type"": ""item"",
                    ""name"": ""lepidodendron:"&amp;A87&amp;"_raw"",
                    ""weight"": " &amp; (M87/(SUMIFS(M:M,I:I,"X",C:C,"X")+SUMIFS(M:M,E:E,"X",C:C,"X")+SUMIFS(M:M,I:I,"X",C:C,"X")+SUMIFS(M:M,J:J,"X",C:C,"X")+SUMIFS(M:M,F:F,"X",C:C,"X")))*100 &amp;"
                },","")</f>
        <v/>
      </c>
    </row>
    <row r="88" spans="14:16" ht="14.25" customHeight="1" x14ac:dyDescent="0.25">
      <c r="N88" s="5" t="str">
        <f t="shared" si="2"/>
        <v/>
      </c>
      <c r="O88" s="5" t="str">
        <f t="shared" si="3"/>
        <v/>
      </c>
      <c r="P88" s="6" t="str">
        <f>IF(AND(N88&lt;&gt;"", D88="",H88="",C88="X"),"                {
                    ""type"": ""item"",
                    ""name"": ""lepidodendron:"&amp;A88&amp;"_raw"",
                    ""weight"": " &amp; (M88/(SUMIFS(M:M,I:I,"X",C:C,"X")+SUMIFS(M:M,E:E,"X",C:C,"X")+SUMIFS(M:M,I:I,"X",C:C,"X")+SUMIFS(M:M,J:J,"X",C:C,"X")+SUMIFS(M:M,F:F,"X",C:C,"X")))*100 &amp;"
                },","")</f>
        <v/>
      </c>
    </row>
    <row r="89" spans="14:16" ht="14.25" customHeight="1" x14ac:dyDescent="0.25">
      <c r="N89" s="5" t="str">
        <f t="shared" si="2"/>
        <v/>
      </c>
      <c r="O89" s="5" t="str">
        <f t="shared" si="3"/>
        <v/>
      </c>
      <c r="P89" s="6" t="str">
        <f>IF(AND(N89&lt;&gt;"", D89="",H89="",C89="X"),"                {
                    ""type"": ""item"",
                    ""name"": ""lepidodendron:"&amp;A89&amp;"_raw"",
                    ""weight"": " &amp; (M89/(SUMIFS(M:M,I:I,"X",C:C,"X")+SUMIFS(M:M,E:E,"X",C:C,"X")+SUMIFS(M:M,I:I,"X",C:C,"X")+SUMIFS(M:M,J:J,"X",C:C,"X")+SUMIFS(M:M,F:F,"X",C:C,"X")))*100 &amp;"
                },","")</f>
        <v/>
      </c>
    </row>
    <row r="90" spans="14:16" ht="14.25" customHeight="1" x14ac:dyDescent="0.25">
      <c r="N90" s="5" t="str">
        <f t="shared" si="2"/>
        <v/>
      </c>
      <c r="O90" s="5" t="str">
        <f t="shared" si="3"/>
        <v/>
      </c>
      <c r="P90" s="6" t="str">
        <f>IF(AND(N90&lt;&gt;"", D90="",H90="",C90="X"),"                {
                    ""type"": ""item"",
                    ""name"": ""lepidodendron:"&amp;A90&amp;"_raw"",
                    ""weight"": " &amp; (M90/(SUMIFS(M:M,I:I,"X",C:C,"X")+SUMIFS(M:M,E:E,"X",C:C,"X")+SUMIFS(M:M,I:I,"X",C:C,"X")+SUMIFS(M:M,J:J,"X",C:C,"X")+SUMIFS(M:M,F:F,"X",C:C,"X")))*100 &amp;"
                },","")</f>
        <v/>
      </c>
    </row>
    <row r="91" spans="14:16" ht="14.25" customHeight="1" x14ac:dyDescent="0.25">
      <c r="N91" s="5" t="str">
        <f t="shared" si="2"/>
        <v/>
      </c>
      <c r="O91" s="5" t="str">
        <f t="shared" si="3"/>
        <v/>
      </c>
      <c r="P91" s="6" t="str">
        <f>IF(AND(N91&lt;&gt;"", D91="",H91="",C91="X"),"                {
                    ""type"": ""item"",
                    ""name"": ""lepidodendron:"&amp;A91&amp;"_raw"",
                    ""weight"": " &amp; (M91/(SUMIFS(M:M,I:I,"X",C:C,"X")+SUMIFS(M:M,E:E,"X",C:C,"X")+SUMIFS(M:M,I:I,"X",C:C,"X")+SUMIFS(M:M,J:J,"X",C:C,"X")+SUMIFS(M:M,F:F,"X",C:C,"X")))*100 &amp;"
                },","")</f>
        <v/>
      </c>
    </row>
    <row r="92" spans="14:16" ht="14.25" customHeight="1" x14ac:dyDescent="0.25">
      <c r="N92" s="5" t="str">
        <f t="shared" si="2"/>
        <v/>
      </c>
      <c r="O92" s="5" t="str">
        <f t="shared" si="3"/>
        <v/>
      </c>
      <c r="P92" s="6" t="str">
        <f>IF(AND(N92&lt;&gt;"", D92="",H92="",C92="X"),"                {
                    ""type"": ""item"",
                    ""name"": ""lepidodendron:"&amp;A92&amp;"_raw"",
                    ""weight"": " &amp; (M92/(SUMIFS(M:M,I:I,"X",C:C,"X")+SUMIFS(M:M,E:E,"X",C:C,"X")+SUMIFS(M:M,I:I,"X",C:C,"X")+SUMIFS(M:M,J:J,"X",C:C,"X")+SUMIFS(M:M,F:F,"X",C:C,"X")))*100 &amp;"
                },","")</f>
        <v/>
      </c>
    </row>
    <row r="93" spans="14:16" ht="14.25" customHeight="1" x14ac:dyDescent="0.25">
      <c r="N93" s="5" t="str">
        <f t="shared" si="2"/>
        <v/>
      </c>
      <c r="O93" s="5" t="str">
        <f t="shared" si="3"/>
        <v/>
      </c>
      <c r="P93" s="6" t="str">
        <f>IF(AND(N93&lt;&gt;"", D93="",H93="",C93="X"),"                {
                    ""type"": ""item"",
                    ""name"": ""lepidodendron:"&amp;A93&amp;"_raw"",
                    ""weight"": " &amp; (M93/(SUMIFS(M:M,I:I,"X",C:C,"X")+SUMIFS(M:M,E:E,"X",C:C,"X")+SUMIFS(M:M,I:I,"X",C:C,"X")+SUMIFS(M:M,J:J,"X",C:C,"X")+SUMIFS(M:M,F:F,"X",C:C,"X")))*100 &amp;"
                },","")</f>
        <v/>
      </c>
    </row>
    <row r="94" spans="14:16" ht="14.25" customHeight="1" x14ac:dyDescent="0.25">
      <c r="N94" s="5" t="str">
        <f t="shared" si="2"/>
        <v/>
      </c>
      <c r="O94" s="5" t="str">
        <f t="shared" si="3"/>
        <v/>
      </c>
      <c r="P94" s="6" t="str">
        <f>IF(AND(N94&lt;&gt;"", D94="",H94="",C94="X"),"                {
                    ""type"": ""item"",
                    ""name"": ""lepidodendron:"&amp;A94&amp;"_raw"",
                    ""weight"": " &amp; (M94/(SUMIFS(M:M,I:I,"X",C:C,"X")+SUMIFS(M:M,E:E,"X",C:C,"X")+SUMIFS(M:M,I:I,"X",C:C,"X")+SUMIFS(M:M,J:J,"X",C:C,"X")+SUMIFS(M:M,F:F,"X",C:C,"X")))*100 &amp;"
                },","")</f>
        <v/>
      </c>
    </row>
    <row r="95" spans="14:16" ht="14.25" customHeight="1" x14ac:dyDescent="0.25">
      <c r="N95" s="5" t="str">
        <f t="shared" si="2"/>
        <v/>
      </c>
      <c r="O95" s="5" t="str">
        <f t="shared" si="3"/>
        <v/>
      </c>
      <c r="P95" s="6" t="str">
        <f>IF(AND(N95&lt;&gt;"", D95="",H95="",C95="X"),"                {
                    ""type"": ""item"",
                    ""name"": ""lepidodendron:"&amp;A95&amp;"_raw"",
                    ""weight"": " &amp; (M95/(SUMIFS(M:M,I:I,"X",C:C,"X")+SUMIFS(M:M,E:E,"X",C:C,"X")+SUMIFS(M:M,I:I,"X",C:C,"X")+SUMIFS(M:M,J:J,"X",C:C,"X")+SUMIFS(M:M,F:F,"X",C:C,"X")))*100 &amp;"
                },","")</f>
        <v/>
      </c>
    </row>
    <row r="96" spans="14:16" ht="14.25" customHeight="1" x14ac:dyDescent="0.25">
      <c r="N96" s="5" t="str">
        <f t="shared" si="2"/>
        <v/>
      </c>
      <c r="O96" s="5" t="str">
        <f t="shared" si="3"/>
        <v/>
      </c>
      <c r="P96" s="6" t="str">
        <f>IF(AND(N96&lt;&gt;"", D96="",H96="",C96="X"),"                {
                    ""type"": ""item"",
                    ""name"": ""lepidodendron:"&amp;A96&amp;"_raw"",
                    ""weight"": " &amp; (M96/(SUMIFS(M:M,I:I,"X",C:C,"X")+SUMIFS(M:M,E:E,"X",C:C,"X")+SUMIFS(M:M,I:I,"X",C:C,"X")+SUMIFS(M:M,J:J,"X",C:C,"X")+SUMIFS(M:M,F:F,"X",C:C,"X")))*100 &amp;"
                },","")</f>
        <v/>
      </c>
    </row>
    <row r="97" spans="14:16" ht="14.25" customHeight="1" x14ac:dyDescent="0.25">
      <c r="N97" s="5" t="str">
        <f t="shared" si="2"/>
        <v/>
      </c>
      <c r="O97" s="5" t="str">
        <f t="shared" si="3"/>
        <v/>
      </c>
      <c r="P97" s="6" t="str">
        <f>IF(AND(N97&lt;&gt;"", D97="",H97="",C97="X"),"                {
                    ""type"": ""item"",
                    ""name"": ""lepidodendron:"&amp;A97&amp;"_raw"",
                    ""weight"": " &amp; (M97/(SUMIFS(M:M,I:I,"X",C:C,"X")+SUMIFS(M:M,E:E,"X",C:C,"X")+SUMIFS(M:M,I:I,"X",C:C,"X")+SUMIFS(M:M,J:J,"X",C:C,"X")+SUMIFS(M:M,F:F,"X",C:C,"X")))*100 &amp;"
                },","")</f>
        <v/>
      </c>
    </row>
    <row r="98" spans="14:16" ht="14.25" customHeight="1" x14ac:dyDescent="0.25">
      <c r="N98" s="5" t="str">
        <f t="shared" si="2"/>
        <v/>
      </c>
      <c r="O98" s="5" t="str">
        <f t="shared" si="3"/>
        <v/>
      </c>
      <c r="P98" s="6" t="str">
        <f>IF(AND(N98&lt;&gt;"", D98="",H98="",C98="X"),"                {
                    ""type"": ""item"",
                    ""name"": ""lepidodendron:"&amp;A98&amp;"_raw"",
                    ""weight"": " &amp; (M98/(SUMIFS(M:M,I:I,"X",C:C,"X")+SUMIFS(M:M,E:E,"X",C:C,"X")+SUMIFS(M:M,I:I,"X",C:C,"X")+SUMIFS(M:M,J:J,"X",C:C,"X")+SUMIFS(M:M,F:F,"X",C:C,"X")))*100 &amp;"
                },","")</f>
        <v/>
      </c>
    </row>
    <row r="99" spans="14:16" ht="14.25" customHeight="1" x14ac:dyDescent="0.25">
      <c r="N99" s="5" t="str">
        <f t="shared" si="2"/>
        <v/>
      </c>
      <c r="O99" s="5" t="str">
        <f t="shared" si="3"/>
        <v/>
      </c>
      <c r="P99" s="6" t="str">
        <f>IF(AND(N99&lt;&gt;"", D99="",H99="",C99="X"),"                {
                    ""type"": ""item"",
                    ""name"": ""lepidodendron:"&amp;A99&amp;"_raw"",
                    ""weight"": " &amp; (M99/(SUMIFS(M:M,I:I,"X",C:C,"X")+SUMIFS(M:M,E:E,"X",C:C,"X")+SUMIFS(M:M,I:I,"X",C:C,"X")+SUMIFS(M:M,J:J,"X",C:C,"X")+SUMIFS(M:M,F:F,"X",C:C,"X")))*100 &amp;"
                },","")</f>
        <v/>
      </c>
    </row>
    <row r="100" spans="14:16" ht="14.25" customHeight="1" x14ac:dyDescent="0.25">
      <c r="N100" s="5" t="str">
        <f t="shared" si="2"/>
        <v/>
      </c>
      <c r="O100" s="5" t="str">
        <f t="shared" si="3"/>
        <v/>
      </c>
      <c r="P100" s="6" t="str">
        <f>IF(AND(N100&lt;&gt;"", D100="",H100="",C100="X"),"                {
                    ""type"": ""item"",
                    ""name"": ""lepidodendron:"&amp;A100&amp;"_raw"",
                    ""weight"": " &amp; (M100/(SUMIFS(M:M,I:I,"X",C:C,"X")+SUMIFS(M:M,E:E,"X",C:C,"X")+SUMIFS(M:M,I:I,"X",C:C,"X")+SUMIFS(M:M,J:J,"X",C:C,"X")+SUMIFS(M:M,F:F,"X",C:C,"X")))*100 &amp;"
                },","")</f>
        <v/>
      </c>
    </row>
    <row r="101" spans="14:16" ht="14.25" customHeight="1" x14ac:dyDescent="0.25">
      <c r="N101" s="5" t="str">
        <f t="shared" si="2"/>
        <v/>
      </c>
      <c r="O101" s="5" t="str">
        <f t="shared" si="3"/>
        <v/>
      </c>
      <c r="P101" s="6" t="str">
        <f>IF(AND(N101&lt;&gt;"", D101="",H101="",C101="X"),"                {
                    ""type"": ""item"",
                    ""name"": ""lepidodendron:"&amp;A101&amp;"_raw"",
                    ""weight"": " &amp; (M101/(SUMIFS(M:M,I:I,"X",C:C,"X")+SUMIFS(M:M,E:E,"X",C:C,"X")+SUMIFS(M:M,I:I,"X",C:C,"X")+SUMIFS(M:M,J:J,"X",C:C,"X")+SUMIFS(M:M,F:F,"X",C:C,"X")))*100 &amp;"
                },","")</f>
        <v/>
      </c>
    </row>
    <row r="102" spans="14:16" ht="14.25" customHeight="1" x14ac:dyDescent="0.25">
      <c r="N102" s="5" t="str">
        <f t="shared" si="2"/>
        <v/>
      </c>
      <c r="O102" s="5" t="str">
        <f t="shared" si="3"/>
        <v/>
      </c>
      <c r="P102" s="6" t="str">
        <f>IF(AND(N102&lt;&gt;"", D102="",H102="",C102="X"),"                {
                    ""type"": ""item"",
                    ""name"": ""lepidodendron:"&amp;A102&amp;"_raw"",
                    ""weight"": " &amp; (M102/(SUMIFS(M:M,I:I,"X",C:C,"X")+SUMIFS(M:M,E:E,"X",C:C,"X")+SUMIFS(M:M,I:I,"X",C:C,"X")+SUMIFS(M:M,J:J,"X",C:C,"X")+SUMIFS(M:M,F:F,"X",C:C,"X")))*100 &amp;"
                },","")</f>
        <v/>
      </c>
    </row>
    <row r="103" spans="14:16" ht="14.25" customHeight="1" x14ac:dyDescent="0.25">
      <c r="N103" s="5" t="str">
        <f t="shared" si="2"/>
        <v/>
      </c>
      <c r="O103" s="5" t="str">
        <f t="shared" si="3"/>
        <v/>
      </c>
      <c r="P103" s="6" t="str">
        <f>IF(AND(N103&lt;&gt;"", D103="",H103="",C103="X"),"                {
                    ""type"": ""item"",
                    ""name"": ""lepidodendron:"&amp;A103&amp;"_raw"",
                    ""weight"": " &amp; (M103/(SUMIFS(M:M,I:I,"X",C:C,"X")+SUMIFS(M:M,E:E,"X",C:C,"X")+SUMIFS(M:M,I:I,"X",C:C,"X")+SUMIFS(M:M,J:J,"X",C:C,"X")+SUMIFS(M:M,F:F,"X",C:C,"X")))*100 &amp;"
                },","")</f>
        <v/>
      </c>
    </row>
    <row r="104" spans="14:16" ht="14.25" customHeight="1" x14ac:dyDescent="0.25">
      <c r="N104" s="5" t="str">
        <f t="shared" si="2"/>
        <v/>
      </c>
      <c r="O104" s="5" t="str">
        <f t="shared" si="3"/>
        <v/>
      </c>
      <c r="P104" s="6" t="str">
        <f>IF(AND(N104&lt;&gt;"", D104="",H104="",C104="X"),"                {
                    ""type"": ""item"",
                    ""name"": ""lepidodendron:"&amp;A104&amp;"_raw"",
                    ""weight"": " &amp; (M104/(SUMIFS(M:M,I:I,"X",C:C,"X")+SUMIFS(M:M,E:E,"X",C:C,"X")+SUMIFS(M:M,I:I,"X",C:C,"X")+SUMIFS(M:M,J:J,"X",C:C,"X")+SUMIFS(M:M,F:F,"X",C:C,"X")))*100 &amp;"
                },","")</f>
        <v/>
      </c>
    </row>
    <row r="105" spans="14:16" ht="14.25" customHeight="1" x14ac:dyDescent="0.25">
      <c r="N105" s="5" t="str">
        <f t="shared" si="2"/>
        <v/>
      </c>
      <c r="O105" s="5" t="str">
        <f t="shared" si="3"/>
        <v/>
      </c>
      <c r="P105" s="6" t="str">
        <f>IF(AND(N105&lt;&gt;"", D105="",H105="",C105="X"),"                {
                    ""type"": ""item"",
                    ""name"": ""lepidodendron:"&amp;A105&amp;"_raw"",
                    ""weight"": " &amp; (M105/(SUMIFS(M:M,I:I,"X",C:C,"X")+SUMIFS(M:M,E:E,"X",C:C,"X")+SUMIFS(M:M,I:I,"X",C:C,"X")+SUMIFS(M:M,J:J,"X",C:C,"X")+SUMIFS(M:M,F:F,"X",C:C,"X")))*100 &amp;"
                },","")</f>
        <v/>
      </c>
    </row>
    <row r="106" spans="14:16" ht="14.25" customHeight="1" x14ac:dyDescent="0.25">
      <c r="N106" s="5" t="str">
        <f t="shared" si="2"/>
        <v/>
      </c>
      <c r="O106" s="5" t="str">
        <f t="shared" si="3"/>
        <v/>
      </c>
      <c r="P106" s="6" t="str">
        <f>IF(AND(N106&lt;&gt;"", D106="",H106="",C106="X"),"                {
                    ""type"": ""item"",
                    ""name"": ""lepidodendron:"&amp;A106&amp;"_raw"",
                    ""weight"": " &amp; (M106/(SUMIFS(M:M,I:I,"X",C:C,"X")+SUMIFS(M:M,E:E,"X",C:C,"X")+SUMIFS(M:M,I:I,"X",C:C,"X")+SUMIFS(M:M,J:J,"X",C:C,"X")+SUMIFS(M:M,F:F,"X",C:C,"X")))*100 &amp;"
                },","")</f>
        <v/>
      </c>
    </row>
    <row r="107" spans="14:16" ht="14.25" customHeight="1" x14ac:dyDescent="0.25">
      <c r="N107" s="5" t="str">
        <f t="shared" si="2"/>
        <v/>
      </c>
      <c r="O107" s="5" t="str">
        <f t="shared" si="3"/>
        <v/>
      </c>
      <c r="P107" s="6" t="str">
        <f>IF(AND(N107&lt;&gt;"", D107="",H107="",C107="X"),"                {
                    ""type"": ""item"",
                    ""name"": ""lepidodendron:"&amp;A107&amp;"_raw"",
                    ""weight"": " &amp; (M107/(SUMIFS(M:M,I:I,"X",C:C,"X")+SUMIFS(M:M,E:E,"X",C:C,"X")+SUMIFS(M:M,I:I,"X",C:C,"X")+SUMIFS(M:M,J:J,"X",C:C,"X")+SUMIFS(M:M,F:F,"X",C:C,"X")))*100 &amp;"
                },","")</f>
        <v/>
      </c>
    </row>
    <row r="108" spans="14:16" ht="14.25" customHeight="1" x14ac:dyDescent="0.25">
      <c r="N108" s="5" t="str">
        <f t="shared" si="2"/>
        <v/>
      </c>
      <c r="O108" s="5" t="str">
        <f t="shared" si="3"/>
        <v/>
      </c>
      <c r="P108" s="6" t="str">
        <f>IF(AND(N108&lt;&gt;"", D108="",H108="",C108="X"),"                {
                    ""type"": ""item"",
                    ""name"": ""lepidodendron:"&amp;A108&amp;"_raw"",
                    ""weight"": " &amp; (M108/(SUMIFS(M:M,I:I,"X",C:C,"X")+SUMIFS(M:M,E:E,"X",C:C,"X")+SUMIFS(M:M,I:I,"X",C:C,"X")+SUMIFS(M:M,J:J,"X",C:C,"X")+SUMIFS(M:M,F:F,"X",C:C,"X")))*100 &amp;"
                },","")</f>
        <v/>
      </c>
    </row>
    <row r="109" spans="14:16" ht="14.25" customHeight="1" x14ac:dyDescent="0.25">
      <c r="N109" s="5" t="str">
        <f t="shared" si="2"/>
        <v/>
      </c>
      <c r="O109" s="5" t="str">
        <f t="shared" si="3"/>
        <v/>
      </c>
      <c r="P109" s="6" t="str">
        <f>IF(AND(N109&lt;&gt;"", D109="",H109="",C109="X"),"                {
                    ""type"": ""item"",
                    ""name"": ""lepidodendron:"&amp;A109&amp;"_raw"",
                    ""weight"": " &amp; (M109/(SUMIFS(M:M,I:I,"X",C:C,"X")+SUMIFS(M:M,E:E,"X",C:C,"X")+SUMIFS(M:M,I:I,"X",C:C,"X")+SUMIFS(M:M,J:J,"X",C:C,"X")+SUMIFS(M:M,F:F,"X",C:C,"X")))*100 &amp;"
                },","")</f>
        <v/>
      </c>
    </row>
    <row r="110" spans="14:16" ht="14.25" customHeight="1" x14ac:dyDescent="0.25">
      <c r="N110" s="5" t="str">
        <f t="shared" si="2"/>
        <v/>
      </c>
      <c r="O110" s="5" t="str">
        <f t="shared" si="3"/>
        <v/>
      </c>
      <c r="P110" s="6" t="str">
        <f>IF(AND(N110&lt;&gt;"", D110="",H110="",C110="X"),"                {
                    ""type"": ""item"",
                    ""name"": ""lepidodendron:"&amp;A110&amp;"_raw"",
                    ""weight"": " &amp; (M110/(SUMIFS(M:M,I:I,"X",C:C,"X")+SUMIFS(M:M,E:E,"X",C:C,"X")+SUMIFS(M:M,I:I,"X",C:C,"X")+SUMIFS(M:M,J:J,"X",C:C,"X")+SUMIFS(M:M,F:F,"X",C:C,"X")))*100 &amp;"
                },","")</f>
        <v/>
      </c>
    </row>
    <row r="111" spans="14:16" ht="14.25" customHeight="1" x14ac:dyDescent="0.25">
      <c r="N111" s="5" t="str">
        <f t="shared" si="2"/>
        <v/>
      </c>
      <c r="O111" s="5" t="str">
        <f t="shared" si="3"/>
        <v/>
      </c>
      <c r="P111" s="6" t="str">
        <f>IF(AND(N111&lt;&gt;"", D111="",H111="",C111="X"),"                {
                    ""type"": ""item"",
                    ""name"": ""lepidodendron:"&amp;A111&amp;"_raw"",
                    ""weight"": " &amp; (M111/(SUMIFS(M:M,I:I,"X",C:C,"X")+SUMIFS(M:M,E:E,"X",C:C,"X")+SUMIFS(M:M,I:I,"X",C:C,"X")+SUMIFS(M:M,J:J,"X",C:C,"X")+SUMIFS(M:M,F:F,"X",C:C,"X")))*100 &amp;"
                },","")</f>
        <v/>
      </c>
    </row>
    <row r="112" spans="14:16" ht="14.25" customHeight="1" x14ac:dyDescent="0.25">
      <c r="N112" s="5" t="str">
        <f t="shared" si="2"/>
        <v/>
      </c>
      <c r="O112" s="5" t="str">
        <f t="shared" si="3"/>
        <v/>
      </c>
      <c r="P112" s="6" t="str">
        <f>IF(AND(N112&lt;&gt;"", D112="",H112="",C112="X"),"                {
                    ""type"": ""item"",
                    ""name"": ""lepidodendron:"&amp;A112&amp;"_raw"",
                    ""weight"": " &amp; (M112/(SUMIFS(M:M,I:I,"X",C:C,"X")+SUMIFS(M:M,E:E,"X",C:C,"X")+SUMIFS(M:M,I:I,"X",C:C,"X")+SUMIFS(M:M,J:J,"X",C:C,"X")+SUMIFS(M:M,F:F,"X",C:C,"X")))*100 &amp;"
                },","")</f>
        <v/>
      </c>
    </row>
    <row r="113" spans="14:16" ht="14.25" customHeight="1" x14ac:dyDescent="0.25">
      <c r="N113" s="5" t="str">
        <f t="shared" si="2"/>
        <v/>
      </c>
      <c r="O113" s="5" t="str">
        <f t="shared" si="3"/>
        <v/>
      </c>
      <c r="P113" s="6" t="str">
        <f>IF(AND(N113&lt;&gt;"", D113="",H113="",C113="X"),"                {
                    ""type"": ""item"",
                    ""name"": ""lepidodendron:"&amp;A113&amp;"_raw"",
                    ""weight"": " &amp; (M113/(SUMIFS(M:M,I:I,"X",C:C,"X")+SUMIFS(M:M,E:E,"X",C:C,"X")+SUMIFS(M:M,I:I,"X",C:C,"X")+SUMIFS(M:M,J:J,"X",C:C,"X")+SUMIFS(M:M,F:F,"X",C:C,"X")))*100 &amp;"
                },","")</f>
        <v/>
      </c>
    </row>
    <row r="114" spans="14:16" ht="14.25" customHeight="1" x14ac:dyDescent="0.25">
      <c r="N114" s="5" t="str">
        <f t="shared" si="2"/>
        <v/>
      </c>
      <c r="O114" s="5" t="str">
        <f t="shared" si="3"/>
        <v/>
      </c>
      <c r="P114" s="6" t="str">
        <f>IF(AND(N114&lt;&gt;"", D114="",H114="",C114="X"),"                {
                    ""type"": ""item"",
                    ""name"": ""lepidodendron:"&amp;A114&amp;"_raw"",
                    ""weight"": " &amp; (M114/(SUMIFS(M:M,I:I,"X",C:C,"X")+SUMIFS(M:M,E:E,"X",C:C,"X")+SUMIFS(M:M,I:I,"X",C:C,"X")+SUMIFS(M:M,J:J,"X",C:C,"X")+SUMIFS(M:M,F:F,"X",C:C,"X")))*100 &amp;"
                },","")</f>
        <v/>
      </c>
    </row>
    <row r="115" spans="14:16" ht="14.25" customHeight="1" x14ac:dyDescent="0.25">
      <c r="N115" s="5" t="str">
        <f t="shared" si="2"/>
        <v/>
      </c>
      <c r="O115" s="5" t="str">
        <f t="shared" si="3"/>
        <v/>
      </c>
      <c r="P115" s="6" t="str">
        <f>IF(AND(N115&lt;&gt;"", D115="",H115="",C115="X"),"                {
                    ""type"": ""item"",
                    ""name"": ""lepidodendron:"&amp;A115&amp;"_raw"",
                    ""weight"": " &amp; (M115/(SUMIFS(M:M,I:I,"X",C:C,"X")+SUMIFS(M:M,E:E,"X",C:C,"X")+SUMIFS(M:M,I:I,"X",C:C,"X")+SUMIFS(M:M,J:J,"X",C:C,"X")+SUMIFS(M:M,F:F,"X",C:C,"X")))*100 &amp;"
                },","")</f>
        <v/>
      </c>
    </row>
    <row r="116" spans="14:16" ht="14.25" customHeight="1" x14ac:dyDescent="0.25">
      <c r="N116" s="5" t="str">
        <f t="shared" si="2"/>
        <v/>
      </c>
      <c r="O116" s="5" t="str">
        <f t="shared" si="3"/>
        <v/>
      </c>
      <c r="P116" s="6" t="str">
        <f>IF(AND(N116&lt;&gt;"", D116="",H116="",C116="X"),"                {
                    ""type"": ""item"",
                    ""name"": ""lepidodendron:"&amp;A116&amp;"_raw"",
                    ""weight"": " &amp; (M116/(SUMIFS(M:M,I:I,"X",C:C,"X")+SUMIFS(M:M,E:E,"X",C:C,"X")+SUMIFS(M:M,I:I,"X",C:C,"X")+SUMIFS(M:M,J:J,"X",C:C,"X")+SUMIFS(M:M,F:F,"X",C:C,"X")))*100 &amp;"
                },","")</f>
        <v/>
      </c>
    </row>
    <row r="117" spans="14:16" ht="14.25" customHeight="1" x14ac:dyDescent="0.25">
      <c r="N117" s="5" t="str">
        <f t="shared" si="2"/>
        <v/>
      </c>
      <c r="O117" s="5" t="str">
        <f t="shared" si="3"/>
        <v/>
      </c>
      <c r="P117" s="6" t="str">
        <f>IF(AND(N117&lt;&gt;"", D117="",H117="",C117="X"),"                {
                    ""type"": ""item"",
                    ""name"": ""lepidodendron:"&amp;A117&amp;"_raw"",
                    ""weight"": " &amp; (M117/(SUMIFS(M:M,I:I,"X",C:C,"X")+SUMIFS(M:M,E:E,"X",C:C,"X")+SUMIFS(M:M,I:I,"X",C:C,"X")+SUMIFS(M:M,J:J,"X",C:C,"X")+SUMIFS(M:M,F:F,"X",C:C,"X")))*100 &amp;"
                },","")</f>
        <v/>
      </c>
    </row>
    <row r="118" spans="14:16" ht="14.25" customHeight="1" x14ac:dyDescent="0.25">
      <c r="N118" s="5" t="str">
        <f t="shared" si="2"/>
        <v/>
      </c>
      <c r="O118" s="5" t="str">
        <f t="shared" si="3"/>
        <v/>
      </c>
      <c r="P118" s="6" t="str">
        <f>IF(AND(N118&lt;&gt;"", D118="",H118="",C118="X"),"                {
                    ""type"": ""item"",
                    ""name"": ""lepidodendron:"&amp;A118&amp;"_raw"",
                    ""weight"": " &amp; (M118/(SUMIFS(M:M,I:I,"X",C:C,"X")+SUMIFS(M:M,E:E,"X",C:C,"X")+SUMIFS(M:M,I:I,"X",C:C,"X")+SUMIFS(M:M,J:J,"X",C:C,"X")+SUMIFS(M:M,F:F,"X",C:C,"X")))*100 &amp;"
                },","")</f>
        <v/>
      </c>
    </row>
    <row r="119" spans="14:16" ht="14.25" customHeight="1" x14ac:dyDescent="0.25">
      <c r="N119" s="5" t="str">
        <f t="shared" si="2"/>
        <v/>
      </c>
      <c r="O119" s="5" t="str">
        <f t="shared" si="3"/>
        <v/>
      </c>
      <c r="P119" s="6" t="str">
        <f>IF(AND(N119&lt;&gt;"", D119="",H119="",C119="X"),"                {
                    ""type"": ""item"",
                    ""name"": ""lepidodendron:"&amp;A119&amp;"_raw"",
                    ""weight"": " &amp; (M119/(SUMIFS(M:M,I:I,"X",C:C,"X")+SUMIFS(M:M,E:E,"X",C:C,"X")+SUMIFS(M:M,I:I,"X",C:C,"X")+SUMIFS(M:M,J:J,"X",C:C,"X")+SUMIFS(M:M,F:F,"X",C:C,"X")))*100 &amp;"
                },","")</f>
        <v/>
      </c>
    </row>
    <row r="120" spans="14:16" ht="14.25" customHeight="1" x14ac:dyDescent="0.25">
      <c r="N120" s="5" t="str">
        <f t="shared" si="2"/>
        <v/>
      </c>
      <c r="O120" s="5" t="str">
        <f t="shared" si="3"/>
        <v/>
      </c>
      <c r="P120" s="6" t="str">
        <f>IF(AND(N120&lt;&gt;"", D120="",H120="",C120="X"),"                {
                    ""type"": ""item"",
                    ""name"": ""lepidodendron:"&amp;A120&amp;"_raw"",
                    ""weight"": " &amp; (M120/(SUMIFS(M:M,I:I,"X",C:C,"X")+SUMIFS(M:M,E:E,"X",C:C,"X")+SUMIFS(M:M,I:I,"X",C:C,"X")+SUMIFS(M:M,J:J,"X",C:C,"X")+SUMIFS(M:M,F:F,"X",C:C,"X")))*100 &amp;"
                },","")</f>
        <v/>
      </c>
    </row>
    <row r="121" spans="14:16" ht="14.25" customHeight="1" x14ac:dyDescent="0.25">
      <c r="N121" s="5" t="str">
        <f t="shared" si="2"/>
        <v/>
      </c>
      <c r="O121" s="5" t="str">
        <f t="shared" si="3"/>
        <v/>
      </c>
      <c r="P121" s="6" t="str">
        <f>IF(AND(N121&lt;&gt;"", D121="",H121="",C121="X"),"                {
                    ""type"": ""item"",
                    ""name"": ""lepidodendron:"&amp;A121&amp;"_raw"",
                    ""weight"": " &amp; (M121/(SUMIFS(M:M,I:I,"X",C:C,"X")+SUMIFS(M:M,E:E,"X",C:C,"X")+SUMIFS(M:M,I:I,"X",C:C,"X")+SUMIFS(M:M,J:J,"X",C:C,"X")+SUMIFS(M:M,F:F,"X",C:C,"X")))*100 &amp;"
                },","")</f>
        <v/>
      </c>
    </row>
    <row r="122" spans="14:16" ht="14.25" customHeight="1" x14ac:dyDescent="0.25">
      <c r="N122" s="5" t="str">
        <f t="shared" si="2"/>
        <v/>
      </c>
      <c r="O122" s="5" t="str">
        <f t="shared" si="3"/>
        <v/>
      </c>
      <c r="P122" s="6" t="str">
        <f>IF(AND(N122&lt;&gt;"", D122="",H122="",C122="X"),"                {
                    ""type"": ""item"",
                    ""name"": ""lepidodendron:"&amp;A122&amp;"_raw"",
                    ""weight"": " &amp; (M122/(SUMIFS(M:M,I:I,"X",C:C,"X")+SUMIFS(M:M,E:E,"X",C:C,"X")+SUMIFS(M:M,I:I,"X",C:C,"X")+SUMIFS(M:M,J:J,"X",C:C,"X")+SUMIFS(M:M,F:F,"X",C:C,"X")))*100 &amp;"
                },","")</f>
        <v/>
      </c>
    </row>
    <row r="123" spans="14:16" ht="14.25" customHeight="1" x14ac:dyDescent="0.25">
      <c r="N123" s="5" t="str">
        <f t="shared" si="2"/>
        <v/>
      </c>
      <c r="O123" s="5" t="str">
        <f t="shared" si="3"/>
        <v/>
      </c>
      <c r="P123" s="6" t="str">
        <f>IF(AND(N123&lt;&gt;"", D123="",H123="",C123="X"),"                {
                    ""type"": ""item"",
                    ""name"": ""lepidodendron:"&amp;A123&amp;"_raw"",
                    ""weight"": " &amp; (M123/(SUMIFS(M:M,I:I,"X",C:C,"X")+SUMIFS(M:M,E:E,"X",C:C,"X")+SUMIFS(M:M,I:I,"X",C:C,"X")+SUMIFS(M:M,J:J,"X",C:C,"X")+SUMIFS(M:M,F:F,"X",C:C,"X")))*100 &amp;"
                },","")</f>
        <v/>
      </c>
    </row>
    <row r="124" spans="14:16" ht="14.25" customHeight="1" x14ac:dyDescent="0.25">
      <c r="N124" s="5" t="str">
        <f t="shared" si="2"/>
        <v/>
      </c>
      <c r="O124" s="5" t="str">
        <f t="shared" si="3"/>
        <v/>
      </c>
      <c r="P124" s="6" t="str">
        <f>IF(AND(N124&lt;&gt;"", D124="",H124="",C124="X"),"                {
                    ""type"": ""item"",
                    ""name"": ""lepidodendron:"&amp;A124&amp;"_raw"",
                    ""weight"": " &amp; (M124/(SUMIFS(M:M,I:I,"X",C:C,"X")+SUMIFS(M:M,E:E,"X",C:C,"X")+SUMIFS(M:M,I:I,"X",C:C,"X")+SUMIFS(M:M,J:J,"X",C:C,"X")+SUMIFS(M:M,F:F,"X",C:C,"X")))*100 &amp;"
                },","")</f>
        <v/>
      </c>
    </row>
    <row r="125" spans="14:16" ht="14.25" customHeight="1" x14ac:dyDescent="0.25">
      <c r="N125" s="5" t="str">
        <f t="shared" si="2"/>
        <v/>
      </c>
      <c r="O125" s="5" t="str">
        <f t="shared" si="3"/>
        <v/>
      </c>
      <c r="P125" s="6" t="str">
        <f>IF(AND(N125&lt;&gt;"", D125="",H125="",C125="X"),"                {
                    ""type"": ""item"",
                    ""name"": ""lepidodendron:"&amp;A125&amp;"_raw"",
                    ""weight"": " &amp; (M125/(SUMIFS(M:M,I:I,"X",C:C,"X")+SUMIFS(M:M,E:E,"X",C:C,"X")+SUMIFS(M:M,I:I,"X",C:C,"X")+SUMIFS(M:M,J:J,"X",C:C,"X")+SUMIFS(M:M,F:F,"X",C:C,"X")))*100 &amp;"
                },","")</f>
        <v/>
      </c>
    </row>
    <row r="126" spans="14:16" ht="14.25" customHeight="1" x14ac:dyDescent="0.25">
      <c r="N126" s="5" t="str">
        <f t="shared" si="2"/>
        <v/>
      </c>
      <c r="O126" s="5" t="str">
        <f t="shared" si="3"/>
        <v/>
      </c>
      <c r="P126" s="6" t="str">
        <f>IF(AND(N126&lt;&gt;"", D126="",H126="",C126="X"),"                {
                    ""type"": ""item"",
                    ""name"": ""lepidodendron:"&amp;A126&amp;"_raw"",
                    ""weight"": " &amp; (M126/(SUMIFS(M:M,I:I,"X",C:C,"X")+SUMIFS(M:M,E:E,"X",C:C,"X")+SUMIFS(M:M,I:I,"X",C:C,"X")+SUMIFS(M:M,J:J,"X",C:C,"X")+SUMIFS(M:M,F:F,"X",C:C,"X")))*100 &amp;"
                },","")</f>
        <v/>
      </c>
    </row>
    <row r="127" spans="14:16" ht="14.25" customHeight="1" x14ac:dyDescent="0.25">
      <c r="N127" s="5" t="str">
        <f t="shared" si="2"/>
        <v/>
      </c>
      <c r="O127" s="5" t="str">
        <f t="shared" si="3"/>
        <v/>
      </c>
      <c r="P127" s="6" t="str">
        <f>IF(AND(N127&lt;&gt;"", D127="",H127="",C127="X"),"                {
                    ""type"": ""item"",
                    ""name"": ""lepidodendron:"&amp;A127&amp;"_raw"",
                    ""weight"": " &amp; (M127/(SUMIFS(M:M,I:I,"X",C:C,"X")+SUMIFS(M:M,E:E,"X",C:C,"X")+SUMIFS(M:M,I:I,"X",C:C,"X")+SUMIFS(M:M,J:J,"X",C:C,"X")+SUMIFS(M:M,F:F,"X",C:C,"X")))*100 &amp;"
                },","")</f>
        <v/>
      </c>
    </row>
    <row r="128" spans="14:16" ht="14.25" customHeight="1" x14ac:dyDescent="0.25">
      <c r="N128" s="5" t="str">
        <f t="shared" si="2"/>
        <v/>
      </c>
      <c r="O128" s="5" t="str">
        <f t="shared" si="3"/>
        <v/>
      </c>
      <c r="P128" s="6" t="str">
        <f>IF(AND(N128&lt;&gt;"", D128="",H128="",C128="X"),"                {
                    ""type"": ""item"",
                    ""name"": ""lepidodendron:"&amp;A128&amp;"_raw"",
                    ""weight"": " &amp; (M128/(SUMIFS(M:M,I:I,"X",C:C,"X")+SUMIFS(M:M,E:E,"X",C:C,"X")+SUMIFS(M:M,I:I,"X",C:C,"X")+SUMIFS(M:M,J:J,"X",C:C,"X")+SUMIFS(M:M,F:F,"X",C:C,"X")))*100 &amp;"
                },","")</f>
        <v/>
      </c>
    </row>
    <row r="129" spans="14:16" ht="14.25" customHeight="1" x14ac:dyDescent="0.25">
      <c r="N129" s="5" t="str">
        <f t="shared" si="2"/>
        <v/>
      </c>
      <c r="O129" s="5" t="str">
        <f t="shared" si="3"/>
        <v/>
      </c>
      <c r="P129" s="6" t="str">
        <f>IF(AND(N129&lt;&gt;"", D129="",H129="",C129="X"),"                {
                    ""type"": ""item"",
                    ""name"": ""lepidodendron:"&amp;A129&amp;"_raw"",
                    ""weight"": " &amp; (M129/(SUMIFS(M:M,I:I,"X",C:C,"X")+SUMIFS(M:M,E:E,"X",C:C,"X")+SUMIFS(M:M,I:I,"X",C:C,"X")+SUMIFS(M:M,J:J,"X",C:C,"X")+SUMIFS(M:M,F:F,"X",C:C,"X")))*100 &amp;"
                },","")</f>
        <v/>
      </c>
    </row>
    <row r="130" spans="14:16" ht="14.25" customHeight="1" x14ac:dyDescent="0.25">
      <c r="N130" s="5" t="str">
        <f t="shared" si="2"/>
        <v/>
      </c>
      <c r="O130" s="5" t="str">
        <f t="shared" si="3"/>
        <v/>
      </c>
      <c r="P130" s="6" t="str">
        <f>IF(AND(N130&lt;&gt;"", D130="",H130="",C130="X"),"                {
                    ""type"": ""item"",
                    ""name"": ""lepidodendron:"&amp;A130&amp;"_raw"",
                    ""weight"": " &amp; (M130/(SUMIFS(M:M,I:I,"X",C:C,"X")+SUMIFS(M:M,E:E,"X",C:C,"X")+SUMIFS(M:M,I:I,"X",C:C,"X")+SUMIFS(M:M,J:J,"X",C:C,"X")+SUMIFS(M:M,F:F,"X",C:C,"X")))*100 &amp;"
                },","")</f>
        <v/>
      </c>
    </row>
    <row r="131" spans="14:16" ht="14.25" customHeight="1" x14ac:dyDescent="0.25">
      <c r="N131" s="5" t="str">
        <f t="shared" ref="N131:N194" si="4">IF(A131&lt;&gt;"","lepidodendron:prehistoric_flora_"&amp;TRIM(A131)&amp;":"&amp;L131&amp;":"&amp;M131&amp;":"&amp;IF(D131&lt;&gt;"",1,IF(F131&lt;&gt;"",3,IF(G131&lt;&gt;"",4,IF(E131&lt;&gt;"",2,IF(I131&lt;&gt;"",6,IF(J131&lt;&gt;"",7,IF(K131&lt;&gt;"",8,IF(H131&lt;&gt;"",5,"ERROR")))))))),"")</f>
        <v/>
      </c>
      <c r="O131" s="5" t="str">
        <f t="shared" si="3"/>
        <v/>
      </c>
      <c r="P131" s="6" t="str">
        <f>IF(AND(N131&lt;&gt;"", D131="",H131="",C131="X"),"                {
                    ""type"": ""item"",
                    ""name"": ""lepidodendron:"&amp;A131&amp;"_raw"",
                    ""weight"": " &amp; (M131/(SUMIFS(M:M,I:I,"X",C:C,"X")+SUMIFS(M:M,E:E,"X",C:C,"X")+SUMIFS(M:M,I:I,"X",C:C,"X")+SUMIFS(M:M,J:J,"X",C:C,"X")+SUMIFS(M:M,F:F,"X",C:C,"X")))*100 &amp;"
                },","")</f>
        <v/>
      </c>
    </row>
    <row r="132" spans="14:16" ht="14.25" customHeight="1" x14ac:dyDescent="0.25">
      <c r="N132" s="5" t="str">
        <f t="shared" si="4"/>
        <v/>
      </c>
      <c r="O132" s="5" t="str">
        <f t="shared" ref="O132:O195" si="5">IF(N132&lt;&gt;"",O131&amp;","""&amp;N132&amp;"""","")</f>
        <v/>
      </c>
      <c r="P132" s="6" t="str">
        <f>IF(AND(N132&lt;&gt;"", D132="",H132="",C132="X"),"                {
                    ""type"": ""item"",
                    ""name"": ""lepidodendron:"&amp;A132&amp;"_raw"",
                    ""weight"": " &amp; (M132/(SUMIFS(M:M,I:I,"X",C:C,"X")+SUMIFS(M:M,E:E,"X",C:C,"X")+SUMIFS(M:M,I:I,"X",C:C,"X")+SUMIFS(M:M,J:J,"X",C:C,"X")+SUMIFS(M:M,F:F,"X",C:C,"X")))*100 &amp;"
                },","")</f>
        <v/>
      </c>
    </row>
    <row r="133" spans="14:16" ht="14.25" customHeight="1" x14ac:dyDescent="0.25">
      <c r="N133" s="5" t="str">
        <f t="shared" si="4"/>
        <v/>
      </c>
      <c r="O133" s="5" t="str">
        <f t="shared" si="5"/>
        <v/>
      </c>
      <c r="P133" s="6" t="str">
        <f>IF(AND(N133&lt;&gt;"", D133="",H133="",C133="X"),"                {
                    ""type"": ""item"",
                    ""name"": ""lepidodendron:"&amp;A133&amp;"_raw"",
                    ""weight"": " &amp; (M133/(SUMIFS(M:M,I:I,"X",C:C,"X")+SUMIFS(M:M,E:E,"X",C:C,"X")+SUMIFS(M:M,I:I,"X",C:C,"X")+SUMIFS(M:M,J:J,"X",C:C,"X")+SUMIFS(M:M,F:F,"X",C:C,"X")))*100 &amp;"
                },","")</f>
        <v/>
      </c>
    </row>
    <row r="134" spans="14:16" ht="14.25" customHeight="1" x14ac:dyDescent="0.25">
      <c r="N134" s="5" t="str">
        <f t="shared" si="4"/>
        <v/>
      </c>
      <c r="O134" s="5" t="str">
        <f t="shared" si="5"/>
        <v/>
      </c>
      <c r="P134" s="6" t="str">
        <f>IF(AND(N134&lt;&gt;"", D134="",H134="",C134="X"),"                {
                    ""type"": ""item"",
                    ""name"": ""lepidodendron:"&amp;A134&amp;"_raw"",
                    ""weight"": " &amp; (M134/(SUMIFS(M:M,I:I,"X",C:C,"X")+SUMIFS(M:M,E:E,"X",C:C,"X")+SUMIFS(M:M,I:I,"X",C:C,"X")+SUMIFS(M:M,J:J,"X",C:C,"X")+SUMIFS(M:M,F:F,"X",C:C,"X")))*100 &amp;"
                },","")</f>
        <v/>
      </c>
    </row>
    <row r="135" spans="14:16" ht="14.25" customHeight="1" x14ac:dyDescent="0.25">
      <c r="N135" s="5" t="str">
        <f t="shared" si="4"/>
        <v/>
      </c>
      <c r="O135" s="5" t="str">
        <f t="shared" si="5"/>
        <v/>
      </c>
      <c r="P135" s="6" t="str">
        <f>IF(AND(N135&lt;&gt;"", D135="",H135="",C135="X"),"                {
                    ""type"": ""item"",
                    ""name"": ""lepidodendron:"&amp;A135&amp;"_raw"",
                    ""weight"": " &amp; (M135/(SUMIFS(M:M,I:I,"X",C:C,"X")+SUMIFS(M:M,E:E,"X",C:C,"X")+SUMIFS(M:M,I:I,"X",C:C,"X")+SUMIFS(M:M,J:J,"X",C:C,"X")+SUMIFS(M:M,F:F,"X",C:C,"X")))*100 &amp;"
                },","")</f>
        <v/>
      </c>
    </row>
    <row r="136" spans="14:16" ht="14.25" customHeight="1" x14ac:dyDescent="0.25">
      <c r="N136" s="5" t="str">
        <f t="shared" si="4"/>
        <v/>
      </c>
      <c r="O136" s="5" t="str">
        <f t="shared" si="5"/>
        <v/>
      </c>
      <c r="P136" s="6" t="str">
        <f>IF(AND(N136&lt;&gt;"", D136="",H136="",C136="X"),"                {
                    ""type"": ""item"",
                    ""name"": ""lepidodendron:"&amp;A136&amp;"_raw"",
                    ""weight"": " &amp; (M136/(SUMIFS(M:M,I:I,"X",C:C,"X")+SUMIFS(M:M,E:E,"X",C:C,"X")+SUMIFS(M:M,I:I,"X",C:C,"X")+SUMIFS(M:M,J:J,"X",C:C,"X")+SUMIFS(M:M,F:F,"X",C:C,"X")))*100 &amp;"
                },","")</f>
        <v/>
      </c>
    </row>
    <row r="137" spans="14:16" ht="14.25" customHeight="1" x14ac:dyDescent="0.25">
      <c r="N137" s="5" t="str">
        <f t="shared" si="4"/>
        <v/>
      </c>
      <c r="O137" s="5" t="str">
        <f t="shared" si="5"/>
        <v/>
      </c>
      <c r="P137" s="6" t="str">
        <f>IF(AND(N137&lt;&gt;"", D137="",H137="",C137="X"),"                {
                    ""type"": ""item"",
                    ""name"": ""lepidodendron:"&amp;A137&amp;"_raw"",
                    ""weight"": " &amp; (M137/(SUMIFS(M:M,I:I,"X",C:C,"X")+SUMIFS(M:M,E:E,"X",C:C,"X")+SUMIFS(M:M,I:I,"X",C:C,"X")+SUMIFS(M:M,J:J,"X",C:C,"X")+SUMIFS(M:M,F:F,"X",C:C,"X")))*100 &amp;"
                },","")</f>
        <v/>
      </c>
    </row>
    <row r="138" spans="14:16" ht="14.25" customHeight="1" x14ac:dyDescent="0.25">
      <c r="N138" s="5" t="str">
        <f t="shared" si="4"/>
        <v/>
      </c>
      <c r="O138" s="5" t="str">
        <f t="shared" si="5"/>
        <v/>
      </c>
      <c r="P138" s="6" t="str">
        <f>IF(AND(N138&lt;&gt;"", D138="",H138="",C138="X"),"                {
                    ""type"": ""item"",
                    ""name"": ""lepidodendron:"&amp;A138&amp;"_raw"",
                    ""weight"": " &amp; (M138/(SUMIFS(M:M,I:I,"X",C:C,"X")+SUMIFS(M:M,E:E,"X",C:C,"X")+SUMIFS(M:M,I:I,"X",C:C,"X")+SUMIFS(M:M,J:J,"X",C:C,"X")+SUMIFS(M:M,F:F,"X",C:C,"X")))*100 &amp;"
                },","")</f>
        <v/>
      </c>
    </row>
    <row r="139" spans="14:16" ht="14.25" customHeight="1" x14ac:dyDescent="0.25">
      <c r="N139" s="5" t="str">
        <f t="shared" si="4"/>
        <v/>
      </c>
      <c r="O139" s="5" t="str">
        <f t="shared" si="5"/>
        <v/>
      </c>
      <c r="P139" s="6" t="str">
        <f>IF(AND(N139&lt;&gt;"", D139="",H139="",C139="X"),"                {
                    ""type"": ""item"",
                    ""name"": ""lepidodendron:"&amp;A139&amp;"_raw"",
                    ""weight"": " &amp; (M139/(SUMIFS(M:M,I:I,"X",C:C,"X")+SUMIFS(M:M,E:E,"X",C:C,"X")+SUMIFS(M:M,I:I,"X",C:C,"X")+SUMIFS(M:M,J:J,"X",C:C,"X")+SUMIFS(M:M,F:F,"X",C:C,"X")))*100 &amp;"
                },","")</f>
        <v/>
      </c>
    </row>
    <row r="140" spans="14:16" ht="14.25" customHeight="1" x14ac:dyDescent="0.25">
      <c r="N140" s="5" t="str">
        <f t="shared" si="4"/>
        <v/>
      </c>
      <c r="O140" s="5" t="str">
        <f t="shared" si="5"/>
        <v/>
      </c>
      <c r="P140" s="6" t="str">
        <f>IF(AND(N140&lt;&gt;"", D140="",H140="",C140="X"),"                {
                    ""type"": ""item"",
                    ""name"": ""lepidodendron:"&amp;A140&amp;"_raw"",
                    ""weight"": " &amp; (M140/(SUMIFS(M:M,I:I,"X",C:C,"X")+SUMIFS(M:M,E:E,"X",C:C,"X")+SUMIFS(M:M,I:I,"X",C:C,"X")+SUMIFS(M:M,J:J,"X",C:C,"X")+SUMIFS(M:M,F:F,"X",C:C,"X")))*100 &amp;"
                },","")</f>
        <v/>
      </c>
    </row>
    <row r="141" spans="14:16" ht="14.25" customHeight="1" x14ac:dyDescent="0.25">
      <c r="N141" s="5" t="str">
        <f t="shared" si="4"/>
        <v/>
      </c>
      <c r="O141" s="5" t="str">
        <f t="shared" si="5"/>
        <v/>
      </c>
      <c r="P141" s="6" t="str">
        <f>IF(AND(N141&lt;&gt;"", D141="",H141="",C141="X"),"                {
                    ""type"": ""item"",
                    ""name"": ""lepidodendron:"&amp;A141&amp;"_raw"",
                    ""weight"": " &amp; (M141/(SUMIFS(M:M,I:I,"X",C:C,"X")+SUMIFS(M:M,E:E,"X",C:C,"X")+SUMIFS(M:M,I:I,"X",C:C,"X")+SUMIFS(M:M,J:J,"X",C:C,"X")+SUMIFS(M:M,F:F,"X",C:C,"X")))*100 &amp;"
                },","")</f>
        <v/>
      </c>
    </row>
    <row r="142" spans="14:16" ht="14.25" customHeight="1" x14ac:dyDescent="0.25">
      <c r="N142" s="5" t="str">
        <f t="shared" si="4"/>
        <v/>
      </c>
      <c r="O142" s="5" t="str">
        <f t="shared" si="5"/>
        <v/>
      </c>
      <c r="P142" s="6" t="str">
        <f>IF(AND(N142&lt;&gt;"", D142="",H142="",C142="X"),"                {
                    ""type"": ""item"",
                    ""name"": ""lepidodendron:"&amp;A142&amp;"_raw"",
                    ""weight"": " &amp; (M142/(SUMIFS(M:M,I:I,"X",C:C,"X")+SUMIFS(M:M,E:E,"X",C:C,"X")+SUMIFS(M:M,I:I,"X",C:C,"X")+SUMIFS(M:M,J:J,"X",C:C,"X")+SUMIFS(M:M,F:F,"X",C:C,"X")))*100 &amp;"
                },","")</f>
        <v/>
      </c>
    </row>
    <row r="143" spans="14:16" ht="14.25" customHeight="1" x14ac:dyDescent="0.25">
      <c r="N143" s="5" t="str">
        <f t="shared" si="4"/>
        <v/>
      </c>
      <c r="O143" s="5" t="str">
        <f t="shared" si="5"/>
        <v/>
      </c>
      <c r="P143" s="6" t="str">
        <f>IF(AND(N143&lt;&gt;"", D143="",H143="",C143="X"),"                {
                    ""type"": ""item"",
                    ""name"": ""lepidodendron:"&amp;A143&amp;"_raw"",
                    ""weight"": " &amp; (M143/(SUMIFS(M:M,I:I,"X",C:C,"X")+SUMIFS(M:M,E:E,"X",C:C,"X")+SUMIFS(M:M,I:I,"X",C:C,"X")+SUMIFS(M:M,J:J,"X",C:C,"X")+SUMIFS(M:M,F:F,"X",C:C,"X")))*100 &amp;"
                },","")</f>
        <v/>
      </c>
    </row>
    <row r="144" spans="14:16" ht="14.25" customHeight="1" x14ac:dyDescent="0.25">
      <c r="N144" s="5" t="str">
        <f t="shared" si="4"/>
        <v/>
      </c>
      <c r="O144" s="5" t="str">
        <f t="shared" si="5"/>
        <v/>
      </c>
      <c r="P144" s="6" t="str">
        <f>IF(AND(N144&lt;&gt;"", D144="",H144="",C144="X"),"                {
                    ""type"": ""item"",
                    ""name"": ""lepidodendron:"&amp;A144&amp;"_raw"",
                    ""weight"": " &amp; (M144/(SUMIFS(M:M,I:I,"X",C:C,"X")+SUMIFS(M:M,E:E,"X",C:C,"X")+SUMIFS(M:M,I:I,"X",C:C,"X")+SUMIFS(M:M,J:J,"X",C:C,"X")+SUMIFS(M:M,F:F,"X",C:C,"X")))*100 &amp;"
                },","")</f>
        <v/>
      </c>
    </row>
    <row r="145" spans="14:16" ht="14.25" customHeight="1" x14ac:dyDescent="0.25">
      <c r="N145" s="5" t="str">
        <f t="shared" si="4"/>
        <v/>
      </c>
      <c r="O145" s="5" t="str">
        <f t="shared" si="5"/>
        <v/>
      </c>
      <c r="P145" s="6" t="str">
        <f>IF(AND(N145&lt;&gt;"", D145="",H145="",C145="X"),"                {
                    ""type"": ""item"",
                    ""name"": ""lepidodendron:"&amp;A145&amp;"_raw"",
                    ""weight"": " &amp; (M145/(SUMIFS(M:M,I:I,"X",C:C,"X")+SUMIFS(M:M,E:E,"X",C:C,"X")+SUMIFS(M:M,I:I,"X",C:C,"X")+SUMIFS(M:M,J:J,"X",C:C,"X")+SUMIFS(M:M,F:F,"X",C:C,"X")))*100 &amp;"
                },","")</f>
        <v/>
      </c>
    </row>
    <row r="146" spans="14:16" ht="14.25" customHeight="1" x14ac:dyDescent="0.25">
      <c r="N146" s="5" t="str">
        <f t="shared" si="4"/>
        <v/>
      </c>
      <c r="O146" s="5" t="str">
        <f t="shared" si="5"/>
        <v/>
      </c>
      <c r="P146" s="6" t="str">
        <f>IF(AND(N146&lt;&gt;"", D146="",H146="",C146="X"),"                {
                    ""type"": ""item"",
                    ""name"": ""lepidodendron:"&amp;A146&amp;"_raw"",
                    ""weight"": " &amp; (M146/(SUMIFS(M:M,I:I,"X",C:C,"X")+SUMIFS(M:M,E:E,"X",C:C,"X")+SUMIFS(M:M,I:I,"X",C:C,"X")+SUMIFS(M:M,J:J,"X",C:C,"X")+SUMIFS(M:M,F:F,"X",C:C,"X")))*100 &amp;"
                },","")</f>
        <v/>
      </c>
    </row>
    <row r="147" spans="14:16" ht="14.25" customHeight="1" x14ac:dyDescent="0.25">
      <c r="N147" s="5" t="str">
        <f t="shared" si="4"/>
        <v/>
      </c>
      <c r="O147" s="5" t="str">
        <f t="shared" si="5"/>
        <v/>
      </c>
      <c r="P147" s="6" t="str">
        <f>IF(AND(N147&lt;&gt;"", D147="",H147="",C147="X"),"                {
                    ""type"": ""item"",
                    ""name"": ""lepidodendron:"&amp;A147&amp;"_raw"",
                    ""weight"": " &amp; (M147/(SUMIFS(M:M,I:I,"X",C:C,"X")+SUMIFS(M:M,E:E,"X",C:C,"X")+SUMIFS(M:M,I:I,"X",C:C,"X")+SUMIFS(M:M,J:J,"X",C:C,"X")+SUMIFS(M:M,F:F,"X",C:C,"X")))*100 &amp;"
                },","")</f>
        <v/>
      </c>
    </row>
    <row r="148" spans="14:16" ht="14.25" customHeight="1" x14ac:dyDescent="0.25">
      <c r="N148" s="5" t="str">
        <f t="shared" si="4"/>
        <v/>
      </c>
      <c r="O148" s="5" t="str">
        <f t="shared" si="5"/>
        <v/>
      </c>
      <c r="P148" s="6" t="str">
        <f>IF(AND(N148&lt;&gt;"", D148="",H148="",C148="X"),"                {
                    ""type"": ""item"",
                    ""name"": ""lepidodendron:"&amp;A148&amp;"_raw"",
                    ""weight"": " &amp; (M148/(SUMIFS(M:M,I:I,"X",C:C,"X")+SUMIFS(M:M,E:E,"X",C:C,"X")+SUMIFS(M:M,I:I,"X",C:C,"X")+SUMIFS(M:M,J:J,"X",C:C,"X")+SUMIFS(M:M,F:F,"X",C:C,"X")))*100 &amp;"
                },","")</f>
        <v/>
      </c>
    </row>
    <row r="149" spans="14:16" ht="14.25" customHeight="1" x14ac:dyDescent="0.25">
      <c r="N149" s="5" t="str">
        <f t="shared" si="4"/>
        <v/>
      </c>
      <c r="O149" s="5" t="str">
        <f t="shared" si="5"/>
        <v/>
      </c>
      <c r="P149" s="6" t="str">
        <f>IF(AND(N149&lt;&gt;"", D149="",H149="",C149="X"),"                {
                    ""type"": ""item"",
                    ""name"": ""lepidodendron:"&amp;A149&amp;"_raw"",
                    ""weight"": " &amp; (M149/(SUMIFS(M:M,I:I,"X",C:C,"X")+SUMIFS(M:M,E:E,"X",C:C,"X")+SUMIFS(M:M,I:I,"X",C:C,"X")+SUMIFS(M:M,J:J,"X",C:C,"X")+SUMIFS(M:M,F:F,"X",C:C,"X")))*100 &amp;"
                },","")</f>
        <v/>
      </c>
    </row>
    <row r="150" spans="14:16" ht="14.25" customHeight="1" x14ac:dyDescent="0.25">
      <c r="N150" s="5" t="str">
        <f t="shared" si="4"/>
        <v/>
      </c>
      <c r="O150" s="5" t="str">
        <f t="shared" si="5"/>
        <v/>
      </c>
      <c r="P150" s="6" t="str">
        <f>IF(AND(N150&lt;&gt;"", D150="",H150="",C150="X"),"                {
                    ""type"": ""item"",
                    ""name"": ""lepidodendron:"&amp;A150&amp;"_raw"",
                    ""weight"": " &amp; (M150/(SUMIFS(M:M,I:I,"X",C:C,"X")+SUMIFS(M:M,E:E,"X",C:C,"X")+SUMIFS(M:M,I:I,"X",C:C,"X")+SUMIFS(M:M,J:J,"X",C:C,"X")+SUMIFS(M:M,F:F,"X",C:C,"X")))*100 &amp;"
                },","")</f>
        <v/>
      </c>
    </row>
    <row r="151" spans="14:16" ht="14.25" customHeight="1" x14ac:dyDescent="0.25">
      <c r="N151" s="5" t="str">
        <f t="shared" si="4"/>
        <v/>
      </c>
      <c r="O151" s="5" t="str">
        <f t="shared" si="5"/>
        <v/>
      </c>
      <c r="P151" s="6" t="str">
        <f>IF(AND(N151&lt;&gt;"", D151="",H151="",C151="X"),"                {
                    ""type"": ""item"",
                    ""name"": ""lepidodendron:"&amp;A151&amp;"_raw"",
                    ""weight"": " &amp; (M151/(SUMIFS(M:M,I:I,"X",C:C,"X")+SUMIFS(M:M,E:E,"X",C:C,"X")+SUMIFS(M:M,I:I,"X",C:C,"X")+SUMIFS(M:M,J:J,"X",C:C,"X")+SUMIFS(M:M,F:F,"X",C:C,"X")))*100 &amp;"
                },","")</f>
        <v/>
      </c>
    </row>
    <row r="152" spans="14:16" ht="14.25" customHeight="1" x14ac:dyDescent="0.25">
      <c r="N152" s="5" t="str">
        <f t="shared" si="4"/>
        <v/>
      </c>
      <c r="O152" s="5" t="str">
        <f t="shared" si="5"/>
        <v/>
      </c>
      <c r="P152" s="6" t="str">
        <f>IF(AND(N152&lt;&gt;"", D152="",H152="",C152="X"),"                {
                    ""type"": ""item"",
                    ""name"": ""lepidodendron:"&amp;A152&amp;"_raw"",
                    ""weight"": " &amp; (M152/(SUMIFS(M:M,I:I,"X",C:C,"X")+SUMIFS(M:M,E:E,"X",C:C,"X")+SUMIFS(M:M,I:I,"X",C:C,"X")+SUMIFS(M:M,J:J,"X",C:C,"X")+SUMIFS(M:M,F:F,"X",C:C,"X")))*100 &amp;"
                },","")</f>
        <v/>
      </c>
    </row>
    <row r="153" spans="14:16" ht="14.25" customHeight="1" x14ac:dyDescent="0.25">
      <c r="N153" s="5" t="str">
        <f t="shared" si="4"/>
        <v/>
      </c>
      <c r="O153" s="5" t="str">
        <f t="shared" si="5"/>
        <v/>
      </c>
      <c r="P153" s="6" t="str">
        <f>IF(AND(N153&lt;&gt;"", D153="",H153="",C153="X"),"                {
                    ""type"": ""item"",
                    ""name"": ""lepidodendron:"&amp;A153&amp;"_raw"",
                    ""weight"": " &amp; (M153/(SUMIFS(M:M,I:I,"X",C:C,"X")+SUMIFS(M:M,E:E,"X",C:C,"X")+SUMIFS(M:M,I:I,"X",C:C,"X")+SUMIFS(M:M,J:J,"X",C:C,"X")+SUMIFS(M:M,F:F,"X",C:C,"X")))*100 &amp;"
                },","")</f>
        <v/>
      </c>
    </row>
    <row r="154" spans="14:16" ht="14.25" customHeight="1" x14ac:dyDescent="0.25">
      <c r="N154" s="5" t="str">
        <f t="shared" si="4"/>
        <v/>
      </c>
      <c r="O154" s="5" t="str">
        <f t="shared" si="5"/>
        <v/>
      </c>
      <c r="P154" s="6" t="str">
        <f>IF(AND(N154&lt;&gt;"", D154="",H154="",C154="X"),"                {
                    ""type"": ""item"",
                    ""name"": ""lepidodendron:"&amp;A154&amp;"_raw"",
                    ""weight"": " &amp; (M154/(SUMIFS(M:M,I:I,"X",C:C,"X")+SUMIFS(M:M,E:E,"X",C:C,"X")+SUMIFS(M:M,I:I,"X",C:C,"X")+SUMIFS(M:M,J:J,"X",C:C,"X")+SUMIFS(M:M,F:F,"X",C:C,"X")))*100 &amp;"
                },","")</f>
        <v/>
      </c>
    </row>
    <row r="155" spans="14:16" ht="14.25" customHeight="1" x14ac:dyDescent="0.25">
      <c r="N155" s="5" t="str">
        <f t="shared" si="4"/>
        <v/>
      </c>
      <c r="O155" s="5" t="str">
        <f t="shared" si="5"/>
        <v/>
      </c>
      <c r="P155" s="6" t="str">
        <f>IF(AND(N155&lt;&gt;"", D155="",H155="",C155="X"),"                {
                    ""type"": ""item"",
                    ""name"": ""lepidodendron:"&amp;A155&amp;"_raw"",
                    ""weight"": " &amp; (M155/(SUMIFS(M:M,I:I,"X",C:C,"X")+SUMIFS(M:M,E:E,"X",C:C,"X")+SUMIFS(M:M,I:I,"X",C:C,"X")+SUMIFS(M:M,J:J,"X",C:C,"X")+SUMIFS(M:M,F:F,"X",C:C,"X")))*100 &amp;"
                },","")</f>
        <v/>
      </c>
    </row>
    <row r="156" spans="14:16" ht="14.25" customHeight="1" x14ac:dyDescent="0.25">
      <c r="N156" s="5" t="str">
        <f t="shared" si="4"/>
        <v/>
      </c>
      <c r="O156" s="5" t="str">
        <f t="shared" si="5"/>
        <v/>
      </c>
      <c r="P156" s="6" t="str">
        <f>IF(AND(N156&lt;&gt;"", D156="",H156="",C156="X"),"                {
                    ""type"": ""item"",
                    ""name"": ""lepidodendron:"&amp;A156&amp;"_raw"",
                    ""weight"": " &amp; (M156/(SUMIFS(M:M,I:I,"X",C:C,"X")+SUMIFS(M:M,E:E,"X",C:C,"X")+SUMIFS(M:M,I:I,"X",C:C,"X")+SUMIFS(M:M,J:J,"X",C:C,"X")+SUMIFS(M:M,F:F,"X",C:C,"X")))*100 &amp;"
                },","")</f>
        <v/>
      </c>
    </row>
    <row r="157" spans="14:16" ht="14.25" customHeight="1" x14ac:dyDescent="0.25">
      <c r="N157" s="5" t="str">
        <f t="shared" si="4"/>
        <v/>
      </c>
      <c r="O157" s="5" t="str">
        <f t="shared" si="5"/>
        <v/>
      </c>
      <c r="P157" s="6" t="str">
        <f>IF(AND(N157&lt;&gt;"", D157="",H157="",C157="X"),"                {
                    ""type"": ""item"",
                    ""name"": ""lepidodendron:"&amp;A157&amp;"_raw"",
                    ""weight"": " &amp; (M157/(SUMIFS(M:M,I:I,"X",C:C,"X")+SUMIFS(M:M,E:E,"X",C:C,"X")+SUMIFS(M:M,I:I,"X",C:C,"X")+SUMIFS(M:M,J:J,"X",C:C,"X")+SUMIFS(M:M,F:F,"X",C:C,"X")))*100 &amp;"
                },","")</f>
        <v/>
      </c>
    </row>
    <row r="158" spans="14:16" ht="14.25" customHeight="1" x14ac:dyDescent="0.25">
      <c r="N158" s="5" t="str">
        <f t="shared" si="4"/>
        <v/>
      </c>
      <c r="O158" s="5" t="str">
        <f t="shared" si="5"/>
        <v/>
      </c>
      <c r="P158" s="6" t="str">
        <f>IF(AND(N158&lt;&gt;"", D158="",H158="",C158="X"),"                {
                    ""type"": ""item"",
                    ""name"": ""lepidodendron:"&amp;A158&amp;"_raw"",
                    ""weight"": " &amp; (M158/(SUMIFS(M:M,I:I,"X",C:C,"X")+SUMIFS(M:M,E:E,"X",C:C,"X")+SUMIFS(M:M,I:I,"X",C:C,"X")+SUMIFS(M:M,J:J,"X",C:C,"X")+SUMIFS(M:M,F:F,"X",C:C,"X")))*100 &amp;"
                },","")</f>
        <v/>
      </c>
    </row>
    <row r="159" spans="14:16" ht="14.25" customHeight="1" x14ac:dyDescent="0.25">
      <c r="N159" s="5" t="str">
        <f t="shared" si="4"/>
        <v/>
      </c>
      <c r="O159" s="5" t="str">
        <f t="shared" si="5"/>
        <v/>
      </c>
      <c r="P159" s="6" t="str">
        <f>IF(AND(N159&lt;&gt;"", D159="",H159="",C159="X"),"                {
                    ""type"": ""item"",
                    ""name"": ""lepidodendron:"&amp;A159&amp;"_raw"",
                    ""weight"": " &amp; (M159/(SUMIFS(M:M,I:I,"X",C:C,"X")+SUMIFS(M:M,E:E,"X",C:C,"X")+SUMIFS(M:M,I:I,"X",C:C,"X")+SUMIFS(M:M,J:J,"X",C:C,"X")+SUMIFS(M:M,F:F,"X",C:C,"X")))*100 &amp;"
                },","")</f>
        <v/>
      </c>
    </row>
    <row r="160" spans="14:16" ht="14.25" customHeight="1" x14ac:dyDescent="0.25">
      <c r="N160" s="5" t="str">
        <f t="shared" si="4"/>
        <v/>
      </c>
      <c r="O160" s="5" t="str">
        <f t="shared" si="5"/>
        <v/>
      </c>
      <c r="P160" s="6" t="str">
        <f>IF(AND(N160&lt;&gt;"", D160="",H160="",C160="X"),"                {
                    ""type"": ""item"",
                    ""name"": ""lepidodendron:"&amp;A160&amp;"_raw"",
                    ""weight"": " &amp; (M160/(SUMIFS(M:M,I:I,"X",C:C,"X")+SUMIFS(M:M,E:E,"X",C:C,"X")+SUMIFS(M:M,I:I,"X",C:C,"X")+SUMIFS(M:M,J:J,"X",C:C,"X")+SUMIFS(M:M,F:F,"X",C:C,"X")))*100 &amp;"
                },","")</f>
        <v/>
      </c>
    </row>
    <row r="161" spans="14:16" ht="14.25" customHeight="1" x14ac:dyDescent="0.25">
      <c r="N161" s="5" t="str">
        <f t="shared" si="4"/>
        <v/>
      </c>
      <c r="O161" s="5" t="str">
        <f t="shared" si="5"/>
        <v/>
      </c>
      <c r="P161" s="6" t="str">
        <f>IF(AND(N161&lt;&gt;"", D161="",H161="",C161="X"),"                {
                    ""type"": ""item"",
                    ""name"": ""lepidodendron:"&amp;A161&amp;"_raw"",
                    ""weight"": " &amp; (M161/(SUMIFS(M:M,I:I,"X",C:C,"X")+SUMIFS(M:M,E:E,"X",C:C,"X")+SUMIFS(M:M,I:I,"X",C:C,"X")+SUMIFS(M:M,J:J,"X",C:C,"X")+SUMIFS(M:M,F:F,"X",C:C,"X")))*100 &amp;"
                },","")</f>
        <v/>
      </c>
    </row>
    <row r="162" spans="14:16" ht="14.25" customHeight="1" x14ac:dyDescent="0.25">
      <c r="N162" s="5" t="str">
        <f t="shared" si="4"/>
        <v/>
      </c>
      <c r="O162" s="5" t="str">
        <f t="shared" si="5"/>
        <v/>
      </c>
      <c r="P162" s="6" t="str">
        <f>IF(AND(N162&lt;&gt;"", D162="",H162="",C162="X"),"                {
                    ""type"": ""item"",
                    ""name"": ""lepidodendron:"&amp;A162&amp;"_raw"",
                    ""weight"": " &amp; (M162/(SUMIFS(M:M,I:I,"X",C:C,"X")+SUMIFS(M:M,E:E,"X",C:C,"X")+SUMIFS(M:M,I:I,"X",C:C,"X")+SUMIFS(M:M,J:J,"X",C:C,"X")+SUMIFS(M:M,F:F,"X",C:C,"X")))*100 &amp;"
                },","")</f>
        <v/>
      </c>
    </row>
    <row r="163" spans="14:16" ht="14.25" customHeight="1" x14ac:dyDescent="0.25">
      <c r="N163" s="5" t="str">
        <f t="shared" si="4"/>
        <v/>
      </c>
      <c r="O163" s="5" t="str">
        <f t="shared" si="5"/>
        <v/>
      </c>
      <c r="P163" s="6" t="str">
        <f>IF(AND(N163&lt;&gt;"", D163="",H163="",C163="X"),"                {
                    ""type"": ""item"",
                    ""name"": ""lepidodendron:"&amp;A163&amp;"_raw"",
                    ""weight"": " &amp; (M163/(SUMIFS(M:M,I:I,"X",C:C,"X")+SUMIFS(M:M,E:E,"X",C:C,"X")+SUMIFS(M:M,I:I,"X",C:C,"X")+SUMIFS(M:M,J:J,"X",C:C,"X")+SUMIFS(M:M,F:F,"X",C:C,"X")))*100 &amp;"
                },","")</f>
        <v/>
      </c>
    </row>
    <row r="164" spans="14:16" ht="14.25" customHeight="1" x14ac:dyDescent="0.25">
      <c r="N164" s="5" t="str">
        <f t="shared" si="4"/>
        <v/>
      </c>
      <c r="O164" s="5" t="str">
        <f t="shared" si="5"/>
        <v/>
      </c>
      <c r="P164" s="6" t="str">
        <f>IF(AND(N164&lt;&gt;"", D164="",H164="",C164="X"),"                {
                    ""type"": ""item"",
                    ""name"": ""lepidodendron:"&amp;A164&amp;"_raw"",
                    ""weight"": " &amp; (M164/(SUMIFS(M:M,I:I,"X",C:C,"X")+SUMIFS(M:M,E:E,"X",C:C,"X")+SUMIFS(M:M,I:I,"X",C:C,"X")+SUMIFS(M:M,J:J,"X",C:C,"X")+SUMIFS(M:M,F:F,"X",C:C,"X")))*100 &amp;"
                },","")</f>
        <v/>
      </c>
    </row>
    <row r="165" spans="14:16" ht="14.25" customHeight="1" x14ac:dyDescent="0.25">
      <c r="N165" s="5" t="str">
        <f t="shared" si="4"/>
        <v/>
      </c>
      <c r="O165" s="5" t="str">
        <f t="shared" si="5"/>
        <v/>
      </c>
      <c r="P165" s="6" t="str">
        <f>IF(AND(N165&lt;&gt;"", D165="",H165="",C165="X"),"                {
                    ""type"": ""item"",
                    ""name"": ""lepidodendron:"&amp;A165&amp;"_raw"",
                    ""weight"": " &amp; (M165/(SUMIFS(M:M,I:I,"X",C:C,"X")+SUMIFS(M:M,E:E,"X",C:C,"X")+SUMIFS(M:M,I:I,"X",C:C,"X")+SUMIFS(M:M,J:J,"X",C:C,"X")+SUMIFS(M:M,F:F,"X",C:C,"X")))*100 &amp;"
                },","")</f>
        <v/>
      </c>
    </row>
    <row r="166" spans="14:16" ht="14.25" customHeight="1" x14ac:dyDescent="0.25">
      <c r="N166" s="5" t="str">
        <f t="shared" si="4"/>
        <v/>
      </c>
      <c r="O166" s="5" t="str">
        <f t="shared" si="5"/>
        <v/>
      </c>
      <c r="P166" s="6" t="str">
        <f>IF(AND(N166&lt;&gt;"", D166="",H166="",C166="X"),"                {
                    ""type"": ""item"",
                    ""name"": ""lepidodendron:"&amp;A166&amp;"_raw"",
                    ""weight"": " &amp; (M166/(SUMIFS(M:M,I:I,"X",C:C,"X")+SUMIFS(M:M,E:E,"X",C:C,"X")+SUMIFS(M:M,I:I,"X",C:C,"X")+SUMIFS(M:M,J:J,"X",C:C,"X")+SUMIFS(M:M,F:F,"X",C:C,"X")))*100 &amp;"
                },","")</f>
        <v/>
      </c>
    </row>
    <row r="167" spans="14:16" ht="14.25" customHeight="1" x14ac:dyDescent="0.25">
      <c r="N167" s="5" t="str">
        <f t="shared" si="4"/>
        <v/>
      </c>
      <c r="O167" s="5" t="str">
        <f t="shared" si="5"/>
        <v/>
      </c>
      <c r="P167" s="6" t="str">
        <f>IF(AND(N167&lt;&gt;"", D167="",H167="",C167="X"),"                {
                    ""type"": ""item"",
                    ""name"": ""lepidodendron:"&amp;A167&amp;"_raw"",
                    ""weight"": " &amp; (M167/(SUMIFS(M:M,I:I,"X",C:C,"X")+SUMIFS(M:M,E:E,"X",C:C,"X")+SUMIFS(M:M,I:I,"X",C:C,"X")+SUMIFS(M:M,J:J,"X",C:C,"X")+SUMIFS(M:M,F:F,"X",C:C,"X")))*100 &amp;"
                },","")</f>
        <v/>
      </c>
    </row>
    <row r="168" spans="14:16" ht="14.25" customHeight="1" x14ac:dyDescent="0.25">
      <c r="N168" s="5" t="str">
        <f t="shared" si="4"/>
        <v/>
      </c>
      <c r="O168" s="5" t="str">
        <f t="shared" si="5"/>
        <v/>
      </c>
      <c r="P168" s="6" t="str">
        <f>IF(AND(N168&lt;&gt;"", D168="",H168="",C168="X"),"                {
                    ""type"": ""item"",
                    ""name"": ""lepidodendron:"&amp;A168&amp;"_raw"",
                    ""weight"": " &amp; (M168/(SUMIFS(M:M,I:I,"X",C:C,"X")+SUMIFS(M:M,E:E,"X",C:C,"X")+SUMIFS(M:M,I:I,"X",C:C,"X")+SUMIFS(M:M,J:J,"X",C:C,"X")+SUMIFS(M:M,F:F,"X",C:C,"X")))*100 &amp;"
                },","")</f>
        <v/>
      </c>
    </row>
    <row r="169" spans="14:16" ht="14.25" customHeight="1" x14ac:dyDescent="0.25">
      <c r="N169" s="5" t="str">
        <f t="shared" si="4"/>
        <v/>
      </c>
      <c r="O169" s="5" t="str">
        <f t="shared" si="5"/>
        <v/>
      </c>
      <c r="P169" s="6" t="str">
        <f>IF(AND(N169&lt;&gt;"", D169="",H169="",C169="X"),"                {
                    ""type"": ""item"",
                    ""name"": ""lepidodendron:"&amp;A169&amp;"_raw"",
                    ""weight"": " &amp; (M169/(SUMIFS(M:M,I:I,"X",C:C,"X")+SUMIFS(M:M,E:E,"X",C:C,"X")+SUMIFS(M:M,I:I,"X",C:C,"X")+SUMIFS(M:M,J:J,"X",C:C,"X")+SUMIFS(M:M,F:F,"X",C:C,"X")))*100 &amp;"
                },","")</f>
        <v/>
      </c>
    </row>
    <row r="170" spans="14:16" ht="14.25" customHeight="1" x14ac:dyDescent="0.25">
      <c r="N170" s="5" t="str">
        <f t="shared" si="4"/>
        <v/>
      </c>
      <c r="O170" s="5" t="str">
        <f t="shared" si="5"/>
        <v/>
      </c>
      <c r="P170" s="6" t="str">
        <f>IF(AND(N170&lt;&gt;"", D170="",H170="",C170="X"),"                {
                    ""type"": ""item"",
                    ""name"": ""lepidodendron:"&amp;A170&amp;"_raw"",
                    ""weight"": " &amp; (M170/(SUMIFS(M:M,I:I,"X",C:C,"X")+SUMIFS(M:M,E:E,"X",C:C,"X")+SUMIFS(M:M,I:I,"X",C:C,"X")+SUMIFS(M:M,J:J,"X",C:C,"X")+SUMIFS(M:M,F:F,"X",C:C,"X")))*100 &amp;"
                },","")</f>
        <v/>
      </c>
    </row>
    <row r="171" spans="14:16" ht="14.25" customHeight="1" x14ac:dyDescent="0.25">
      <c r="N171" s="5" t="str">
        <f t="shared" si="4"/>
        <v/>
      </c>
      <c r="O171" s="5" t="str">
        <f t="shared" si="5"/>
        <v/>
      </c>
      <c r="P171" s="6" t="str">
        <f>IF(AND(N171&lt;&gt;"", D171="",H171="",C171="X"),"                {
                    ""type"": ""item"",
                    ""name"": ""lepidodendron:"&amp;A171&amp;"_raw"",
                    ""weight"": " &amp; (M171/(SUMIFS(M:M,I:I,"X",C:C,"X")+SUMIFS(M:M,E:E,"X",C:C,"X")+SUMIFS(M:M,I:I,"X",C:C,"X")+SUMIFS(M:M,J:J,"X",C:C,"X")+SUMIFS(M:M,F:F,"X",C:C,"X")))*100 &amp;"
                },","")</f>
        <v/>
      </c>
    </row>
    <row r="172" spans="14:16" ht="14.25" customHeight="1" x14ac:dyDescent="0.25">
      <c r="N172" s="5" t="str">
        <f t="shared" si="4"/>
        <v/>
      </c>
      <c r="O172" s="5" t="str">
        <f t="shared" si="5"/>
        <v/>
      </c>
      <c r="P172" s="6" t="str">
        <f>IF(AND(N172&lt;&gt;"", D172="",H172="",C172="X"),"                {
                    ""type"": ""item"",
                    ""name"": ""lepidodendron:"&amp;A172&amp;"_raw"",
                    ""weight"": " &amp; (M172/(SUMIFS(M:M,I:I,"X",C:C,"X")+SUMIFS(M:M,E:E,"X",C:C,"X")+SUMIFS(M:M,I:I,"X",C:C,"X")+SUMIFS(M:M,J:J,"X",C:C,"X")+SUMIFS(M:M,F:F,"X",C:C,"X")))*100 &amp;"
                },","")</f>
        <v/>
      </c>
    </row>
    <row r="173" spans="14:16" ht="14.25" customHeight="1" x14ac:dyDescent="0.25">
      <c r="N173" s="5" t="str">
        <f t="shared" si="4"/>
        <v/>
      </c>
      <c r="O173" s="5" t="str">
        <f t="shared" si="5"/>
        <v/>
      </c>
      <c r="P173" s="6" t="str">
        <f>IF(AND(N173&lt;&gt;"", D173="",H173="",C173="X"),"                {
                    ""type"": ""item"",
                    ""name"": ""lepidodendron:"&amp;A173&amp;"_raw"",
                    ""weight"": " &amp; (M173/(SUMIFS(M:M,I:I,"X",C:C,"X")+SUMIFS(M:M,E:E,"X",C:C,"X")+SUMIFS(M:M,I:I,"X",C:C,"X")+SUMIFS(M:M,J:J,"X",C:C,"X")+SUMIFS(M:M,F:F,"X",C:C,"X")))*100 &amp;"
                },","")</f>
        <v/>
      </c>
    </row>
    <row r="174" spans="14:16" ht="14.25" customHeight="1" x14ac:dyDescent="0.25">
      <c r="N174" s="5" t="str">
        <f t="shared" si="4"/>
        <v/>
      </c>
      <c r="O174" s="5" t="str">
        <f t="shared" si="5"/>
        <v/>
      </c>
      <c r="P174" s="6" t="str">
        <f>IF(AND(N174&lt;&gt;"", D174="",H174="",C174="X"),"                {
                    ""type"": ""item"",
                    ""name"": ""lepidodendron:"&amp;A174&amp;"_raw"",
                    ""weight"": " &amp; (M174/(SUMIFS(M:M,I:I,"X",C:C,"X")+SUMIFS(M:M,E:E,"X",C:C,"X")+SUMIFS(M:M,I:I,"X",C:C,"X")+SUMIFS(M:M,J:J,"X",C:C,"X")+SUMIFS(M:M,F:F,"X",C:C,"X")))*100 &amp;"
                },","")</f>
        <v/>
      </c>
    </row>
    <row r="175" spans="14:16" ht="14.25" customHeight="1" x14ac:dyDescent="0.25">
      <c r="N175" s="5" t="str">
        <f t="shared" si="4"/>
        <v/>
      </c>
      <c r="O175" s="5" t="str">
        <f t="shared" si="5"/>
        <v/>
      </c>
      <c r="P175" s="6" t="str">
        <f>IF(AND(N175&lt;&gt;"", D175="",H175="",C175="X"),"                {
                    ""type"": ""item"",
                    ""name"": ""lepidodendron:"&amp;A175&amp;"_raw"",
                    ""weight"": " &amp; (M175/(SUMIFS(M:M,I:I,"X",C:C,"X")+SUMIFS(M:M,E:E,"X",C:C,"X")+SUMIFS(M:M,I:I,"X",C:C,"X")+SUMIFS(M:M,J:J,"X",C:C,"X")+SUMIFS(M:M,F:F,"X",C:C,"X")))*100 &amp;"
                },","")</f>
        <v/>
      </c>
    </row>
    <row r="176" spans="14:16" ht="14.25" customHeight="1" x14ac:dyDescent="0.25">
      <c r="N176" s="5" t="str">
        <f t="shared" si="4"/>
        <v/>
      </c>
      <c r="O176" s="5" t="str">
        <f t="shared" si="5"/>
        <v/>
      </c>
      <c r="P176" s="6" t="str">
        <f>IF(AND(N176&lt;&gt;"", D176="",H176="",C176="X"),"                {
                    ""type"": ""item"",
                    ""name"": ""lepidodendron:"&amp;A176&amp;"_raw"",
                    ""weight"": " &amp; (M176/(SUMIFS(M:M,I:I,"X",C:C,"X")+SUMIFS(M:M,E:E,"X",C:C,"X")+SUMIFS(M:M,I:I,"X",C:C,"X")+SUMIFS(M:M,J:J,"X",C:C,"X")+SUMIFS(M:M,F:F,"X",C:C,"X")))*100 &amp;"
                },","")</f>
        <v/>
      </c>
    </row>
    <row r="177" spans="14:16" ht="14.25" customHeight="1" x14ac:dyDescent="0.25">
      <c r="N177" s="5" t="str">
        <f t="shared" si="4"/>
        <v/>
      </c>
      <c r="O177" s="5" t="str">
        <f t="shared" si="5"/>
        <v/>
      </c>
      <c r="P177" s="6" t="str">
        <f>IF(AND(N177&lt;&gt;"", D177="",H177="",C177="X"),"                {
                    ""type"": ""item"",
                    ""name"": ""lepidodendron:"&amp;A177&amp;"_raw"",
                    ""weight"": " &amp; (M177/(SUMIFS(M:M,I:I,"X",C:C,"X")+SUMIFS(M:M,E:E,"X",C:C,"X")+SUMIFS(M:M,I:I,"X",C:C,"X")+SUMIFS(M:M,J:J,"X",C:C,"X")+SUMIFS(M:M,F:F,"X",C:C,"X")))*100 &amp;"
                },","")</f>
        <v/>
      </c>
    </row>
    <row r="178" spans="14:16" ht="14.25" customHeight="1" x14ac:dyDescent="0.25">
      <c r="N178" s="5" t="str">
        <f t="shared" si="4"/>
        <v/>
      </c>
      <c r="O178" s="5" t="str">
        <f t="shared" si="5"/>
        <v/>
      </c>
      <c r="P178" s="6" t="str">
        <f>IF(AND(N178&lt;&gt;"", D178="",H178="",C178="X"),"                {
                    ""type"": ""item"",
                    ""name"": ""lepidodendron:"&amp;A178&amp;"_raw"",
                    ""weight"": " &amp; (M178/(SUMIFS(M:M,I:I,"X",C:C,"X")+SUMIFS(M:M,E:E,"X",C:C,"X")+SUMIFS(M:M,I:I,"X",C:C,"X")+SUMIFS(M:M,J:J,"X",C:C,"X")+SUMIFS(M:M,F:F,"X",C:C,"X")))*100 &amp;"
                },","")</f>
        <v/>
      </c>
    </row>
    <row r="179" spans="14:16" ht="14.25" customHeight="1" x14ac:dyDescent="0.25">
      <c r="N179" s="5" t="str">
        <f t="shared" si="4"/>
        <v/>
      </c>
      <c r="O179" s="5" t="str">
        <f t="shared" si="5"/>
        <v/>
      </c>
      <c r="P179" s="6" t="str">
        <f>IF(AND(N179&lt;&gt;"", D179="",H179="",C179="X"),"                {
                    ""type"": ""item"",
                    ""name"": ""lepidodendron:"&amp;A179&amp;"_raw"",
                    ""weight"": " &amp; (M179/(SUMIFS(M:M,I:I,"X",C:C,"X")+SUMIFS(M:M,E:E,"X",C:C,"X")+SUMIFS(M:M,I:I,"X",C:C,"X")+SUMIFS(M:M,J:J,"X",C:C,"X")+SUMIFS(M:M,F:F,"X",C:C,"X")))*100 &amp;"
                },","")</f>
        <v/>
      </c>
    </row>
    <row r="180" spans="14:16" ht="14.25" customHeight="1" x14ac:dyDescent="0.25">
      <c r="N180" s="5" t="str">
        <f t="shared" si="4"/>
        <v/>
      </c>
      <c r="O180" s="5" t="str">
        <f t="shared" si="5"/>
        <v/>
      </c>
      <c r="P180" s="6" t="str">
        <f>IF(AND(N180&lt;&gt;"", D180="",H180="",C180="X"),"                {
                    ""type"": ""item"",
                    ""name"": ""lepidodendron:"&amp;A180&amp;"_raw"",
                    ""weight"": " &amp; (M180/(SUMIFS(M:M,I:I,"X",C:C,"X")+SUMIFS(M:M,E:E,"X",C:C,"X")+SUMIFS(M:M,I:I,"X",C:C,"X")+SUMIFS(M:M,J:J,"X",C:C,"X")+SUMIFS(M:M,F:F,"X",C:C,"X")))*100 &amp;"
                },","")</f>
        <v/>
      </c>
    </row>
    <row r="181" spans="14:16" ht="14.25" customHeight="1" x14ac:dyDescent="0.25">
      <c r="N181" s="5" t="str">
        <f t="shared" si="4"/>
        <v/>
      </c>
      <c r="O181" s="5" t="str">
        <f t="shared" si="5"/>
        <v/>
      </c>
      <c r="P181" s="6" t="str">
        <f>IF(AND(N181&lt;&gt;"", D181="",H181="",C181="X"),"                {
                    ""type"": ""item"",
                    ""name"": ""lepidodendron:"&amp;A181&amp;"_raw"",
                    ""weight"": " &amp; (M181/(SUMIFS(M:M,I:I,"X",C:C,"X")+SUMIFS(M:M,E:E,"X",C:C,"X")+SUMIFS(M:M,I:I,"X",C:C,"X")+SUMIFS(M:M,J:J,"X",C:C,"X")+SUMIFS(M:M,F:F,"X",C:C,"X")))*100 &amp;"
                },","")</f>
        <v/>
      </c>
    </row>
    <row r="182" spans="14:16" ht="14.25" customHeight="1" x14ac:dyDescent="0.25">
      <c r="N182" s="5" t="str">
        <f t="shared" si="4"/>
        <v/>
      </c>
      <c r="O182" s="5" t="str">
        <f t="shared" si="5"/>
        <v/>
      </c>
      <c r="P182" s="6" t="str">
        <f>IF(AND(N182&lt;&gt;"", D182="",H182="",C182="X"),"                {
                    ""type"": ""item"",
                    ""name"": ""lepidodendron:"&amp;A182&amp;"_raw"",
                    ""weight"": " &amp; (M182/(SUMIFS(M:M,I:I,"X",C:C,"X")+SUMIFS(M:M,E:E,"X",C:C,"X")+SUMIFS(M:M,I:I,"X",C:C,"X")+SUMIFS(M:M,J:J,"X",C:C,"X")+SUMIFS(M:M,F:F,"X",C:C,"X")))*100 &amp;"
                },","")</f>
        <v/>
      </c>
    </row>
    <row r="183" spans="14:16" ht="14.25" customHeight="1" x14ac:dyDescent="0.25">
      <c r="N183" s="5" t="str">
        <f t="shared" si="4"/>
        <v/>
      </c>
      <c r="O183" s="5" t="str">
        <f t="shared" si="5"/>
        <v/>
      </c>
      <c r="P183" s="6" t="str">
        <f>IF(AND(N183&lt;&gt;"", D183="",H183="",C183="X"),"                {
                    ""type"": ""item"",
                    ""name"": ""lepidodendron:"&amp;A183&amp;"_raw"",
                    ""weight"": " &amp; (M183/(SUMIFS(M:M,I:I,"X",C:C,"X")+SUMIFS(M:M,E:E,"X",C:C,"X")+SUMIFS(M:M,I:I,"X",C:C,"X")+SUMIFS(M:M,J:J,"X",C:C,"X")+SUMIFS(M:M,F:F,"X",C:C,"X")))*100 &amp;"
                },","")</f>
        <v/>
      </c>
    </row>
    <row r="184" spans="14:16" ht="14.25" customHeight="1" x14ac:dyDescent="0.25">
      <c r="N184" s="5" t="str">
        <f t="shared" si="4"/>
        <v/>
      </c>
      <c r="O184" s="5" t="str">
        <f t="shared" si="5"/>
        <v/>
      </c>
      <c r="P184" s="6" t="str">
        <f>IF(AND(N184&lt;&gt;"", D184="",H184="",C184="X"),"                {
                    ""type"": ""item"",
                    ""name"": ""lepidodendron:"&amp;A184&amp;"_raw"",
                    ""weight"": " &amp; (M184/(SUMIFS(M:M,I:I,"X",C:C,"X")+SUMIFS(M:M,E:E,"X",C:C,"X")+SUMIFS(M:M,I:I,"X",C:C,"X")+SUMIFS(M:M,J:J,"X",C:C,"X")+SUMIFS(M:M,F:F,"X",C:C,"X")))*100 &amp;"
                },","")</f>
        <v/>
      </c>
    </row>
    <row r="185" spans="14:16" ht="14.25" customHeight="1" x14ac:dyDescent="0.25">
      <c r="N185" s="5" t="str">
        <f t="shared" si="4"/>
        <v/>
      </c>
      <c r="O185" s="5" t="str">
        <f t="shared" si="5"/>
        <v/>
      </c>
      <c r="P185" s="6" t="str">
        <f>IF(AND(N185&lt;&gt;"", D185="",H185="",C185="X"),"                {
                    ""type"": ""item"",
                    ""name"": ""lepidodendron:"&amp;A185&amp;"_raw"",
                    ""weight"": " &amp; (M185/(SUMIFS(M:M,I:I,"X",C:C,"X")+SUMIFS(M:M,E:E,"X",C:C,"X")+SUMIFS(M:M,I:I,"X",C:C,"X")+SUMIFS(M:M,J:J,"X",C:C,"X")+SUMIFS(M:M,F:F,"X",C:C,"X")))*100 &amp;"
                },","")</f>
        <v/>
      </c>
    </row>
    <row r="186" spans="14:16" ht="14.25" customHeight="1" x14ac:dyDescent="0.25">
      <c r="N186" s="5" t="str">
        <f t="shared" si="4"/>
        <v/>
      </c>
      <c r="O186" s="5" t="str">
        <f t="shared" si="5"/>
        <v/>
      </c>
      <c r="P186" s="6" t="str">
        <f>IF(AND(N186&lt;&gt;"", D186="",H186="",C186="X"),"                {
                    ""type"": ""item"",
                    ""name"": ""lepidodendron:"&amp;A186&amp;"_raw"",
                    ""weight"": " &amp; (M186/(SUMIFS(M:M,I:I,"X",C:C,"X")+SUMIFS(M:M,E:E,"X",C:C,"X")+SUMIFS(M:M,I:I,"X",C:C,"X")+SUMIFS(M:M,J:J,"X",C:C,"X")+SUMIFS(M:M,F:F,"X",C:C,"X")))*100 &amp;"
                },","")</f>
        <v/>
      </c>
    </row>
    <row r="187" spans="14:16" ht="14.25" customHeight="1" x14ac:dyDescent="0.25">
      <c r="N187" s="5" t="str">
        <f t="shared" si="4"/>
        <v/>
      </c>
      <c r="O187" s="5" t="str">
        <f t="shared" si="5"/>
        <v/>
      </c>
      <c r="P187" s="6" t="str">
        <f>IF(AND(N187&lt;&gt;"", D187="",H187="",C187="X"),"                {
                    ""type"": ""item"",
                    ""name"": ""lepidodendron:"&amp;A187&amp;"_raw"",
                    ""weight"": " &amp; (M187/(SUMIFS(M:M,I:I,"X",C:C,"X")+SUMIFS(M:M,E:E,"X",C:C,"X")+SUMIFS(M:M,I:I,"X",C:C,"X")+SUMIFS(M:M,J:J,"X",C:C,"X")+SUMIFS(M:M,F:F,"X",C:C,"X")))*100 &amp;"
                },","")</f>
        <v/>
      </c>
    </row>
    <row r="188" spans="14:16" ht="14.25" customHeight="1" x14ac:dyDescent="0.25">
      <c r="N188" s="5" t="str">
        <f t="shared" si="4"/>
        <v/>
      </c>
      <c r="O188" s="5" t="str">
        <f t="shared" si="5"/>
        <v/>
      </c>
      <c r="P188" s="6" t="str">
        <f>IF(AND(N188&lt;&gt;"", D188="",H188="",C188="X"),"                {
                    ""type"": ""item"",
                    ""name"": ""lepidodendron:"&amp;A188&amp;"_raw"",
                    ""weight"": " &amp; (M188/(SUMIFS(M:M,I:I,"X",C:C,"X")+SUMIFS(M:M,E:E,"X",C:C,"X")+SUMIFS(M:M,I:I,"X",C:C,"X")+SUMIFS(M:M,J:J,"X",C:C,"X")+SUMIFS(M:M,F:F,"X",C:C,"X")))*100 &amp;"
                },","")</f>
        <v/>
      </c>
    </row>
    <row r="189" spans="14:16" ht="14.25" customHeight="1" x14ac:dyDescent="0.25">
      <c r="N189" s="5" t="str">
        <f t="shared" si="4"/>
        <v/>
      </c>
      <c r="O189" s="5" t="str">
        <f t="shared" si="5"/>
        <v/>
      </c>
      <c r="P189" s="6" t="str">
        <f>IF(AND(N189&lt;&gt;"", D189="",H189="",C189="X"),"                {
                    ""type"": ""item"",
                    ""name"": ""lepidodendron:"&amp;A189&amp;"_raw"",
                    ""weight"": " &amp; (M189/(SUMIFS(M:M,I:I,"X",C:C,"X")+SUMIFS(M:M,E:E,"X",C:C,"X")+SUMIFS(M:M,I:I,"X",C:C,"X")+SUMIFS(M:M,J:J,"X",C:C,"X")+SUMIFS(M:M,F:F,"X",C:C,"X")))*100 &amp;"
                },","")</f>
        <v/>
      </c>
    </row>
    <row r="190" spans="14:16" ht="14.25" customHeight="1" x14ac:dyDescent="0.25">
      <c r="N190" s="5" t="str">
        <f t="shared" si="4"/>
        <v/>
      </c>
      <c r="O190" s="5" t="str">
        <f t="shared" si="5"/>
        <v/>
      </c>
      <c r="P190" s="6" t="str">
        <f>IF(AND(N190&lt;&gt;"", D190="",H190="",C190="X"),"                {
                    ""type"": ""item"",
                    ""name"": ""lepidodendron:"&amp;A190&amp;"_raw"",
                    ""weight"": " &amp; (M190/(SUMIFS(M:M,I:I,"X",C:C,"X")+SUMIFS(M:M,E:E,"X",C:C,"X")+SUMIFS(M:M,I:I,"X",C:C,"X")+SUMIFS(M:M,J:J,"X",C:C,"X")+SUMIFS(M:M,F:F,"X",C:C,"X")))*100 &amp;"
                },","")</f>
        <v/>
      </c>
    </row>
    <row r="191" spans="14:16" ht="14.25" customHeight="1" x14ac:dyDescent="0.25">
      <c r="N191" s="5" t="str">
        <f t="shared" si="4"/>
        <v/>
      </c>
      <c r="O191" s="5" t="str">
        <f t="shared" si="5"/>
        <v/>
      </c>
      <c r="P191" s="6" t="str">
        <f>IF(AND(N191&lt;&gt;"", D191="",H191="",C191="X"),"                {
                    ""type"": ""item"",
                    ""name"": ""lepidodendron:"&amp;A191&amp;"_raw"",
                    ""weight"": " &amp; (M191/(SUMIFS(M:M,I:I,"X",C:C,"X")+SUMIFS(M:M,E:E,"X",C:C,"X")+SUMIFS(M:M,I:I,"X",C:C,"X")+SUMIFS(M:M,J:J,"X",C:C,"X")+SUMIFS(M:M,F:F,"X",C:C,"X")))*100 &amp;"
                },","")</f>
        <v/>
      </c>
    </row>
    <row r="192" spans="14:16" ht="14.25" customHeight="1" x14ac:dyDescent="0.25">
      <c r="N192" s="5" t="str">
        <f t="shared" si="4"/>
        <v/>
      </c>
      <c r="O192" s="5" t="str">
        <f t="shared" si="5"/>
        <v/>
      </c>
      <c r="P192" s="6" t="str">
        <f>IF(AND(N192&lt;&gt;"", D192="",H192="",C192="X"),"                {
                    ""type"": ""item"",
                    ""name"": ""lepidodendron:"&amp;A192&amp;"_raw"",
                    ""weight"": " &amp; (M192/(SUMIFS(M:M,I:I,"X",C:C,"X")+SUMIFS(M:M,E:E,"X",C:C,"X")+SUMIFS(M:M,I:I,"X",C:C,"X")+SUMIFS(M:M,J:J,"X",C:C,"X")+SUMIFS(M:M,F:F,"X",C:C,"X")))*100 &amp;"
                },","")</f>
        <v/>
      </c>
    </row>
    <row r="193" spans="14:16" ht="14.25" customHeight="1" x14ac:dyDescent="0.25">
      <c r="N193" s="5" t="str">
        <f t="shared" si="4"/>
        <v/>
      </c>
      <c r="O193" s="5" t="str">
        <f t="shared" si="5"/>
        <v/>
      </c>
      <c r="P193" s="6" t="str">
        <f>IF(AND(N193&lt;&gt;"", D193="",H193="",C193="X"),"                {
                    ""type"": ""item"",
                    ""name"": ""lepidodendron:"&amp;A193&amp;"_raw"",
                    ""weight"": " &amp; (M193/(SUMIFS(M:M,I:I,"X",C:C,"X")+SUMIFS(M:M,E:E,"X",C:C,"X")+SUMIFS(M:M,I:I,"X",C:C,"X")+SUMIFS(M:M,J:J,"X",C:C,"X")+SUMIFS(M:M,F:F,"X",C:C,"X")))*100 &amp;"
                },","")</f>
        <v/>
      </c>
    </row>
    <row r="194" spans="14:16" ht="14.25" customHeight="1" x14ac:dyDescent="0.25">
      <c r="N194" s="5" t="str">
        <f t="shared" si="4"/>
        <v/>
      </c>
      <c r="O194" s="5" t="str">
        <f t="shared" si="5"/>
        <v/>
      </c>
      <c r="P194" s="6" t="str">
        <f>IF(AND(N194&lt;&gt;"", D194="",H194="",C194="X"),"                {
                    ""type"": ""item"",
                    ""name"": ""lepidodendron:"&amp;A194&amp;"_raw"",
                    ""weight"": " &amp; (M194/(SUMIFS(M:M,I:I,"X",C:C,"X")+SUMIFS(M:M,E:E,"X",C:C,"X")+SUMIFS(M:M,I:I,"X",C:C,"X")+SUMIFS(M:M,J:J,"X",C:C,"X")+SUMIFS(M:M,F:F,"X",C:C,"X")))*100 &amp;"
                },","")</f>
        <v/>
      </c>
    </row>
    <row r="195" spans="14:16" ht="14.25" customHeight="1" x14ac:dyDescent="0.25">
      <c r="N195" s="5" t="str">
        <f t="shared" ref="N195:N258" si="6">IF(A195&lt;&gt;"","lepidodendron:prehistoric_flora_"&amp;TRIM(A195)&amp;":"&amp;L195&amp;":"&amp;M195&amp;":"&amp;IF(D195&lt;&gt;"",1,IF(F195&lt;&gt;"",3,IF(G195&lt;&gt;"",4,IF(E195&lt;&gt;"",2,IF(I195&lt;&gt;"",6,IF(J195&lt;&gt;"",7,IF(K195&lt;&gt;"",8,IF(H195&lt;&gt;"",5,"ERROR")))))))),"")</f>
        <v/>
      </c>
      <c r="O195" s="5" t="str">
        <f t="shared" si="5"/>
        <v/>
      </c>
      <c r="P195" s="6" t="str">
        <f>IF(AND(N195&lt;&gt;"", D195="",H195="",C195="X"),"                {
                    ""type"": ""item"",
                    ""name"": ""lepidodendron:"&amp;A195&amp;"_raw"",
                    ""weight"": " &amp; (M195/(SUMIFS(M:M,I:I,"X",C:C,"X")+SUMIFS(M:M,E:E,"X",C:C,"X")+SUMIFS(M:M,I:I,"X",C:C,"X")+SUMIFS(M:M,J:J,"X",C:C,"X")+SUMIFS(M:M,F:F,"X",C:C,"X")))*100 &amp;"
                },","")</f>
        <v/>
      </c>
    </row>
    <row r="196" spans="14:16" ht="14.25" customHeight="1" x14ac:dyDescent="0.25">
      <c r="N196" s="5" t="str">
        <f t="shared" si="6"/>
        <v/>
      </c>
      <c r="O196" s="5" t="str">
        <f t="shared" ref="O196:O259" si="7">IF(N196&lt;&gt;"",O195&amp;","""&amp;N196&amp;"""","")</f>
        <v/>
      </c>
      <c r="P196" s="6" t="str">
        <f>IF(AND(N196&lt;&gt;"", D196="",H196="",C196="X"),"                {
                    ""type"": ""item"",
                    ""name"": ""lepidodendron:"&amp;A196&amp;"_raw"",
                    ""weight"": " &amp; (M196/(SUMIFS(M:M,I:I,"X",C:C,"X")+SUMIFS(M:M,E:E,"X",C:C,"X")+SUMIFS(M:M,I:I,"X",C:C,"X")+SUMIFS(M:M,J:J,"X",C:C,"X")+SUMIFS(M:M,F:F,"X",C:C,"X")))*100 &amp;"
                },","")</f>
        <v/>
      </c>
    </row>
    <row r="197" spans="14:16" ht="14.25" customHeight="1" x14ac:dyDescent="0.25">
      <c r="N197" s="5" t="str">
        <f t="shared" si="6"/>
        <v/>
      </c>
      <c r="O197" s="5" t="str">
        <f t="shared" si="7"/>
        <v/>
      </c>
      <c r="P197" s="6" t="str">
        <f>IF(AND(N197&lt;&gt;"", D197="",H197="",C197="X"),"                {
                    ""type"": ""item"",
                    ""name"": ""lepidodendron:"&amp;A197&amp;"_raw"",
                    ""weight"": " &amp; (M197/(SUMIFS(M:M,I:I,"X",C:C,"X")+SUMIFS(M:M,E:E,"X",C:C,"X")+SUMIFS(M:M,I:I,"X",C:C,"X")+SUMIFS(M:M,J:J,"X",C:C,"X")+SUMIFS(M:M,F:F,"X",C:C,"X")))*100 &amp;"
                },","")</f>
        <v/>
      </c>
    </row>
    <row r="198" spans="14:16" ht="14.25" customHeight="1" x14ac:dyDescent="0.25">
      <c r="N198" s="5" t="str">
        <f t="shared" si="6"/>
        <v/>
      </c>
      <c r="O198" s="5" t="str">
        <f t="shared" si="7"/>
        <v/>
      </c>
      <c r="P198" s="6" t="str">
        <f>IF(AND(N198&lt;&gt;"", D198="",H198="",C198="X"),"                {
                    ""type"": ""item"",
                    ""name"": ""lepidodendron:"&amp;A198&amp;"_raw"",
                    ""weight"": " &amp; (M198/(SUMIFS(M:M,I:I,"X",C:C,"X")+SUMIFS(M:M,E:E,"X",C:C,"X")+SUMIFS(M:M,I:I,"X",C:C,"X")+SUMIFS(M:M,J:J,"X",C:C,"X")+SUMIFS(M:M,F:F,"X",C:C,"X")))*100 &amp;"
                },","")</f>
        <v/>
      </c>
    </row>
    <row r="199" spans="14:16" ht="14.25" customHeight="1" x14ac:dyDescent="0.25">
      <c r="N199" s="5" t="str">
        <f t="shared" si="6"/>
        <v/>
      </c>
      <c r="O199" s="5" t="str">
        <f t="shared" si="7"/>
        <v/>
      </c>
      <c r="P199" s="6" t="str">
        <f>IF(AND(N199&lt;&gt;"", D199="",H199="",C199="X"),"                {
                    ""type"": ""item"",
                    ""name"": ""lepidodendron:"&amp;A199&amp;"_raw"",
                    ""weight"": " &amp; (M199/(SUMIFS(M:M,I:I,"X",C:C,"X")+SUMIFS(M:M,E:E,"X",C:C,"X")+SUMIFS(M:M,I:I,"X",C:C,"X")+SUMIFS(M:M,J:J,"X",C:C,"X")+SUMIFS(M:M,F:F,"X",C:C,"X")))*100 &amp;"
                },","")</f>
        <v/>
      </c>
    </row>
    <row r="200" spans="14:16" ht="14.25" customHeight="1" x14ac:dyDescent="0.25">
      <c r="N200" s="5" t="str">
        <f t="shared" si="6"/>
        <v/>
      </c>
      <c r="O200" s="5" t="str">
        <f t="shared" si="7"/>
        <v/>
      </c>
      <c r="P200" s="6" t="str">
        <f>IF(AND(N200&lt;&gt;"", D200="",H200="",C200="X"),"                {
                    ""type"": ""item"",
                    ""name"": ""lepidodendron:"&amp;A200&amp;"_raw"",
                    ""weight"": " &amp; (M200/(SUMIFS(M:M,I:I,"X",C:C,"X")+SUMIFS(M:M,E:E,"X",C:C,"X")+SUMIFS(M:M,I:I,"X",C:C,"X")+SUMIFS(M:M,J:J,"X",C:C,"X")+SUMIFS(M:M,F:F,"X",C:C,"X")))*100 &amp;"
                },","")</f>
        <v/>
      </c>
    </row>
    <row r="201" spans="14:16" ht="14.25" customHeight="1" x14ac:dyDescent="0.25">
      <c r="N201" s="5" t="str">
        <f t="shared" si="6"/>
        <v/>
      </c>
      <c r="O201" s="5" t="str">
        <f t="shared" si="7"/>
        <v/>
      </c>
      <c r="P201" s="6" t="str">
        <f>IF(AND(N201&lt;&gt;"", D201="",H201="",C201="X"),"                {
                    ""type"": ""item"",
                    ""name"": ""lepidodendron:"&amp;A201&amp;"_raw"",
                    ""weight"": " &amp; (M201/(SUMIFS(M:M,I:I,"X",C:C,"X")+SUMIFS(M:M,E:E,"X",C:C,"X")+SUMIFS(M:M,I:I,"X",C:C,"X")+SUMIFS(M:M,J:J,"X",C:C,"X")+SUMIFS(M:M,F:F,"X",C:C,"X")))*100 &amp;"
                },","")</f>
        <v/>
      </c>
    </row>
    <row r="202" spans="14:16" ht="14.25" customHeight="1" x14ac:dyDescent="0.25">
      <c r="N202" s="5" t="str">
        <f t="shared" si="6"/>
        <v/>
      </c>
      <c r="O202" s="5" t="str">
        <f t="shared" si="7"/>
        <v/>
      </c>
      <c r="P202" s="6" t="str">
        <f>IF(AND(N202&lt;&gt;"", D202="",H202="",C202="X"),"                {
                    ""type"": ""item"",
                    ""name"": ""lepidodendron:"&amp;A202&amp;"_raw"",
                    ""weight"": " &amp; (M202/(SUMIFS(M:M,I:I,"X",C:C,"X")+SUMIFS(M:M,E:E,"X",C:C,"X")+SUMIFS(M:M,I:I,"X",C:C,"X")+SUMIFS(M:M,J:J,"X",C:C,"X")+SUMIFS(M:M,F:F,"X",C:C,"X")))*100 &amp;"
                },","")</f>
        <v/>
      </c>
    </row>
    <row r="203" spans="14:16" ht="14.25" customHeight="1" x14ac:dyDescent="0.25">
      <c r="N203" s="5" t="str">
        <f t="shared" si="6"/>
        <v/>
      </c>
      <c r="O203" s="5" t="str">
        <f t="shared" si="7"/>
        <v/>
      </c>
      <c r="P203" s="6" t="str">
        <f>IF(AND(N203&lt;&gt;"", D203="",H203="",C203="X"),"                {
                    ""type"": ""item"",
                    ""name"": ""lepidodendron:"&amp;A203&amp;"_raw"",
                    ""weight"": " &amp; (M203/(SUMIFS(M:M,I:I,"X",C:C,"X")+SUMIFS(M:M,E:E,"X",C:C,"X")+SUMIFS(M:M,I:I,"X",C:C,"X")+SUMIFS(M:M,J:J,"X",C:C,"X")+SUMIFS(M:M,F:F,"X",C:C,"X")))*100 &amp;"
                },","")</f>
        <v/>
      </c>
    </row>
    <row r="204" spans="14:16" ht="14.25" customHeight="1" x14ac:dyDescent="0.25">
      <c r="N204" s="5" t="str">
        <f t="shared" si="6"/>
        <v/>
      </c>
      <c r="O204" s="5" t="str">
        <f t="shared" si="7"/>
        <v/>
      </c>
      <c r="P204" s="6" t="str">
        <f>IF(AND(N204&lt;&gt;"", D204="",H204="",C204="X"),"                {
                    ""type"": ""item"",
                    ""name"": ""lepidodendron:"&amp;A204&amp;"_raw"",
                    ""weight"": " &amp; (M204/(SUMIFS(M:M,I:I,"X",C:C,"X")+SUMIFS(M:M,E:E,"X",C:C,"X")+SUMIFS(M:M,I:I,"X",C:C,"X")+SUMIFS(M:M,J:J,"X",C:C,"X")+SUMIFS(M:M,F:F,"X",C:C,"X")))*100 &amp;"
                },","")</f>
        <v/>
      </c>
    </row>
    <row r="205" spans="14:16" ht="14.25" customHeight="1" x14ac:dyDescent="0.25">
      <c r="N205" s="5" t="str">
        <f t="shared" si="6"/>
        <v/>
      </c>
      <c r="O205" s="5" t="str">
        <f t="shared" si="7"/>
        <v/>
      </c>
      <c r="P205" s="6" t="str">
        <f>IF(AND(N205&lt;&gt;"", D205="",H205="",C205="X"),"                {
                    ""type"": ""item"",
                    ""name"": ""lepidodendron:"&amp;A205&amp;"_raw"",
                    ""weight"": " &amp; (M205/(SUMIFS(M:M,I:I,"X",C:C,"X")+SUMIFS(M:M,E:E,"X",C:C,"X")+SUMIFS(M:M,I:I,"X",C:C,"X")+SUMIFS(M:M,J:J,"X",C:C,"X")+SUMIFS(M:M,F:F,"X",C:C,"X")))*100 &amp;"
                },","")</f>
        <v/>
      </c>
    </row>
    <row r="206" spans="14:16" ht="14.25" customHeight="1" x14ac:dyDescent="0.25">
      <c r="N206" s="5" t="str">
        <f t="shared" si="6"/>
        <v/>
      </c>
      <c r="O206" s="5" t="str">
        <f t="shared" si="7"/>
        <v/>
      </c>
      <c r="P206" s="6" t="str">
        <f>IF(AND(N206&lt;&gt;"", D206="",H206="",C206="X"),"                {
                    ""type"": ""item"",
                    ""name"": ""lepidodendron:"&amp;A206&amp;"_raw"",
                    ""weight"": " &amp; (M206/(SUMIFS(M:M,I:I,"X",C:C,"X")+SUMIFS(M:M,E:E,"X",C:C,"X")+SUMIFS(M:M,I:I,"X",C:C,"X")+SUMIFS(M:M,J:J,"X",C:C,"X")+SUMIFS(M:M,F:F,"X",C:C,"X")))*100 &amp;"
                },","")</f>
        <v/>
      </c>
    </row>
    <row r="207" spans="14:16" ht="14.25" customHeight="1" x14ac:dyDescent="0.25">
      <c r="N207" s="5" t="str">
        <f t="shared" si="6"/>
        <v/>
      </c>
      <c r="O207" s="5" t="str">
        <f t="shared" si="7"/>
        <v/>
      </c>
      <c r="P207" s="6" t="str">
        <f>IF(AND(N207&lt;&gt;"", D207="",H207="",C207="X"),"                {
                    ""type"": ""item"",
                    ""name"": ""lepidodendron:"&amp;A207&amp;"_raw"",
                    ""weight"": " &amp; (M207/(SUMIFS(M:M,I:I,"X",C:C,"X")+SUMIFS(M:M,E:E,"X",C:C,"X")+SUMIFS(M:M,I:I,"X",C:C,"X")+SUMIFS(M:M,J:J,"X",C:C,"X")+SUMIFS(M:M,F:F,"X",C:C,"X")))*100 &amp;"
                },","")</f>
        <v/>
      </c>
    </row>
    <row r="208" spans="14:16" ht="14.25" customHeight="1" x14ac:dyDescent="0.25">
      <c r="N208" s="5" t="str">
        <f t="shared" si="6"/>
        <v/>
      </c>
      <c r="O208" s="5" t="str">
        <f t="shared" si="7"/>
        <v/>
      </c>
      <c r="P208" s="6" t="str">
        <f>IF(AND(N208&lt;&gt;"", D208="",H208="",C208="X"),"                {
                    ""type"": ""item"",
                    ""name"": ""lepidodendron:"&amp;A208&amp;"_raw"",
                    ""weight"": " &amp; (M208/(SUMIFS(M:M,I:I,"X",C:C,"X")+SUMIFS(M:M,E:E,"X",C:C,"X")+SUMIFS(M:M,I:I,"X",C:C,"X")+SUMIFS(M:M,J:J,"X",C:C,"X")+SUMIFS(M:M,F:F,"X",C:C,"X")))*100 &amp;"
                },","")</f>
        <v/>
      </c>
    </row>
    <row r="209" spans="14:16" ht="14.25" customHeight="1" x14ac:dyDescent="0.25">
      <c r="N209" s="5" t="str">
        <f t="shared" si="6"/>
        <v/>
      </c>
      <c r="O209" s="5" t="str">
        <f t="shared" si="7"/>
        <v/>
      </c>
      <c r="P209" s="6" t="str">
        <f>IF(AND(N209&lt;&gt;"", D209="",H209="",C209="X"),"                {
                    ""type"": ""item"",
                    ""name"": ""lepidodendron:"&amp;A209&amp;"_raw"",
                    ""weight"": " &amp; (M209/(SUMIFS(M:M,I:I,"X",C:C,"X")+SUMIFS(M:M,E:E,"X",C:C,"X")+SUMIFS(M:M,I:I,"X",C:C,"X")+SUMIFS(M:M,J:J,"X",C:C,"X")+SUMIFS(M:M,F:F,"X",C:C,"X")))*100 &amp;"
                },","")</f>
        <v/>
      </c>
    </row>
    <row r="210" spans="14:16" ht="14.25" customHeight="1" x14ac:dyDescent="0.25">
      <c r="N210" s="5" t="str">
        <f t="shared" si="6"/>
        <v/>
      </c>
      <c r="O210" s="5" t="str">
        <f t="shared" si="7"/>
        <v/>
      </c>
      <c r="P210" s="6" t="str">
        <f>IF(AND(N210&lt;&gt;"", D210="",H210="",C210="X"),"                {
                    ""type"": ""item"",
                    ""name"": ""lepidodendron:"&amp;A210&amp;"_raw"",
                    ""weight"": " &amp; (M210/(SUMIFS(M:M,I:I,"X",C:C,"X")+SUMIFS(M:M,E:E,"X",C:C,"X")+SUMIFS(M:M,I:I,"X",C:C,"X")+SUMIFS(M:M,J:J,"X",C:C,"X")+SUMIFS(M:M,F:F,"X",C:C,"X")))*100 &amp;"
                },","")</f>
        <v/>
      </c>
    </row>
    <row r="211" spans="14:16" ht="14.25" customHeight="1" x14ac:dyDescent="0.25">
      <c r="N211" s="5" t="str">
        <f t="shared" si="6"/>
        <v/>
      </c>
      <c r="O211" s="5" t="str">
        <f t="shared" si="7"/>
        <v/>
      </c>
      <c r="P211" s="6" t="str">
        <f>IF(AND(N211&lt;&gt;"", D211="",H211="",C211="X"),"                {
                    ""type"": ""item"",
                    ""name"": ""lepidodendron:"&amp;A211&amp;"_raw"",
                    ""weight"": " &amp; (M211/(SUMIFS(M:M,I:I,"X",C:C,"X")+SUMIFS(M:M,E:E,"X",C:C,"X")+SUMIFS(M:M,I:I,"X",C:C,"X")+SUMIFS(M:M,J:J,"X",C:C,"X")+SUMIFS(M:M,F:F,"X",C:C,"X")))*100 &amp;"
                },","")</f>
        <v/>
      </c>
    </row>
    <row r="212" spans="14:16" ht="14.25" customHeight="1" x14ac:dyDescent="0.25">
      <c r="N212" s="5" t="str">
        <f t="shared" si="6"/>
        <v/>
      </c>
      <c r="O212" s="5" t="str">
        <f t="shared" si="7"/>
        <v/>
      </c>
      <c r="P212" s="6" t="str">
        <f>IF(AND(N212&lt;&gt;"", D212="",H212="",C212="X"),"                {
                    ""type"": ""item"",
                    ""name"": ""lepidodendron:"&amp;A212&amp;"_raw"",
                    ""weight"": " &amp; (M212/(SUMIFS(M:M,I:I,"X",C:C,"X")+SUMIFS(M:M,E:E,"X",C:C,"X")+SUMIFS(M:M,I:I,"X",C:C,"X")+SUMIFS(M:M,J:J,"X",C:C,"X")+SUMIFS(M:M,F:F,"X",C:C,"X")))*100 &amp;"
                },","")</f>
        <v/>
      </c>
    </row>
    <row r="213" spans="14:16" ht="14.25" customHeight="1" x14ac:dyDescent="0.25">
      <c r="N213" s="5" t="str">
        <f t="shared" si="6"/>
        <v/>
      </c>
      <c r="O213" s="5" t="str">
        <f t="shared" si="7"/>
        <v/>
      </c>
      <c r="P213" s="6" t="str">
        <f>IF(AND(N213&lt;&gt;"", D213="",H213="",C213="X"),"                {
                    ""type"": ""item"",
                    ""name"": ""lepidodendron:"&amp;A213&amp;"_raw"",
                    ""weight"": " &amp; (M213/(SUMIFS(M:M,I:I,"X",C:C,"X")+SUMIFS(M:M,E:E,"X",C:C,"X")+SUMIFS(M:M,I:I,"X",C:C,"X")+SUMIFS(M:M,J:J,"X",C:C,"X")+SUMIFS(M:M,F:F,"X",C:C,"X")))*100 &amp;"
                },","")</f>
        <v/>
      </c>
    </row>
    <row r="214" spans="14:16" ht="14.25" customHeight="1" x14ac:dyDescent="0.25">
      <c r="N214" s="5" t="str">
        <f t="shared" si="6"/>
        <v/>
      </c>
      <c r="O214" s="5" t="str">
        <f t="shared" si="7"/>
        <v/>
      </c>
      <c r="P214" s="6" t="str">
        <f>IF(AND(N214&lt;&gt;"", D214="",H214="",C214="X"),"                {
                    ""type"": ""item"",
                    ""name"": ""lepidodendron:"&amp;A214&amp;"_raw"",
                    ""weight"": " &amp; (M214/(SUMIFS(M:M,I:I,"X",C:C,"X")+SUMIFS(M:M,E:E,"X",C:C,"X")+SUMIFS(M:M,I:I,"X",C:C,"X")+SUMIFS(M:M,J:J,"X",C:C,"X")+SUMIFS(M:M,F:F,"X",C:C,"X")))*100 &amp;"
                },","")</f>
        <v/>
      </c>
    </row>
    <row r="215" spans="14:16" ht="14.25" customHeight="1" x14ac:dyDescent="0.25">
      <c r="N215" s="5" t="str">
        <f t="shared" si="6"/>
        <v/>
      </c>
      <c r="O215" s="5" t="str">
        <f t="shared" si="7"/>
        <v/>
      </c>
      <c r="P215" s="6" t="str">
        <f>IF(AND(N215&lt;&gt;"", D215="",H215="",C215="X"),"                {
                    ""type"": ""item"",
                    ""name"": ""lepidodendron:"&amp;A215&amp;"_raw"",
                    ""weight"": " &amp; (M215/(SUMIFS(M:M,I:I,"X",C:C,"X")+SUMIFS(M:M,E:E,"X",C:C,"X")+SUMIFS(M:M,I:I,"X",C:C,"X")+SUMIFS(M:M,J:J,"X",C:C,"X")+SUMIFS(M:M,F:F,"X",C:C,"X")))*100 &amp;"
                },","")</f>
        <v/>
      </c>
    </row>
    <row r="216" spans="14:16" ht="14.25" customHeight="1" x14ac:dyDescent="0.25">
      <c r="N216" s="5" t="str">
        <f t="shared" si="6"/>
        <v/>
      </c>
      <c r="O216" s="5" t="str">
        <f t="shared" si="7"/>
        <v/>
      </c>
      <c r="P216" s="6" t="str">
        <f>IF(AND(N216&lt;&gt;"", D216="",H216="",C216="X"),"                {
                    ""type"": ""item"",
                    ""name"": ""lepidodendron:"&amp;A216&amp;"_raw"",
                    ""weight"": " &amp; (M216/(SUMIFS(M:M,I:I,"X",C:C,"X")+SUMIFS(M:M,E:E,"X",C:C,"X")+SUMIFS(M:M,I:I,"X",C:C,"X")+SUMIFS(M:M,J:J,"X",C:C,"X")+SUMIFS(M:M,F:F,"X",C:C,"X")))*100 &amp;"
                },","")</f>
        <v/>
      </c>
    </row>
    <row r="217" spans="14:16" ht="14.25" customHeight="1" x14ac:dyDescent="0.25">
      <c r="N217" s="5" t="str">
        <f t="shared" si="6"/>
        <v/>
      </c>
      <c r="O217" s="5" t="str">
        <f t="shared" si="7"/>
        <v/>
      </c>
      <c r="P217" s="6" t="str">
        <f>IF(AND(N217&lt;&gt;"", D217="",H217="",C217="X"),"                {
                    ""type"": ""item"",
                    ""name"": ""lepidodendron:"&amp;A217&amp;"_raw"",
                    ""weight"": " &amp; (M217/(SUMIFS(M:M,I:I,"X",C:C,"X")+SUMIFS(M:M,E:E,"X",C:C,"X")+SUMIFS(M:M,I:I,"X",C:C,"X")+SUMIFS(M:M,J:J,"X",C:C,"X")+SUMIFS(M:M,F:F,"X",C:C,"X")))*100 &amp;"
                },","")</f>
        <v/>
      </c>
    </row>
    <row r="218" spans="14:16" ht="14.25" customHeight="1" x14ac:dyDescent="0.25">
      <c r="N218" s="5" t="str">
        <f t="shared" si="6"/>
        <v/>
      </c>
      <c r="O218" s="5" t="str">
        <f t="shared" si="7"/>
        <v/>
      </c>
      <c r="P218" s="6" t="str">
        <f>IF(AND(N218&lt;&gt;"", D218="",H218="",C218="X"),"                {
                    ""type"": ""item"",
                    ""name"": ""lepidodendron:"&amp;A218&amp;"_raw"",
                    ""weight"": " &amp; (M218/(SUMIFS(M:M,I:I,"X",C:C,"X")+SUMIFS(M:M,E:E,"X",C:C,"X")+SUMIFS(M:M,I:I,"X",C:C,"X")+SUMIFS(M:M,J:J,"X",C:C,"X")+SUMIFS(M:M,F:F,"X",C:C,"X")))*100 &amp;"
                },","")</f>
        <v/>
      </c>
    </row>
    <row r="219" spans="14:16" ht="14.25" customHeight="1" x14ac:dyDescent="0.25">
      <c r="N219" s="5" t="str">
        <f t="shared" si="6"/>
        <v/>
      </c>
      <c r="O219" s="5" t="str">
        <f t="shared" si="7"/>
        <v/>
      </c>
      <c r="P219" s="6" t="str">
        <f>IF(AND(N219&lt;&gt;"", D219="",H219="",C219="X"),"                {
                    ""type"": ""item"",
                    ""name"": ""lepidodendron:"&amp;A219&amp;"_raw"",
                    ""weight"": " &amp; (M219/(SUMIFS(M:M,I:I,"X",C:C,"X")+SUMIFS(M:M,E:E,"X",C:C,"X")+SUMIFS(M:M,I:I,"X",C:C,"X")+SUMIFS(M:M,J:J,"X",C:C,"X")+SUMIFS(M:M,F:F,"X",C:C,"X")))*100 &amp;"
                },","")</f>
        <v/>
      </c>
    </row>
    <row r="220" spans="14:16" ht="14.25" customHeight="1" x14ac:dyDescent="0.25">
      <c r="N220" s="5" t="str">
        <f t="shared" si="6"/>
        <v/>
      </c>
      <c r="O220" s="5" t="str">
        <f t="shared" si="7"/>
        <v/>
      </c>
      <c r="P220" s="6" t="str">
        <f>IF(AND(N220&lt;&gt;"", D220="",H220="",C220="X"),"                {
                    ""type"": ""item"",
                    ""name"": ""lepidodendron:"&amp;A220&amp;"_raw"",
                    ""weight"": " &amp; (M220/(SUMIFS(M:M,I:I,"X",C:C,"X")+SUMIFS(M:M,E:E,"X",C:C,"X")+SUMIFS(M:M,I:I,"X",C:C,"X")+SUMIFS(M:M,J:J,"X",C:C,"X")+SUMIFS(M:M,F:F,"X",C:C,"X")))*100 &amp;"
                },","")</f>
        <v/>
      </c>
    </row>
    <row r="221" spans="14:16" ht="14.25" customHeight="1" x14ac:dyDescent="0.25">
      <c r="N221" s="5" t="str">
        <f t="shared" si="6"/>
        <v/>
      </c>
      <c r="O221" s="5" t="str">
        <f t="shared" si="7"/>
        <v/>
      </c>
      <c r="P221" s="6" t="str">
        <f>IF(AND(N221&lt;&gt;"", D221="",H221="",C221="X"),"                {
                    ""type"": ""item"",
                    ""name"": ""lepidodendron:"&amp;A221&amp;"_raw"",
                    ""weight"": " &amp; (M221/(SUMIFS(M:M,I:I,"X",C:C,"X")+SUMIFS(M:M,E:E,"X",C:C,"X")+SUMIFS(M:M,I:I,"X",C:C,"X")+SUMIFS(M:M,J:J,"X",C:C,"X")+SUMIFS(M:M,F:F,"X",C:C,"X")))*100 &amp;"
                },","")</f>
        <v/>
      </c>
    </row>
    <row r="222" spans="14:16" ht="14.25" customHeight="1" x14ac:dyDescent="0.25">
      <c r="N222" s="5" t="str">
        <f t="shared" si="6"/>
        <v/>
      </c>
      <c r="O222" s="5" t="str">
        <f t="shared" si="7"/>
        <v/>
      </c>
      <c r="P222" s="6" t="str">
        <f>IF(AND(N222&lt;&gt;"", D222="",H222="",C222="X"),"                {
                    ""type"": ""item"",
                    ""name"": ""lepidodendron:"&amp;A222&amp;"_raw"",
                    ""weight"": " &amp; (M222/(SUMIFS(M:M,I:I,"X",C:C,"X")+SUMIFS(M:M,E:E,"X",C:C,"X")+SUMIFS(M:M,I:I,"X",C:C,"X")+SUMIFS(M:M,J:J,"X",C:C,"X")+SUMIFS(M:M,F:F,"X",C:C,"X")))*100 &amp;"
                },","")</f>
        <v/>
      </c>
    </row>
    <row r="223" spans="14:16" ht="14.25" customHeight="1" x14ac:dyDescent="0.25">
      <c r="N223" s="5" t="str">
        <f t="shared" si="6"/>
        <v/>
      </c>
      <c r="O223" s="5" t="str">
        <f t="shared" si="7"/>
        <v/>
      </c>
      <c r="P223" s="6" t="str">
        <f>IF(AND(N223&lt;&gt;"", D223="",H223="",C223="X"),"                {
                    ""type"": ""item"",
                    ""name"": ""lepidodendron:"&amp;A223&amp;"_raw"",
                    ""weight"": " &amp; (M223/(SUMIFS(M:M,I:I,"X",C:C,"X")+SUMIFS(M:M,E:E,"X",C:C,"X")+SUMIFS(M:M,I:I,"X",C:C,"X")+SUMIFS(M:M,J:J,"X",C:C,"X")+SUMIFS(M:M,F:F,"X",C:C,"X")))*100 &amp;"
                },","")</f>
        <v/>
      </c>
    </row>
    <row r="224" spans="14:16" ht="14.25" customHeight="1" x14ac:dyDescent="0.25">
      <c r="N224" s="5" t="str">
        <f t="shared" si="6"/>
        <v/>
      </c>
      <c r="O224" s="5" t="str">
        <f t="shared" si="7"/>
        <v/>
      </c>
      <c r="P224" s="6" t="str">
        <f>IF(AND(N224&lt;&gt;"", D224="",H224="",C224="X"),"                {
                    ""type"": ""item"",
                    ""name"": ""lepidodendron:"&amp;A224&amp;"_raw"",
                    ""weight"": " &amp; (M224/(SUMIFS(M:M,I:I,"X",C:C,"X")+SUMIFS(M:M,E:E,"X",C:C,"X")+SUMIFS(M:M,I:I,"X",C:C,"X")+SUMIFS(M:M,J:J,"X",C:C,"X")+SUMIFS(M:M,F:F,"X",C:C,"X")))*100 &amp;"
                },","")</f>
        <v/>
      </c>
    </row>
    <row r="225" spans="14:16" ht="14.25" customHeight="1" x14ac:dyDescent="0.25">
      <c r="N225" s="5" t="str">
        <f t="shared" si="6"/>
        <v/>
      </c>
      <c r="O225" s="5" t="str">
        <f t="shared" si="7"/>
        <v/>
      </c>
      <c r="P225" s="6" t="str">
        <f>IF(AND(N225&lt;&gt;"", D225="",H225="",C225="X"),"                {
                    ""type"": ""item"",
                    ""name"": ""lepidodendron:"&amp;A225&amp;"_raw"",
                    ""weight"": " &amp; (M225/(SUMIFS(M:M,I:I,"X",C:C,"X")+SUMIFS(M:M,E:E,"X",C:C,"X")+SUMIFS(M:M,I:I,"X",C:C,"X")+SUMIFS(M:M,J:J,"X",C:C,"X")+SUMIFS(M:M,F:F,"X",C:C,"X")))*100 &amp;"
                },","")</f>
        <v/>
      </c>
    </row>
    <row r="226" spans="14:16" ht="14.25" customHeight="1" x14ac:dyDescent="0.25">
      <c r="N226" s="5" t="str">
        <f t="shared" si="6"/>
        <v/>
      </c>
      <c r="O226" s="5" t="str">
        <f t="shared" si="7"/>
        <v/>
      </c>
      <c r="P226" s="6" t="str">
        <f>IF(AND(N226&lt;&gt;"", D226="",H226="",C226="X"),"                {
                    ""type"": ""item"",
                    ""name"": ""lepidodendron:"&amp;A226&amp;"_raw"",
                    ""weight"": " &amp; (M226/(SUMIFS(M:M,I:I,"X",C:C,"X")+SUMIFS(M:M,E:E,"X",C:C,"X")+SUMIFS(M:M,I:I,"X",C:C,"X")+SUMIFS(M:M,J:J,"X",C:C,"X")+SUMIFS(M:M,F:F,"X",C:C,"X")))*100 &amp;"
                },","")</f>
        <v/>
      </c>
    </row>
    <row r="227" spans="14:16" ht="14.25" customHeight="1" x14ac:dyDescent="0.25">
      <c r="N227" s="5" t="str">
        <f t="shared" si="6"/>
        <v/>
      </c>
      <c r="O227" s="5" t="str">
        <f t="shared" si="7"/>
        <v/>
      </c>
      <c r="P227" s="6" t="str">
        <f>IF(AND(N227&lt;&gt;"", D227="",H227="",C227="X"),"                {
                    ""type"": ""item"",
                    ""name"": ""lepidodendron:"&amp;A227&amp;"_raw"",
                    ""weight"": " &amp; (M227/(SUMIFS(M:M,I:I,"X",C:C,"X")+SUMIFS(M:M,E:E,"X",C:C,"X")+SUMIFS(M:M,I:I,"X",C:C,"X")+SUMIFS(M:M,J:J,"X",C:C,"X")+SUMIFS(M:M,F:F,"X",C:C,"X")))*100 &amp;"
                },","")</f>
        <v/>
      </c>
    </row>
    <row r="228" spans="14:16" ht="14.25" customHeight="1" x14ac:dyDescent="0.25">
      <c r="N228" s="5" t="str">
        <f t="shared" si="6"/>
        <v/>
      </c>
      <c r="O228" s="5" t="str">
        <f t="shared" si="7"/>
        <v/>
      </c>
      <c r="P228" s="6" t="str">
        <f>IF(AND(N228&lt;&gt;"", D228="",H228="",C228="X"),"                {
                    ""type"": ""item"",
                    ""name"": ""lepidodendron:"&amp;A228&amp;"_raw"",
                    ""weight"": " &amp; (M228/(SUMIFS(M:M,I:I,"X",C:C,"X")+SUMIFS(M:M,E:E,"X",C:C,"X")+SUMIFS(M:M,I:I,"X",C:C,"X")+SUMIFS(M:M,J:J,"X",C:C,"X")+SUMIFS(M:M,F:F,"X",C:C,"X")))*100 &amp;"
                },","")</f>
        <v/>
      </c>
    </row>
    <row r="229" spans="14:16" ht="14.25" customHeight="1" x14ac:dyDescent="0.25">
      <c r="N229" s="5" t="str">
        <f t="shared" si="6"/>
        <v/>
      </c>
      <c r="O229" s="5" t="str">
        <f t="shared" si="7"/>
        <v/>
      </c>
      <c r="P229" s="6" t="str">
        <f>IF(AND(N229&lt;&gt;"", D229="",H229="",C229="X"),"                {
                    ""type"": ""item"",
                    ""name"": ""lepidodendron:"&amp;A229&amp;"_raw"",
                    ""weight"": " &amp; (M229/(SUMIFS(M:M,I:I,"X",C:C,"X")+SUMIFS(M:M,E:E,"X",C:C,"X")+SUMIFS(M:M,I:I,"X",C:C,"X")+SUMIFS(M:M,J:J,"X",C:C,"X")+SUMIFS(M:M,F:F,"X",C:C,"X")))*100 &amp;"
                },","")</f>
        <v/>
      </c>
    </row>
    <row r="230" spans="14:16" ht="14.25" customHeight="1" x14ac:dyDescent="0.25">
      <c r="N230" s="5" t="str">
        <f t="shared" si="6"/>
        <v/>
      </c>
      <c r="O230" s="5" t="str">
        <f t="shared" si="7"/>
        <v/>
      </c>
      <c r="P230" s="6" t="str">
        <f>IF(AND(N230&lt;&gt;"", D230="",H230="",C230="X"),"                {
                    ""type"": ""item"",
                    ""name"": ""lepidodendron:"&amp;A230&amp;"_raw"",
                    ""weight"": " &amp; (M230/(SUMIFS(M:M,I:I,"X",C:C,"X")+SUMIFS(M:M,E:E,"X",C:C,"X")+SUMIFS(M:M,I:I,"X",C:C,"X")+SUMIFS(M:M,J:J,"X",C:C,"X")+SUMIFS(M:M,F:F,"X",C:C,"X")))*100 &amp;"
                },","")</f>
        <v/>
      </c>
    </row>
    <row r="231" spans="14:16" ht="14.25" customHeight="1" x14ac:dyDescent="0.25">
      <c r="N231" s="5" t="str">
        <f t="shared" si="6"/>
        <v/>
      </c>
      <c r="O231" s="5" t="str">
        <f t="shared" si="7"/>
        <v/>
      </c>
      <c r="P231" s="6" t="str">
        <f>IF(AND(N231&lt;&gt;"", D231="",H231="",C231="X"),"                {
                    ""type"": ""item"",
                    ""name"": ""lepidodendron:"&amp;A231&amp;"_raw"",
                    ""weight"": " &amp; (M231/(SUMIFS(M:M,I:I,"X",C:C,"X")+SUMIFS(M:M,E:E,"X",C:C,"X")+SUMIFS(M:M,I:I,"X",C:C,"X")+SUMIFS(M:M,J:J,"X",C:C,"X")+SUMIFS(M:M,F:F,"X",C:C,"X")))*100 &amp;"
                },","")</f>
        <v/>
      </c>
    </row>
    <row r="232" spans="14:16" ht="14.25" customHeight="1" x14ac:dyDescent="0.25">
      <c r="N232" s="5" t="str">
        <f t="shared" si="6"/>
        <v/>
      </c>
      <c r="O232" s="5" t="str">
        <f t="shared" si="7"/>
        <v/>
      </c>
      <c r="P232" s="6" t="str">
        <f>IF(AND(N232&lt;&gt;"", D232="",H232="",C232="X"),"                {
                    ""type"": ""item"",
                    ""name"": ""lepidodendron:"&amp;A232&amp;"_raw"",
                    ""weight"": " &amp; (M232/(SUMIFS(M:M,I:I,"X",C:C,"X")+SUMIFS(M:M,E:E,"X",C:C,"X")+SUMIFS(M:M,I:I,"X",C:C,"X")+SUMIFS(M:M,J:J,"X",C:C,"X")+SUMIFS(M:M,F:F,"X",C:C,"X")))*100 &amp;"
                },","")</f>
        <v/>
      </c>
    </row>
    <row r="233" spans="14:16" ht="14.25" customHeight="1" x14ac:dyDescent="0.25">
      <c r="N233" s="5" t="str">
        <f t="shared" si="6"/>
        <v/>
      </c>
      <c r="O233" s="5" t="str">
        <f t="shared" si="7"/>
        <v/>
      </c>
      <c r="P233" s="6" t="str">
        <f>IF(AND(N233&lt;&gt;"", D233="",H233="",C233="X"),"                {
                    ""type"": ""item"",
                    ""name"": ""lepidodendron:"&amp;A233&amp;"_raw"",
                    ""weight"": " &amp; (M233/(SUMIFS(M:M,I:I,"X",C:C,"X")+SUMIFS(M:M,E:E,"X",C:C,"X")+SUMIFS(M:M,I:I,"X",C:C,"X")+SUMIFS(M:M,J:J,"X",C:C,"X")+SUMIFS(M:M,F:F,"X",C:C,"X")))*100 &amp;"
                },","")</f>
        <v/>
      </c>
    </row>
    <row r="234" spans="14:16" ht="14.25" customHeight="1" x14ac:dyDescent="0.25">
      <c r="N234" s="5" t="str">
        <f t="shared" si="6"/>
        <v/>
      </c>
      <c r="O234" s="5" t="str">
        <f t="shared" si="7"/>
        <v/>
      </c>
      <c r="P234" s="6" t="str">
        <f>IF(AND(N234&lt;&gt;"", D234="",H234="",C234="X"),"                {
                    ""type"": ""item"",
                    ""name"": ""lepidodendron:"&amp;A234&amp;"_raw"",
                    ""weight"": " &amp; (M234/(SUMIFS(M:M,I:I,"X",C:C,"X")+SUMIFS(M:M,E:E,"X",C:C,"X")+SUMIFS(M:M,I:I,"X",C:C,"X")+SUMIFS(M:M,J:J,"X",C:C,"X")+SUMIFS(M:M,F:F,"X",C:C,"X")))*100 &amp;"
                },","")</f>
        <v/>
      </c>
    </row>
    <row r="235" spans="14:16" ht="14.25" customHeight="1" x14ac:dyDescent="0.25">
      <c r="N235" s="5" t="str">
        <f t="shared" si="6"/>
        <v/>
      </c>
      <c r="O235" s="5" t="str">
        <f t="shared" si="7"/>
        <v/>
      </c>
      <c r="P235" s="6" t="str">
        <f>IF(AND(N235&lt;&gt;"", D235="",H235="",C235="X"),"                {
                    ""type"": ""item"",
                    ""name"": ""lepidodendron:"&amp;A235&amp;"_raw"",
                    ""weight"": " &amp; (M235/(SUMIFS(M:M,I:I,"X",C:C,"X")+SUMIFS(M:M,E:E,"X",C:C,"X")+SUMIFS(M:M,I:I,"X",C:C,"X")+SUMIFS(M:M,J:J,"X",C:C,"X")+SUMIFS(M:M,F:F,"X",C:C,"X")))*100 &amp;"
                },","")</f>
        <v/>
      </c>
    </row>
    <row r="236" spans="14:16" ht="14.25" customHeight="1" x14ac:dyDescent="0.25">
      <c r="N236" s="5" t="str">
        <f t="shared" si="6"/>
        <v/>
      </c>
      <c r="O236" s="5" t="str">
        <f t="shared" si="7"/>
        <v/>
      </c>
      <c r="P236" s="6" t="str">
        <f>IF(AND(N236&lt;&gt;"", D236="",H236="",C236="X"),"                {
                    ""type"": ""item"",
                    ""name"": ""lepidodendron:"&amp;A236&amp;"_raw"",
                    ""weight"": " &amp; (M236/(SUMIFS(M:M,I:I,"X",C:C,"X")+SUMIFS(M:M,E:E,"X",C:C,"X")+SUMIFS(M:M,I:I,"X",C:C,"X")+SUMIFS(M:M,J:J,"X",C:C,"X")+SUMIFS(M:M,F:F,"X",C:C,"X")))*100 &amp;"
                },","")</f>
        <v/>
      </c>
    </row>
    <row r="237" spans="14:16" ht="14.25" customHeight="1" x14ac:dyDescent="0.25">
      <c r="N237" s="5" t="str">
        <f t="shared" si="6"/>
        <v/>
      </c>
      <c r="O237" s="5" t="str">
        <f t="shared" si="7"/>
        <v/>
      </c>
      <c r="P237" s="6" t="str">
        <f>IF(AND(N237&lt;&gt;"", D237="",H237="",C237="X"),"                {
                    ""type"": ""item"",
                    ""name"": ""lepidodendron:"&amp;A237&amp;"_raw"",
                    ""weight"": " &amp; (M237/(SUMIFS(M:M,I:I,"X",C:C,"X")+SUMIFS(M:M,E:E,"X",C:C,"X")+SUMIFS(M:M,I:I,"X",C:C,"X")+SUMIFS(M:M,J:J,"X",C:C,"X")+SUMIFS(M:M,F:F,"X",C:C,"X")))*100 &amp;"
                },","")</f>
        <v/>
      </c>
    </row>
    <row r="238" spans="14:16" ht="14.25" customHeight="1" x14ac:dyDescent="0.25">
      <c r="N238" s="5" t="str">
        <f t="shared" si="6"/>
        <v/>
      </c>
      <c r="O238" s="5" t="str">
        <f t="shared" si="7"/>
        <v/>
      </c>
      <c r="P238" s="6" t="str">
        <f>IF(AND(N238&lt;&gt;"", D238="",H238="",C238="X"),"                {
                    ""type"": ""item"",
                    ""name"": ""lepidodendron:"&amp;A238&amp;"_raw"",
                    ""weight"": " &amp; (M238/(SUMIFS(M:M,I:I,"X",C:C,"X")+SUMIFS(M:M,E:E,"X",C:C,"X")+SUMIFS(M:M,I:I,"X",C:C,"X")+SUMIFS(M:M,J:J,"X",C:C,"X")+SUMIFS(M:M,F:F,"X",C:C,"X")))*100 &amp;"
                },","")</f>
        <v/>
      </c>
    </row>
    <row r="239" spans="14:16" ht="14.25" customHeight="1" x14ac:dyDescent="0.25">
      <c r="N239" s="5" t="str">
        <f t="shared" si="6"/>
        <v/>
      </c>
      <c r="O239" s="5" t="str">
        <f t="shared" si="7"/>
        <v/>
      </c>
      <c r="P239" s="6" t="str">
        <f>IF(AND(N239&lt;&gt;"", D239="",H239="",C239="X"),"                {
                    ""type"": ""item"",
                    ""name"": ""lepidodendron:"&amp;A239&amp;"_raw"",
                    ""weight"": " &amp; (M239/(SUMIFS(M:M,I:I,"X",C:C,"X")+SUMIFS(M:M,E:E,"X",C:C,"X")+SUMIFS(M:M,I:I,"X",C:C,"X")+SUMIFS(M:M,J:J,"X",C:C,"X")+SUMIFS(M:M,F:F,"X",C:C,"X")))*100 &amp;"
                },","")</f>
        <v/>
      </c>
    </row>
    <row r="240" spans="14:16" ht="14.25" customHeight="1" x14ac:dyDescent="0.25">
      <c r="N240" s="5" t="str">
        <f t="shared" si="6"/>
        <v/>
      </c>
      <c r="O240" s="5" t="str">
        <f t="shared" si="7"/>
        <v/>
      </c>
      <c r="P240" s="6" t="str">
        <f>IF(AND(N240&lt;&gt;"", D240="",H240="",C240="X"),"                {
                    ""type"": ""item"",
                    ""name"": ""lepidodendron:"&amp;A240&amp;"_raw"",
                    ""weight"": " &amp; (M240/(SUMIFS(M:M,I:I,"X",C:C,"X")+SUMIFS(M:M,E:E,"X",C:C,"X")+SUMIFS(M:M,I:I,"X",C:C,"X")+SUMIFS(M:M,J:J,"X",C:C,"X")+SUMIFS(M:M,F:F,"X",C:C,"X")))*100 &amp;"
                },","")</f>
        <v/>
      </c>
    </row>
    <row r="241" spans="14:16" ht="14.25" customHeight="1" x14ac:dyDescent="0.25">
      <c r="N241" s="5" t="str">
        <f t="shared" si="6"/>
        <v/>
      </c>
      <c r="O241" s="5" t="str">
        <f t="shared" si="7"/>
        <v/>
      </c>
      <c r="P241" s="6" t="str">
        <f>IF(AND(N241&lt;&gt;"", D241="",H241="",C241="X"),"                {
                    ""type"": ""item"",
                    ""name"": ""lepidodendron:"&amp;A241&amp;"_raw"",
                    ""weight"": " &amp; (M241/(SUMIFS(M:M,I:I,"X",C:C,"X")+SUMIFS(M:M,E:E,"X",C:C,"X")+SUMIFS(M:M,I:I,"X",C:C,"X")+SUMIFS(M:M,J:J,"X",C:C,"X")+SUMIFS(M:M,F:F,"X",C:C,"X")))*100 &amp;"
                },","")</f>
        <v/>
      </c>
    </row>
    <row r="242" spans="14:16" ht="14.25" customHeight="1" x14ac:dyDescent="0.25">
      <c r="N242" s="5" t="str">
        <f t="shared" si="6"/>
        <v/>
      </c>
      <c r="O242" s="5" t="str">
        <f t="shared" si="7"/>
        <v/>
      </c>
      <c r="P242" s="6" t="str">
        <f>IF(AND(N242&lt;&gt;"", D242="",H242="",C242="X"),"                {
                    ""type"": ""item"",
                    ""name"": ""lepidodendron:"&amp;A242&amp;"_raw"",
                    ""weight"": " &amp; (M242/(SUMIFS(M:M,I:I,"X",C:C,"X")+SUMIFS(M:M,E:E,"X",C:C,"X")+SUMIFS(M:M,I:I,"X",C:C,"X")+SUMIFS(M:M,J:J,"X",C:C,"X")+SUMIFS(M:M,F:F,"X",C:C,"X")))*100 &amp;"
                },","")</f>
        <v/>
      </c>
    </row>
    <row r="243" spans="14:16" ht="14.25" customHeight="1" x14ac:dyDescent="0.25">
      <c r="N243" s="5" t="str">
        <f t="shared" si="6"/>
        <v/>
      </c>
      <c r="O243" s="5" t="str">
        <f t="shared" si="7"/>
        <v/>
      </c>
      <c r="P243" s="6" t="str">
        <f>IF(AND(N243&lt;&gt;"", D243="",H243="",C243="X"),"                {
                    ""type"": ""item"",
                    ""name"": ""lepidodendron:"&amp;A243&amp;"_raw"",
                    ""weight"": " &amp; (M243/(SUMIFS(M:M,I:I,"X",C:C,"X")+SUMIFS(M:M,E:E,"X",C:C,"X")+SUMIFS(M:M,I:I,"X",C:C,"X")+SUMIFS(M:M,J:J,"X",C:C,"X")+SUMIFS(M:M,F:F,"X",C:C,"X")))*100 &amp;"
                },","")</f>
        <v/>
      </c>
    </row>
    <row r="244" spans="14:16" ht="14.25" customHeight="1" x14ac:dyDescent="0.25">
      <c r="N244" s="5" t="str">
        <f t="shared" si="6"/>
        <v/>
      </c>
      <c r="O244" s="5" t="str">
        <f t="shared" si="7"/>
        <v/>
      </c>
      <c r="P244" s="6" t="str">
        <f>IF(AND(N244&lt;&gt;"", D244="",H244="",C244="X"),"                {
                    ""type"": ""item"",
                    ""name"": ""lepidodendron:"&amp;A244&amp;"_raw"",
                    ""weight"": " &amp; (M244/(SUMIFS(M:M,I:I,"X",C:C,"X")+SUMIFS(M:M,E:E,"X",C:C,"X")+SUMIFS(M:M,I:I,"X",C:C,"X")+SUMIFS(M:M,J:J,"X",C:C,"X")+SUMIFS(M:M,F:F,"X",C:C,"X")))*100 &amp;"
                },","")</f>
        <v/>
      </c>
    </row>
    <row r="245" spans="14:16" ht="14.25" customHeight="1" x14ac:dyDescent="0.25">
      <c r="N245" s="5" t="str">
        <f t="shared" si="6"/>
        <v/>
      </c>
      <c r="O245" s="5" t="str">
        <f t="shared" si="7"/>
        <v/>
      </c>
      <c r="P245" s="6" t="str">
        <f>IF(AND(N245&lt;&gt;"", D245="",H245="",C245="X"),"                {
                    ""type"": ""item"",
                    ""name"": ""lepidodendron:"&amp;A245&amp;"_raw"",
                    ""weight"": " &amp; (M245/(SUMIFS(M:M,I:I,"X",C:C,"X")+SUMIFS(M:M,E:E,"X",C:C,"X")+SUMIFS(M:M,I:I,"X",C:C,"X")+SUMIFS(M:M,J:J,"X",C:C,"X")+SUMIFS(M:M,F:F,"X",C:C,"X")))*100 &amp;"
                },","")</f>
        <v/>
      </c>
    </row>
    <row r="246" spans="14:16" ht="14.25" customHeight="1" x14ac:dyDescent="0.25">
      <c r="N246" s="5" t="str">
        <f t="shared" si="6"/>
        <v/>
      </c>
      <c r="O246" s="5" t="str">
        <f t="shared" si="7"/>
        <v/>
      </c>
      <c r="P246" s="6" t="str">
        <f>IF(AND(N246&lt;&gt;"", D246="",H246="",C246="X"),"                {
                    ""type"": ""item"",
                    ""name"": ""lepidodendron:"&amp;A246&amp;"_raw"",
                    ""weight"": " &amp; (M246/(SUMIFS(M:M,I:I,"X",C:C,"X")+SUMIFS(M:M,E:E,"X",C:C,"X")+SUMIFS(M:M,I:I,"X",C:C,"X")+SUMIFS(M:M,J:J,"X",C:C,"X")+SUMIFS(M:M,F:F,"X",C:C,"X")))*100 &amp;"
                },","")</f>
        <v/>
      </c>
    </row>
    <row r="247" spans="14:16" ht="14.25" customHeight="1" x14ac:dyDescent="0.25">
      <c r="N247" s="5" t="str">
        <f t="shared" si="6"/>
        <v/>
      </c>
      <c r="O247" s="5" t="str">
        <f t="shared" si="7"/>
        <v/>
      </c>
      <c r="P247" s="6" t="str">
        <f>IF(AND(N247&lt;&gt;"", D247="",H247="",C247="X"),"                {
                    ""type"": ""item"",
                    ""name"": ""lepidodendron:"&amp;A247&amp;"_raw"",
                    ""weight"": " &amp; (M247/(SUMIFS(M:M,I:I,"X",C:C,"X")+SUMIFS(M:M,E:E,"X",C:C,"X")+SUMIFS(M:M,I:I,"X",C:C,"X")+SUMIFS(M:M,J:J,"X",C:C,"X")+SUMIFS(M:M,F:F,"X",C:C,"X")))*100 &amp;"
                },","")</f>
        <v/>
      </c>
    </row>
    <row r="248" spans="14:16" ht="14.25" customHeight="1" x14ac:dyDescent="0.25">
      <c r="N248" s="5" t="str">
        <f t="shared" si="6"/>
        <v/>
      </c>
      <c r="O248" s="5" t="str">
        <f t="shared" si="7"/>
        <v/>
      </c>
      <c r="P248" s="6" t="str">
        <f>IF(AND(N248&lt;&gt;"", D248="",H248="",C248="X"),"                {
                    ""type"": ""item"",
                    ""name"": ""lepidodendron:"&amp;A248&amp;"_raw"",
                    ""weight"": " &amp; (M248/(SUMIFS(M:M,I:I,"X",C:C,"X")+SUMIFS(M:M,E:E,"X",C:C,"X")+SUMIFS(M:M,I:I,"X",C:C,"X")+SUMIFS(M:M,J:J,"X",C:C,"X")+SUMIFS(M:M,F:F,"X",C:C,"X")))*100 &amp;"
                },","")</f>
        <v/>
      </c>
    </row>
    <row r="249" spans="14:16" ht="14.25" customHeight="1" x14ac:dyDescent="0.25">
      <c r="N249" s="5" t="str">
        <f t="shared" si="6"/>
        <v/>
      </c>
      <c r="O249" s="5" t="str">
        <f t="shared" si="7"/>
        <v/>
      </c>
      <c r="P249" s="6" t="str">
        <f>IF(AND(N249&lt;&gt;"", D249="",H249="",C249="X"),"                {
                    ""type"": ""item"",
                    ""name"": ""lepidodendron:"&amp;A249&amp;"_raw"",
                    ""weight"": " &amp; (M249/(SUMIFS(M:M,I:I,"X",C:C,"X")+SUMIFS(M:M,E:E,"X",C:C,"X")+SUMIFS(M:M,I:I,"X",C:C,"X")+SUMIFS(M:M,J:J,"X",C:C,"X")+SUMIFS(M:M,F:F,"X",C:C,"X")))*100 &amp;"
                },","")</f>
        <v/>
      </c>
    </row>
    <row r="250" spans="14:16" ht="14.25" customHeight="1" x14ac:dyDescent="0.25">
      <c r="N250" s="5" t="str">
        <f t="shared" si="6"/>
        <v/>
      </c>
      <c r="O250" s="5" t="str">
        <f t="shared" si="7"/>
        <v/>
      </c>
      <c r="P250" s="6" t="str">
        <f>IF(AND(N250&lt;&gt;"", D250="",H250="",C250="X"),"                {
                    ""type"": ""item"",
                    ""name"": ""lepidodendron:"&amp;A250&amp;"_raw"",
                    ""weight"": " &amp; (M250/(SUMIFS(M:M,I:I,"X",C:C,"X")+SUMIFS(M:M,E:E,"X",C:C,"X")+SUMIFS(M:M,I:I,"X",C:C,"X")+SUMIFS(M:M,J:J,"X",C:C,"X")+SUMIFS(M:M,F:F,"X",C:C,"X")))*100 &amp;"
                },","")</f>
        <v/>
      </c>
    </row>
    <row r="251" spans="14:16" ht="14.25" customHeight="1" x14ac:dyDescent="0.25">
      <c r="N251" s="5" t="str">
        <f t="shared" si="6"/>
        <v/>
      </c>
      <c r="O251" s="5" t="str">
        <f t="shared" si="7"/>
        <v/>
      </c>
      <c r="P251" s="6" t="str">
        <f>IF(AND(N251&lt;&gt;"", D251="",H251="",C251="X"),"                {
                    ""type"": ""item"",
                    ""name"": ""lepidodendron:"&amp;A251&amp;"_raw"",
                    ""weight"": " &amp; (M251/(SUMIFS(M:M,I:I,"X",C:C,"X")+SUMIFS(M:M,E:E,"X",C:C,"X")+SUMIFS(M:M,I:I,"X",C:C,"X")+SUMIFS(M:M,J:J,"X",C:C,"X")+SUMIFS(M:M,F:F,"X",C:C,"X")))*100 &amp;"
                },","")</f>
        <v/>
      </c>
    </row>
    <row r="252" spans="14:16" ht="14.25" customHeight="1" x14ac:dyDescent="0.25">
      <c r="N252" s="5" t="str">
        <f t="shared" si="6"/>
        <v/>
      </c>
      <c r="O252" s="5" t="str">
        <f t="shared" si="7"/>
        <v/>
      </c>
      <c r="P252" s="6" t="str">
        <f>IF(AND(N252&lt;&gt;"", D252="",H252="",C252="X"),"                {
                    ""type"": ""item"",
                    ""name"": ""lepidodendron:"&amp;A252&amp;"_raw"",
                    ""weight"": " &amp; (M252/(SUMIFS(M:M,I:I,"X",C:C,"X")+SUMIFS(M:M,E:E,"X",C:C,"X")+SUMIFS(M:M,I:I,"X",C:C,"X")+SUMIFS(M:M,J:J,"X",C:C,"X")+SUMIFS(M:M,F:F,"X",C:C,"X")))*100 &amp;"
                },","")</f>
        <v/>
      </c>
    </row>
    <row r="253" spans="14:16" ht="14.25" customHeight="1" x14ac:dyDescent="0.25">
      <c r="N253" s="5" t="str">
        <f t="shared" si="6"/>
        <v/>
      </c>
      <c r="O253" s="5" t="str">
        <f t="shared" si="7"/>
        <v/>
      </c>
      <c r="P253" s="6" t="str">
        <f>IF(AND(N253&lt;&gt;"", D253="",H253="",C253="X"),"                {
                    ""type"": ""item"",
                    ""name"": ""lepidodendron:"&amp;A253&amp;"_raw"",
                    ""weight"": " &amp; (M253/(SUMIFS(M:M,I:I,"X",C:C,"X")+SUMIFS(M:M,E:E,"X",C:C,"X")+SUMIFS(M:M,I:I,"X",C:C,"X")+SUMIFS(M:M,J:J,"X",C:C,"X")+SUMIFS(M:M,F:F,"X",C:C,"X")))*100 &amp;"
                },","")</f>
        <v/>
      </c>
    </row>
    <row r="254" spans="14:16" ht="14.25" customHeight="1" x14ac:dyDescent="0.25">
      <c r="N254" s="5" t="str">
        <f t="shared" si="6"/>
        <v/>
      </c>
      <c r="O254" s="5" t="str">
        <f t="shared" si="7"/>
        <v/>
      </c>
      <c r="P254" s="6" t="str">
        <f>IF(AND(N254&lt;&gt;"", D254="",H254="",C254="X"),"                {
                    ""type"": ""item"",
                    ""name"": ""lepidodendron:"&amp;A254&amp;"_raw"",
                    ""weight"": " &amp; (M254/(SUMIFS(M:M,I:I,"X",C:C,"X")+SUMIFS(M:M,E:E,"X",C:C,"X")+SUMIFS(M:M,I:I,"X",C:C,"X")+SUMIFS(M:M,J:J,"X",C:C,"X")+SUMIFS(M:M,F:F,"X",C:C,"X")))*100 &amp;"
                },","")</f>
        <v/>
      </c>
    </row>
    <row r="255" spans="14:16" ht="14.25" customHeight="1" x14ac:dyDescent="0.25">
      <c r="N255" s="5" t="str">
        <f t="shared" si="6"/>
        <v/>
      </c>
      <c r="O255" s="5" t="str">
        <f t="shared" si="7"/>
        <v/>
      </c>
      <c r="P255" s="6" t="str">
        <f>IF(AND(N255&lt;&gt;"", D255="",H255="",C255="X"),"                {
                    ""type"": ""item"",
                    ""name"": ""lepidodendron:"&amp;A255&amp;"_raw"",
                    ""weight"": " &amp; (M255/(SUMIFS(M:M,I:I,"X",C:C,"X")+SUMIFS(M:M,E:E,"X",C:C,"X")+SUMIFS(M:M,I:I,"X",C:C,"X")+SUMIFS(M:M,J:J,"X",C:C,"X")+SUMIFS(M:M,F:F,"X",C:C,"X")))*100 &amp;"
                },","")</f>
        <v/>
      </c>
    </row>
    <row r="256" spans="14:16" ht="14.25" customHeight="1" x14ac:dyDescent="0.25">
      <c r="N256" s="5" t="str">
        <f t="shared" si="6"/>
        <v/>
      </c>
      <c r="O256" s="5" t="str">
        <f t="shared" si="7"/>
        <v/>
      </c>
      <c r="P256" s="6" t="str">
        <f>IF(AND(N256&lt;&gt;"", D256="",H256="",C256="X"),"                {
                    ""type"": ""item"",
                    ""name"": ""lepidodendron:"&amp;A256&amp;"_raw"",
                    ""weight"": " &amp; (M256/(SUMIFS(M:M,I:I,"X",C:C,"X")+SUMIFS(M:M,E:E,"X",C:C,"X")+SUMIFS(M:M,I:I,"X",C:C,"X")+SUMIFS(M:M,J:J,"X",C:C,"X")+SUMIFS(M:M,F:F,"X",C:C,"X")))*100 &amp;"
                },","")</f>
        <v/>
      </c>
    </row>
    <row r="257" spans="14:16" ht="14.25" customHeight="1" x14ac:dyDescent="0.25">
      <c r="N257" s="5" t="str">
        <f t="shared" si="6"/>
        <v/>
      </c>
      <c r="O257" s="5" t="str">
        <f t="shared" si="7"/>
        <v/>
      </c>
      <c r="P257" s="6" t="str">
        <f>IF(AND(N257&lt;&gt;"", D257="",H257="",C257="X"),"                {
                    ""type"": ""item"",
                    ""name"": ""lepidodendron:"&amp;A257&amp;"_raw"",
                    ""weight"": " &amp; (M257/(SUMIFS(M:M,I:I,"X",C:C,"X")+SUMIFS(M:M,E:E,"X",C:C,"X")+SUMIFS(M:M,I:I,"X",C:C,"X")+SUMIFS(M:M,J:J,"X",C:C,"X")+SUMIFS(M:M,F:F,"X",C:C,"X")))*100 &amp;"
                },","")</f>
        <v/>
      </c>
    </row>
    <row r="258" spans="14:16" ht="14.25" customHeight="1" x14ac:dyDescent="0.25">
      <c r="N258" s="5" t="str">
        <f t="shared" si="6"/>
        <v/>
      </c>
      <c r="O258" s="5" t="str">
        <f t="shared" si="7"/>
        <v/>
      </c>
      <c r="P258" s="6" t="str">
        <f>IF(AND(N258&lt;&gt;"", D258="",H258="",C258="X"),"                {
                    ""type"": ""item"",
                    ""name"": ""lepidodendron:"&amp;A258&amp;"_raw"",
                    ""weight"": " &amp; (M258/(SUMIFS(M:M,I:I,"X",C:C,"X")+SUMIFS(M:M,E:E,"X",C:C,"X")+SUMIFS(M:M,I:I,"X",C:C,"X")+SUMIFS(M:M,J:J,"X",C:C,"X")+SUMIFS(M:M,F:F,"X",C:C,"X")))*100 &amp;"
                },","")</f>
        <v/>
      </c>
    </row>
    <row r="259" spans="14:16" ht="14.25" customHeight="1" x14ac:dyDescent="0.25">
      <c r="N259" s="5" t="str">
        <f t="shared" ref="N259:N300" si="8">IF(A259&lt;&gt;"","lepidodendron:prehistoric_flora_"&amp;TRIM(A259)&amp;":"&amp;L259&amp;":"&amp;M259&amp;":"&amp;IF(D259&lt;&gt;"",1,IF(F259&lt;&gt;"",3,IF(G259&lt;&gt;"",4,IF(E259&lt;&gt;"",2,IF(I259&lt;&gt;"",6,IF(J259&lt;&gt;"",7,IF(K259&lt;&gt;"",8,IF(H259&lt;&gt;"",5,"ERROR")))))))),"")</f>
        <v/>
      </c>
      <c r="O259" s="5" t="str">
        <f t="shared" si="7"/>
        <v/>
      </c>
      <c r="P259" s="6" t="str">
        <f>IF(AND(N259&lt;&gt;"", D259="",H259="",C259="X"),"                {
                    ""type"": ""item"",
                    ""name"": ""lepidodendron:"&amp;A259&amp;"_raw"",
                    ""weight"": " &amp; (M259/(SUMIFS(M:M,I:I,"X",C:C,"X")+SUMIFS(M:M,E:E,"X",C:C,"X")+SUMIFS(M:M,I:I,"X",C:C,"X")+SUMIFS(M:M,J:J,"X",C:C,"X")+SUMIFS(M:M,F:F,"X",C:C,"X")))*100 &amp;"
                },","")</f>
        <v/>
      </c>
    </row>
    <row r="260" spans="14:16" ht="14.25" customHeight="1" x14ac:dyDescent="0.25">
      <c r="N260" s="5" t="str">
        <f t="shared" si="8"/>
        <v/>
      </c>
      <c r="O260" s="5" t="str">
        <f t="shared" ref="O260:O300" si="9">IF(N260&lt;&gt;"",O259&amp;","""&amp;N260&amp;"""","")</f>
        <v/>
      </c>
      <c r="P260" s="6" t="str">
        <f>IF(AND(N260&lt;&gt;"", D260="",H260="",C260="X"),"                {
                    ""type"": ""item"",
                    ""name"": ""lepidodendron:"&amp;A260&amp;"_raw"",
                    ""weight"": " &amp; (M260/(SUMIFS(M:M,I:I,"X",C:C,"X")+SUMIFS(M:M,E:E,"X",C:C,"X")+SUMIFS(M:M,I:I,"X",C:C,"X")+SUMIFS(M:M,J:J,"X",C:C,"X")+SUMIFS(M:M,F:F,"X",C:C,"X")))*100 &amp;"
                },","")</f>
        <v/>
      </c>
    </row>
    <row r="261" spans="14:16" ht="14.25" customHeight="1" x14ac:dyDescent="0.25">
      <c r="N261" s="5" t="str">
        <f t="shared" si="8"/>
        <v/>
      </c>
      <c r="O261" s="5" t="str">
        <f t="shared" si="9"/>
        <v/>
      </c>
      <c r="P261" s="6" t="str">
        <f>IF(AND(N261&lt;&gt;"", D261="",H261="",C261="X"),"                {
                    ""type"": ""item"",
                    ""name"": ""lepidodendron:"&amp;A261&amp;"_raw"",
                    ""weight"": " &amp; (M261/(SUMIFS(M:M,I:I,"X",C:C,"X")+SUMIFS(M:M,E:E,"X",C:C,"X")+SUMIFS(M:M,I:I,"X",C:C,"X")+SUMIFS(M:M,J:J,"X",C:C,"X")+SUMIFS(M:M,F:F,"X",C:C,"X")))*100 &amp;"
                },","")</f>
        <v/>
      </c>
    </row>
    <row r="262" spans="14:16" ht="14.25" customHeight="1" x14ac:dyDescent="0.25">
      <c r="N262" s="5" t="str">
        <f t="shared" si="8"/>
        <v/>
      </c>
      <c r="O262" s="5" t="str">
        <f t="shared" si="9"/>
        <v/>
      </c>
      <c r="P262" s="6" t="str">
        <f>IF(AND(N262&lt;&gt;"", D262="",H262="",C262="X"),"                {
                    ""type"": ""item"",
                    ""name"": ""lepidodendron:"&amp;A262&amp;"_raw"",
                    ""weight"": " &amp; (M262/(SUMIFS(M:M,I:I,"X",C:C,"X")+SUMIFS(M:M,E:E,"X",C:C,"X")+SUMIFS(M:M,I:I,"X",C:C,"X")+SUMIFS(M:M,J:J,"X",C:C,"X")+SUMIFS(M:M,F:F,"X",C:C,"X")))*100 &amp;"
                },","")</f>
        <v/>
      </c>
    </row>
    <row r="263" spans="14:16" ht="14.25" customHeight="1" x14ac:dyDescent="0.25">
      <c r="N263" s="5" t="str">
        <f t="shared" si="8"/>
        <v/>
      </c>
      <c r="O263" s="5" t="str">
        <f t="shared" si="9"/>
        <v/>
      </c>
      <c r="P263" s="6" t="str">
        <f>IF(AND(N263&lt;&gt;"", D263="",H263="",C263="X"),"                {
                    ""type"": ""item"",
                    ""name"": ""lepidodendron:"&amp;A263&amp;"_raw"",
                    ""weight"": " &amp; (M263/(SUMIFS(M:M,I:I,"X",C:C,"X")+SUMIFS(M:M,E:E,"X",C:C,"X")+SUMIFS(M:M,I:I,"X",C:C,"X")+SUMIFS(M:M,J:J,"X",C:C,"X")+SUMIFS(M:M,F:F,"X",C:C,"X")))*100 &amp;"
                },","")</f>
        <v/>
      </c>
    </row>
    <row r="264" spans="14:16" ht="14.25" customHeight="1" x14ac:dyDescent="0.25">
      <c r="N264" s="5" t="str">
        <f t="shared" si="8"/>
        <v/>
      </c>
      <c r="O264" s="5" t="str">
        <f t="shared" si="9"/>
        <v/>
      </c>
      <c r="P264" s="6" t="str">
        <f>IF(AND(N264&lt;&gt;"", D264="",H264="",C264="X"),"                {
                    ""type"": ""item"",
                    ""name"": ""lepidodendron:"&amp;A264&amp;"_raw"",
                    ""weight"": " &amp; (M264/(SUMIFS(M:M,I:I,"X",C:C,"X")+SUMIFS(M:M,E:E,"X",C:C,"X")+SUMIFS(M:M,I:I,"X",C:C,"X")+SUMIFS(M:M,J:J,"X",C:C,"X")+SUMIFS(M:M,F:F,"X",C:C,"X")))*100 &amp;"
                },","")</f>
        <v/>
      </c>
    </row>
    <row r="265" spans="14:16" ht="14.25" customHeight="1" x14ac:dyDescent="0.25">
      <c r="N265" s="5" t="str">
        <f t="shared" si="8"/>
        <v/>
      </c>
      <c r="O265" s="5" t="str">
        <f t="shared" si="9"/>
        <v/>
      </c>
      <c r="P265" s="6" t="str">
        <f>IF(AND(N265&lt;&gt;"", D265="",H265="",C265="X"),"                {
                    ""type"": ""item"",
                    ""name"": ""lepidodendron:"&amp;A265&amp;"_raw"",
                    ""weight"": " &amp; (M265/(SUMIFS(M:M,I:I,"X",C:C,"X")+SUMIFS(M:M,E:E,"X",C:C,"X")+SUMIFS(M:M,I:I,"X",C:C,"X")+SUMIFS(M:M,J:J,"X",C:C,"X")+SUMIFS(M:M,F:F,"X",C:C,"X")))*100 &amp;"
                },","")</f>
        <v/>
      </c>
    </row>
    <row r="266" spans="14:16" ht="14.25" customHeight="1" x14ac:dyDescent="0.25">
      <c r="N266" s="5" t="str">
        <f t="shared" si="8"/>
        <v/>
      </c>
      <c r="O266" s="5" t="str">
        <f t="shared" si="9"/>
        <v/>
      </c>
      <c r="P266" s="6" t="str">
        <f t="shared" ref="P266:P300" si="10">IF(AND(N266&lt;&gt;"", D266="",H266="",C266="X"),"                {
                    ""type"": ""item"",
                    ""name"": ""lepidodendron:"&amp;A266&amp;"_raw"",
                    ""weight"": " &amp; (M266/(SUMIFS(M:M,I:I,"X",C:C,"X")+SUMIFS(M:M,E:E,"X",C:C,"X")+SUMIFS(M:M,I:I,"X",C:C,"X")+SUMIFS(M:M,J:J,"X",C:C,"X")+SUMIFS(M:M,F:F,"X",C:C,"X")))*100 &amp;"
                },","")</f>
        <v/>
      </c>
    </row>
    <row r="267" spans="14:16" ht="14.25" customHeight="1" x14ac:dyDescent="0.25">
      <c r="N267" s="5" t="str">
        <f t="shared" si="8"/>
        <v/>
      </c>
      <c r="O267" s="5" t="str">
        <f t="shared" si="9"/>
        <v/>
      </c>
      <c r="P267" s="6" t="str">
        <f t="shared" si="10"/>
        <v/>
      </c>
    </row>
    <row r="268" spans="14:16" ht="14.25" customHeight="1" x14ac:dyDescent="0.25">
      <c r="N268" s="5" t="str">
        <f t="shared" si="8"/>
        <v/>
      </c>
      <c r="O268" s="5" t="str">
        <f t="shared" si="9"/>
        <v/>
      </c>
      <c r="P268" s="6" t="str">
        <f t="shared" si="10"/>
        <v/>
      </c>
    </row>
    <row r="269" spans="14:16" ht="14.25" customHeight="1" x14ac:dyDescent="0.25">
      <c r="N269" s="5" t="str">
        <f t="shared" si="8"/>
        <v/>
      </c>
      <c r="O269" s="5" t="str">
        <f t="shared" si="9"/>
        <v/>
      </c>
      <c r="P269" s="6" t="str">
        <f t="shared" si="10"/>
        <v/>
      </c>
    </row>
    <row r="270" spans="14:16" ht="14.25" customHeight="1" x14ac:dyDescent="0.25">
      <c r="N270" s="5" t="str">
        <f t="shared" si="8"/>
        <v/>
      </c>
      <c r="O270" s="5" t="str">
        <f t="shared" si="9"/>
        <v/>
      </c>
      <c r="P270" s="6" t="str">
        <f t="shared" si="10"/>
        <v/>
      </c>
    </row>
    <row r="271" spans="14:16" ht="14.25" customHeight="1" x14ac:dyDescent="0.25">
      <c r="N271" s="5" t="str">
        <f t="shared" si="8"/>
        <v/>
      </c>
      <c r="O271" s="5" t="str">
        <f t="shared" si="9"/>
        <v/>
      </c>
      <c r="P271" s="6" t="str">
        <f t="shared" si="10"/>
        <v/>
      </c>
    </row>
    <row r="272" spans="14:16" ht="14.25" customHeight="1" x14ac:dyDescent="0.25">
      <c r="N272" s="5" t="str">
        <f t="shared" si="8"/>
        <v/>
      </c>
      <c r="O272" s="5" t="str">
        <f t="shared" si="9"/>
        <v/>
      </c>
      <c r="P272" s="6" t="str">
        <f t="shared" si="10"/>
        <v/>
      </c>
    </row>
    <row r="273" spans="14:16" ht="14.25" customHeight="1" x14ac:dyDescent="0.25">
      <c r="N273" s="5" t="str">
        <f t="shared" si="8"/>
        <v/>
      </c>
      <c r="O273" s="5" t="str">
        <f t="shared" si="9"/>
        <v/>
      </c>
      <c r="P273" s="6" t="str">
        <f t="shared" si="10"/>
        <v/>
      </c>
    </row>
    <row r="274" spans="14:16" ht="14.25" customHeight="1" x14ac:dyDescent="0.25">
      <c r="N274" s="5" t="str">
        <f t="shared" si="8"/>
        <v/>
      </c>
      <c r="O274" s="5" t="str">
        <f t="shared" si="9"/>
        <v/>
      </c>
      <c r="P274" s="6" t="str">
        <f t="shared" si="10"/>
        <v/>
      </c>
    </row>
    <row r="275" spans="14:16" ht="14.25" customHeight="1" x14ac:dyDescent="0.25">
      <c r="N275" s="5" t="str">
        <f t="shared" si="8"/>
        <v/>
      </c>
      <c r="O275" s="5" t="str">
        <f t="shared" si="9"/>
        <v/>
      </c>
      <c r="P275" s="6" t="str">
        <f t="shared" si="10"/>
        <v/>
      </c>
    </row>
    <row r="276" spans="14:16" ht="14.25" customHeight="1" x14ac:dyDescent="0.25">
      <c r="N276" s="5" t="str">
        <f t="shared" si="8"/>
        <v/>
      </c>
      <c r="O276" s="5" t="str">
        <f t="shared" si="9"/>
        <v/>
      </c>
      <c r="P276" s="6" t="str">
        <f t="shared" si="10"/>
        <v/>
      </c>
    </row>
    <row r="277" spans="14:16" ht="14.25" customHeight="1" x14ac:dyDescent="0.25">
      <c r="N277" s="5" t="str">
        <f t="shared" si="8"/>
        <v/>
      </c>
      <c r="O277" s="5" t="str">
        <f t="shared" si="9"/>
        <v/>
      </c>
      <c r="P277" s="6" t="str">
        <f t="shared" si="10"/>
        <v/>
      </c>
    </row>
    <row r="278" spans="14:16" ht="14.25" customHeight="1" x14ac:dyDescent="0.25">
      <c r="N278" s="5" t="str">
        <f t="shared" si="8"/>
        <v/>
      </c>
      <c r="O278" s="5" t="str">
        <f t="shared" si="9"/>
        <v/>
      </c>
      <c r="P278" s="6" t="str">
        <f t="shared" si="10"/>
        <v/>
      </c>
    </row>
    <row r="279" spans="14:16" ht="14.25" customHeight="1" x14ac:dyDescent="0.25">
      <c r="N279" s="5" t="str">
        <f t="shared" si="8"/>
        <v/>
      </c>
      <c r="O279" s="5" t="str">
        <f t="shared" si="9"/>
        <v/>
      </c>
      <c r="P279" s="6" t="str">
        <f t="shared" si="10"/>
        <v/>
      </c>
    </row>
    <row r="280" spans="14:16" ht="14.25" customHeight="1" x14ac:dyDescent="0.25">
      <c r="N280" s="5" t="str">
        <f t="shared" si="8"/>
        <v/>
      </c>
      <c r="O280" s="5" t="str">
        <f t="shared" si="9"/>
        <v/>
      </c>
      <c r="P280" s="6" t="str">
        <f t="shared" si="10"/>
        <v/>
      </c>
    </row>
    <row r="281" spans="14:16" ht="14.25" customHeight="1" x14ac:dyDescent="0.25">
      <c r="N281" s="5" t="str">
        <f t="shared" si="8"/>
        <v/>
      </c>
      <c r="O281" s="5" t="str">
        <f t="shared" si="9"/>
        <v/>
      </c>
      <c r="P281" s="6" t="str">
        <f t="shared" si="10"/>
        <v/>
      </c>
    </row>
    <row r="282" spans="14:16" ht="14.25" customHeight="1" x14ac:dyDescent="0.25">
      <c r="N282" s="5" t="str">
        <f t="shared" si="8"/>
        <v/>
      </c>
      <c r="O282" s="5" t="str">
        <f t="shared" si="9"/>
        <v/>
      </c>
      <c r="P282" s="6" t="str">
        <f t="shared" si="10"/>
        <v/>
      </c>
    </row>
    <row r="283" spans="14:16" ht="14.25" customHeight="1" x14ac:dyDescent="0.25">
      <c r="N283" s="5" t="str">
        <f t="shared" si="8"/>
        <v/>
      </c>
      <c r="O283" s="5" t="str">
        <f t="shared" si="9"/>
        <v/>
      </c>
      <c r="P283" s="6" t="str">
        <f t="shared" si="10"/>
        <v/>
      </c>
    </row>
    <row r="284" spans="14:16" ht="14.25" customHeight="1" x14ac:dyDescent="0.25">
      <c r="N284" s="5" t="str">
        <f t="shared" si="8"/>
        <v/>
      </c>
      <c r="O284" s="5" t="str">
        <f t="shared" si="9"/>
        <v/>
      </c>
      <c r="P284" s="6" t="str">
        <f t="shared" si="10"/>
        <v/>
      </c>
    </row>
    <row r="285" spans="14:16" ht="14.25" customHeight="1" x14ac:dyDescent="0.25">
      <c r="N285" s="5" t="str">
        <f t="shared" si="8"/>
        <v/>
      </c>
      <c r="O285" s="5" t="str">
        <f t="shared" si="9"/>
        <v/>
      </c>
      <c r="P285" s="6" t="str">
        <f t="shared" si="10"/>
        <v/>
      </c>
    </row>
    <row r="286" spans="14:16" ht="14.25" customHeight="1" x14ac:dyDescent="0.25">
      <c r="N286" s="5" t="str">
        <f t="shared" si="8"/>
        <v/>
      </c>
      <c r="O286" s="5" t="str">
        <f t="shared" si="9"/>
        <v/>
      </c>
      <c r="P286" s="6" t="str">
        <f t="shared" si="10"/>
        <v/>
      </c>
    </row>
    <row r="287" spans="14:16" ht="14.25" customHeight="1" x14ac:dyDescent="0.25">
      <c r="N287" s="5" t="str">
        <f t="shared" si="8"/>
        <v/>
      </c>
      <c r="O287" s="5" t="str">
        <f t="shared" si="9"/>
        <v/>
      </c>
      <c r="P287" s="6" t="str">
        <f t="shared" si="10"/>
        <v/>
      </c>
    </row>
    <row r="288" spans="14:16" ht="14.25" customHeight="1" x14ac:dyDescent="0.25">
      <c r="N288" s="5" t="str">
        <f t="shared" si="8"/>
        <v/>
      </c>
      <c r="O288" s="5" t="str">
        <f t="shared" si="9"/>
        <v/>
      </c>
      <c r="P288" s="6" t="str">
        <f t="shared" si="10"/>
        <v/>
      </c>
    </row>
    <row r="289" spans="14:16" ht="14.25" customHeight="1" x14ac:dyDescent="0.25">
      <c r="N289" s="5" t="str">
        <f t="shared" si="8"/>
        <v/>
      </c>
      <c r="O289" s="5" t="str">
        <f t="shared" si="9"/>
        <v/>
      </c>
      <c r="P289" s="6" t="str">
        <f t="shared" si="10"/>
        <v/>
      </c>
    </row>
    <row r="290" spans="14:16" ht="14.25" customHeight="1" x14ac:dyDescent="0.25">
      <c r="N290" s="5" t="str">
        <f t="shared" si="8"/>
        <v/>
      </c>
      <c r="O290" s="5" t="str">
        <f t="shared" si="9"/>
        <v/>
      </c>
      <c r="P290" s="6" t="str">
        <f t="shared" si="10"/>
        <v/>
      </c>
    </row>
    <row r="291" spans="14:16" ht="14.25" customHeight="1" x14ac:dyDescent="0.25">
      <c r="N291" s="5" t="str">
        <f t="shared" si="8"/>
        <v/>
      </c>
      <c r="O291" s="5" t="str">
        <f t="shared" si="9"/>
        <v/>
      </c>
      <c r="P291" s="6" t="str">
        <f t="shared" si="10"/>
        <v/>
      </c>
    </row>
    <row r="292" spans="14:16" ht="14.25" customHeight="1" x14ac:dyDescent="0.25">
      <c r="N292" s="5" t="str">
        <f t="shared" si="8"/>
        <v/>
      </c>
      <c r="O292" s="5" t="str">
        <f t="shared" si="9"/>
        <v/>
      </c>
      <c r="P292" s="6" t="str">
        <f t="shared" si="10"/>
        <v/>
      </c>
    </row>
    <row r="293" spans="14:16" ht="14.25" customHeight="1" x14ac:dyDescent="0.25">
      <c r="N293" s="5" t="str">
        <f t="shared" si="8"/>
        <v/>
      </c>
      <c r="O293" s="5" t="str">
        <f t="shared" si="9"/>
        <v/>
      </c>
      <c r="P293" s="6" t="str">
        <f t="shared" si="10"/>
        <v/>
      </c>
    </row>
    <row r="294" spans="14:16" ht="14.25" customHeight="1" x14ac:dyDescent="0.25">
      <c r="N294" s="5" t="str">
        <f t="shared" si="8"/>
        <v/>
      </c>
      <c r="O294" s="5" t="str">
        <f t="shared" si="9"/>
        <v/>
      </c>
      <c r="P294" s="6" t="str">
        <f t="shared" si="10"/>
        <v/>
      </c>
    </row>
    <row r="295" spans="14:16" ht="14.25" customHeight="1" x14ac:dyDescent="0.25">
      <c r="N295" s="5" t="str">
        <f t="shared" si="8"/>
        <v/>
      </c>
      <c r="O295" s="5" t="str">
        <f t="shared" si="9"/>
        <v/>
      </c>
      <c r="P295" s="6" t="str">
        <f t="shared" si="10"/>
        <v/>
      </c>
    </row>
    <row r="296" spans="14:16" ht="14.25" customHeight="1" x14ac:dyDescent="0.25">
      <c r="N296" s="5" t="str">
        <f t="shared" si="8"/>
        <v/>
      </c>
      <c r="O296" s="5" t="str">
        <f t="shared" si="9"/>
        <v/>
      </c>
      <c r="P296" s="6" t="str">
        <f t="shared" si="10"/>
        <v/>
      </c>
    </row>
    <row r="297" spans="14:16" ht="14.25" customHeight="1" x14ac:dyDescent="0.25">
      <c r="N297" s="5" t="str">
        <f t="shared" si="8"/>
        <v/>
      </c>
      <c r="O297" s="5" t="str">
        <f t="shared" si="9"/>
        <v/>
      </c>
      <c r="P297" s="6" t="str">
        <f t="shared" si="10"/>
        <v/>
      </c>
    </row>
    <row r="298" spans="14:16" ht="14.25" customHeight="1" x14ac:dyDescent="0.25">
      <c r="N298" s="5" t="str">
        <f t="shared" si="8"/>
        <v/>
      </c>
      <c r="O298" s="5" t="str">
        <f t="shared" si="9"/>
        <v/>
      </c>
      <c r="P298" s="6" t="str">
        <f t="shared" si="10"/>
        <v/>
      </c>
    </row>
    <row r="299" spans="14:16" ht="14.25" customHeight="1" x14ac:dyDescent="0.25">
      <c r="N299" s="5" t="str">
        <f t="shared" si="8"/>
        <v/>
      </c>
      <c r="O299" s="5" t="str">
        <f t="shared" si="9"/>
        <v/>
      </c>
      <c r="P299" s="6" t="str">
        <f t="shared" si="10"/>
        <v/>
      </c>
    </row>
    <row r="300" spans="14:16" ht="14.25" customHeight="1" x14ac:dyDescent="0.25">
      <c r="N300" s="5" t="str">
        <f t="shared" si="8"/>
        <v/>
      </c>
      <c r="O300" s="5" t="str">
        <f t="shared" si="9"/>
        <v/>
      </c>
      <c r="P300" s="6" t="str">
        <f t="shared" si="10"/>
        <v/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0F34-7EC3-45B2-8DF9-93595BE90655}">
  <dimension ref="A1:L300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6.140625" style="4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7.42578125" style="4" bestFit="1" customWidth="1"/>
    <col min="7" max="7" width="20.85546875" style="4" bestFit="1" customWidth="1"/>
    <col min="8" max="8" width="12.42578125" style="4" bestFit="1" customWidth="1"/>
    <col min="9" max="9" width="10" style="4" customWidth="1"/>
    <col min="10" max="10" width="18" style="5" customWidth="1"/>
    <col min="11" max="11" width="22.5703125" style="5" customWidth="1"/>
    <col min="12" max="12" width="79.5703125" style="7" customWidth="1"/>
  </cols>
  <sheetData>
    <row r="1" spans="1:12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8</v>
      </c>
      <c r="G1" s="2" t="s">
        <v>9</v>
      </c>
      <c r="H1" s="2" t="s">
        <v>11</v>
      </c>
      <c r="I1" s="2" t="s">
        <v>12</v>
      </c>
      <c r="J1" s="8" t="s">
        <v>13</v>
      </c>
      <c r="K1" s="8" t="s">
        <v>14</v>
      </c>
      <c r="L1" s="3" t="s">
        <v>15</v>
      </c>
    </row>
    <row r="2" spans="1:12" x14ac:dyDescent="0.25">
      <c r="J2" s="5" t="str">
        <f>IF(A2&lt;&gt;"","lepidodendron:prehistoric_flora_"&amp;TRIM(A2)&amp;":"&amp;H2&amp;":"&amp;I2&amp;":"&amp;IF(C2&lt;&gt;"",1,IF(E2&lt;&gt;"",3,IF(D2&lt;&gt;"",2,IF(F2&lt;&gt;"",6,IF(G2&lt;&gt;"",7,"ERROR"))))),"")</f>
        <v/>
      </c>
      <c r="K2" s="5" t="str">
        <f>IF(J2&lt;&gt;"",""""&amp;J2&amp;"""","")</f>
        <v/>
      </c>
      <c r="L2" s="6" t="str">
        <f>IF(AND(J2&lt;&gt;"",C2="",B2="X"),"                {
                    ""type"": ""item"",
                    ""name"": ""lepidodendron:"&amp;A2&amp;"_raw"",
                    ""weight"": " &amp; (I2/(SUMIFS(I:I,F:F,"X",B:B,"X")+SUMIFS(I:I,G:G,"X",B:B,"X")+SUMIFS(I:I,D:D,"X",B:B,"X")+SUMIFS(I:I,E:E,"X",B:B,"X")))*100 &amp;"
                },","")</f>
        <v/>
      </c>
    </row>
    <row r="3" spans="1:12" x14ac:dyDescent="0.25">
      <c r="J3" s="5" t="str">
        <f t="shared" ref="J3:J66" si="0">IF(A3&lt;&gt;"","lepidodendron:prehistoric_flora_"&amp;TRIM(A3)&amp;":"&amp;H3&amp;":"&amp;I3&amp;":"&amp;IF(C3&lt;&gt;"",1,IF(E3&lt;&gt;"",3,IF(D3&lt;&gt;"",2,IF(F3&lt;&gt;"",6,IF(G3&lt;&gt;"",7,"ERROR"))))),"")</f>
        <v/>
      </c>
      <c r="K3" s="5" t="str">
        <f>IF(J3&lt;&gt;"",K2&amp;","""&amp;J3&amp;"""","")</f>
        <v/>
      </c>
      <c r="L3" s="6" t="str">
        <f t="shared" ref="L3:L66" si="1">IF(AND(J3&lt;&gt;"",C3="",B3="X"),"                {
                    ""type"": ""item"",
                    ""name"": ""lepidodendron:"&amp;A3&amp;"_raw"",
                    ""weight"": " &amp; (I3/(SUMIFS(I:I,F:F,"X",B:B,"X")+SUMIFS(I:I,G:G,"X",B:B,"X")+SUMIFS(I:I,D:D,"X",B:B,"X")+SUMIFS(I:I,E:E,"X",B:B,"X")))*100 &amp;"
                },","")</f>
        <v/>
      </c>
    </row>
    <row r="4" spans="1:12" x14ac:dyDescent="0.25">
      <c r="J4" s="5" t="str">
        <f t="shared" si="0"/>
        <v/>
      </c>
      <c r="K4" s="5" t="str">
        <f t="shared" ref="K4:K67" si="2">IF(J4&lt;&gt;"",K3&amp;","""&amp;J4&amp;"""","")</f>
        <v/>
      </c>
      <c r="L4" s="6" t="str">
        <f t="shared" si="1"/>
        <v/>
      </c>
    </row>
    <row r="5" spans="1:12" x14ac:dyDescent="0.25">
      <c r="J5" s="5" t="str">
        <f t="shared" si="0"/>
        <v/>
      </c>
      <c r="K5" s="5" t="str">
        <f t="shared" si="2"/>
        <v/>
      </c>
      <c r="L5" s="6" t="str">
        <f t="shared" si="1"/>
        <v/>
      </c>
    </row>
    <row r="6" spans="1:12" x14ac:dyDescent="0.25">
      <c r="J6" s="5" t="str">
        <f t="shared" si="0"/>
        <v/>
      </c>
      <c r="K6" s="5" t="str">
        <f t="shared" si="2"/>
        <v/>
      </c>
      <c r="L6" s="6" t="str">
        <f t="shared" si="1"/>
        <v/>
      </c>
    </row>
    <row r="7" spans="1:12" x14ac:dyDescent="0.25">
      <c r="J7" s="5" t="str">
        <f t="shared" si="0"/>
        <v/>
      </c>
      <c r="K7" s="5" t="str">
        <f t="shared" si="2"/>
        <v/>
      </c>
      <c r="L7" s="6" t="str">
        <f t="shared" si="1"/>
        <v/>
      </c>
    </row>
    <row r="8" spans="1:12" x14ac:dyDescent="0.25">
      <c r="J8" s="5" t="str">
        <f t="shared" si="0"/>
        <v/>
      </c>
      <c r="K8" s="5" t="str">
        <f t="shared" si="2"/>
        <v/>
      </c>
      <c r="L8" s="6" t="str">
        <f t="shared" si="1"/>
        <v/>
      </c>
    </row>
    <row r="9" spans="1:12" x14ac:dyDescent="0.25">
      <c r="J9" s="5" t="str">
        <f t="shared" si="0"/>
        <v/>
      </c>
      <c r="K9" s="5" t="str">
        <f t="shared" si="2"/>
        <v/>
      </c>
      <c r="L9" s="6" t="str">
        <f t="shared" si="1"/>
        <v/>
      </c>
    </row>
    <row r="10" spans="1:12" x14ac:dyDescent="0.25">
      <c r="J10" s="5" t="str">
        <f t="shared" si="0"/>
        <v/>
      </c>
      <c r="K10" s="5" t="str">
        <f t="shared" si="2"/>
        <v/>
      </c>
      <c r="L10" s="6" t="str">
        <f t="shared" si="1"/>
        <v/>
      </c>
    </row>
    <row r="11" spans="1:12" x14ac:dyDescent="0.25">
      <c r="J11" s="5" t="str">
        <f t="shared" si="0"/>
        <v/>
      </c>
      <c r="K11" s="5" t="str">
        <f t="shared" si="2"/>
        <v/>
      </c>
      <c r="L11" s="6" t="str">
        <f t="shared" si="1"/>
        <v/>
      </c>
    </row>
    <row r="12" spans="1:12" x14ac:dyDescent="0.25">
      <c r="J12" s="5" t="str">
        <f t="shared" si="0"/>
        <v/>
      </c>
      <c r="K12" s="5" t="str">
        <f t="shared" si="2"/>
        <v/>
      </c>
      <c r="L12" s="6" t="str">
        <f t="shared" si="1"/>
        <v/>
      </c>
    </row>
    <row r="13" spans="1:12" x14ac:dyDescent="0.25">
      <c r="J13" s="5" t="str">
        <f t="shared" si="0"/>
        <v/>
      </c>
      <c r="K13" s="5" t="str">
        <f t="shared" si="2"/>
        <v/>
      </c>
      <c r="L13" s="6" t="str">
        <f t="shared" si="1"/>
        <v/>
      </c>
    </row>
    <row r="14" spans="1:12" x14ac:dyDescent="0.25">
      <c r="J14" s="5" t="str">
        <f t="shared" si="0"/>
        <v/>
      </c>
      <c r="K14" s="5" t="str">
        <f t="shared" si="2"/>
        <v/>
      </c>
      <c r="L14" s="6" t="str">
        <f t="shared" si="1"/>
        <v/>
      </c>
    </row>
    <row r="15" spans="1:12" x14ac:dyDescent="0.25">
      <c r="J15" s="5" t="str">
        <f t="shared" si="0"/>
        <v/>
      </c>
      <c r="K15" s="5" t="str">
        <f t="shared" si="2"/>
        <v/>
      </c>
      <c r="L15" s="6" t="str">
        <f t="shared" si="1"/>
        <v/>
      </c>
    </row>
    <row r="16" spans="1:12" x14ac:dyDescent="0.25">
      <c r="J16" s="5" t="str">
        <f t="shared" si="0"/>
        <v/>
      </c>
      <c r="K16" s="5" t="str">
        <f t="shared" si="2"/>
        <v/>
      </c>
      <c r="L16" s="6" t="str">
        <f t="shared" si="1"/>
        <v/>
      </c>
    </row>
    <row r="17" spans="10:12" x14ac:dyDescent="0.25">
      <c r="J17" s="5" t="str">
        <f t="shared" si="0"/>
        <v/>
      </c>
      <c r="K17" s="5" t="str">
        <f t="shared" si="2"/>
        <v/>
      </c>
      <c r="L17" s="6" t="str">
        <f t="shared" si="1"/>
        <v/>
      </c>
    </row>
    <row r="18" spans="10:12" x14ac:dyDescent="0.25">
      <c r="J18" s="5" t="str">
        <f t="shared" si="0"/>
        <v/>
      </c>
      <c r="K18" s="5" t="str">
        <f t="shared" si="2"/>
        <v/>
      </c>
      <c r="L18" s="6" t="str">
        <f t="shared" si="1"/>
        <v/>
      </c>
    </row>
    <row r="19" spans="10:12" x14ac:dyDescent="0.25">
      <c r="J19" s="5" t="str">
        <f t="shared" si="0"/>
        <v/>
      </c>
      <c r="K19" s="5" t="str">
        <f t="shared" si="2"/>
        <v/>
      </c>
      <c r="L19" s="6" t="str">
        <f t="shared" si="1"/>
        <v/>
      </c>
    </row>
    <row r="20" spans="10:12" x14ac:dyDescent="0.25">
      <c r="J20" s="5" t="str">
        <f t="shared" si="0"/>
        <v/>
      </c>
      <c r="K20" s="5" t="str">
        <f t="shared" si="2"/>
        <v/>
      </c>
      <c r="L20" s="6" t="str">
        <f t="shared" si="1"/>
        <v/>
      </c>
    </row>
    <row r="21" spans="10:12" x14ac:dyDescent="0.25">
      <c r="J21" s="5" t="str">
        <f t="shared" si="0"/>
        <v/>
      </c>
      <c r="K21" s="5" t="str">
        <f t="shared" si="2"/>
        <v/>
      </c>
      <c r="L21" s="6" t="str">
        <f t="shared" si="1"/>
        <v/>
      </c>
    </row>
    <row r="22" spans="10:12" x14ac:dyDescent="0.25">
      <c r="J22" s="5" t="str">
        <f t="shared" si="0"/>
        <v/>
      </c>
      <c r="K22" s="5" t="str">
        <f t="shared" si="2"/>
        <v/>
      </c>
      <c r="L22" s="6" t="str">
        <f t="shared" si="1"/>
        <v/>
      </c>
    </row>
    <row r="23" spans="10:12" x14ac:dyDescent="0.25">
      <c r="J23" s="5" t="str">
        <f t="shared" si="0"/>
        <v/>
      </c>
      <c r="K23" s="5" t="str">
        <f t="shared" si="2"/>
        <v/>
      </c>
      <c r="L23" s="6" t="str">
        <f t="shared" si="1"/>
        <v/>
      </c>
    </row>
    <row r="24" spans="10:12" x14ac:dyDescent="0.25">
      <c r="J24" s="5" t="str">
        <f t="shared" si="0"/>
        <v/>
      </c>
      <c r="K24" s="5" t="str">
        <f t="shared" si="2"/>
        <v/>
      </c>
      <c r="L24" s="6" t="str">
        <f t="shared" si="1"/>
        <v/>
      </c>
    </row>
    <row r="25" spans="10:12" x14ac:dyDescent="0.25">
      <c r="J25" s="5" t="str">
        <f t="shared" si="0"/>
        <v/>
      </c>
      <c r="K25" s="5" t="str">
        <f t="shared" si="2"/>
        <v/>
      </c>
      <c r="L25" s="6" t="str">
        <f t="shared" si="1"/>
        <v/>
      </c>
    </row>
    <row r="26" spans="10:12" x14ac:dyDescent="0.25">
      <c r="J26" s="5" t="str">
        <f t="shared" si="0"/>
        <v/>
      </c>
      <c r="K26" s="5" t="str">
        <f t="shared" si="2"/>
        <v/>
      </c>
      <c r="L26" s="6" t="str">
        <f t="shared" si="1"/>
        <v/>
      </c>
    </row>
    <row r="27" spans="10:12" x14ac:dyDescent="0.25">
      <c r="J27" s="5" t="str">
        <f t="shared" si="0"/>
        <v/>
      </c>
      <c r="K27" s="5" t="str">
        <f t="shared" si="2"/>
        <v/>
      </c>
      <c r="L27" s="6" t="str">
        <f t="shared" si="1"/>
        <v/>
      </c>
    </row>
    <row r="28" spans="10:12" x14ac:dyDescent="0.25">
      <c r="J28" s="5" t="str">
        <f t="shared" si="0"/>
        <v/>
      </c>
      <c r="K28" s="5" t="str">
        <f t="shared" si="2"/>
        <v/>
      </c>
      <c r="L28" s="6" t="str">
        <f t="shared" si="1"/>
        <v/>
      </c>
    </row>
    <row r="29" spans="10:12" x14ac:dyDescent="0.25">
      <c r="J29" s="5" t="str">
        <f t="shared" si="0"/>
        <v/>
      </c>
      <c r="K29" s="5" t="str">
        <f t="shared" si="2"/>
        <v/>
      </c>
      <c r="L29" s="6" t="str">
        <f t="shared" si="1"/>
        <v/>
      </c>
    </row>
    <row r="30" spans="10:12" x14ac:dyDescent="0.25">
      <c r="J30" s="5" t="str">
        <f t="shared" si="0"/>
        <v/>
      </c>
      <c r="K30" s="5" t="str">
        <f t="shared" si="2"/>
        <v/>
      </c>
      <c r="L30" s="6" t="str">
        <f t="shared" si="1"/>
        <v/>
      </c>
    </row>
    <row r="31" spans="10:12" x14ac:dyDescent="0.25">
      <c r="J31" s="5" t="str">
        <f t="shared" si="0"/>
        <v/>
      </c>
      <c r="K31" s="5" t="str">
        <f t="shared" si="2"/>
        <v/>
      </c>
      <c r="L31" s="6" t="str">
        <f t="shared" si="1"/>
        <v/>
      </c>
    </row>
    <row r="32" spans="10:12" x14ac:dyDescent="0.25">
      <c r="J32" s="5" t="str">
        <f t="shared" si="0"/>
        <v/>
      </c>
      <c r="K32" s="5" t="str">
        <f t="shared" si="2"/>
        <v/>
      </c>
      <c r="L32" s="6" t="str">
        <f t="shared" si="1"/>
        <v/>
      </c>
    </row>
    <row r="33" spans="10:12" x14ac:dyDescent="0.25">
      <c r="J33" s="5" t="str">
        <f t="shared" si="0"/>
        <v/>
      </c>
      <c r="K33" s="5" t="str">
        <f t="shared" si="2"/>
        <v/>
      </c>
      <c r="L33" s="6" t="str">
        <f t="shared" si="1"/>
        <v/>
      </c>
    </row>
    <row r="34" spans="10:12" x14ac:dyDescent="0.25">
      <c r="J34" s="5" t="str">
        <f t="shared" si="0"/>
        <v/>
      </c>
      <c r="K34" s="5" t="str">
        <f t="shared" si="2"/>
        <v/>
      </c>
      <c r="L34" s="6" t="str">
        <f t="shared" si="1"/>
        <v/>
      </c>
    </row>
    <row r="35" spans="10:12" x14ac:dyDescent="0.25">
      <c r="J35" s="5" t="str">
        <f t="shared" si="0"/>
        <v/>
      </c>
      <c r="K35" s="5" t="str">
        <f t="shared" si="2"/>
        <v/>
      </c>
      <c r="L35" s="6" t="str">
        <f t="shared" si="1"/>
        <v/>
      </c>
    </row>
    <row r="36" spans="10:12" x14ac:dyDescent="0.25">
      <c r="J36" s="5" t="str">
        <f t="shared" si="0"/>
        <v/>
      </c>
      <c r="K36" s="5" t="str">
        <f t="shared" si="2"/>
        <v/>
      </c>
      <c r="L36" s="6" t="str">
        <f t="shared" si="1"/>
        <v/>
      </c>
    </row>
    <row r="37" spans="10:12" x14ac:dyDescent="0.25">
      <c r="J37" s="5" t="str">
        <f t="shared" si="0"/>
        <v/>
      </c>
      <c r="K37" s="5" t="str">
        <f t="shared" si="2"/>
        <v/>
      </c>
      <c r="L37" s="6" t="str">
        <f t="shared" si="1"/>
        <v/>
      </c>
    </row>
    <row r="38" spans="10:12" x14ac:dyDescent="0.25">
      <c r="J38" s="5" t="str">
        <f t="shared" si="0"/>
        <v/>
      </c>
      <c r="K38" s="5" t="str">
        <f t="shared" si="2"/>
        <v/>
      </c>
      <c r="L38" s="6" t="str">
        <f t="shared" si="1"/>
        <v/>
      </c>
    </row>
    <row r="39" spans="10:12" x14ac:dyDescent="0.25">
      <c r="J39" s="5" t="str">
        <f t="shared" si="0"/>
        <v/>
      </c>
      <c r="K39" s="5" t="str">
        <f t="shared" si="2"/>
        <v/>
      </c>
      <c r="L39" s="6" t="str">
        <f t="shared" si="1"/>
        <v/>
      </c>
    </row>
    <row r="40" spans="10:12" x14ac:dyDescent="0.25">
      <c r="J40" s="5" t="str">
        <f t="shared" si="0"/>
        <v/>
      </c>
      <c r="K40" s="5" t="str">
        <f t="shared" si="2"/>
        <v/>
      </c>
      <c r="L40" s="6" t="str">
        <f t="shared" si="1"/>
        <v/>
      </c>
    </row>
    <row r="41" spans="10:12" x14ac:dyDescent="0.25">
      <c r="J41" s="5" t="str">
        <f t="shared" si="0"/>
        <v/>
      </c>
      <c r="K41" s="5" t="str">
        <f t="shared" si="2"/>
        <v/>
      </c>
      <c r="L41" s="6" t="str">
        <f t="shared" si="1"/>
        <v/>
      </c>
    </row>
    <row r="42" spans="10:12" x14ac:dyDescent="0.25">
      <c r="J42" s="5" t="str">
        <f t="shared" si="0"/>
        <v/>
      </c>
      <c r="K42" s="5" t="str">
        <f t="shared" si="2"/>
        <v/>
      </c>
      <c r="L42" s="6" t="str">
        <f t="shared" si="1"/>
        <v/>
      </c>
    </row>
    <row r="43" spans="10:12" x14ac:dyDescent="0.25">
      <c r="J43" s="5" t="str">
        <f t="shared" si="0"/>
        <v/>
      </c>
      <c r="K43" s="5" t="str">
        <f t="shared" si="2"/>
        <v/>
      </c>
      <c r="L43" s="6" t="str">
        <f t="shared" si="1"/>
        <v/>
      </c>
    </row>
    <row r="44" spans="10:12" x14ac:dyDescent="0.25">
      <c r="J44" s="5" t="str">
        <f t="shared" si="0"/>
        <v/>
      </c>
      <c r="K44" s="5" t="str">
        <f t="shared" si="2"/>
        <v/>
      </c>
      <c r="L44" s="6" t="str">
        <f t="shared" si="1"/>
        <v/>
      </c>
    </row>
    <row r="45" spans="10:12" x14ac:dyDescent="0.25">
      <c r="J45" s="5" t="str">
        <f t="shared" si="0"/>
        <v/>
      </c>
      <c r="K45" s="5" t="str">
        <f t="shared" si="2"/>
        <v/>
      </c>
      <c r="L45" s="6" t="str">
        <f t="shared" si="1"/>
        <v/>
      </c>
    </row>
    <row r="46" spans="10:12" x14ac:dyDescent="0.25">
      <c r="J46" s="5" t="str">
        <f t="shared" si="0"/>
        <v/>
      </c>
      <c r="K46" s="5" t="str">
        <f t="shared" si="2"/>
        <v/>
      </c>
      <c r="L46" s="6" t="str">
        <f t="shared" si="1"/>
        <v/>
      </c>
    </row>
    <row r="47" spans="10:12" x14ac:dyDescent="0.25">
      <c r="J47" s="5" t="str">
        <f t="shared" si="0"/>
        <v/>
      </c>
      <c r="K47" s="5" t="str">
        <f t="shared" si="2"/>
        <v/>
      </c>
      <c r="L47" s="6" t="str">
        <f t="shared" si="1"/>
        <v/>
      </c>
    </row>
    <row r="48" spans="10:12" x14ac:dyDescent="0.25">
      <c r="J48" s="5" t="str">
        <f t="shared" si="0"/>
        <v/>
      </c>
      <c r="K48" s="5" t="str">
        <f t="shared" si="2"/>
        <v/>
      </c>
      <c r="L48" s="6" t="str">
        <f t="shared" si="1"/>
        <v/>
      </c>
    </row>
    <row r="49" spans="10:12" x14ac:dyDescent="0.25">
      <c r="J49" s="5" t="str">
        <f t="shared" si="0"/>
        <v/>
      </c>
      <c r="K49" s="5" t="str">
        <f t="shared" si="2"/>
        <v/>
      </c>
      <c r="L49" s="6" t="str">
        <f t="shared" si="1"/>
        <v/>
      </c>
    </row>
    <row r="50" spans="10:12" x14ac:dyDescent="0.25">
      <c r="J50" s="5" t="str">
        <f t="shared" si="0"/>
        <v/>
      </c>
      <c r="K50" s="5" t="str">
        <f t="shared" si="2"/>
        <v/>
      </c>
      <c r="L50" s="6" t="str">
        <f t="shared" si="1"/>
        <v/>
      </c>
    </row>
    <row r="51" spans="10:12" x14ac:dyDescent="0.25">
      <c r="J51" s="5" t="str">
        <f t="shared" si="0"/>
        <v/>
      </c>
      <c r="K51" s="5" t="str">
        <f t="shared" si="2"/>
        <v/>
      </c>
      <c r="L51" s="6" t="str">
        <f t="shared" si="1"/>
        <v/>
      </c>
    </row>
    <row r="52" spans="10:12" x14ac:dyDescent="0.25">
      <c r="J52" s="5" t="str">
        <f t="shared" si="0"/>
        <v/>
      </c>
      <c r="K52" s="5" t="str">
        <f t="shared" si="2"/>
        <v/>
      </c>
      <c r="L52" s="6" t="str">
        <f t="shared" si="1"/>
        <v/>
      </c>
    </row>
    <row r="53" spans="10:12" x14ac:dyDescent="0.25">
      <c r="J53" s="5" t="str">
        <f t="shared" si="0"/>
        <v/>
      </c>
      <c r="K53" s="5" t="str">
        <f t="shared" si="2"/>
        <v/>
      </c>
      <c r="L53" s="6" t="str">
        <f t="shared" si="1"/>
        <v/>
      </c>
    </row>
    <row r="54" spans="10:12" x14ac:dyDescent="0.25">
      <c r="J54" s="5" t="str">
        <f t="shared" si="0"/>
        <v/>
      </c>
      <c r="K54" s="5" t="str">
        <f t="shared" si="2"/>
        <v/>
      </c>
      <c r="L54" s="6" t="str">
        <f t="shared" si="1"/>
        <v/>
      </c>
    </row>
    <row r="55" spans="10:12" x14ac:dyDescent="0.25">
      <c r="J55" s="5" t="str">
        <f t="shared" si="0"/>
        <v/>
      </c>
      <c r="K55" s="5" t="str">
        <f t="shared" si="2"/>
        <v/>
      </c>
      <c r="L55" s="6" t="str">
        <f t="shared" si="1"/>
        <v/>
      </c>
    </row>
    <row r="56" spans="10:12" x14ac:dyDescent="0.25">
      <c r="J56" s="5" t="str">
        <f t="shared" si="0"/>
        <v/>
      </c>
      <c r="K56" s="5" t="str">
        <f t="shared" si="2"/>
        <v/>
      </c>
      <c r="L56" s="6" t="str">
        <f t="shared" si="1"/>
        <v/>
      </c>
    </row>
    <row r="57" spans="10:12" x14ac:dyDescent="0.25">
      <c r="J57" s="5" t="str">
        <f t="shared" si="0"/>
        <v/>
      </c>
      <c r="K57" s="5" t="str">
        <f t="shared" si="2"/>
        <v/>
      </c>
      <c r="L57" s="6" t="str">
        <f t="shared" si="1"/>
        <v/>
      </c>
    </row>
    <row r="58" spans="10:12" x14ac:dyDescent="0.25">
      <c r="J58" s="5" t="str">
        <f t="shared" si="0"/>
        <v/>
      </c>
      <c r="K58" s="5" t="str">
        <f t="shared" si="2"/>
        <v/>
      </c>
      <c r="L58" s="6" t="str">
        <f t="shared" si="1"/>
        <v/>
      </c>
    </row>
    <row r="59" spans="10:12" x14ac:dyDescent="0.25">
      <c r="J59" s="5" t="str">
        <f t="shared" si="0"/>
        <v/>
      </c>
      <c r="K59" s="5" t="str">
        <f t="shared" si="2"/>
        <v/>
      </c>
      <c r="L59" s="6" t="str">
        <f t="shared" si="1"/>
        <v/>
      </c>
    </row>
    <row r="60" spans="10:12" x14ac:dyDescent="0.25">
      <c r="J60" s="5" t="str">
        <f t="shared" si="0"/>
        <v/>
      </c>
      <c r="K60" s="5" t="str">
        <f t="shared" si="2"/>
        <v/>
      </c>
      <c r="L60" s="6" t="str">
        <f t="shared" si="1"/>
        <v/>
      </c>
    </row>
    <row r="61" spans="10:12" x14ac:dyDescent="0.25">
      <c r="J61" s="5" t="str">
        <f t="shared" si="0"/>
        <v/>
      </c>
      <c r="K61" s="5" t="str">
        <f t="shared" si="2"/>
        <v/>
      </c>
      <c r="L61" s="6" t="str">
        <f t="shared" si="1"/>
        <v/>
      </c>
    </row>
    <row r="62" spans="10:12" x14ac:dyDescent="0.25">
      <c r="J62" s="5" t="str">
        <f t="shared" si="0"/>
        <v/>
      </c>
      <c r="K62" s="5" t="str">
        <f t="shared" si="2"/>
        <v/>
      </c>
      <c r="L62" s="6" t="str">
        <f t="shared" si="1"/>
        <v/>
      </c>
    </row>
    <row r="63" spans="10:12" x14ac:dyDescent="0.25">
      <c r="J63" s="5" t="str">
        <f t="shared" si="0"/>
        <v/>
      </c>
      <c r="K63" s="5" t="str">
        <f t="shared" si="2"/>
        <v/>
      </c>
      <c r="L63" s="6" t="str">
        <f t="shared" si="1"/>
        <v/>
      </c>
    </row>
    <row r="64" spans="10:12" x14ac:dyDescent="0.25">
      <c r="J64" s="5" t="str">
        <f t="shared" si="0"/>
        <v/>
      </c>
      <c r="K64" s="5" t="str">
        <f t="shared" si="2"/>
        <v/>
      </c>
      <c r="L64" s="6" t="str">
        <f t="shared" si="1"/>
        <v/>
      </c>
    </row>
    <row r="65" spans="10:12" x14ac:dyDescent="0.25">
      <c r="J65" s="5" t="str">
        <f t="shared" si="0"/>
        <v/>
      </c>
      <c r="K65" s="5" t="str">
        <f t="shared" si="2"/>
        <v/>
      </c>
      <c r="L65" s="6" t="str">
        <f t="shared" si="1"/>
        <v/>
      </c>
    </row>
    <row r="66" spans="10:12" x14ac:dyDescent="0.25">
      <c r="J66" s="5" t="str">
        <f t="shared" si="0"/>
        <v/>
      </c>
      <c r="K66" s="5" t="str">
        <f t="shared" si="2"/>
        <v/>
      </c>
      <c r="L66" s="6" t="str">
        <f t="shared" si="1"/>
        <v/>
      </c>
    </row>
    <row r="67" spans="10:12" x14ac:dyDescent="0.25">
      <c r="J67" s="5" t="str">
        <f t="shared" ref="J67:J130" si="3">IF(A67&lt;&gt;"","lepidodendron:prehistoric_flora_"&amp;TRIM(A67)&amp;":"&amp;H67&amp;":"&amp;I67&amp;":"&amp;IF(C67&lt;&gt;"",1,IF(E67&lt;&gt;"",3,IF(D67&lt;&gt;"",2,IF(F67&lt;&gt;"",6,IF(G67&lt;&gt;"",7,"ERROR"))))),"")</f>
        <v/>
      </c>
      <c r="K67" s="5" t="str">
        <f t="shared" si="2"/>
        <v/>
      </c>
      <c r="L67" s="6" t="str">
        <f t="shared" ref="L67:L130" si="4">IF(AND(J67&lt;&gt;"",C67="",B67="X"),"                {
                    ""type"": ""item"",
                    ""name"": ""lepidodendron:"&amp;A67&amp;"_raw"",
                    ""weight"": " &amp; (I67/(SUMIFS(I:I,F:F,"X",B:B,"X")+SUMIFS(I:I,G:G,"X",B:B,"X")+SUMIFS(I:I,D:D,"X",B:B,"X")+SUMIFS(I:I,E:E,"X",B:B,"X")))*100 &amp;"
                },","")</f>
        <v/>
      </c>
    </row>
    <row r="68" spans="10:12" x14ac:dyDescent="0.25">
      <c r="J68" s="5" t="str">
        <f t="shared" si="3"/>
        <v/>
      </c>
      <c r="K68" s="5" t="str">
        <f t="shared" ref="K68:K131" si="5">IF(J68&lt;&gt;"",K67&amp;","""&amp;J68&amp;"""","")</f>
        <v/>
      </c>
      <c r="L68" s="6" t="str">
        <f t="shared" si="4"/>
        <v/>
      </c>
    </row>
    <row r="69" spans="10:12" x14ac:dyDescent="0.25">
      <c r="J69" s="5" t="str">
        <f t="shared" si="3"/>
        <v/>
      </c>
      <c r="K69" s="5" t="str">
        <f t="shared" si="5"/>
        <v/>
      </c>
      <c r="L69" s="6" t="str">
        <f t="shared" si="4"/>
        <v/>
      </c>
    </row>
    <row r="70" spans="10:12" x14ac:dyDescent="0.25">
      <c r="J70" s="5" t="str">
        <f t="shared" si="3"/>
        <v/>
      </c>
      <c r="K70" s="5" t="str">
        <f t="shared" si="5"/>
        <v/>
      </c>
      <c r="L70" s="6" t="str">
        <f t="shared" si="4"/>
        <v/>
      </c>
    </row>
    <row r="71" spans="10:12" x14ac:dyDescent="0.25">
      <c r="J71" s="5" t="str">
        <f t="shared" si="3"/>
        <v/>
      </c>
      <c r="K71" s="5" t="str">
        <f t="shared" si="5"/>
        <v/>
      </c>
      <c r="L71" s="6" t="str">
        <f t="shared" si="4"/>
        <v/>
      </c>
    </row>
    <row r="72" spans="10:12" x14ac:dyDescent="0.25">
      <c r="J72" s="5" t="str">
        <f t="shared" si="3"/>
        <v/>
      </c>
      <c r="K72" s="5" t="str">
        <f t="shared" si="5"/>
        <v/>
      </c>
      <c r="L72" s="6" t="str">
        <f t="shared" si="4"/>
        <v/>
      </c>
    </row>
    <row r="73" spans="10:12" x14ac:dyDescent="0.25">
      <c r="J73" s="5" t="str">
        <f t="shared" si="3"/>
        <v/>
      </c>
      <c r="K73" s="5" t="str">
        <f t="shared" si="5"/>
        <v/>
      </c>
      <c r="L73" s="6" t="str">
        <f t="shared" si="4"/>
        <v/>
      </c>
    </row>
    <row r="74" spans="10:12" x14ac:dyDescent="0.25">
      <c r="J74" s="5" t="str">
        <f t="shared" si="3"/>
        <v/>
      </c>
      <c r="K74" s="5" t="str">
        <f t="shared" si="5"/>
        <v/>
      </c>
      <c r="L74" s="6" t="str">
        <f t="shared" si="4"/>
        <v/>
      </c>
    </row>
    <row r="75" spans="10:12" x14ac:dyDescent="0.25">
      <c r="J75" s="5" t="str">
        <f t="shared" si="3"/>
        <v/>
      </c>
      <c r="K75" s="5" t="str">
        <f t="shared" si="5"/>
        <v/>
      </c>
      <c r="L75" s="6" t="str">
        <f t="shared" si="4"/>
        <v/>
      </c>
    </row>
    <row r="76" spans="10:12" x14ac:dyDescent="0.25">
      <c r="J76" s="5" t="str">
        <f t="shared" si="3"/>
        <v/>
      </c>
      <c r="K76" s="5" t="str">
        <f t="shared" si="5"/>
        <v/>
      </c>
      <c r="L76" s="6" t="str">
        <f t="shared" si="4"/>
        <v/>
      </c>
    </row>
    <row r="77" spans="10:12" x14ac:dyDescent="0.25">
      <c r="J77" s="5" t="str">
        <f t="shared" si="3"/>
        <v/>
      </c>
      <c r="K77" s="5" t="str">
        <f t="shared" si="5"/>
        <v/>
      </c>
      <c r="L77" s="6" t="str">
        <f t="shared" si="4"/>
        <v/>
      </c>
    </row>
    <row r="78" spans="10:12" x14ac:dyDescent="0.25">
      <c r="J78" s="5" t="str">
        <f t="shared" si="3"/>
        <v/>
      </c>
      <c r="K78" s="5" t="str">
        <f t="shared" si="5"/>
        <v/>
      </c>
      <c r="L78" s="6" t="str">
        <f t="shared" si="4"/>
        <v/>
      </c>
    </row>
    <row r="79" spans="10:12" x14ac:dyDescent="0.25">
      <c r="J79" s="5" t="str">
        <f t="shared" si="3"/>
        <v/>
      </c>
      <c r="K79" s="5" t="str">
        <f t="shared" si="5"/>
        <v/>
      </c>
      <c r="L79" s="6" t="str">
        <f t="shared" si="4"/>
        <v/>
      </c>
    </row>
    <row r="80" spans="10:12" x14ac:dyDescent="0.25">
      <c r="J80" s="5" t="str">
        <f t="shared" si="3"/>
        <v/>
      </c>
      <c r="K80" s="5" t="str">
        <f t="shared" si="5"/>
        <v/>
      </c>
      <c r="L80" s="6" t="str">
        <f t="shared" si="4"/>
        <v/>
      </c>
    </row>
    <row r="81" spans="10:12" x14ac:dyDescent="0.25">
      <c r="J81" s="5" t="str">
        <f t="shared" si="3"/>
        <v/>
      </c>
      <c r="K81" s="5" t="str">
        <f t="shared" si="5"/>
        <v/>
      </c>
      <c r="L81" s="6" t="str">
        <f t="shared" si="4"/>
        <v/>
      </c>
    </row>
    <row r="82" spans="10:12" x14ac:dyDescent="0.25">
      <c r="J82" s="5" t="str">
        <f t="shared" si="3"/>
        <v/>
      </c>
      <c r="K82" s="5" t="str">
        <f t="shared" si="5"/>
        <v/>
      </c>
      <c r="L82" s="6" t="str">
        <f t="shared" si="4"/>
        <v/>
      </c>
    </row>
    <row r="83" spans="10:12" x14ac:dyDescent="0.25">
      <c r="J83" s="5" t="str">
        <f t="shared" si="3"/>
        <v/>
      </c>
      <c r="K83" s="5" t="str">
        <f t="shared" si="5"/>
        <v/>
      </c>
      <c r="L83" s="6" t="str">
        <f t="shared" si="4"/>
        <v/>
      </c>
    </row>
    <row r="84" spans="10:12" x14ac:dyDescent="0.25">
      <c r="J84" s="5" t="str">
        <f t="shared" si="3"/>
        <v/>
      </c>
      <c r="K84" s="5" t="str">
        <f t="shared" si="5"/>
        <v/>
      </c>
      <c r="L84" s="6" t="str">
        <f t="shared" si="4"/>
        <v/>
      </c>
    </row>
    <row r="85" spans="10:12" x14ac:dyDescent="0.25">
      <c r="J85" s="5" t="str">
        <f t="shared" si="3"/>
        <v/>
      </c>
      <c r="K85" s="5" t="str">
        <f t="shared" si="5"/>
        <v/>
      </c>
      <c r="L85" s="6" t="str">
        <f t="shared" si="4"/>
        <v/>
      </c>
    </row>
    <row r="86" spans="10:12" x14ac:dyDescent="0.25">
      <c r="J86" s="5" t="str">
        <f t="shared" si="3"/>
        <v/>
      </c>
      <c r="K86" s="5" t="str">
        <f t="shared" si="5"/>
        <v/>
      </c>
      <c r="L86" s="6" t="str">
        <f t="shared" si="4"/>
        <v/>
      </c>
    </row>
    <row r="87" spans="10:12" x14ac:dyDescent="0.25">
      <c r="J87" s="5" t="str">
        <f t="shared" si="3"/>
        <v/>
      </c>
      <c r="K87" s="5" t="str">
        <f t="shared" si="5"/>
        <v/>
      </c>
      <c r="L87" s="6" t="str">
        <f t="shared" si="4"/>
        <v/>
      </c>
    </row>
    <row r="88" spans="10:12" x14ac:dyDescent="0.25">
      <c r="J88" s="5" t="str">
        <f t="shared" si="3"/>
        <v/>
      </c>
      <c r="K88" s="5" t="str">
        <f t="shared" si="5"/>
        <v/>
      </c>
      <c r="L88" s="6" t="str">
        <f t="shared" si="4"/>
        <v/>
      </c>
    </row>
    <row r="89" spans="10:12" x14ac:dyDescent="0.25">
      <c r="J89" s="5" t="str">
        <f t="shared" si="3"/>
        <v/>
      </c>
      <c r="K89" s="5" t="str">
        <f t="shared" si="5"/>
        <v/>
      </c>
      <c r="L89" s="6" t="str">
        <f t="shared" si="4"/>
        <v/>
      </c>
    </row>
    <row r="90" spans="10:12" x14ac:dyDescent="0.25">
      <c r="J90" s="5" t="str">
        <f t="shared" si="3"/>
        <v/>
      </c>
      <c r="K90" s="5" t="str">
        <f t="shared" si="5"/>
        <v/>
      </c>
      <c r="L90" s="6" t="str">
        <f t="shared" si="4"/>
        <v/>
      </c>
    </row>
    <row r="91" spans="10:12" x14ac:dyDescent="0.25">
      <c r="J91" s="5" t="str">
        <f t="shared" si="3"/>
        <v/>
      </c>
      <c r="K91" s="5" t="str">
        <f t="shared" si="5"/>
        <v/>
      </c>
      <c r="L91" s="6" t="str">
        <f t="shared" si="4"/>
        <v/>
      </c>
    </row>
    <row r="92" spans="10:12" x14ac:dyDescent="0.25">
      <c r="J92" s="5" t="str">
        <f t="shared" si="3"/>
        <v/>
      </c>
      <c r="K92" s="5" t="str">
        <f t="shared" si="5"/>
        <v/>
      </c>
      <c r="L92" s="6" t="str">
        <f t="shared" si="4"/>
        <v/>
      </c>
    </row>
    <row r="93" spans="10:12" x14ac:dyDescent="0.25">
      <c r="J93" s="5" t="str">
        <f t="shared" si="3"/>
        <v/>
      </c>
      <c r="K93" s="5" t="str">
        <f t="shared" si="5"/>
        <v/>
      </c>
      <c r="L93" s="6" t="str">
        <f t="shared" si="4"/>
        <v/>
      </c>
    </row>
    <row r="94" spans="10:12" x14ac:dyDescent="0.25">
      <c r="J94" s="5" t="str">
        <f t="shared" si="3"/>
        <v/>
      </c>
      <c r="K94" s="5" t="str">
        <f t="shared" si="5"/>
        <v/>
      </c>
      <c r="L94" s="6" t="str">
        <f t="shared" si="4"/>
        <v/>
      </c>
    </row>
    <row r="95" spans="10:12" x14ac:dyDescent="0.25">
      <c r="J95" s="5" t="str">
        <f t="shared" si="3"/>
        <v/>
      </c>
      <c r="K95" s="5" t="str">
        <f t="shared" si="5"/>
        <v/>
      </c>
      <c r="L95" s="6" t="str">
        <f t="shared" si="4"/>
        <v/>
      </c>
    </row>
    <row r="96" spans="10:12" x14ac:dyDescent="0.25">
      <c r="J96" s="5" t="str">
        <f t="shared" si="3"/>
        <v/>
      </c>
      <c r="K96" s="5" t="str">
        <f t="shared" si="5"/>
        <v/>
      </c>
      <c r="L96" s="6" t="str">
        <f t="shared" si="4"/>
        <v/>
      </c>
    </row>
    <row r="97" spans="10:12" x14ac:dyDescent="0.25">
      <c r="J97" s="5" t="str">
        <f t="shared" si="3"/>
        <v/>
      </c>
      <c r="K97" s="5" t="str">
        <f t="shared" si="5"/>
        <v/>
      </c>
      <c r="L97" s="6" t="str">
        <f t="shared" si="4"/>
        <v/>
      </c>
    </row>
    <row r="98" spans="10:12" x14ac:dyDescent="0.25">
      <c r="J98" s="5" t="str">
        <f t="shared" si="3"/>
        <v/>
      </c>
      <c r="K98" s="5" t="str">
        <f t="shared" si="5"/>
        <v/>
      </c>
      <c r="L98" s="6" t="str">
        <f t="shared" si="4"/>
        <v/>
      </c>
    </row>
    <row r="99" spans="10:12" x14ac:dyDescent="0.25">
      <c r="J99" s="5" t="str">
        <f t="shared" si="3"/>
        <v/>
      </c>
      <c r="K99" s="5" t="str">
        <f t="shared" si="5"/>
        <v/>
      </c>
      <c r="L99" s="6" t="str">
        <f t="shared" si="4"/>
        <v/>
      </c>
    </row>
    <row r="100" spans="10:12" x14ac:dyDescent="0.25">
      <c r="J100" s="5" t="str">
        <f t="shared" si="3"/>
        <v/>
      </c>
      <c r="K100" s="5" t="str">
        <f t="shared" si="5"/>
        <v/>
      </c>
      <c r="L100" s="6" t="str">
        <f t="shared" si="4"/>
        <v/>
      </c>
    </row>
    <row r="101" spans="10:12" x14ac:dyDescent="0.25">
      <c r="J101" s="5" t="str">
        <f t="shared" si="3"/>
        <v/>
      </c>
      <c r="K101" s="5" t="str">
        <f t="shared" si="5"/>
        <v/>
      </c>
      <c r="L101" s="6" t="str">
        <f t="shared" si="4"/>
        <v/>
      </c>
    </row>
    <row r="102" spans="10:12" x14ac:dyDescent="0.25">
      <c r="J102" s="5" t="str">
        <f t="shared" si="3"/>
        <v/>
      </c>
      <c r="K102" s="5" t="str">
        <f t="shared" si="5"/>
        <v/>
      </c>
      <c r="L102" s="6" t="str">
        <f t="shared" si="4"/>
        <v/>
      </c>
    </row>
    <row r="103" spans="10:12" x14ac:dyDescent="0.25">
      <c r="J103" s="5" t="str">
        <f t="shared" si="3"/>
        <v/>
      </c>
      <c r="K103" s="5" t="str">
        <f t="shared" si="5"/>
        <v/>
      </c>
      <c r="L103" s="6" t="str">
        <f t="shared" si="4"/>
        <v/>
      </c>
    </row>
    <row r="104" spans="10:12" x14ac:dyDescent="0.25">
      <c r="J104" s="5" t="str">
        <f t="shared" si="3"/>
        <v/>
      </c>
      <c r="K104" s="5" t="str">
        <f t="shared" si="5"/>
        <v/>
      </c>
      <c r="L104" s="6" t="str">
        <f t="shared" si="4"/>
        <v/>
      </c>
    </row>
    <row r="105" spans="10:12" x14ac:dyDescent="0.25">
      <c r="J105" s="5" t="str">
        <f t="shared" si="3"/>
        <v/>
      </c>
      <c r="K105" s="5" t="str">
        <f t="shared" si="5"/>
        <v/>
      </c>
      <c r="L105" s="6" t="str">
        <f t="shared" si="4"/>
        <v/>
      </c>
    </row>
    <row r="106" spans="10:12" x14ac:dyDescent="0.25">
      <c r="J106" s="5" t="str">
        <f t="shared" si="3"/>
        <v/>
      </c>
      <c r="K106" s="5" t="str">
        <f t="shared" si="5"/>
        <v/>
      </c>
      <c r="L106" s="6" t="str">
        <f t="shared" si="4"/>
        <v/>
      </c>
    </row>
    <row r="107" spans="10:12" x14ac:dyDescent="0.25">
      <c r="J107" s="5" t="str">
        <f t="shared" si="3"/>
        <v/>
      </c>
      <c r="K107" s="5" t="str">
        <f t="shared" si="5"/>
        <v/>
      </c>
      <c r="L107" s="6" t="str">
        <f t="shared" si="4"/>
        <v/>
      </c>
    </row>
    <row r="108" spans="10:12" x14ac:dyDescent="0.25">
      <c r="J108" s="5" t="str">
        <f t="shared" si="3"/>
        <v/>
      </c>
      <c r="K108" s="5" t="str">
        <f t="shared" si="5"/>
        <v/>
      </c>
      <c r="L108" s="6" t="str">
        <f t="shared" si="4"/>
        <v/>
      </c>
    </row>
    <row r="109" spans="10:12" x14ac:dyDescent="0.25">
      <c r="J109" s="5" t="str">
        <f t="shared" si="3"/>
        <v/>
      </c>
      <c r="K109" s="5" t="str">
        <f t="shared" si="5"/>
        <v/>
      </c>
      <c r="L109" s="6" t="str">
        <f t="shared" si="4"/>
        <v/>
      </c>
    </row>
    <row r="110" spans="10:12" x14ac:dyDescent="0.25">
      <c r="J110" s="5" t="str">
        <f t="shared" si="3"/>
        <v/>
      </c>
      <c r="K110" s="5" t="str">
        <f t="shared" si="5"/>
        <v/>
      </c>
      <c r="L110" s="6" t="str">
        <f t="shared" si="4"/>
        <v/>
      </c>
    </row>
    <row r="111" spans="10:12" x14ac:dyDescent="0.25">
      <c r="J111" s="5" t="str">
        <f t="shared" si="3"/>
        <v/>
      </c>
      <c r="K111" s="5" t="str">
        <f t="shared" si="5"/>
        <v/>
      </c>
      <c r="L111" s="6" t="str">
        <f t="shared" si="4"/>
        <v/>
      </c>
    </row>
    <row r="112" spans="10:12" x14ac:dyDescent="0.25">
      <c r="J112" s="5" t="str">
        <f t="shared" si="3"/>
        <v/>
      </c>
      <c r="K112" s="5" t="str">
        <f t="shared" si="5"/>
        <v/>
      </c>
      <c r="L112" s="6" t="str">
        <f t="shared" si="4"/>
        <v/>
      </c>
    </row>
    <row r="113" spans="10:12" x14ac:dyDescent="0.25">
      <c r="J113" s="5" t="str">
        <f t="shared" si="3"/>
        <v/>
      </c>
      <c r="K113" s="5" t="str">
        <f t="shared" si="5"/>
        <v/>
      </c>
      <c r="L113" s="6" t="str">
        <f t="shared" si="4"/>
        <v/>
      </c>
    </row>
    <row r="114" spans="10:12" x14ac:dyDescent="0.25">
      <c r="J114" s="5" t="str">
        <f t="shared" si="3"/>
        <v/>
      </c>
      <c r="K114" s="5" t="str">
        <f t="shared" si="5"/>
        <v/>
      </c>
      <c r="L114" s="6" t="str">
        <f t="shared" si="4"/>
        <v/>
      </c>
    </row>
    <row r="115" spans="10:12" x14ac:dyDescent="0.25">
      <c r="J115" s="5" t="str">
        <f t="shared" si="3"/>
        <v/>
      </c>
      <c r="K115" s="5" t="str">
        <f t="shared" si="5"/>
        <v/>
      </c>
      <c r="L115" s="6" t="str">
        <f t="shared" si="4"/>
        <v/>
      </c>
    </row>
    <row r="116" spans="10:12" x14ac:dyDescent="0.25">
      <c r="J116" s="5" t="str">
        <f t="shared" si="3"/>
        <v/>
      </c>
      <c r="K116" s="5" t="str">
        <f t="shared" si="5"/>
        <v/>
      </c>
      <c r="L116" s="6" t="str">
        <f t="shared" si="4"/>
        <v/>
      </c>
    </row>
    <row r="117" spans="10:12" x14ac:dyDescent="0.25">
      <c r="J117" s="5" t="str">
        <f t="shared" si="3"/>
        <v/>
      </c>
      <c r="K117" s="5" t="str">
        <f t="shared" si="5"/>
        <v/>
      </c>
      <c r="L117" s="6" t="str">
        <f t="shared" si="4"/>
        <v/>
      </c>
    </row>
    <row r="118" spans="10:12" x14ac:dyDescent="0.25">
      <c r="J118" s="5" t="str">
        <f t="shared" si="3"/>
        <v/>
      </c>
      <c r="K118" s="5" t="str">
        <f t="shared" si="5"/>
        <v/>
      </c>
      <c r="L118" s="6" t="str">
        <f t="shared" si="4"/>
        <v/>
      </c>
    </row>
    <row r="119" spans="10:12" x14ac:dyDescent="0.25">
      <c r="J119" s="5" t="str">
        <f t="shared" si="3"/>
        <v/>
      </c>
      <c r="K119" s="5" t="str">
        <f t="shared" si="5"/>
        <v/>
      </c>
      <c r="L119" s="6" t="str">
        <f t="shared" si="4"/>
        <v/>
      </c>
    </row>
    <row r="120" spans="10:12" x14ac:dyDescent="0.25">
      <c r="J120" s="5" t="str">
        <f t="shared" si="3"/>
        <v/>
      </c>
      <c r="K120" s="5" t="str">
        <f t="shared" si="5"/>
        <v/>
      </c>
      <c r="L120" s="6" t="str">
        <f t="shared" si="4"/>
        <v/>
      </c>
    </row>
    <row r="121" spans="10:12" x14ac:dyDescent="0.25">
      <c r="J121" s="5" t="str">
        <f t="shared" si="3"/>
        <v/>
      </c>
      <c r="K121" s="5" t="str">
        <f t="shared" si="5"/>
        <v/>
      </c>
      <c r="L121" s="6" t="str">
        <f t="shared" si="4"/>
        <v/>
      </c>
    </row>
    <row r="122" spans="10:12" x14ac:dyDescent="0.25">
      <c r="J122" s="5" t="str">
        <f t="shared" si="3"/>
        <v/>
      </c>
      <c r="K122" s="5" t="str">
        <f t="shared" si="5"/>
        <v/>
      </c>
      <c r="L122" s="6" t="str">
        <f t="shared" si="4"/>
        <v/>
      </c>
    </row>
    <row r="123" spans="10:12" x14ac:dyDescent="0.25">
      <c r="J123" s="5" t="str">
        <f t="shared" si="3"/>
        <v/>
      </c>
      <c r="K123" s="5" t="str">
        <f t="shared" si="5"/>
        <v/>
      </c>
      <c r="L123" s="6" t="str">
        <f t="shared" si="4"/>
        <v/>
      </c>
    </row>
    <row r="124" spans="10:12" x14ac:dyDescent="0.25">
      <c r="J124" s="5" t="str">
        <f t="shared" si="3"/>
        <v/>
      </c>
      <c r="K124" s="5" t="str">
        <f t="shared" si="5"/>
        <v/>
      </c>
      <c r="L124" s="6" t="str">
        <f t="shared" si="4"/>
        <v/>
      </c>
    </row>
    <row r="125" spans="10:12" x14ac:dyDescent="0.25">
      <c r="J125" s="5" t="str">
        <f t="shared" si="3"/>
        <v/>
      </c>
      <c r="K125" s="5" t="str">
        <f t="shared" si="5"/>
        <v/>
      </c>
      <c r="L125" s="6" t="str">
        <f t="shared" si="4"/>
        <v/>
      </c>
    </row>
    <row r="126" spans="10:12" x14ac:dyDescent="0.25">
      <c r="J126" s="5" t="str">
        <f t="shared" si="3"/>
        <v/>
      </c>
      <c r="K126" s="5" t="str">
        <f t="shared" si="5"/>
        <v/>
      </c>
      <c r="L126" s="6" t="str">
        <f t="shared" si="4"/>
        <v/>
      </c>
    </row>
    <row r="127" spans="10:12" x14ac:dyDescent="0.25">
      <c r="J127" s="5" t="str">
        <f t="shared" si="3"/>
        <v/>
      </c>
      <c r="K127" s="5" t="str">
        <f t="shared" si="5"/>
        <v/>
      </c>
      <c r="L127" s="6" t="str">
        <f t="shared" si="4"/>
        <v/>
      </c>
    </row>
    <row r="128" spans="10:12" x14ac:dyDescent="0.25">
      <c r="J128" s="5" t="str">
        <f t="shared" si="3"/>
        <v/>
      </c>
      <c r="K128" s="5" t="str">
        <f t="shared" si="5"/>
        <v/>
      </c>
      <c r="L128" s="6" t="str">
        <f t="shared" si="4"/>
        <v/>
      </c>
    </row>
    <row r="129" spans="10:12" x14ac:dyDescent="0.25">
      <c r="J129" s="5" t="str">
        <f t="shared" si="3"/>
        <v/>
      </c>
      <c r="K129" s="5" t="str">
        <f t="shared" si="5"/>
        <v/>
      </c>
      <c r="L129" s="6" t="str">
        <f t="shared" si="4"/>
        <v/>
      </c>
    </row>
    <row r="130" spans="10:12" x14ac:dyDescent="0.25">
      <c r="J130" s="5" t="str">
        <f t="shared" si="3"/>
        <v/>
      </c>
      <c r="K130" s="5" t="str">
        <f t="shared" si="5"/>
        <v/>
      </c>
      <c r="L130" s="6" t="str">
        <f t="shared" si="4"/>
        <v/>
      </c>
    </row>
    <row r="131" spans="10:12" x14ac:dyDescent="0.25">
      <c r="J131" s="5" t="str">
        <f t="shared" ref="J131:J194" si="6">IF(A131&lt;&gt;"","lepidodendron:prehistoric_flora_"&amp;TRIM(A131)&amp;":"&amp;H131&amp;":"&amp;I131&amp;":"&amp;IF(C131&lt;&gt;"",1,IF(E131&lt;&gt;"",3,IF(D131&lt;&gt;"",2,IF(F131&lt;&gt;"",6,IF(G131&lt;&gt;"",7,"ERROR"))))),"")</f>
        <v/>
      </c>
      <c r="K131" s="5" t="str">
        <f t="shared" si="5"/>
        <v/>
      </c>
      <c r="L131" s="6" t="str">
        <f t="shared" ref="L131:L194" si="7">IF(AND(J131&lt;&gt;"",C131="",B131="X"),"                {
                    ""type"": ""item"",
                    ""name"": ""lepidodendron:"&amp;A131&amp;"_raw"",
                    ""weight"": " &amp; (I131/(SUMIFS(I:I,F:F,"X",B:B,"X")+SUMIFS(I:I,G:G,"X",B:B,"X")+SUMIFS(I:I,D:D,"X",B:B,"X")+SUMIFS(I:I,E:E,"X",B:B,"X")))*100 &amp;"
                },","")</f>
        <v/>
      </c>
    </row>
    <row r="132" spans="10:12" x14ac:dyDescent="0.25">
      <c r="J132" s="5" t="str">
        <f t="shared" si="6"/>
        <v/>
      </c>
      <c r="K132" s="5" t="str">
        <f t="shared" ref="K132:K195" si="8">IF(J132&lt;&gt;"",K131&amp;","""&amp;J132&amp;"""","")</f>
        <v/>
      </c>
      <c r="L132" s="6" t="str">
        <f t="shared" si="7"/>
        <v/>
      </c>
    </row>
    <row r="133" spans="10:12" x14ac:dyDescent="0.25">
      <c r="J133" s="5" t="str">
        <f t="shared" si="6"/>
        <v/>
      </c>
      <c r="K133" s="5" t="str">
        <f t="shared" si="8"/>
        <v/>
      </c>
      <c r="L133" s="6" t="str">
        <f t="shared" si="7"/>
        <v/>
      </c>
    </row>
    <row r="134" spans="10:12" x14ac:dyDescent="0.25">
      <c r="J134" s="5" t="str">
        <f t="shared" si="6"/>
        <v/>
      </c>
      <c r="K134" s="5" t="str">
        <f t="shared" si="8"/>
        <v/>
      </c>
      <c r="L134" s="6" t="str">
        <f t="shared" si="7"/>
        <v/>
      </c>
    </row>
    <row r="135" spans="10:12" x14ac:dyDescent="0.25">
      <c r="J135" s="5" t="str">
        <f t="shared" si="6"/>
        <v/>
      </c>
      <c r="K135" s="5" t="str">
        <f t="shared" si="8"/>
        <v/>
      </c>
      <c r="L135" s="6" t="str">
        <f t="shared" si="7"/>
        <v/>
      </c>
    </row>
    <row r="136" spans="10:12" x14ac:dyDescent="0.25">
      <c r="J136" s="5" t="str">
        <f t="shared" si="6"/>
        <v/>
      </c>
      <c r="K136" s="5" t="str">
        <f t="shared" si="8"/>
        <v/>
      </c>
      <c r="L136" s="6" t="str">
        <f t="shared" si="7"/>
        <v/>
      </c>
    </row>
    <row r="137" spans="10:12" x14ac:dyDescent="0.25">
      <c r="J137" s="5" t="str">
        <f t="shared" si="6"/>
        <v/>
      </c>
      <c r="K137" s="5" t="str">
        <f t="shared" si="8"/>
        <v/>
      </c>
      <c r="L137" s="6" t="str">
        <f t="shared" si="7"/>
        <v/>
      </c>
    </row>
    <row r="138" spans="10:12" x14ac:dyDescent="0.25">
      <c r="J138" s="5" t="str">
        <f t="shared" si="6"/>
        <v/>
      </c>
      <c r="K138" s="5" t="str">
        <f t="shared" si="8"/>
        <v/>
      </c>
      <c r="L138" s="6" t="str">
        <f t="shared" si="7"/>
        <v/>
      </c>
    </row>
    <row r="139" spans="10:12" x14ac:dyDescent="0.25">
      <c r="J139" s="5" t="str">
        <f t="shared" si="6"/>
        <v/>
      </c>
      <c r="K139" s="5" t="str">
        <f t="shared" si="8"/>
        <v/>
      </c>
      <c r="L139" s="6" t="str">
        <f t="shared" si="7"/>
        <v/>
      </c>
    </row>
    <row r="140" spans="10:12" x14ac:dyDescent="0.25">
      <c r="J140" s="5" t="str">
        <f t="shared" si="6"/>
        <v/>
      </c>
      <c r="K140" s="5" t="str">
        <f t="shared" si="8"/>
        <v/>
      </c>
      <c r="L140" s="6" t="str">
        <f t="shared" si="7"/>
        <v/>
      </c>
    </row>
    <row r="141" spans="10:12" x14ac:dyDescent="0.25">
      <c r="J141" s="5" t="str">
        <f t="shared" si="6"/>
        <v/>
      </c>
      <c r="K141" s="5" t="str">
        <f t="shared" si="8"/>
        <v/>
      </c>
      <c r="L141" s="6" t="str">
        <f t="shared" si="7"/>
        <v/>
      </c>
    </row>
    <row r="142" spans="10:12" x14ac:dyDescent="0.25">
      <c r="J142" s="5" t="str">
        <f t="shared" si="6"/>
        <v/>
      </c>
      <c r="K142" s="5" t="str">
        <f t="shared" si="8"/>
        <v/>
      </c>
      <c r="L142" s="6" t="str">
        <f t="shared" si="7"/>
        <v/>
      </c>
    </row>
    <row r="143" spans="10:12" x14ac:dyDescent="0.25">
      <c r="J143" s="5" t="str">
        <f t="shared" si="6"/>
        <v/>
      </c>
      <c r="K143" s="5" t="str">
        <f t="shared" si="8"/>
        <v/>
      </c>
      <c r="L143" s="6" t="str">
        <f t="shared" si="7"/>
        <v/>
      </c>
    </row>
    <row r="144" spans="10:12" x14ac:dyDescent="0.25">
      <c r="J144" s="5" t="str">
        <f t="shared" si="6"/>
        <v/>
      </c>
      <c r="K144" s="5" t="str">
        <f t="shared" si="8"/>
        <v/>
      </c>
      <c r="L144" s="6" t="str">
        <f t="shared" si="7"/>
        <v/>
      </c>
    </row>
    <row r="145" spans="10:12" x14ac:dyDescent="0.25">
      <c r="J145" s="5" t="str">
        <f t="shared" si="6"/>
        <v/>
      </c>
      <c r="K145" s="5" t="str">
        <f t="shared" si="8"/>
        <v/>
      </c>
      <c r="L145" s="6" t="str">
        <f t="shared" si="7"/>
        <v/>
      </c>
    </row>
    <row r="146" spans="10:12" x14ac:dyDescent="0.25">
      <c r="J146" s="5" t="str">
        <f t="shared" si="6"/>
        <v/>
      </c>
      <c r="K146" s="5" t="str">
        <f t="shared" si="8"/>
        <v/>
      </c>
      <c r="L146" s="6" t="str">
        <f t="shared" si="7"/>
        <v/>
      </c>
    </row>
    <row r="147" spans="10:12" x14ac:dyDescent="0.25">
      <c r="J147" s="5" t="str">
        <f t="shared" si="6"/>
        <v/>
      </c>
      <c r="K147" s="5" t="str">
        <f t="shared" si="8"/>
        <v/>
      </c>
      <c r="L147" s="6" t="str">
        <f t="shared" si="7"/>
        <v/>
      </c>
    </row>
    <row r="148" spans="10:12" x14ac:dyDescent="0.25">
      <c r="J148" s="5" t="str">
        <f t="shared" si="6"/>
        <v/>
      </c>
      <c r="K148" s="5" t="str">
        <f t="shared" si="8"/>
        <v/>
      </c>
      <c r="L148" s="6" t="str">
        <f t="shared" si="7"/>
        <v/>
      </c>
    </row>
    <row r="149" spans="10:12" x14ac:dyDescent="0.25">
      <c r="J149" s="5" t="str">
        <f t="shared" si="6"/>
        <v/>
      </c>
      <c r="K149" s="5" t="str">
        <f t="shared" si="8"/>
        <v/>
      </c>
      <c r="L149" s="6" t="str">
        <f t="shared" si="7"/>
        <v/>
      </c>
    </row>
    <row r="150" spans="10:12" x14ac:dyDescent="0.25">
      <c r="J150" s="5" t="str">
        <f t="shared" si="6"/>
        <v/>
      </c>
      <c r="K150" s="5" t="str">
        <f t="shared" si="8"/>
        <v/>
      </c>
      <c r="L150" s="6" t="str">
        <f t="shared" si="7"/>
        <v/>
      </c>
    </row>
    <row r="151" spans="10:12" x14ac:dyDescent="0.25">
      <c r="J151" s="5" t="str">
        <f t="shared" si="6"/>
        <v/>
      </c>
      <c r="K151" s="5" t="str">
        <f t="shared" si="8"/>
        <v/>
      </c>
      <c r="L151" s="6" t="str">
        <f t="shared" si="7"/>
        <v/>
      </c>
    </row>
    <row r="152" spans="10:12" x14ac:dyDescent="0.25">
      <c r="J152" s="5" t="str">
        <f t="shared" si="6"/>
        <v/>
      </c>
      <c r="K152" s="5" t="str">
        <f t="shared" si="8"/>
        <v/>
      </c>
      <c r="L152" s="6" t="str">
        <f t="shared" si="7"/>
        <v/>
      </c>
    </row>
    <row r="153" spans="10:12" x14ac:dyDescent="0.25">
      <c r="J153" s="5" t="str">
        <f t="shared" si="6"/>
        <v/>
      </c>
      <c r="K153" s="5" t="str">
        <f t="shared" si="8"/>
        <v/>
      </c>
      <c r="L153" s="6" t="str">
        <f t="shared" si="7"/>
        <v/>
      </c>
    </row>
    <row r="154" spans="10:12" x14ac:dyDescent="0.25">
      <c r="J154" s="5" t="str">
        <f t="shared" si="6"/>
        <v/>
      </c>
      <c r="K154" s="5" t="str">
        <f t="shared" si="8"/>
        <v/>
      </c>
      <c r="L154" s="6" t="str">
        <f t="shared" si="7"/>
        <v/>
      </c>
    </row>
    <row r="155" spans="10:12" x14ac:dyDescent="0.25">
      <c r="J155" s="5" t="str">
        <f t="shared" si="6"/>
        <v/>
      </c>
      <c r="K155" s="5" t="str">
        <f t="shared" si="8"/>
        <v/>
      </c>
      <c r="L155" s="6" t="str">
        <f t="shared" si="7"/>
        <v/>
      </c>
    </row>
    <row r="156" spans="10:12" x14ac:dyDescent="0.25">
      <c r="J156" s="5" t="str">
        <f t="shared" si="6"/>
        <v/>
      </c>
      <c r="K156" s="5" t="str">
        <f t="shared" si="8"/>
        <v/>
      </c>
      <c r="L156" s="6" t="str">
        <f t="shared" si="7"/>
        <v/>
      </c>
    </row>
    <row r="157" spans="10:12" x14ac:dyDescent="0.25">
      <c r="J157" s="5" t="str">
        <f t="shared" si="6"/>
        <v/>
      </c>
      <c r="K157" s="5" t="str">
        <f t="shared" si="8"/>
        <v/>
      </c>
      <c r="L157" s="6" t="str">
        <f t="shared" si="7"/>
        <v/>
      </c>
    </row>
    <row r="158" spans="10:12" x14ac:dyDescent="0.25">
      <c r="J158" s="5" t="str">
        <f t="shared" si="6"/>
        <v/>
      </c>
      <c r="K158" s="5" t="str">
        <f t="shared" si="8"/>
        <v/>
      </c>
      <c r="L158" s="6" t="str">
        <f t="shared" si="7"/>
        <v/>
      </c>
    </row>
    <row r="159" spans="10:12" x14ac:dyDescent="0.25">
      <c r="J159" s="5" t="str">
        <f t="shared" si="6"/>
        <v/>
      </c>
      <c r="K159" s="5" t="str">
        <f t="shared" si="8"/>
        <v/>
      </c>
      <c r="L159" s="6" t="str">
        <f t="shared" si="7"/>
        <v/>
      </c>
    </row>
    <row r="160" spans="10:12" x14ac:dyDescent="0.25">
      <c r="J160" s="5" t="str">
        <f t="shared" si="6"/>
        <v/>
      </c>
      <c r="K160" s="5" t="str">
        <f t="shared" si="8"/>
        <v/>
      </c>
      <c r="L160" s="6" t="str">
        <f t="shared" si="7"/>
        <v/>
      </c>
    </row>
    <row r="161" spans="10:12" x14ac:dyDescent="0.25">
      <c r="J161" s="5" t="str">
        <f t="shared" si="6"/>
        <v/>
      </c>
      <c r="K161" s="5" t="str">
        <f t="shared" si="8"/>
        <v/>
      </c>
      <c r="L161" s="6" t="str">
        <f t="shared" si="7"/>
        <v/>
      </c>
    </row>
    <row r="162" spans="10:12" x14ac:dyDescent="0.25">
      <c r="J162" s="5" t="str">
        <f t="shared" si="6"/>
        <v/>
      </c>
      <c r="K162" s="5" t="str">
        <f t="shared" si="8"/>
        <v/>
      </c>
      <c r="L162" s="6" t="str">
        <f t="shared" si="7"/>
        <v/>
      </c>
    </row>
    <row r="163" spans="10:12" x14ac:dyDescent="0.25">
      <c r="J163" s="5" t="str">
        <f t="shared" si="6"/>
        <v/>
      </c>
      <c r="K163" s="5" t="str">
        <f t="shared" si="8"/>
        <v/>
      </c>
      <c r="L163" s="6" t="str">
        <f t="shared" si="7"/>
        <v/>
      </c>
    </row>
    <row r="164" spans="10:12" x14ac:dyDescent="0.25">
      <c r="J164" s="5" t="str">
        <f t="shared" si="6"/>
        <v/>
      </c>
      <c r="K164" s="5" t="str">
        <f t="shared" si="8"/>
        <v/>
      </c>
      <c r="L164" s="6" t="str">
        <f t="shared" si="7"/>
        <v/>
      </c>
    </row>
    <row r="165" spans="10:12" x14ac:dyDescent="0.25">
      <c r="J165" s="5" t="str">
        <f t="shared" si="6"/>
        <v/>
      </c>
      <c r="K165" s="5" t="str">
        <f t="shared" si="8"/>
        <v/>
      </c>
      <c r="L165" s="6" t="str">
        <f t="shared" si="7"/>
        <v/>
      </c>
    </row>
    <row r="166" spans="10:12" x14ac:dyDescent="0.25">
      <c r="J166" s="5" t="str">
        <f t="shared" si="6"/>
        <v/>
      </c>
      <c r="K166" s="5" t="str">
        <f t="shared" si="8"/>
        <v/>
      </c>
      <c r="L166" s="6" t="str">
        <f t="shared" si="7"/>
        <v/>
      </c>
    </row>
    <row r="167" spans="10:12" x14ac:dyDescent="0.25">
      <c r="J167" s="5" t="str">
        <f t="shared" si="6"/>
        <v/>
      </c>
      <c r="K167" s="5" t="str">
        <f t="shared" si="8"/>
        <v/>
      </c>
      <c r="L167" s="6" t="str">
        <f t="shared" si="7"/>
        <v/>
      </c>
    </row>
    <row r="168" spans="10:12" x14ac:dyDescent="0.25">
      <c r="J168" s="5" t="str">
        <f t="shared" si="6"/>
        <v/>
      </c>
      <c r="K168" s="5" t="str">
        <f t="shared" si="8"/>
        <v/>
      </c>
      <c r="L168" s="6" t="str">
        <f t="shared" si="7"/>
        <v/>
      </c>
    </row>
    <row r="169" spans="10:12" x14ac:dyDescent="0.25">
      <c r="J169" s="5" t="str">
        <f t="shared" si="6"/>
        <v/>
      </c>
      <c r="K169" s="5" t="str">
        <f t="shared" si="8"/>
        <v/>
      </c>
      <c r="L169" s="6" t="str">
        <f t="shared" si="7"/>
        <v/>
      </c>
    </row>
    <row r="170" spans="10:12" x14ac:dyDescent="0.25">
      <c r="J170" s="5" t="str">
        <f t="shared" si="6"/>
        <v/>
      </c>
      <c r="K170" s="5" t="str">
        <f t="shared" si="8"/>
        <v/>
      </c>
      <c r="L170" s="6" t="str">
        <f t="shared" si="7"/>
        <v/>
      </c>
    </row>
    <row r="171" spans="10:12" x14ac:dyDescent="0.25">
      <c r="J171" s="5" t="str">
        <f t="shared" si="6"/>
        <v/>
      </c>
      <c r="K171" s="5" t="str">
        <f t="shared" si="8"/>
        <v/>
      </c>
      <c r="L171" s="6" t="str">
        <f t="shared" si="7"/>
        <v/>
      </c>
    </row>
    <row r="172" spans="10:12" x14ac:dyDescent="0.25">
      <c r="J172" s="5" t="str">
        <f t="shared" si="6"/>
        <v/>
      </c>
      <c r="K172" s="5" t="str">
        <f t="shared" si="8"/>
        <v/>
      </c>
      <c r="L172" s="6" t="str">
        <f t="shared" si="7"/>
        <v/>
      </c>
    </row>
    <row r="173" spans="10:12" x14ac:dyDescent="0.25">
      <c r="J173" s="5" t="str">
        <f t="shared" si="6"/>
        <v/>
      </c>
      <c r="K173" s="5" t="str">
        <f t="shared" si="8"/>
        <v/>
      </c>
      <c r="L173" s="6" t="str">
        <f t="shared" si="7"/>
        <v/>
      </c>
    </row>
    <row r="174" spans="10:12" x14ac:dyDescent="0.25">
      <c r="J174" s="5" t="str">
        <f t="shared" si="6"/>
        <v/>
      </c>
      <c r="K174" s="5" t="str">
        <f t="shared" si="8"/>
        <v/>
      </c>
      <c r="L174" s="6" t="str">
        <f t="shared" si="7"/>
        <v/>
      </c>
    </row>
    <row r="175" spans="10:12" x14ac:dyDescent="0.25">
      <c r="J175" s="5" t="str">
        <f t="shared" si="6"/>
        <v/>
      </c>
      <c r="K175" s="5" t="str">
        <f t="shared" si="8"/>
        <v/>
      </c>
      <c r="L175" s="6" t="str">
        <f t="shared" si="7"/>
        <v/>
      </c>
    </row>
    <row r="176" spans="10:12" x14ac:dyDescent="0.25">
      <c r="J176" s="5" t="str">
        <f t="shared" si="6"/>
        <v/>
      </c>
      <c r="K176" s="5" t="str">
        <f t="shared" si="8"/>
        <v/>
      </c>
      <c r="L176" s="6" t="str">
        <f t="shared" si="7"/>
        <v/>
      </c>
    </row>
    <row r="177" spans="10:12" x14ac:dyDescent="0.25">
      <c r="J177" s="5" t="str">
        <f t="shared" si="6"/>
        <v/>
      </c>
      <c r="K177" s="5" t="str">
        <f t="shared" si="8"/>
        <v/>
      </c>
      <c r="L177" s="6" t="str">
        <f t="shared" si="7"/>
        <v/>
      </c>
    </row>
    <row r="178" spans="10:12" x14ac:dyDescent="0.25">
      <c r="J178" s="5" t="str">
        <f t="shared" si="6"/>
        <v/>
      </c>
      <c r="K178" s="5" t="str">
        <f t="shared" si="8"/>
        <v/>
      </c>
      <c r="L178" s="6" t="str">
        <f t="shared" si="7"/>
        <v/>
      </c>
    </row>
    <row r="179" spans="10:12" x14ac:dyDescent="0.25">
      <c r="J179" s="5" t="str">
        <f t="shared" si="6"/>
        <v/>
      </c>
      <c r="K179" s="5" t="str">
        <f t="shared" si="8"/>
        <v/>
      </c>
      <c r="L179" s="6" t="str">
        <f t="shared" si="7"/>
        <v/>
      </c>
    </row>
    <row r="180" spans="10:12" x14ac:dyDescent="0.25">
      <c r="J180" s="5" t="str">
        <f t="shared" si="6"/>
        <v/>
      </c>
      <c r="K180" s="5" t="str">
        <f t="shared" si="8"/>
        <v/>
      </c>
      <c r="L180" s="6" t="str">
        <f t="shared" si="7"/>
        <v/>
      </c>
    </row>
    <row r="181" spans="10:12" x14ac:dyDescent="0.25">
      <c r="J181" s="5" t="str">
        <f t="shared" si="6"/>
        <v/>
      </c>
      <c r="K181" s="5" t="str">
        <f t="shared" si="8"/>
        <v/>
      </c>
      <c r="L181" s="6" t="str">
        <f t="shared" si="7"/>
        <v/>
      </c>
    </row>
    <row r="182" spans="10:12" x14ac:dyDescent="0.25">
      <c r="J182" s="5" t="str">
        <f t="shared" si="6"/>
        <v/>
      </c>
      <c r="K182" s="5" t="str">
        <f t="shared" si="8"/>
        <v/>
      </c>
      <c r="L182" s="6" t="str">
        <f t="shared" si="7"/>
        <v/>
      </c>
    </row>
    <row r="183" spans="10:12" x14ac:dyDescent="0.25">
      <c r="J183" s="5" t="str">
        <f t="shared" si="6"/>
        <v/>
      </c>
      <c r="K183" s="5" t="str">
        <f t="shared" si="8"/>
        <v/>
      </c>
      <c r="L183" s="6" t="str">
        <f t="shared" si="7"/>
        <v/>
      </c>
    </row>
    <row r="184" spans="10:12" x14ac:dyDescent="0.25">
      <c r="J184" s="5" t="str">
        <f t="shared" si="6"/>
        <v/>
      </c>
      <c r="K184" s="5" t="str">
        <f t="shared" si="8"/>
        <v/>
      </c>
      <c r="L184" s="6" t="str">
        <f t="shared" si="7"/>
        <v/>
      </c>
    </row>
    <row r="185" spans="10:12" x14ac:dyDescent="0.25">
      <c r="J185" s="5" t="str">
        <f t="shared" si="6"/>
        <v/>
      </c>
      <c r="K185" s="5" t="str">
        <f t="shared" si="8"/>
        <v/>
      </c>
      <c r="L185" s="6" t="str">
        <f t="shared" si="7"/>
        <v/>
      </c>
    </row>
    <row r="186" spans="10:12" x14ac:dyDescent="0.25">
      <c r="J186" s="5" t="str">
        <f t="shared" si="6"/>
        <v/>
      </c>
      <c r="K186" s="5" t="str">
        <f t="shared" si="8"/>
        <v/>
      </c>
      <c r="L186" s="6" t="str">
        <f t="shared" si="7"/>
        <v/>
      </c>
    </row>
    <row r="187" spans="10:12" x14ac:dyDescent="0.25">
      <c r="J187" s="5" t="str">
        <f t="shared" si="6"/>
        <v/>
      </c>
      <c r="K187" s="5" t="str">
        <f t="shared" si="8"/>
        <v/>
      </c>
      <c r="L187" s="6" t="str">
        <f t="shared" si="7"/>
        <v/>
      </c>
    </row>
    <row r="188" spans="10:12" x14ac:dyDescent="0.25">
      <c r="J188" s="5" t="str">
        <f t="shared" si="6"/>
        <v/>
      </c>
      <c r="K188" s="5" t="str">
        <f t="shared" si="8"/>
        <v/>
      </c>
      <c r="L188" s="6" t="str">
        <f t="shared" si="7"/>
        <v/>
      </c>
    </row>
    <row r="189" spans="10:12" x14ac:dyDescent="0.25">
      <c r="J189" s="5" t="str">
        <f t="shared" si="6"/>
        <v/>
      </c>
      <c r="K189" s="5" t="str">
        <f t="shared" si="8"/>
        <v/>
      </c>
      <c r="L189" s="6" t="str">
        <f t="shared" si="7"/>
        <v/>
      </c>
    </row>
    <row r="190" spans="10:12" x14ac:dyDescent="0.25">
      <c r="J190" s="5" t="str">
        <f t="shared" si="6"/>
        <v/>
      </c>
      <c r="K190" s="5" t="str">
        <f t="shared" si="8"/>
        <v/>
      </c>
      <c r="L190" s="6" t="str">
        <f t="shared" si="7"/>
        <v/>
      </c>
    </row>
    <row r="191" spans="10:12" x14ac:dyDescent="0.25">
      <c r="J191" s="5" t="str">
        <f t="shared" si="6"/>
        <v/>
      </c>
      <c r="K191" s="5" t="str">
        <f t="shared" si="8"/>
        <v/>
      </c>
      <c r="L191" s="6" t="str">
        <f t="shared" si="7"/>
        <v/>
      </c>
    </row>
    <row r="192" spans="10:12" x14ac:dyDescent="0.25">
      <c r="J192" s="5" t="str">
        <f t="shared" si="6"/>
        <v/>
      </c>
      <c r="K192" s="5" t="str">
        <f t="shared" si="8"/>
        <v/>
      </c>
      <c r="L192" s="6" t="str">
        <f t="shared" si="7"/>
        <v/>
      </c>
    </row>
    <row r="193" spans="10:12" x14ac:dyDescent="0.25">
      <c r="J193" s="5" t="str">
        <f t="shared" si="6"/>
        <v/>
      </c>
      <c r="K193" s="5" t="str">
        <f t="shared" si="8"/>
        <v/>
      </c>
      <c r="L193" s="6" t="str">
        <f t="shared" si="7"/>
        <v/>
      </c>
    </row>
    <row r="194" spans="10:12" x14ac:dyDescent="0.25">
      <c r="J194" s="5" t="str">
        <f t="shared" si="6"/>
        <v/>
      </c>
      <c r="K194" s="5" t="str">
        <f t="shared" si="8"/>
        <v/>
      </c>
      <c r="L194" s="6" t="str">
        <f t="shared" si="7"/>
        <v/>
      </c>
    </row>
    <row r="195" spans="10:12" x14ac:dyDescent="0.25">
      <c r="J195" s="5" t="str">
        <f t="shared" ref="J195:J258" si="9">IF(A195&lt;&gt;"","lepidodendron:prehistoric_flora_"&amp;TRIM(A195)&amp;":"&amp;H195&amp;":"&amp;I195&amp;":"&amp;IF(C195&lt;&gt;"",1,IF(E195&lt;&gt;"",3,IF(D195&lt;&gt;"",2,IF(F195&lt;&gt;"",6,IF(G195&lt;&gt;"",7,"ERROR"))))),"")</f>
        <v/>
      </c>
      <c r="K195" s="5" t="str">
        <f t="shared" si="8"/>
        <v/>
      </c>
      <c r="L195" s="6" t="str">
        <f t="shared" ref="L195:L258" si="10">IF(AND(J195&lt;&gt;"",C195="",B195="X"),"                {
                    ""type"": ""item"",
                    ""name"": ""lepidodendron:"&amp;A195&amp;"_raw"",
                    ""weight"": " &amp; (I195/(SUMIFS(I:I,F:F,"X",B:B,"X")+SUMIFS(I:I,G:G,"X",B:B,"X")+SUMIFS(I:I,D:D,"X",B:B,"X")+SUMIFS(I:I,E:E,"X",B:B,"X")))*100 &amp;"
                },","")</f>
        <v/>
      </c>
    </row>
    <row r="196" spans="10:12" x14ac:dyDescent="0.25">
      <c r="J196" s="5" t="str">
        <f t="shared" si="9"/>
        <v/>
      </c>
      <c r="K196" s="5" t="str">
        <f t="shared" ref="K196:K259" si="11">IF(J196&lt;&gt;"",K195&amp;","""&amp;J196&amp;"""","")</f>
        <v/>
      </c>
      <c r="L196" s="6" t="str">
        <f t="shared" si="10"/>
        <v/>
      </c>
    </row>
    <row r="197" spans="10:12" x14ac:dyDescent="0.25">
      <c r="J197" s="5" t="str">
        <f t="shared" si="9"/>
        <v/>
      </c>
      <c r="K197" s="5" t="str">
        <f t="shared" si="11"/>
        <v/>
      </c>
      <c r="L197" s="6" t="str">
        <f t="shared" si="10"/>
        <v/>
      </c>
    </row>
    <row r="198" spans="10:12" x14ac:dyDescent="0.25">
      <c r="J198" s="5" t="str">
        <f t="shared" si="9"/>
        <v/>
      </c>
      <c r="K198" s="5" t="str">
        <f t="shared" si="11"/>
        <v/>
      </c>
      <c r="L198" s="6" t="str">
        <f t="shared" si="10"/>
        <v/>
      </c>
    </row>
    <row r="199" spans="10:12" x14ac:dyDescent="0.25">
      <c r="J199" s="5" t="str">
        <f t="shared" si="9"/>
        <v/>
      </c>
      <c r="K199" s="5" t="str">
        <f t="shared" si="11"/>
        <v/>
      </c>
      <c r="L199" s="6" t="str">
        <f t="shared" si="10"/>
        <v/>
      </c>
    </row>
    <row r="200" spans="10:12" x14ac:dyDescent="0.25">
      <c r="J200" s="5" t="str">
        <f t="shared" si="9"/>
        <v/>
      </c>
      <c r="K200" s="5" t="str">
        <f t="shared" si="11"/>
        <v/>
      </c>
      <c r="L200" s="6" t="str">
        <f t="shared" si="10"/>
        <v/>
      </c>
    </row>
    <row r="201" spans="10:12" x14ac:dyDescent="0.25">
      <c r="J201" s="5" t="str">
        <f t="shared" si="9"/>
        <v/>
      </c>
      <c r="K201" s="5" t="str">
        <f t="shared" si="11"/>
        <v/>
      </c>
      <c r="L201" s="6" t="str">
        <f t="shared" si="10"/>
        <v/>
      </c>
    </row>
    <row r="202" spans="10:12" x14ac:dyDescent="0.25">
      <c r="J202" s="5" t="str">
        <f t="shared" si="9"/>
        <v/>
      </c>
      <c r="K202" s="5" t="str">
        <f t="shared" si="11"/>
        <v/>
      </c>
      <c r="L202" s="6" t="str">
        <f t="shared" si="10"/>
        <v/>
      </c>
    </row>
    <row r="203" spans="10:12" x14ac:dyDescent="0.25">
      <c r="J203" s="5" t="str">
        <f t="shared" si="9"/>
        <v/>
      </c>
      <c r="K203" s="5" t="str">
        <f t="shared" si="11"/>
        <v/>
      </c>
      <c r="L203" s="6" t="str">
        <f t="shared" si="10"/>
        <v/>
      </c>
    </row>
    <row r="204" spans="10:12" x14ac:dyDescent="0.25">
      <c r="J204" s="5" t="str">
        <f t="shared" si="9"/>
        <v/>
      </c>
      <c r="K204" s="5" t="str">
        <f t="shared" si="11"/>
        <v/>
      </c>
      <c r="L204" s="6" t="str">
        <f t="shared" si="10"/>
        <v/>
      </c>
    </row>
    <row r="205" spans="10:12" x14ac:dyDescent="0.25">
      <c r="J205" s="5" t="str">
        <f t="shared" si="9"/>
        <v/>
      </c>
      <c r="K205" s="5" t="str">
        <f t="shared" si="11"/>
        <v/>
      </c>
      <c r="L205" s="6" t="str">
        <f t="shared" si="10"/>
        <v/>
      </c>
    </row>
    <row r="206" spans="10:12" x14ac:dyDescent="0.25">
      <c r="J206" s="5" t="str">
        <f t="shared" si="9"/>
        <v/>
      </c>
      <c r="K206" s="5" t="str">
        <f t="shared" si="11"/>
        <v/>
      </c>
      <c r="L206" s="6" t="str">
        <f t="shared" si="10"/>
        <v/>
      </c>
    </row>
    <row r="207" spans="10:12" x14ac:dyDescent="0.25">
      <c r="J207" s="5" t="str">
        <f t="shared" si="9"/>
        <v/>
      </c>
      <c r="K207" s="5" t="str">
        <f t="shared" si="11"/>
        <v/>
      </c>
      <c r="L207" s="6" t="str">
        <f t="shared" si="10"/>
        <v/>
      </c>
    </row>
    <row r="208" spans="10:12" x14ac:dyDescent="0.25">
      <c r="J208" s="5" t="str">
        <f t="shared" si="9"/>
        <v/>
      </c>
      <c r="K208" s="5" t="str">
        <f t="shared" si="11"/>
        <v/>
      </c>
      <c r="L208" s="6" t="str">
        <f t="shared" si="10"/>
        <v/>
      </c>
    </row>
    <row r="209" spans="10:12" x14ac:dyDescent="0.25">
      <c r="J209" s="5" t="str">
        <f t="shared" si="9"/>
        <v/>
      </c>
      <c r="K209" s="5" t="str">
        <f t="shared" si="11"/>
        <v/>
      </c>
      <c r="L209" s="6" t="str">
        <f t="shared" si="10"/>
        <v/>
      </c>
    </row>
    <row r="210" spans="10:12" x14ac:dyDescent="0.25">
      <c r="J210" s="5" t="str">
        <f t="shared" si="9"/>
        <v/>
      </c>
      <c r="K210" s="5" t="str">
        <f t="shared" si="11"/>
        <v/>
      </c>
      <c r="L210" s="6" t="str">
        <f t="shared" si="10"/>
        <v/>
      </c>
    </row>
    <row r="211" spans="10:12" x14ac:dyDescent="0.25">
      <c r="J211" s="5" t="str">
        <f t="shared" si="9"/>
        <v/>
      </c>
      <c r="K211" s="5" t="str">
        <f t="shared" si="11"/>
        <v/>
      </c>
      <c r="L211" s="6" t="str">
        <f t="shared" si="10"/>
        <v/>
      </c>
    </row>
    <row r="212" spans="10:12" x14ac:dyDescent="0.25">
      <c r="J212" s="5" t="str">
        <f t="shared" si="9"/>
        <v/>
      </c>
      <c r="K212" s="5" t="str">
        <f t="shared" si="11"/>
        <v/>
      </c>
      <c r="L212" s="6" t="str">
        <f t="shared" si="10"/>
        <v/>
      </c>
    </row>
    <row r="213" spans="10:12" x14ac:dyDescent="0.25">
      <c r="J213" s="5" t="str">
        <f t="shared" si="9"/>
        <v/>
      </c>
      <c r="K213" s="5" t="str">
        <f t="shared" si="11"/>
        <v/>
      </c>
      <c r="L213" s="6" t="str">
        <f t="shared" si="10"/>
        <v/>
      </c>
    </row>
    <row r="214" spans="10:12" x14ac:dyDescent="0.25">
      <c r="J214" s="5" t="str">
        <f t="shared" si="9"/>
        <v/>
      </c>
      <c r="K214" s="5" t="str">
        <f t="shared" si="11"/>
        <v/>
      </c>
      <c r="L214" s="6" t="str">
        <f t="shared" si="10"/>
        <v/>
      </c>
    </row>
    <row r="215" spans="10:12" x14ac:dyDescent="0.25">
      <c r="J215" s="5" t="str">
        <f t="shared" si="9"/>
        <v/>
      </c>
      <c r="K215" s="5" t="str">
        <f t="shared" si="11"/>
        <v/>
      </c>
      <c r="L215" s="6" t="str">
        <f t="shared" si="10"/>
        <v/>
      </c>
    </row>
    <row r="216" spans="10:12" x14ac:dyDescent="0.25">
      <c r="J216" s="5" t="str">
        <f t="shared" si="9"/>
        <v/>
      </c>
      <c r="K216" s="5" t="str">
        <f t="shared" si="11"/>
        <v/>
      </c>
      <c r="L216" s="6" t="str">
        <f t="shared" si="10"/>
        <v/>
      </c>
    </row>
    <row r="217" spans="10:12" x14ac:dyDescent="0.25">
      <c r="J217" s="5" t="str">
        <f t="shared" si="9"/>
        <v/>
      </c>
      <c r="K217" s="5" t="str">
        <f t="shared" si="11"/>
        <v/>
      </c>
      <c r="L217" s="6" t="str">
        <f t="shared" si="10"/>
        <v/>
      </c>
    </row>
    <row r="218" spans="10:12" x14ac:dyDescent="0.25">
      <c r="J218" s="5" t="str">
        <f t="shared" si="9"/>
        <v/>
      </c>
      <c r="K218" s="5" t="str">
        <f t="shared" si="11"/>
        <v/>
      </c>
      <c r="L218" s="6" t="str">
        <f t="shared" si="10"/>
        <v/>
      </c>
    </row>
    <row r="219" spans="10:12" x14ac:dyDescent="0.25">
      <c r="J219" s="5" t="str">
        <f t="shared" si="9"/>
        <v/>
      </c>
      <c r="K219" s="5" t="str">
        <f t="shared" si="11"/>
        <v/>
      </c>
      <c r="L219" s="6" t="str">
        <f t="shared" si="10"/>
        <v/>
      </c>
    </row>
    <row r="220" spans="10:12" x14ac:dyDescent="0.25">
      <c r="J220" s="5" t="str">
        <f t="shared" si="9"/>
        <v/>
      </c>
      <c r="K220" s="5" t="str">
        <f t="shared" si="11"/>
        <v/>
      </c>
      <c r="L220" s="6" t="str">
        <f t="shared" si="10"/>
        <v/>
      </c>
    </row>
    <row r="221" spans="10:12" x14ac:dyDescent="0.25">
      <c r="J221" s="5" t="str">
        <f t="shared" si="9"/>
        <v/>
      </c>
      <c r="K221" s="5" t="str">
        <f t="shared" si="11"/>
        <v/>
      </c>
      <c r="L221" s="6" t="str">
        <f t="shared" si="10"/>
        <v/>
      </c>
    </row>
    <row r="222" spans="10:12" x14ac:dyDescent="0.25">
      <c r="J222" s="5" t="str">
        <f t="shared" si="9"/>
        <v/>
      </c>
      <c r="K222" s="5" t="str">
        <f t="shared" si="11"/>
        <v/>
      </c>
      <c r="L222" s="6" t="str">
        <f t="shared" si="10"/>
        <v/>
      </c>
    </row>
    <row r="223" spans="10:12" x14ac:dyDescent="0.25">
      <c r="J223" s="5" t="str">
        <f t="shared" si="9"/>
        <v/>
      </c>
      <c r="K223" s="5" t="str">
        <f t="shared" si="11"/>
        <v/>
      </c>
      <c r="L223" s="6" t="str">
        <f t="shared" si="10"/>
        <v/>
      </c>
    </row>
    <row r="224" spans="10:12" x14ac:dyDescent="0.25">
      <c r="J224" s="5" t="str">
        <f t="shared" si="9"/>
        <v/>
      </c>
      <c r="K224" s="5" t="str">
        <f t="shared" si="11"/>
        <v/>
      </c>
      <c r="L224" s="6" t="str">
        <f t="shared" si="10"/>
        <v/>
      </c>
    </row>
    <row r="225" spans="10:12" x14ac:dyDescent="0.25">
      <c r="J225" s="5" t="str">
        <f t="shared" si="9"/>
        <v/>
      </c>
      <c r="K225" s="5" t="str">
        <f t="shared" si="11"/>
        <v/>
      </c>
      <c r="L225" s="6" t="str">
        <f t="shared" si="10"/>
        <v/>
      </c>
    </row>
    <row r="226" spans="10:12" x14ac:dyDescent="0.25">
      <c r="J226" s="5" t="str">
        <f t="shared" si="9"/>
        <v/>
      </c>
      <c r="K226" s="5" t="str">
        <f t="shared" si="11"/>
        <v/>
      </c>
      <c r="L226" s="6" t="str">
        <f t="shared" si="10"/>
        <v/>
      </c>
    </row>
    <row r="227" spans="10:12" x14ac:dyDescent="0.25">
      <c r="J227" s="5" t="str">
        <f t="shared" si="9"/>
        <v/>
      </c>
      <c r="K227" s="5" t="str">
        <f t="shared" si="11"/>
        <v/>
      </c>
      <c r="L227" s="6" t="str">
        <f t="shared" si="10"/>
        <v/>
      </c>
    </row>
    <row r="228" spans="10:12" x14ac:dyDescent="0.25">
      <c r="J228" s="5" t="str">
        <f t="shared" si="9"/>
        <v/>
      </c>
      <c r="K228" s="5" t="str">
        <f t="shared" si="11"/>
        <v/>
      </c>
      <c r="L228" s="6" t="str">
        <f t="shared" si="10"/>
        <v/>
      </c>
    </row>
    <row r="229" spans="10:12" x14ac:dyDescent="0.25">
      <c r="J229" s="5" t="str">
        <f t="shared" si="9"/>
        <v/>
      </c>
      <c r="K229" s="5" t="str">
        <f t="shared" si="11"/>
        <v/>
      </c>
      <c r="L229" s="6" t="str">
        <f t="shared" si="10"/>
        <v/>
      </c>
    </row>
    <row r="230" spans="10:12" x14ac:dyDescent="0.25">
      <c r="J230" s="5" t="str">
        <f t="shared" si="9"/>
        <v/>
      </c>
      <c r="K230" s="5" t="str">
        <f t="shared" si="11"/>
        <v/>
      </c>
      <c r="L230" s="6" t="str">
        <f t="shared" si="10"/>
        <v/>
      </c>
    </row>
    <row r="231" spans="10:12" x14ac:dyDescent="0.25">
      <c r="J231" s="5" t="str">
        <f t="shared" si="9"/>
        <v/>
      </c>
      <c r="K231" s="5" t="str">
        <f t="shared" si="11"/>
        <v/>
      </c>
      <c r="L231" s="6" t="str">
        <f t="shared" si="10"/>
        <v/>
      </c>
    </row>
    <row r="232" spans="10:12" x14ac:dyDescent="0.25">
      <c r="J232" s="5" t="str">
        <f t="shared" si="9"/>
        <v/>
      </c>
      <c r="K232" s="5" t="str">
        <f t="shared" si="11"/>
        <v/>
      </c>
      <c r="L232" s="6" t="str">
        <f t="shared" si="10"/>
        <v/>
      </c>
    </row>
    <row r="233" spans="10:12" x14ac:dyDescent="0.25">
      <c r="J233" s="5" t="str">
        <f t="shared" si="9"/>
        <v/>
      </c>
      <c r="K233" s="5" t="str">
        <f t="shared" si="11"/>
        <v/>
      </c>
      <c r="L233" s="6" t="str">
        <f t="shared" si="10"/>
        <v/>
      </c>
    </row>
    <row r="234" spans="10:12" x14ac:dyDescent="0.25">
      <c r="J234" s="5" t="str">
        <f t="shared" si="9"/>
        <v/>
      </c>
      <c r="K234" s="5" t="str">
        <f t="shared" si="11"/>
        <v/>
      </c>
      <c r="L234" s="6" t="str">
        <f t="shared" si="10"/>
        <v/>
      </c>
    </row>
    <row r="235" spans="10:12" x14ac:dyDescent="0.25">
      <c r="J235" s="5" t="str">
        <f t="shared" si="9"/>
        <v/>
      </c>
      <c r="K235" s="5" t="str">
        <f t="shared" si="11"/>
        <v/>
      </c>
      <c r="L235" s="6" t="str">
        <f t="shared" si="10"/>
        <v/>
      </c>
    </row>
    <row r="236" spans="10:12" x14ac:dyDescent="0.25">
      <c r="J236" s="5" t="str">
        <f t="shared" si="9"/>
        <v/>
      </c>
      <c r="K236" s="5" t="str">
        <f t="shared" si="11"/>
        <v/>
      </c>
      <c r="L236" s="6" t="str">
        <f t="shared" si="10"/>
        <v/>
      </c>
    </row>
    <row r="237" spans="10:12" x14ac:dyDescent="0.25">
      <c r="J237" s="5" t="str">
        <f t="shared" si="9"/>
        <v/>
      </c>
      <c r="K237" s="5" t="str">
        <f t="shared" si="11"/>
        <v/>
      </c>
      <c r="L237" s="6" t="str">
        <f t="shared" si="10"/>
        <v/>
      </c>
    </row>
    <row r="238" spans="10:12" x14ac:dyDescent="0.25">
      <c r="J238" s="5" t="str">
        <f t="shared" si="9"/>
        <v/>
      </c>
      <c r="K238" s="5" t="str">
        <f t="shared" si="11"/>
        <v/>
      </c>
      <c r="L238" s="6" t="str">
        <f t="shared" si="10"/>
        <v/>
      </c>
    </row>
    <row r="239" spans="10:12" x14ac:dyDescent="0.25">
      <c r="J239" s="5" t="str">
        <f t="shared" si="9"/>
        <v/>
      </c>
      <c r="K239" s="5" t="str">
        <f t="shared" si="11"/>
        <v/>
      </c>
      <c r="L239" s="6" t="str">
        <f t="shared" si="10"/>
        <v/>
      </c>
    </row>
    <row r="240" spans="10:12" x14ac:dyDescent="0.25">
      <c r="J240" s="5" t="str">
        <f t="shared" si="9"/>
        <v/>
      </c>
      <c r="K240" s="5" t="str">
        <f t="shared" si="11"/>
        <v/>
      </c>
      <c r="L240" s="6" t="str">
        <f t="shared" si="10"/>
        <v/>
      </c>
    </row>
    <row r="241" spans="10:12" x14ac:dyDescent="0.25">
      <c r="J241" s="5" t="str">
        <f t="shared" si="9"/>
        <v/>
      </c>
      <c r="K241" s="5" t="str">
        <f t="shared" si="11"/>
        <v/>
      </c>
      <c r="L241" s="6" t="str">
        <f t="shared" si="10"/>
        <v/>
      </c>
    </row>
    <row r="242" spans="10:12" x14ac:dyDescent="0.25">
      <c r="J242" s="5" t="str">
        <f t="shared" si="9"/>
        <v/>
      </c>
      <c r="K242" s="5" t="str">
        <f t="shared" si="11"/>
        <v/>
      </c>
      <c r="L242" s="6" t="str">
        <f t="shared" si="10"/>
        <v/>
      </c>
    </row>
    <row r="243" spans="10:12" x14ac:dyDescent="0.25">
      <c r="J243" s="5" t="str">
        <f t="shared" si="9"/>
        <v/>
      </c>
      <c r="K243" s="5" t="str">
        <f t="shared" si="11"/>
        <v/>
      </c>
      <c r="L243" s="6" t="str">
        <f t="shared" si="10"/>
        <v/>
      </c>
    </row>
    <row r="244" spans="10:12" x14ac:dyDescent="0.25">
      <c r="J244" s="5" t="str">
        <f t="shared" si="9"/>
        <v/>
      </c>
      <c r="K244" s="5" t="str">
        <f t="shared" si="11"/>
        <v/>
      </c>
      <c r="L244" s="6" t="str">
        <f t="shared" si="10"/>
        <v/>
      </c>
    </row>
    <row r="245" spans="10:12" x14ac:dyDescent="0.25">
      <c r="J245" s="5" t="str">
        <f t="shared" si="9"/>
        <v/>
      </c>
      <c r="K245" s="5" t="str">
        <f t="shared" si="11"/>
        <v/>
      </c>
      <c r="L245" s="6" t="str">
        <f t="shared" si="10"/>
        <v/>
      </c>
    </row>
    <row r="246" spans="10:12" x14ac:dyDescent="0.25">
      <c r="J246" s="5" t="str">
        <f t="shared" si="9"/>
        <v/>
      </c>
      <c r="K246" s="5" t="str">
        <f t="shared" si="11"/>
        <v/>
      </c>
      <c r="L246" s="6" t="str">
        <f t="shared" si="10"/>
        <v/>
      </c>
    </row>
    <row r="247" spans="10:12" x14ac:dyDescent="0.25">
      <c r="J247" s="5" t="str">
        <f t="shared" si="9"/>
        <v/>
      </c>
      <c r="K247" s="5" t="str">
        <f t="shared" si="11"/>
        <v/>
      </c>
      <c r="L247" s="6" t="str">
        <f t="shared" si="10"/>
        <v/>
      </c>
    </row>
    <row r="248" spans="10:12" x14ac:dyDescent="0.25">
      <c r="J248" s="5" t="str">
        <f t="shared" si="9"/>
        <v/>
      </c>
      <c r="K248" s="5" t="str">
        <f t="shared" si="11"/>
        <v/>
      </c>
      <c r="L248" s="6" t="str">
        <f t="shared" si="10"/>
        <v/>
      </c>
    </row>
    <row r="249" spans="10:12" x14ac:dyDescent="0.25">
      <c r="J249" s="5" t="str">
        <f t="shared" si="9"/>
        <v/>
      </c>
      <c r="K249" s="5" t="str">
        <f t="shared" si="11"/>
        <v/>
      </c>
      <c r="L249" s="6" t="str">
        <f t="shared" si="10"/>
        <v/>
      </c>
    </row>
    <row r="250" spans="10:12" x14ac:dyDescent="0.25">
      <c r="J250" s="5" t="str">
        <f t="shared" si="9"/>
        <v/>
      </c>
      <c r="K250" s="5" t="str">
        <f t="shared" si="11"/>
        <v/>
      </c>
      <c r="L250" s="6" t="str">
        <f t="shared" si="10"/>
        <v/>
      </c>
    </row>
    <row r="251" spans="10:12" x14ac:dyDescent="0.25">
      <c r="J251" s="5" t="str">
        <f t="shared" si="9"/>
        <v/>
      </c>
      <c r="K251" s="5" t="str">
        <f t="shared" si="11"/>
        <v/>
      </c>
      <c r="L251" s="6" t="str">
        <f t="shared" si="10"/>
        <v/>
      </c>
    </row>
    <row r="252" spans="10:12" x14ac:dyDescent="0.25">
      <c r="J252" s="5" t="str">
        <f t="shared" si="9"/>
        <v/>
      </c>
      <c r="K252" s="5" t="str">
        <f t="shared" si="11"/>
        <v/>
      </c>
      <c r="L252" s="6" t="str">
        <f t="shared" si="10"/>
        <v/>
      </c>
    </row>
    <row r="253" spans="10:12" x14ac:dyDescent="0.25">
      <c r="J253" s="5" t="str">
        <f t="shared" si="9"/>
        <v/>
      </c>
      <c r="K253" s="5" t="str">
        <f t="shared" si="11"/>
        <v/>
      </c>
      <c r="L253" s="6" t="str">
        <f t="shared" si="10"/>
        <v/>
      </c>
    </row>
    <row r="254" spans="10:12" x14ac:dyDescent="0.25">
      <c r="J254" s="5" t="str">
        <f t="shared" si="9"/>
        <v/>
      </c>
      <c r="K254" s="5" t="str">
        <f t="shared" si="11"/>
        <v/>
      </c>
      <c r="L254" s="6" t="str">
        <f t="shared" si="10"/>
        <v/>
      </c>
    </row>
    <row r="255" spans="10:12" x14ac:dyDescent="0.25">
      <c r="J255" s="5" t="str">
        <f t="shared" si="9"/>
        <v/>
      </c>
      <c r="K255" s="5" t="str">
        <f t="shared" si="11"/>
        <v/>
      </c>
      <c r="L255" s="6" t="str">
        <f t="shared" si="10"/>
        <v/>
      </c>
    </row>
    <row r="256" spans="10:12" x14ac:dyDescent="0.25">
      <c r="J256" s="5" t="str">
        <f t="shared" si="9"/>
        <v/>
      </c>
      <c r="K256" s="5" t="str">
        <f t="shared" si="11"/>
        <v/>
      </c>
      <c r="L256" s="6" t="str">
        <f t="shared" si="10"/>
        <v/>
      </c>
    </row>
    <row r="257" spans="10:12" x14ac:dyDescent="0.25">
      <c r="J257" s="5" t="str">
        <f t="shared" si="9"/>
        <v/>
      </c>
      <c r="K257" s="5" t="str">
        <f t="shared" si="11"/>
        <v/>
      </c>
      <c r="L257" s="6" t="str">
        <f t="shared" si="10"/>
        <v/>
      </c>
    </row>
    <row r="258" spans="10:12" x14ac:dyDescent="0.25">
      <c r="J258" s="5" t="str">
        <f t="shared" si="9"/>
        <v/>
      </c>
      <c r="K258" s="5" t="str">
        <f t="shared" si="11"/>
        <v/>
      </c>
      <c r="L258" s="6" t="str">
        <f t="shared" si="10"/>
        <v/>
      </c>
    </row>
    <row r="259" spans="10:12" x14ac:dyDescent="0.25">
      <c r="J259" s="5" t="str">
        <f t="shared" ref="J259:J300" si="12">IF(A259&lt;&gt;"","lepidodendron:prehistoric_flora_"&amp;TRIM(A259)&amp;":"&amp;H259&amp;":"&amp;I259&amp;":"&amp;IF(C259&lt;&gt;"",1,IF(E259&lt;&gt;"",3,IF(D259&lt;&gt;"",2,IF(F259&lt;&gt;"",6,IF(G259&lt;&gt;"",7,"ERROR"))))),"")</f>
        <v/>
      </c>
      <c r="K259" s="5" t="str">
        <f t="shared" si="11"/>
        <v/>
      </c>
      <c r="L259" s="6" t="str">
        <f t="shared" ref="L259:L265" si="13">IF(AND(J259&lt;&gt;"",C259="",B259="X"),"                {
                    ""type"": ""item"",
                    ""name"": ""lepidodendron:"&amp;A259&amp;"_raw"",
                    ""weight"": " &amp; (I259/(SUMIFS(I:I,F:F,"X",B:B,"X")+SUMIFS(I:I,G:G,"X",B:B,"X")+SUMIFS(I:I,D:D,"X",B:B,"X")+SUMIFS(I:I,E:E,"X",B:B,"X")))*100 &amp;"
                },","")</f>
        <v/>
      </c>
    </row>
    <row r="260" spans="10:12" x14ac:dyDescent="0.25">
      <c r="J260" s="5" t="str">
        <f t="shared" si="12"/>
        <v/>
      </c>
      <c r="K260" s="5" t="str">
        <f t="shared" ref="K260:K300" si="14">IF(J260&lt;&gt;"",K259&amp;","""&amp;J260&amp;"""","")</f>
        <v/>
      </c>
      <c r="L260" s="6" t="str">
        <f t="shared" si="13"/>
        <v/>
      </c>
    </row>
    <row r="261" spans="10:12" x14ac:dyDescent="0.25">
      <c r="J261" s="5" t="str">
        <f t="shared" si="12"/>
        <v/>
      </c>
      <c r="K261" s="5" t="str">
        <f t="shared" si="14"/>
        <v/>
      </c>
      <c r="L261" s="6" t="str">
        <f t="shared" si="13"/>
        <v/>
      </c>
    </row>
    <row r="262" spans="10:12" x14ac:dyDescent="0.25">
      <c r="J262" s="5" t="str">
        <f t="shared" si="12"/>
        <v/>
      </c>
      <c r="K262" s="5" t="str">
        <f t="shared" si="14"/>
        <v/>
      </c>
      <c r="L262" s="6" t="str">
        <f t="shared" si="13"/>
        <v/>
      </c>
    </row>
    <row r="263" spans="10:12" x14ac:dyDescent="0.25">
      <c r="J263" s="5" t="str">
        <f t="shared" si="12"/>
        <v/>
      </c>
      <c r="K263" s="5" t="str">
        <f t="shared" si="14"/>
        <v/>
      </c>
      <c r="L263" s="6" t="str">
        <f t="shared" si="13"/>
        <v/>
      </c>
    </row>
    <row r="264" spans="10:12" x14ac:dyDescent="0.25">
      <c r="J264" s="5" t="str">
        <f t="shared" si="12"/>
        <v/>
      </c>
      <c r="K264" s="5" t="str">
        <f t="shared" si="14"/>
        <v/>
      </c>
      <c r="L264" s="6" t="str">
        <f t="shared" si="13"/>
        <v/>
      </c>
    </row>
    <row r="265" spans="10:12" x14ac:dyDescent="0.25">
      <c r="J265" s="5" t="str">
        <f t="shared" si="12"/>
        <v/>
      </c>
      <c r="K265" s="5" t="str">
        <f t="shared" si="14"/>
        <v/>
      </c>
      <c r="L265" s="6" t="str">
        <f t="shared" si="13"/>
        <v/>
      </c>
    </row>
    <row r="266" spans="10:12" x14ac:dyDescent="0.25">
      <c r="J266" s="5" t="str">
        <f t="shared" si="12"/>
        <v/>
      </c>
      <c r="K266" s="5" t="str">
        <f t="shared" si="14"/>
        <v/>
      </c>
    </row>
    <row r="267" spans="10:12" x14ac:dyDescent="0.25">
      <c r="J267" s="5" t="str">
        <f t="shared" si="12"/>
        <v/>
      </c>
      <c r="K267" s="5" t="str">
        <f t="shared" si="14"/>
        <v/>
      </c>
    </row>
    <row r="268" spans="10:12" x14ac:dyDescent="0.25">
      <c r="J268" s="5" t="str">
        <f t="shared" si="12"/>
        <v/>
      </c>
      <c r="K268" s="5" t="str">
        <f t="shared" si="14"/>
        <v/>
      </c>
    </row>
    <row r="269" spans="10:12" x14ac:dyDescent="0.25">
      <c r="J269" s="5" t="str">
        <f t="shared" si="12"/>
        <v/>
      </c>
      <c r="K269" s="5" t="str">
        <f t="shared" si="14"/>
        <v/>
      </c>
    </row>
    <row r="270" spans="10:12" x14ac:dyDescent="0.25">
      <c r="J270" s="5" t="str">
        <f t="shared" si="12"/>
        <v/>
      </c>
      <c r="K270" s="5" t="str">
        <f t="shared" si="14"/>
        <v/>
      </c>
    </row>
    <row r="271" spans="10:12" x14ac:dyDescent="0.25">
      <c r="J271" s="5" t="str">
        <f t="shared" si="12"/>
        <v/>
      </c>
      <c r="K271" s="5" t="str">
        <f t="shared" si="14"/>
        <v/>
      </c>
    </row>
    <row r="272" spans="10:12" x14ac:dyDescent="0.25">
      <c r="J272" s="5" t="str">
        <f t="shared" si="12"/>
        <v/>
      </c>
      <c r="K272" s="5" t="str">
        <f t="shared" si="14"/>
        <v/>
      </c>
    </row>
    <row r="273" spans="10:11" x14ac:dyDescent="0.25">
      <c r="J273" s="5" t="str">
        <f t="shared" si="12"/>
        <v/>
      </c>
      <c r="K273" s="5" t="str">
        <f t="shared" si="14"/>
        <v/>
      </c>
    </row>
    <row r="274" spans="10:11" x14ac:dyDescent="0.25">
      <c r="J274" s="5" t="str">
        <f t="shared" si="12"/>
        <v/>
      </c>
      <c r="K274" s="5" t="str">
        <f t="shared" si="14"/>
        <v/>
      </c>
    </row>
    <row r="275" spans="10:11" x14ac:dyDescent="0.25">
      <c r="J275" s="5" t="str">
        <f t="shared" si="12"/>
        <v/>
      </c>
      <c r="K275" s="5" t="str">
        <f t="shared" si="14"/>
        <v/>
      </c>
    </row>
    <row r="276" spans="10:11" x14ac:dyDescent="0.25">
      <c r="J276" s="5" t="str">
        <f t="shared" si="12"/>
        <v/>
      </c>
      <c r="K276" s="5" t="str">
        <f t="shared" si="14"/>
        <v/>
      </c>
    </row>
    <row r="277" spans="10:11" x14ac:dyDescent="0.25">
      <c r="J277" s="5" t="str">
        <f t="shared" si="12"/>
        <v/>
      </c>
      <c r="K277" s="5" t="str">
        <f t="shared" si="14"/>
        <v/>
      </c>
    </row>
    <row r="278" spans="10:11" x14ac:dyDescent="0.25">
      <c r="J278" s="5" t="str">
        <f t="shared" si="12"/>
        <v/>
      </c>
      <c r="K278" s="5" t="str">
        <f t="shared" si="14"/>
        <v/>
      </c>
    </row>
    <row r="279" spans="10:11" x14ac:dyDescent="0.25">
      <c r="J279" s="5" t="str">
        <f t="shared" si="12"/>
        <v/>
      </c>
      <c r="K279" s="5" t="str">
        <f t="shared" si="14"/>
        <v/>
      </c>
    </row>
    <row r="280" spans="10:11" x14ac:dyDescent="0.25">
      <c r="J280" s="5" t="str">
        <f t="shared" si="12"/>
        <v/>
      </c>
      <c r="K280" s="5" t="str">
        <f t="shared" si="14"/>
        <v/>
      </c>
    </row>
    <row r="281" spans="10:11" x14ac:dyDescent="0.25">
      <c r="J281" s="5" t="str">
        <f t="shared" si="12"/>
        <v/>
      </c>
      <c r="K281" s="5" t="str">
        <f t="shared" si="14"/>
        <v/>
      </c>
    </row>
    <row r="282" spans="10:11" x14ac:dyDescent="0.25">
      <c r="J282" s="5" t="str">
        <f t="shared" si="12"/>
        <v/>
      </c>
      <c r="K282" s="5" t="str">
        <f t="shared" si="14"/>
        <v/>
      </c>
    </row>
    <row r="283" spans="10:11" x14ac:dyDescent="0.25">
      <c r="J283" s="5" t="str">
        <f t="shared" si="12"/>
        <v/>
      </c>
      <c r="K283" s="5" t="str">
        <f t="shared" si="14"/>
        <v/>
      </c>
    </row>
    <row r="284" spans="10:11" x14ac:dyDescent="0.25">
      <c r="J284" s="5" t="str">
        <f t="shared" si="12"/>
        <v/>
      </c>
      <c r="K284" s="5" t="str">
        <f t="shared" si="14"/>
        <v/>
      </c>
    </row>
    <row r="285" spans="10:11" x14ac:dyDescent="0.25">
      <c r="J285" s="5" t="str">
        <f t="shared" si="12"/>
        <v/>
      </c>
      <c r="K285" s="5" t="str">
        <f t="shared" si="14"/>
        <v/>
      </c>
    </row>
    <row r="286" spans="10:11" x14ac:dyDescent="0.25">
      <c r="J286" s="5" t="str">
        <f t="shared" si="12"/>
        <v/>
      </c>
      <c r="K286" s="5" t="str">
        <f t="shared" si="14"/>
        <v/>
      </c>
    </row>
    <row r="287" spans="10:11" x14ac:dyDescent="0.25">
      <c r="J287" s="5" t="str">
        <f t="shared" si="12"/>
        <v/>
      </c>
      <c r="K287" s="5" t="str">
        <f t="shared" si="14"/>
        <v/>
      </c>
    </row>
    <row r="288" spans="10:11" x14ac:dyDescent="0.25">
      <c r="J288" s="5" t="str">
        <f t="shared" si="12"/>
        <v/>
      </c>
      <c r="K288" s="5" t="str">
        <f t="shared" si="14"/>
        <v/>
      </c>
    </row>
    <row r="289" spans="10:11" x14ac:dyDescent="0.25">
      <c r="J289" s="5" t="str">
        <f t="shared" si="12"/>
        <v/>
      </c>
      <c r="K289" s="5" t="str">
        <f t="shared" si="14"/>
        <v/>
      </c>
    </row>
    <row r="290" spans="10:11" x14ac:dyDescent="0.25">
      <c r="J290" s="5" t="str">
        <f t="shared" si="12"/>
        <v/>
      </c>
      <c r="K290" s="5" t="str">
        <f t="shared" si="14"/>
        <v/>
      </c>
    </row>
    <row r="291" spans="10:11" x14ac:dyDescent="0.25">
      <c r="J291" s="5" t="str">
        <f t="shared" si="12"/>
        <v/>
      </c>
      <c r="K291" s="5" t="str">
        <f t="shared" si="14"/>
        <v/>
      </c>
    </row>
    <row r="292" spans="10:11" x14ac:dyDescent="0.25">
      <c r="J292" s="5" t="str">
        <f t="shared" si="12"/>
        <v/>
      </c>
      <c r="K292" s="5" t="str">
        <f t="shared" si="14"/>
        <v/>
      </c>
    </row>
    <row r="293" spans="10:11" x14ac:dyDescent="0.25">
      <c r="J293" s="5" t="str">
        <f t="shared" si="12"/>
        <v/>
      </c>
      <c r="K293" s="5" t="str">
        <f t="shared" si="14"/>
        <v/>
      </c>
    </row>
    <row r="294" spans="10:11" x14ac:dyDescent="0.25">
      <c r="J294" s="5" t="str">
        <f t="shared" si="12"/>
        <v/>
      </c>
      <c r="K294" s="5" t="str">
        <f t="shared" si="14"/>
        <v/>
      </c>
    </row>
    <row r="295" spans="10:11" x14ac:dyDescent="0.25">
      <c r="J295" s="5" t="str">
        <f t="shared" si="12"/>
        <v/>
      </c>
      <c r="K295" s="5" t="str">
        <f t="shared" si="14"/>
        <v/>
      </c>
    </row>
    <row r="296" spans="10:11" x14ac:dyDescent="0.25">
      <c r="J296" s="5" t="str">
        <f t="shared" si="12"/>
        <v/>
      </c>
      <c r="K296" s="5" t="str">
        <f t="shared" si="14"/>
        <v/>
      </c>
    </row>
    <row r="297" spans="10:11" x14ac:dyDescent="0.25">
      <c r="J297" s="5" t="str">
        <f t="shared" si="12"/>
        <v/>
      </c>
      <c r="K297" s="5" t="str">
        <f t="shared" si="14"/>
        <v/>
      </c>
    </row>
    <row r="298" spans="10:11" x14ac:dyDescent="0.25">
      <c r="J298" s="5" t="str">
        <f t="shared" si="12"/>
        <v/>
      </c>
      <c r="K298" s="5" t="str">
        <f t="shared" si="14"/>
        <v/>
      </c>
    </row>
    <row r="299" spans="10:11" x14ac:dyDescent="0.25">
      <c r="J299" s="5" t="str">
        <f t="shared" si="12"/>
        <v/>
      </c>
      <c r="K299" s="5" t="str">
        <f t="shared" si="14"/>
        <v/>
      </c>
    </row>
    <row r="300" spans="10:11" x14ac:dyDescent="0.25">
      <c r="J300" s="5" t="str">
        <f t="shared" si="12"/>
        <v/>
      </c>
      <c r="K300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1AC9-FBEA-4181-85D0-082A0341127A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6.140625" style="4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4.7109375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 t="shared" ref="I2:I65" si="0"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C2="",F2="",B2="X"),"                {
                    ""type"": ""item"",
                    ""name"": ""lepidodendron:"&amp;A2&amp;"_raw"",
                    ""weight"": " &amp; (H2/(SUMIFS(H:H,E:E,"X",B:B,"X")+SUMIFS(H:H,D:D,"X",B:B,"X")))*100 &amp;"
                },","")</f>
        <v/>
      </c>
    </row>
    <row r="3" spans="1:11" x14ac:dyDescent="0.25">
      <c r="I3" s="5" t="str">
        <f t="shared" si="0"/>
        <v/>
      </c>
      <c r="J3" s="5" t="str">
        <f>IF(I3&lt;&gt;"",J2&amp;","""&amp;I3&amp;"""","")</f>
        <v/>
      </c>
      <c r="K3" s="6" t="str">
        <f t="shared" ref="K3:K66" si="1">IF(AND(I3&lt;&gt;"", C3="",F3="",B3="X"),"                {
                    ""type"": ""item"",
                    ""name"": ""lepidodendron:"&amp;A3&amp;"_raw"",
                    ""weight"": " &amp; (H3/(SUMIFS(H:H,E:E,"X",B:B,"X")+SUMIFS(H:H,D:D,"X",B:B,"X")))*100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ref="I66:I129" si="3">IF(A66&lt;&gt;"","lepidodendron:prehistoric_flora_"&amp;TRIM(A66)&amp;":"&amp;G66&amp;":"&amp;H66&amp;":"&amp;IF(C66&lt;&gt;"",1,IF(E66&lt;&gt;"",3,IF(D66&lt;&gt;"",2,IF(F66&lt;&gt;"",5,"ERROR")))),"")</f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si="3"/>
        <v/>
      </c>
      <c r="J67" s="5" t="str">
        <f t="shared" si="2"/>
        <v/>
      </c>
      <c r="K67" s="6" t="str">
        <f t="shared" ref="K67:K130" si="4">IF(AND(I67&lt;&gt;"", C67="",F67="",B67="X"),"                {
                    ""type"": ""item"",
                    ""name"": ""lepidodendron:"&amp;A67&amp;"_raw"",
                    ""weight"": " &amp; (H67/(SUMIFS(H:H,E:E,"X",B:B,"X")+SUMIFS(H:H,D:D,"X",B:B,"X")))*100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ref="I130:I193" si="6">IF(A130&lt;&gt;"","lepidodendron:prehistoric_flora_"&amp;TRIM(A130)&amp;":"&amp;G130&amp;":"&amp;H130&amp;":"&amp;IF(C130&lt;&gt;"",1,IF(E130&lt;&gt;"",3,IF(D130&lt;&gt;"",2,IF(F130&lt;&gt;"",5,"ERROR")))),"")</f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si="6"/>
        <v/>
      </c>
      <c r="J131" s="5" t="str">
        <f t="shared" si="5"/>
        <v/>
      </c>
      <c r="K131" s="6" t="str">
        <f t="shared" ref="K131:K194" si="7">IF(AND(I131&lt;&gt;"", C131="",F131="",B131="X"),"                {
                    ""type"": ""item"",
                    ""name"": ""lepidodendron:"&amp;A131&amp;"_raw"",
                    ""weight"": " &amp; (H131/(SUMIFS(H:H,E:E,"X",B:B,"X")+SUMIFS(H:H,D:D,"X",B:B,"X")))*100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ref="I194:I257" si="9">IF(A194&lt;&gt;"","lepidodendron:prehistoric_flora_"&amp;TRIM(A194)&amp;":"&amp;G194&amp;":"&amp;H194&amp;":"&amp;IF(C194&lt;&gt;"",1,IF(E194&lt;&gt;"",3,IF(D194&lt;&gt;"",2,IF(F194&lt;&gt;"",5,"ERROR")))),"")</f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si="9"/>
        <v/>
      </c>
      <c r="J195" s="5" t="str">
        <f t="shared" si="8"/>
        <v/>
      </c>
      <c r="K195" s="6" t="str">
        <f t="shared" ref="K195:K258" si="10">IF(AND(I195&lt;&gt;"", C195="",F195="",B195="X"),"                {
                    ""type"": ""item"",
                    ""name"": ""lepidodendron:"&amp;A195&amp;"_raw"",
                    ""weight"": " &amp; (H195/(SUMIFS(H:H,E:E,"X",B:B,"X")+SUMIFS(H:H,D:D,"X",B:B,"X")))*100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ref="I258:I298" si="12">IF(A258&lt;&gt;"","lepidodendron:prehistoric_flora_"&amp;TRIM(A258)&amp;":"&amp;G258&amp;":"&amp;H258&amp;":"&amp;IF(C258&lt;&gt;"",1,IF(E258&lt;&gt;"",3,IF(D258&lt;&gt;"",2,IF(F258&lt;&gt;"",5,"ERROR")))),"")</f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si="12"/>
        <v/>
      </c>
      <c r="J259" s="5" t="str">
        <f t="shared" si="11"/>
        <v/>
      </c>
      <c r="K259" s="6" t="str">
        <f t="shared" ref="K259:K265" si="13">IF(AND(I259&lt;&gt;"", C259="",F259="",B259="X"),"                {
                    ""type"": ""item"",
                    ""name"": ""lepidodendron:"&amp;A259&amp;"_raw"",
                    ""weight"": " &amp; (H259/(SUMIFS(H:H,E:E,"X",B:B,"X")+SUMIFS(H:H,D:D,"X",B:B,"X")))*100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3C0D-C7DF-4F2F-98CE-95B5B08CFFBD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6E2-6D41-42E1-A593-D239D6F98D22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088B-5C46-4E59-92EB-BB424E38DB3E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5485-45AF-4EB1-BC18-35720E4754EB}">
  <dimension ref="A1:K298"/>
  <sheetViews>
    <sheetView zoomScale="85" zoomScaleNormal="85" workbookViewId="0">
      <pane ySplit="1" topLeftCell="A2" activePane="bottomLeft" state="frozen"/>
      <selection activeCell="C10" sqref="C10"/>
      <selection pane="bottomLeft" activeCell="C10" sqref="C10"/>
    </sheetView>
  </sheetViews>
  <sheetFormatPr defaultColWidth="9.140625" defaultRowHeight="15" x14ac:dyDescent="0.25"/>
  <cols>
    <col min="1" max="1" width="27.42578125" style="4" bestFit="1" customWidth="1"/>
    <col min="2" max="2" width="8.42578125" style="4" bestFit="1" customWidth="1"/>
    <col min="3" max="4" width="13.140625" style="4" customWidth="1"/>
    <col min="5" max="5" width="16.42578125" style="4" bestFit="1" customWidth="1"/>
    <col min="6" max="6" width="16.42578125" style="4" customWidth="1"/>
    <col min="7" max="7" width="12.42578125" style="4" bestFit="1" customWidth="1"/>
    <col min="8" max="8" width="10" style="4" customWidth="1"/>
    <col min="9" max="9" width="17" style="5" customWidth="1"/>
    <col min="10" max="10" width="22.5703125" style="5" customWidth="1"/>
    <col min="11" max="11" width="79.5703125" style="7" customWidth="1"/>
  </cols>
  <sheetData>
    <row r="1" spans="1:11" s="8" customFormat="1" x14ac:dyDescent="0.25">
      <c r="A1" s="2" t="s">
        <v>0</v>
      </c>
      <c r="B1" s="2" t="s">
        <v>24</v>
      </c>
      <c r="C1" s="2" t="s">
        <v>3</v>
      </c>
      <c r="D1" s="2" t="s">
        <v>25</v>
      </c>
      <c r="E1" s="2" t="s">
        <v>5</v>
      </c>
      <c r="F1" s="2" t="s">
        <v>7</v>
      </c>
      <c r="G1" s="2" t="s">
        <v>11</v>
      </c>
      <c r="H1" s="2" t="s">
        <v>12</v>
      </c>
      <c r="I1" s="8" t="s">
        <v>13</v>
      </c>
      <c r="J1" s="8" t="s">
        <v>14</v>
      </c>
      <c r="K1" s="3" t="s">
        <v>15</v>
      </c>
    </row>
    <row r="2" spans="1:11" x14ac:dyDescent="0.25">
      <c r="A2" s="4" t="s">
        <v>26</v>
      </c>
      <c r="C2" s="4" t="s">
        <v>16</v>
      </c>
      <c r="G2" s="4">
        <v>2</v>
      </c>
      <c r="H2" s="4">
        <v>30</v>
      </c>
      <c r="I2" s="5" t="str">
        <f>IF(A2&lt;&gt;"","lepidodendron:prehistoric_flora_"&amp;TRIM(A2)&amp;":"&amp;G2&amp;":"&amp;H2&amp;":"&amp;IF(C2&lt;&gt;"",1,IF(E2&lt;&gt;"",3,IF(D2&lt;&gt;"",2,IF(F2&lt;&gt;"",5,"ERROR")))),"")</f>
        <v>lepidodendron:prehistoric_flora_harvestman:2:30:1</v>
      </c>
      <c r="J2" s="5" t="str">
        <f>IF(I2&lt;&gt;"",""""&amp;I2&amp;"""","")</f>
        <v>"lepidodendron:prehistoric_flora_harvestman:2:30:1"</v>
      </c>
      <c r="K2" s="6" t="str">
        <f>IF(AND(I2&lt;&gt;"", C2="",B2="X",F2=""),"                {
                    ""type"": ""item"",
                    ""name"": ""lepidodendron:"&amp;A2&amp;"_raw"",
                    ""weight"": " &amp; (G2/(SUMIFS(G:G,E:E,"X",B:B,"X")+SUMIFS(G:G,D:D,"X",B:B,"X")))*100 &amp;"
                },","")</f>
        <v/>
      </c>
    </row>
    <row r="3" spans="1:11" x14ac:dyDescent="0.25">
      <c r="I3" s="5" t="str">
        <f t="shared" ref="I3:I66" si="0">IF(A3&lt;&gt;"","lepidodendron:prehistoric_flora_"&amp;TRIM(A3)&amp;":"&amp;G3&amp;":"&amp;H3&amp;":"&amp;IF(C3&lt;&gt;"",1,IF(E3&lt;&gt;"",3,IF(D3&lt;&gt;"",2,IF(F3&lt;&gt;"",5,"ERROR")))),"")</f>
        <v/>
      </c>
      <c r="J3" s="5" t="str">
        <f>IF(I3&lt;&gt;"",J2&amp;","""&amp;I3&amp;"""","")</f>
        <v/>
      </c>
      <c r="K3" s="6" t="str">
        <f t="shared" ref="K3:K66" si="1">IF(AND(I3&lt;&gt;"", C3="",B3="X",F3=""),"                {
                    ""type"": ""item"",
                    ""name"": ""lepidodendron:"&amp;A3&amp;"_raw"",
                    ""weight"": " &amp; (G3/(SUMIFS(G:G,E:E,"X",B:B,"X")+SUMIFS(G:G,D:D,"X",B:B,"X")))*100 &amp;"
                },","")</f>
        <v/>
      </c>
    </row>
    <row r="4" spans="1:11" x14ac:dyDescent="0.25">
      <c r="I4" s="5" t="str">
        <f t="shared" si="0"/>
        <v/>
      </c>
      <c r="J4" s="5" t="str">
        <f t="shared" ref="J4:J67" si="2">IF(I4&lt;&gt;"",J3&amp;","""&amp;I4&amp;"""","")</f>
        <v/>
      </c>
      <c r="K4" s="6" t="str">
        <f t="shared" si="1"/>
        <v/>
      </c>
    </row>
    <row r="5" spans="1:11" x14ac:dyDescent="0.25">
      <c r="I5" s="5" t="str">
        <f t="shared" si="0"/>
        <v/>
      </c>
      <c r="J5" s="5" t="str">
        <f t="shared" si="2"/>
        <v/>
      </c>
      <c r="K5" s="6" t="str">
        <f t="shared" si="1"/>
        <v/>
      </c>
    </row>
    <row r="6" spans="1:11" x14ac:dyDescent="0.25">
      <c r="I6" s="5" t="str">
        <f t="shared" si="0"/>
        <v/>
      </c>
      <c r="J6" s="5" t="str">
        <f t="shared" si="2"/>
        <v/>
      </c>
      <c r="K6" s="6" t="str">
        <f t="shared" si="1"/>
        <v/>
      </c>
    </row>
    <row r="7" spans="1:11" x14ac:dyDescent="0.25">
      <c r="I7" s="5" t="str">
        <f t="shared" si="0"/>
        <v/>
      </c>
      <c r="J7" s="5" t="str">
        <f t="shared" si="2"/>
        <v/>
      </c>
      <c r="K7" s="6" t="str">
        <f t="shared" si="1"/>
        <v/>
      </c>
    </row>
    <row r="8" spans="1:11" x14ac:dyDescent="0.25">
      <c r="I8" s="5" t="str">
        <f t="shared" si="0"/>
        <v/>
      </c>
      <c r="J8" s="5" t="str">
        <f t="shared" si="2"/>
        <v/>
      </c>
      <c r="K8" s="6" t="str">
        <f t="shared" si="1"/>
        <v/>
      </c>
    </row>
    <row r="9" spans="1:11" x14ac:dyDescent="0.25">
      <c r="I9" s="5" t="str">
        <f t="shared" si="0"/>
        <v/>
      </c>
      <c r="J9" s="5" t="str">
        <f t="shared" si="2"/>
        <v/>
      </c>
      <c r="K9" s="6" t="str">
        <f t="shared" si="1"/>
        <v/>
      </c>
    </row>
    <row r="10" spans="1:11" x14ac:dyDescent="0.25">
      <c r="I10" s="5" t="str">
        <f t="shared" si="0"/>
        <v/>
      </c>
      <c r="J10" s="5" t="str">
        <f t="shared" si="2"/>
        <v/>
      </c>
      <c r="K10" s="6" t="str">
        <f t="shared" si="1"/>
        <v/>
      </c>
    </row>
    <row r="11" spans="1:11" x14ac:dyDescent="0.25">
      <c r="I11" s="5" t="str">
        <f t="shared" si="0"/>
        <v/>
      </c>
      <c r="J11" s="5" t="str">
        <f t="shared" si="2"/>
        <v/>
      </c>
      <c r="K11" s="6" t="str">
        <f t="shared" si="1"/>
        <v/>
      </c>
    </row>
    <row r="12" spans="1:11" x14ac:dyDescent="0.25">
      <c r="I12" s="5" t="str">
        <f t="shared" si="0"/>
        <v/>
      </c>
      <c r="J12" s="5" t="str">
        <f t="shared" si="2"/>
        <v/>
      </c>
      <c r="K12" s="6" t="str">
        <f t="shared" si="1"/>
        <v/>
      </c>
    </row>
    <row r="13" spans="1:11" x14ac:dyDescent="0.25">
      <c r="I13" s="5" t="str">
        <f t="shared" si="0"/>
        <v/>
      </c>
      <c r="J13" s="5" t="str">
        <f t="shared" si="2"/>
        <v/>
      </c>
      <c r="K13" s="6" t="str">
        <f t="shared" si="1"/>
        <v/>
      </c>
    </row>
    <row r="14" spans="1:11" x14ac:dyDescent="0.25">
      <c r="I14" s="5" t="str">
        <f t="shared" si="0"/>
        <v/>
      </c>
      <c r="J14" s="5" t="str">
        <f t="shared" si="2"/>
        <v/>
      </c>
      <c r="K14" s="6" t="str">
        <f t="shared" si="1"/>
        <v/>
      </c>
    </row>
    <row r="15" spans="1:11" x14ac:dyDescent="0.25">
      <c r="I15" s="5" t="str">
        <f t="shared" si="0"/>
        <v/>
      </c>
      <c r="J15" s="5" t="str">
        <f t="shared" si="2"/>
        <v/>
      </c>
      <c r="K15" s="6" t="str">
        <f t="shared" si="1"/>
        <v/>
      </c>
    </row>
    <row r="16" spans="1:11" x14ac:dyDescent="0.25">
      <c r="I16" s="5" t="str">
        <f t="shared" si="0"/>
        <v/>
      </c>
      <c r="J16" s="5" t="str">
        <f t="shared" si="2"/>
        <v/>
      </c>
      <c r="K16" s="6" t="str">
        <f t="shared" si="1"/>
        <v/>
      </c>
    </row>
    <row r="17" spans="9:11" x14ac:dyDescent="0.25">
      <c r="I17" s="5" t="str">
        <f t="shared" si="0"/>
        <v/>
      </c>
      <c r="J17" s="5" t="str">
        <f t="shared" si="2"/>
        <v/>
      </c>
      <c r="K17" s="6" t="str">
        <f t="shared" si="1"/>
        <v/>
      </c>
    </row>
    <row r="18" spans="9:11" x14ac:dyDescent="0.25">
      <c r="I18" s="5" t="str">
        <f t="shared" si="0"/>
        <v/>
      </c>
      <c r="J18" s="5" t="str">
        <f t="shared" si="2"/>
        <v/>
      </c>
      <c r="K18" s="6" t="str">
        <f t="shared" si="1"/>
        <v/>
      </c>
    </row>
    <row r="19" spans="9:11" x14ac:dyDescent="0.25">
      <c r="I19" s="5" t="str">
        <f t="shared" si="0"/>
        <v/>
      </c>
      <c r="J19" s="5" t="str">
        <f t="shared" si="2"/>
        <v/>
      </c>
      <c r="K19" s="6" t="str">
        <f t="shared" si="1"/>
        <v/>
      </c>
    </row>
    <row r="20" spans="9:11" x14ac:dyDescent="0.25">
      <c r="I20" s="5" t="str">
        <f t="shared" si="0"/>
        <v/>
      </c>
      <c r="J20" s="5" t="str">
        <f t="shared" si="2"/>
        <v/>
      </c>
      <c r="K20" s="6" t="str">
        <f t="shared" si="1"/>
        <v/>
      </c>
    </row>
    <row r="21" spans="9:11" x14ac:dyDescent="0.25">
      <c r="I21" s="5" t="str">
        <f t="shared" si="0"/>
        <v/>
      </c>
      <c r="J21" s="5" t="str">
        <f t="shared" si="2"/>
        <v/>
      </c>
      <c r="K21" s="6" t="str">
        <f t="shared" si="1"/>
        <v/>
      </c>
    </row>
    <row r="22" spans="9:11" x14ac:dyDescent="0.25">
      <c r="I22" s="5" t="str">
        <f t="shared" si="0"/>
        <v/>
      </c>
      <c r="J22" s="5" t="str">
        <f t="shared" si="2"/>
        <v/>
      </c>
      <c r="K22" s="6" t="str">
        <f t="shared" si="1"/>
        <v/>
      </c>
    </row>
    <row r="23" spans="9:11" x14ac:dyDescent="0.25">
      <c r="I23" s="5" t="str">
        <f t="shared" si="0"/>
        <v/>
      </c>
      <c r="J23" s="5" t="str">
        <f t="shared" si="2"/>
        <v/>
      </c>
      <c r="K23" s="6" t="str">
        <f t="shared" si="1"/>
        <v/>
      </c>
    </row>
    <row r="24" spans="9:11" x14ac:dyDescent="0.25">
      <c r="I24" s="5" t="str">
        <f t="shared" si="0"/>
        <v/>
      </c>
      <c r="J24" s="5" t="str">
        <f t="shared" si="2"/>
        <v/>
      </c>
      <c r="K24" s="6" t="str">
        <f t="shared" si="1"/>
        <v/>
      </c>
    </row>
    <row r="25" spans="9:11" x14ac:dyDescent="0.25">
      <c r="I25" s="5" t="str">
        <f t="shared" si="0"/>
        <v/>
      </c>
      <c r="J25" s="5" t="str">
        <f t="shared" si="2"/>
        <v/>
      </c>
      <c r="K25" s="6" t="str">
        <f t="shared" si="1"/>
        <v/>
      </c>
    </row>
    <row r="26" spans="9:11" x14ac:dyDescent="0.25">
      <c r="I26" s="5" t="str">
        <f t="shared" si="0"/>
        <v/>
      </c>
      <c r="J26" s="5" t="str">
        <f t="shared" si="2"/>
        <v/>
      </c>
      <c r="K26" s="6" t="str">
        <f t="shared" si="1"/>
        <v/>
      </c>
    </row>
    <row r="27" spans="9:11" x14ac:dyDescent="0.25">
      <c r="I27" s="5" t="str">
        <f t="shared" si="0"/>
        <v/>
      </c>
      <c r="J27" s="5" t="str">
        <f t="shared" si="2"/>
        <v/>
      </c>
      <c r="K27" s="6" t="str">
        <f t="shared" si="1"/>
        <v/>
      </c>
    </row>
    <row r="28" spans="9:11" x14ac:dyDescent="0.25">
      <c r="I28" s="5" t="str">
        <f t="shared" si="0"/>
        <v/>
      </c>
      <c r="J28" s="5" t="str">
        <f t="shared" si="2"/>
        <v/>
      </c>
      <c r="K28" s="6" t="str">
        <f t="shared" si="1"/>
        <v/>
      </c>
    </row>
    <row r="29" spans="9:11" x14ac:dyDescent="0.25">
      <c r="I29" s="5" t="str">
        <f t="shared" si="0"/>
        <v/>
      </c>
      <c r="J29" s="5" t="str">
        <f t="shared" si="2"/>
        <v/>
      </c>
      <c r="K29" s="6" t="str">
        <f t="shared" si="1"/>
        <v/>
      </c>
    </row>
    <row r="30" spans="9:11" x14ac:dyDescent="0.25">
      <c r="I30" s="5" t="str">
        <f t="shared" si="0"/>
        <v/>
      </c>
      <c r="J30" s="5" t="str">
        <f t="shared" si="2"/>
        <v/>
      </c>
      <c r="K30" s="6" t="str">
        <f t="shared" si="1"/>
        <v/>
      </c>
    </row>
    <row r="31" spans="9:11" x14ac:dyDescent="0.25">
      <c r="I31" s="5" t="str">
        <f t="shared" si="0"/>
        <v/>
      </c>
      <c r="J31" s="5" t="str">
        <f t="shared" si="2"/>
        <v/>
      </c>
      <c r="K31" s="6" t="str">
        <f t="shared" si="1"/>
        <v/>
      </c>
    </row>
    <row r="32" spans="9:11" x14ac:dyDescent="0.25">
      <c r="I32" s="5" t="str">
        <f t="shared" si="0"/>
        <v/>
      </c>
      <c r="J32" s="5" t="str">
        <f t="shared" si="2"/>
        <v/>
      </c>
      <c r="K32" s="6" t="str">
        <f t="shared" si="1"/>
        <v/>
      </c>
    </row>
    <row r="33" spans="9:11" x14ac:dyDescent="0.25">
      <c r="I33" s="5" t="str">
        <f t="shared" si="0"/>
        <v/>
      </c>
      <c r="J33" s="5" t="str">
        <f t="shared" si="2"/>
        <v/>
      </c>
      <c r="K33" s="6" t="str">
        <f t="shared" si="1"/>
        <v/>
      </c>
    </row>
    <row r="34" spans="9:11" x14ac:dyDescent="0.25">
      <c r="I34" s="5" t="str">
        <f t="shared" si="0"/>
        <v/>
      </c>
      <c r="J34" s="5" t="str">
        <f t="shared" si="2"/>
        <v/>
      </c>
      <c r="K34" s="6" t="str">
        <f t="shared" si="1"/>
        <v/>
      </c>
    </row>
    <row r="35" spans="9:11" x14ac:dyDescent="0.25">
      <c r="I35" s="5" t="str">
        <f t="shared" si="0"/>
        <v/>
      </c>
      <c r="J35" s="5" t="str">
        <f t="shared" si="2"/>
        <v/>
      </c>
      <c r="K35" s="6" t="str">
        <f t="shared" si="1"/>
        <v/>
      </c>
    </row>
    <row r="36" spans="9:11" x14ac:dyDescent="0.25">
      <c r="I36" s="5" t="str">
        <f t="shared" si="0"/>
        <v/>
      </c>
      <c r="J36" s="5" t="str">
        <f t="shared" si="2"/>
        <v/>
      </c>
      <c r="K36" s="6" t="str">
        <f t="shared" si="1"/>
        <v/>
      </c>
    </row>
    <row r="37" spans="9:11" x14ac:dyDescent="0.25">
      <c r="I37" s="5" t="str">
        <f t="shared" si="0"/>
        <v/>
      </c>
      <c r="J37" s="5" t="str">
        <f t="shared" si="2"/>
        <v/>
      </c>
      <c r="K37" s="6" t="str">
        <f t="shared" si="1"/>
        <v/>
      </c>
    </row>
    <row r="38" spans="9:11" x14ac:dyDescent="0.25">
      <c r="I38" s="5" t="str">
        <f t="shared" si="0"/>
        <v/>
      </c>
      <c r="J38" s="5" t="str">
        <f t="shared" si="2"/>
        <v/>
      </c>
      <c r="K38" s="6" t="str">
        <f t="shared" si="1"/>
        <v/>
      </c>
    </row>
    <row r="39" spans="9:11" x14ac:dyDescent="0.25">
      <c r="I39" s="5" t="str">
        <f t="shared" si="0"/>
        <v/>
      </c>
      <c r="J39" s="5" t="str">
        <f t="shared" si="2"/>
        <v/>
      </c>
      <c r="K39" s="6" t="str">
        <f t="shared" si="1"/>
        <v/>
      </c>
    </row>
    <row r="40" spans="9:11" x14ac:dyDescent="0.25">
      <c r="I40" s="5" t="str">
        <f t="shared" si="0"/>
        <v/>
      </c>
      <c r="J40" s="5" t="str">
        <f t="shared" si="2"/>
        <v/>
      </c>
      <c r="K40" s="6" t="str">
        <f t="shared" si="1"/>
        <v/>
      </c>
    </row>
    <row r="41" spans="9:11" x14ac:dyDescent="0.25">
      <c r="I41" s="5" t="str">
        <f t="shared" si="0"/>
        <v/>
      </c>
      <c r="J41" s="5" t="str">
        <f t="shared" si="2"/>
        <v/>
      </c>
      <c r="K41" s="6" t="str">
        <f t="shared" si="1"/>
        <v/>
      </c>
    </row>
    <row r="42" spans="9:11" x14ac:dyDescent="0.25">
      <c r="I42" s="5" t="str">
        <f t="shared" si="0"/>
        <v/>
      </c>
      <c r="J42" s="5" t="str">
        <f t="shared" si="2"/>
        <v/>
      </c>
      <c r="K42" s="6" t="str">
        <f t="shared" si="1"/>
        <v/>
      </c>
    </row>
    <row r="43" spans="9:11" x14ac:dyDescent="0.25">
      <c r="I43" s="5" t="str">
        <f t="shared" si="0"/>
        <v/>
      </c>
      <c r="J43" s="5" t="str">
        <f t="shared" si="2"/>
        <v/>
      </c>
      <c r="K43" s="6" t="str">
        <f t="shared" si="1"/>
        <v/>
      </c>
    </row>
    <row r="44" spans="9:11" x14ac:dyDescent="0.25">
      <c r="I44" s="5" t="str">
        <f t="shared" si="0"/>
        <v/>
      </c>
      <c r="J44" s="5" t="str">
        <f t="shared" si="2"/>
        <v/>
      </c>
      <c r="K44" s="6" t="str">
        <f t="shared" si="1"/>
        <v/>
      </c>
    </row>
    <row r="45" spans="9:11" x14ac:dyDescent="0.25">
      <c r="I45" s="5" t="str">
        <f t="shared" si="0"/>
        <v/>
      </c>
      <c r="J45" s="5" t="str">
        <f t="shared" si="2"/>
        <v/>
      </c>
      <c r="K45" s="6" t="str">
        <f t="shared" si="1"/>
        <v/>
      </c>
    </row>
    <row r="46" spans="9:11" x14ac:dyDescent="0.25">
      <c r="I46" s="5" t="str">
        <f t="shared" si="0"/>
        <v/>
      </c>
      <c r="J46" s="5" t="str">
        <f t="shared" si="2"/>
        <v/>
      </c>
      <c r="K46" s="6" t="str">
        <f t="shared" si="1"/>
        <v/>
      </c>
    </row>
    <row r="47" spans="9:11" x14ac:dyDescent="0.25">
      <c r="I47" s="5" t="str">
        <f t="shared" si="0"/>
        <v/>
      </c>
      <c r="J47" s="5" t="str">
        <f t="shared" si="2"/>
        <v/>
      </c>
      <c r="K47" s="6" t="str">
        <f t="shared" si="1"/>
        <v/>
      </c>
    </row>
    <row r="48" spans="9:11" x14ac:dyDescent="0.25">
      <c r="I48" s="5" t="str">
        <f t="shared" si="0"/>
        <v/>
      </c>
      <c r="J48" s="5" t="str">
        <f t="shared" si="2"/>
        <v/>
      </c>
      <c r="K48" s="6" t="str">
        <f t="shared" si="1"/>
        <v/>
      </c>
    </row>
    <row r="49" spans="9:11" x14ac:dyDescent="0.25">
      <c r="I49" s="5" t="str">
        <f t="shared" si="0"/>
        <v/>
      </c>
      <c r="J49" s="5" t="str">
        <f t="shared" si="2"/>
        <v/>
      </c>
      <c r="K49" s="6" t="str">
        <f t="shared" si="1"/>
        <v/>
      </c>
    </row>
    <row r="50" spans="9:11" x14ac:dyDescent="0.25">
      <c r="I50" s="5" t="str">
        <f t="shared" si="0"/>
        <v/>
      </c>
      <c r="J50" s="5" t="str">
        <f t="shared" si="2"/>
        <v/>
      </c>
      <c r="K50" s="6" t="str">
        <f t="shared" si="1"/>
        <v/>
      </c>
    </row>
    <row r="51" spans="9:11" x14ac:dyDescent="0.25">
      <c r="I51" s="5" t="str">
        <f t="shared" si="0"/>
        <v/>
      </c>
      <c r="J51" s="5" t="str">
        <f t="shared" si="2"/>
        <v/>
      </c>
      <c r="K51" s="6" t="str">
        <f t="shared" si="1"/>
        <v/>
      </c>
    </row>
    <row r="52" spans="9:11" x14ac:dyDescent="0.25">
      <c r="I52" s="5" t="str">
        <f t="shared" si="0"/>
        <v/>
      </c>
      <c r="J52" s="5" t="str">
        <f t="shared" si="2"/>
        <v/>
      </c>
      <c r="K52" s="6" t="str">
        <f t="shared" si="1"/>
        <v/>
      </c>
    </row>
    <row r="53" spans="9:11" x14ac:dyDescent="0.25">
      <c r="I53" s="5" t="str">
        <f t="shared" si="0"/>
        <v/>
      </c>
      <c r="J53" s="5" t="str">
        <f t="shared" si="2"/>
        <v/>
      </c>
      <c r="K53" s="6" t="str">
        <f t="shared" si="1"/>
        <v/>
      </c>
    </row>
    <row r="54" spans="9:11" x14ac:dyDescent="0.25">
      <c r="I54" s="5" t="str">
        <f t="shared" si="0"/>
        <v/>
      </c>
      <c r="J54" s="5" t="str">
        <f t="shared" si="2"/>
        <v/>
      </c>
      <c r="K54" s="6" t="str">
        <f t="shared" si="1"/>
        <v/>
      </c>
    </row>
    <row r="55" spans="9:11" x14ac:dyDescent="0.25">
      <c r="I55" s="5" t="str">
        <f t="shared" si="0"/>
        <v/>
      </c>
      <c r="J55" s="5" t="str">
        <f t="shared" si="2"/>
        <v/>
      </c>
      <c r="K55" s="6" t="str">
        <f t="shared" si="1"/>
        <v/>
      </c>
    </row>
    <row r="56" spans="9:11" x14ac:dyDescent="0.25">
      <c r="I56" s="5" t="str">
        <f t="shared" si="0"/>
        <v/>
      </c>
      <c r="J56" s="5" t="str">
        <f t="shared" si="2"/>
        <v/>
      </c>
      <c r="K56" s="6" t="str">
        <f t="shared" si="1"/>
        <v/>
      </c>
    </row>
    <row r="57" spans="9:11" x14ac:dyDescent="0.25">
      <c r="I57" s="5" t="str">
        <f t="shared" si="0"/>
        <v/>
      </c>
      <c r="J57" s="5" t="str">
        <f t="shared" si="2"/>
        <v/>
      </c>
      <c r="K57" s="6" t="str">
        <f t="shared" si="1"/>
        <v/>
      </c>
    </row>
    <row r="58" spans="9:11" x14ac:dyDescent="0.25">
      <c r="I58" s="5" t="str">
        <f t="shared" si="0"/>
        <v/>
      </c>
      <c r="J58" s="5" t="str">
        <f t="shared" si="2"/>
        <v/>
      </c>
      <c r="K58" s="6" t="str">
        <f t="shared" si="1"/>
        <v/>
      </c>
    </row>
    <row r="59" spans="9:11" x14ac:dyDescent="0.25">
      <c r="I59" s="5" t="str">
        <f t="shared" si="0"/>
        <v/>
      </c>
      <c r="J59" s="5" t="str">
        <f t="shared" si="2"/>
        <v/>
      </c>
      <c r="K59" s="6" t="str">
        <f t="shared" si="1"/>
        <v/>
      </c>
    </row>
    <row r="60" spans="9:11" x14ac:dyDescent="0.25">
      <c r="I60" s="5" t="str">
        <f t="shared" si="0"/>
        <v/>
      </c>
      <c r="J60" s="5" t="str">
        <f t="shared" si="2"/>
        <v/>
      </c>
      <c r="K60" s="6" t="str">
        <f t="shared" si="1"/>
        <v/>
      </c>
    </row>
    <row r="61" spans="9:11" x14ac:dyDescent="0.25">
      <c r="I61" s="5" t="str">
        <f t="shared" si="0"/>
        <v/>
      </c>
      <c r="J61" s="5" t="str">
        <f t="shared" si="2"/>
        <v/>
      </c>
      <c r="K61" s="6" t="str">
        <f t="shared" si="1"/>
        <v/>
      </c>
    </row>
    <row r="62" spans="9:11" x14ac:dyDescent="0.25">
      <c r="I62" s="5" t="str">
        <f t="shared" si="0"/>
        <v/>
      </c>
      <c r="J62" s="5" t="str">
        <f t="shared" si="2"/>
        <v/>
      </c>
      <c r="K62" s="6" t="str">
        <f t="shared" si="1"/>
        <v/>
      </c>
    </row>
    <row r="63" spans="9:11" x14ac:dyDescent="0.25">
      <c r="I63" s="5" t="str">
        <f t="shared" si="0"/>
        <v/>
      </c>
      <c r="J63" s="5" t="str">
        <f t="shared" si="2"/>
        <v/>
      </c>
      <c r="K63" s="6" t="str">
        <f t="shared" si="1"/>
        <v/>
      </c>
    </row>
    <row r="64" spans="9:11" x14ac:dyDescent="0.25">
      <c r="I64" s="5" t="str">
        <f t="shared" si="0"/>
        <v/>
      </c>
      <c r="J64" s="5" t="str">
        <f t="shared" si="2"/>
        <v/>
      </c>
      <c r="K64" s="6" t="str">
        <f t="shared" si="1"/>
        <v/>
      </c>
    </row>
    <row r="65" spans="9:11" x14ac:dyDescent="0.25">
      <c r="I65" s="5" t="str">
        <f t="shared" si="0"/>
        <v/>
      </c>
      <c r="J65" s="5" t="str">
        <f t="shared" si="2"/>
        <v/>
      </c>
      <c r="K65" s="6" t="str">
        <f t="shared" si="1"/>
        <v/>
      </c>
    </row>
    <row r="66" spans="9:11" x14ac:dyDescent="0.25">
      <c r="I66" s="5" t="str">
        <f t="shared" si="0"/>
        <v/>
      </c>
      <c r="J66" s="5" t="str">
        <f t="shared" si="2"/>
        <v/>
      </c>
      <c r="K66" s="6" t="str">
        <f t="shared" si="1"/>
        <v/>
      </c>
    </row>
    <row r="67" spans="9:11" x14ac:dyDescent="0.25">
      <c r="I67" s="5" t="str">
        <f t="shared" ref="I67:I130" si="3">IF(A67&lt;&gt;"","lepidodendron:prehistoric_flora_"&amp;TRIM(A67)&amp;":"&amp;G67&amp;":"&amp;H67&amp;":"&amp;IF(C67&lt;&gt;"",1,IF(E67&lt;&gt;"",3,IF(D67&lt;&gt;"",2,IF(F67&lt;&gt;"",5,"ERROR")))),"")</f>
        <v/>
      </c>
      <c r="J67" s="5" t="str">
        <f t="shared" si="2"/>
        <v/>
      </c>
      <c r="K67" s="6" t="str">
        <f t="shared" ref="K67:K130" si="4">IF(AND(I67&lt;&gt;"", C67="",B67="X",F67=""),"                {
                    ""type"": ""item"",
                    ""name"": ""lepidodendron:"&amp;A67&amp;"_raw"",
                    ""weight"": " &amp; (G67/(SUMIFS(G:G,E:E,"X",B:B,"X")+SUMIFS(G:G,D:D,"X",B:B,"X")))*100 &amp;"
                },","")</f>
        <v/>
      </c>
    </row>
    <row r="68" spans="9:11" x14ac:dyDescent="0.25">
      <c r="I68" s="5" t="str">
        <f t="shared" si="3"/>
        <v/>
      </c>
      <c r="J68" s="5" t="str">
        <f t="shared" ref="J68:J131" si="5">IF(I68&lt;&gt;"",J67&amp;","""&amp;I68&amp;"""","")</f>
        <v/>
      </c>
      <c r="K68" s="6" t="str">
        <f t="shared" si="4"/>
        <v/>
      </c>
    </row>
    <row r="69" spans="9:11" x14ac:dyDescent="0.25">
      <c r="I69" s="5" t="str">
        <f t="shared" si="3"/>
        <v/>
      </c>
      <c r="J69" s="5" t="str">
        <f t="shared" si="5"/>
        <v/>
      </c>
      <c r="K69" s="6" t="str">
        <f t="shared" si="4"/>
        <v/>
      </c>
    </row>
    <row r="70" spans="9:11" x14ac:dyDescent="0.25">
      <c r="I70" s="5" t="str">
        <f t="shared" si="3"/>
        <v/>
      </c>
      <c r="J70" s="5" t="str">
        <f t="shared" si="5"/>
        <v/>
      </c>
      <c r="K70" s="6" t="str">
        <f t="shared" si="4"/>
        <v/>
      </c>
    </row>
    <row r="71" spans="9:11" x14ac:dyDescent="0.25">
      <c r="I71" s="5" t="str">
        <f t="shared" si="3"/>
        <v/>
      </c>
      <c r="J71" s="5" t="str">
        <f t="shared" si="5"/>
        <v/>
      </c>
      <c r="K71" s="6" t="str">
        <f t="shared" si="4"/>
        <v/>
      </c>
    </row>
    <row r="72" spans="9:11" x14ac:dyDescent="0.25">
      <c r="I72" s="5" t="str">
        <f t="shared" si="3"/>
        <v/>
      </c>
      <c r="J72" s="5" t="str">
        <f t="shared" si="5"/>
        <v/>
      </c>
      <c r="K72" s="6" t="str">
        <f t="shared" si="4"/>
        <v/>
      </c>
    </row>
    <row r="73" spans="9:11" x14ac:dyDescent="0.25">
      <c r="I73" s="5" t="str">
        <f t="shared" si="3"/>
        <v/>
      </c>
      <c r="J73" s="5" t="str">
        <f t="shared" si="5"/>
        <v/>
      </c>
      <c r="K73" s="6" t="str">
        <f t="shared" si="4"/>
        <v/>
      </c>
    </row>
    <row r="74" spans="9:11" x14ac:dyDescent="0.25">
      <c r="I74" s="5" t="str">
        <f t="shared" si="3"/>
        <v/>
      </c>
      <c r="J74" s="5" t="str">
        <f t="shared" si="5"/>
        <v/>
      </c>
      <c r="K74" s="6" t="str">
        <f t="shared" si="4"/>
        <v/>
      </c>
    </row>
    <row r="75" spans="9:11" x14ac:dyDescent="0.25">
      <c r="I75" s="5" t="str">
        <f t="shared" si="3"/>
        <v/>
      </c>
      <c r="J75" s="5" t="str">
        <f t="shared" si="5"/>
        <v/>
      </c>
      <c r="K75" s="6" t="str">
        <f t="shared" si="4"/>
        <v/>
      </c>
    </row>
    <row r="76" spans="9:11" x14ac:dyDescent="0.25">
      <c r="I76" s="5" t="str">
        <f t="shared" si="3"/>
        <v/>
      </c>
      <c r="J76" s="5" t="str">
        <f t="shared" si="5"/>
        <v/>
      </c>
      <c r="K76" s="6" t="str">
        <f t="shared" si="4"/>
        <v/>
      </c>
    </row>
    <row r="77" spans="9:11" x14ac:dyDescent="0.25">
      <c r="I77" s="5" t="str">
        <f t="shared" si="3"/>
        <v/>
      </c>
      <c r="J77" s="5" t="str">
        <f t="shared" si="5"/>
        <v/>
      </c>
      <c r="K77" s="6" t="str">
        <f t="shared" si="4"/>
        <v/>
      </c>
    </row>
    <row r="78" spans="9:11" x14ac:dyDescent="0.25">
      <c r="I78" s="5" t="str">
        <f t="shared" si="3"/>
        <v/>
      </c>
      <c r="J78" s="5" t="str">
        <f t="shared" si="5"/>
        <v/>
      </c>
      <c r="K78" s="6" t="str">
        <f t="shared" si="4"/>
        <v/>
      </c>
    </row>
    <row r="79" spans="9:11" x14ac:dyDescent="0.25">
      <c r="I79" s="5" t="str">
        <f t="shared" si="3"/>
        <v/>
      </c>
      <c r="J79" s="5" t="str">
        <f t="shared" si="5"/>
        <v/>
      </c>
      <c r="K79" s="6" t="str">
        <f t="shared" si="4"/>
        <v/>
      </c>
    </row>
    <row r="80" spans="9:11" x14ac:dyDescent="0.25">
      <c r="I80" s="5" t="str">
        <f t="shared" si="3"/>
        <v/>
      </c>
      <c r="J80" s="5" t="str">
        <f t="shared" si="5"/>
        <v/>
      </c>
      <c r="K80" s="6" t="str">
        <f t="shared" si="4"/>
        <v/>
      </c>
    </row>
    <row r="81" spans="9:11" x14ac:dyDescent="0.25">
      <c r="I81" s="5" t="str">
        <f t="shared" si="3"/>
        <v/>
      </c>
      <c r="J81" s="5" t="str">
        <f t="shared" si="5"/>
        <v/>
      </c>
      <c r="K81" s="6" t="str">
        <f t="shared" si="4"/>
        <v/>
      </c>
    </row>
    <row r="82" spans="9:11" x14ac:dyDescent="0.25">
      <c r="I82" s="5" t="str">
        <f t="shared" si="3"/>
        <v/>
      </c>
      <c r="J82" s="5" t="str">
        <f t="shared" si="5"/>
        <v/>
      </c>
      <c r="K82" s="6" t="str">
        <f t="shared" si="4"/>
        <v/>
      </c>
    </row>
    <row r="83" spans="9:11" x14ac:dyDescent="0.25">
      <c r="I83" s="5" t="str">
        <f t="shared" si="3"/>
        <v/>
      </c>
      <c r="J83" s="5" t="str">
        <f t="shared" si="5"/>
        <v/>
      </c>
      <c r="K83" s="6" t="str">
        <f t="shared" si="4"/>
        <v/>
      </c>
    </row>
    <row r="84" spans="9:11" x14ac:dyDescent="0.25">
      <c r="I84" s="5" t="str">
        <f t="shared" si="3"/>
        <v/>
      </c>
      <c r="J84" s="5" t="str">
        <f t="shared" si="5"/>
        <v/>
      </c>
      <c r="K84" s="6" t="str">
        <f t="shared" si="4"/>
        <v/>
      </c>
    </row>
    <row r="85" spans="9:11" x14ac:dyDescent="0.25">
      <c r="I85" s="5" t="str">
        <f t="shared" si="3"/>
        <v/>
      </c>
      <c r="J85" s="5" t="str">
        <f t="shared" si="5"/>
        <v/>
      </c>
      <c r="K85" s="6" t="str">
        <f t="shared" si="4"/>
        <v/>
      </c>
    </row>
    <row r="86" spans="9:11" x14ac:dyDescent="0.25">
      <c r="I86" s="5" t="str">
        <f t="shared" si="3"/>
        <v/>
      </c>
      <c r="J86" s="5" t="str">
        <f t="shared" si="5"/>
        <v/>
      </c>
      <c r="K86" s="6" t="str">
        <f t="shared" si="4"/>
        <v/>
      </c>
    </row>
    <row r="87" spans="9:11" x14ac:dyDescent="0.25">
      <c r="I87" s="5" t="str">
        <f t="shared" si="3"/>
        <v/>
      </c>
      <c r="J87" s="5" t="str">
        <f t="shared" si="5"/>
        <v/>
      </c>
      <c r="K87" s="6" t="str">
        <f t="shared" si="4"/>
        <v/>
      </c>
    </row>
    <row r="88" spans="9:11" x14ac:dyDescent="0.25">
      <c r="I88" s="5" t="str">
        <f t="shared" si="3"/>
        <v/>
      </c>
      <c r="J88" s="5" t="str">
        <f t="shared" si="5"/>
        <v/>
      </c>
      <c r="K88" s="6" t="str">
        <f t="shared" si="4"/>
        <v/>
      </c>
    </row>
    <row r="89" spans="9:11" x14ac:dyDescent="0.25">
      <c r="I89" s="5" t="str">
        <f t="shared" si="3"/>
        <v/>
      </c>
      <c r="J89" s="5" t="str">
        <f t="shared" si="5"/>
        <v/>
      </c>
      <c r="K89" s="6" t="str">
        <f t="shared" si="4"/>
        <v/>
      </c>
    </row>
    <row r="90" spans="9:11" x14ac:dyDescent="0.25">
      <c r="I90" s="5" t="str">
        <f t="shared" si="3"/>
        <v/>
      </c>
      <c r="J90" s="5" t="str">
        <f t="shared" si="5"/>
        <v/>
      </c>
      <c r="K90" s="6" t="str">
        <f t="shared" si="4"/>
        <v/>
      </c>
    </row>
    <row r="91" spans="9:11" x14ac:dyDescent="0.25">
      <c r="I91" s="5" t="str">
        <f t="shared" si="3"/>
        <v/>
      </c>
      <c r="J91" s="5" t="str">
        <f t="shared" si="5"/>
        <v/>
      </c>
      <c r="K91" s="6" t="str">
        <f t="shared" si="4"/>
        <v/>
      </c>
    </row>
    <row r="92" spans="9:11" x14ac:dyDescent="0.25">
      <c r="I92" s="5" t="str">
        <f t="shared" si="3"/>
        <v/>
      </c>
      <c r="J92" s="5" t="str">
        <f t="shared" si="5"/>
        <v/>
      </c>
      <c r="K92" s="6" t="str">
        <f t="shared" si="4"/>
        <v/>
      </c>
    </row>
    <row r="93" spans="9:11" x14ac:dyDescent="0.25">
      <c r="I93" s="5" t="str">
        <f t="shared" si="3"/>
        <v/>
      </c>
      <c r="J93" s="5" t="str">
        <f t="shared" si="5"/>
        <v/>
      </c>
      <c r="K93" s="6" t="str">
        <f t="shared" si="4"/>
        <v/>
      </c>
    </row>
    <row r="94" spans="9:11" x14ac:dyDescent="0.25">
      <c r="I94" s="5" t="str">
        <f t="shared" si="3"/>
        <v/>
      </c>
      <c r="J94" s="5" t="str">
        <f t="shared" si="5"/>
        <v/>
      </c>
      <c r="K94" s="6" t="str">
        <f t="shared" si="4"/>
        <v/>
      </c>
    </row>
    <row r="95" spans="9:11" x14ac:dyDescent="0.25">
      <c r="I95" s="5" t="str">
        <f t="shared" si="3"/>
        <v/>
      </c>
      <c r="J95" s="5" t="str">
        <f t="shared" si="5"/>
        <v/>
      </c>
      <c r="K95" s="6" t="str">
        <f t="shared" si="4"/>
        <v/>
      </c>
    </row>
    <row r="96" spans="9:11" x14ac:dyDescent="0.25">
      <c r="I96" s="5" t="str">
        <f t="shared" si="3"/>
        <v/>
      </c>
      <c r="J96" s="5" t="str">
        <f t="shared" si="5"/>
        <v/>
      </c>
      <c r="K96" s="6" t="str">
        <f t="shared" si="4"/>
        <v/>
      </c>
    </row>
    <row r="97" spans="9:11" x14ac:dyDescent="0.25">
      <c r="I97" s="5" t="str">
        <f t="shared" si="3"/>
        <v/>
      </c>
      <c r="J97" s="5" t="str">
        <f t="shared" si="5"/>
        <v/>
      </c>
      <c r="K97" s="6" t="str">
        <f t="shared" si="4"/>
        <v/>
      </c>
    </row>
    <row r="98" spans="9:11" x14ac:dyDescent="0.25">
      <c r="I98" s="5" t="str">
        <f t="shared" si="3"/>
        <v/>
      </c>
      <c r="J98" s="5" t="str">
        <f t="shared" si="5"/>
        <v/>
      </c>
      <c r="K98" s="6" t="str">
        <f t="shared" si="4"/>
        <v/>
      </c>
    </row>
    <row r="99" spans="9:11" x14ac:dyDescent="0.25">
      <c r="I99" s="5" t="str">
        <f t="shared" si="3"/>
        <v/>
      </c>
      <c r="J99" s="5" t="str">
        <f t="shared" si="5"/>
        <v/>
      </c>
      <c r="K99" s="6" t="str">
        <f t="shared" si="4"/>
        <v/>
      </c>
    </row>
    <row r="100" spans="9:11" x14ac:dyDescent="0.25">
      <c r="I100" s="5" t="str">
        <f t="shared" si="3"/>
        <v/>
      </c>
      <c r="J100" s="5" t="str">
        <f t="shared" si="5"/>
        <v/>
      </c>
      <c r="K100" s="6" t="str">
        <f t="shared" si="4"/>
        <v/>
      </c>
    </row>
    <row r="101" spans="9:11" x14ac:dyDescent="0.25">
      <c r="I101" s="5" t="str">
        <f t="shared" si="3"/>
        <v/>
      </c>
      <c r="J101" s="5" t="str">
        <f t="shared" si="5"/>
        <v/>
      </c>
      <c r="K101" s="6" t="str">
        <f t="shared" si="4"/>
        <v/>
      </c>
    </row>
    <row r="102" spans="9:11" x14ac:dyDescent="0.25">
      <c r="I102" s="5" t="str">
        <f t="shared" si="3"/>
        <v/>
      </c>
      <c r="J102" s="5" t="str">
        <f t="shared" si="5"/>
        <v/>
      </c>
      <c r="K102" s="6" t="str">
        <f t="shared" si="4"/>
        <v/>
      </c>
    </row>
    <row r="103" spans="9:11" x14ac:dyDescent="0.25">
      <c r="I103" s="5" t="str">
        <f t="shared" si="3"/>
        <v/>
      </c>
      <c r="J103" s="5" t="str">
        <f t="shared" si="5"/>
        <v/>
      </c>
      <c r="K103" s="6" t="str">
        <f t="shared" si="4"/>
        <v/>
      </c>
    </row>
    <row r="104" spans="9:11" x14ac:dyDescent="0.25">
      <c r="I104" s="5" t="str">
        <f t="shared" si="3"/>
        <v/>
      </c>
      <c r="J104" s="5" t="str">
        <f t="shared" si="5"/>
        <v/>
      </c>
      <c r="K104" s="6" t="str">
        <f t="shared" si="4"/>
        <v/>
      </c>
    </row>
    <row r="105" spans="9:11" x14ac:dyDescent="0.25">
      <c r="I105" s="5" t="str">
        <f t="shared" si="3"/>
        <v/>
      </c>
      <c r="J105" s="5" t="str">
        <f t="shared" si="5"/>
        <v/>
      </c>
      <c r="K105" s="6" t="str">
        <f t="shared" si="4"/>
        <v/>
      </c>
    </row>
    <row r="106" spans="9:11" x14ac:dyDescent="0.25">
      <c r="I106" s="5" t="str">
        <f t="shared" si="3"/>
        <v/>
      </c>
      <c r="J106" s="5" t="str">
        <f t="shared" si="5"/>
        <v/>
      </c>
      <c r="K106" s="6" t="str">
        <f t="shared" si="4"/>
        <v/>
      </c>
    </row>
    <row r="107" spans="9:11" x14ac:dyDescent="0.25">
      <c r="I107" s="5" t="str">
        <f t="shared" si="3"/>
        <v/>
      </c>
      <c r="J107" s="5" t="str">
        <f t="shared" si="5"/>
        <v/>
      </c>
      <c r="K107" s="6" t="str">
        <f t="shared" si="4"/>
        <v/>
      </c>
    </row>
    <row r="108" spans="9:11" x14ac:dyDescent="0.25">
      <c r="I108" s="5" t="str">
        <f t="shared" si="3"/>
        <v/>
      </c>
      <c r="J108" s="5" t="str">
        <f t="shared" si="5"/>
        <v/>
      </c>
      <c r="K108" s="6" t="str">
        <f t="shared" si="4"/>
        <v/>
      </c>
    </row>
    <row r="109" spans="9:11" x14ac:dyDescent="0.25">
      <c r="I109" s="5" t="str">
        <f t="shared" si="3"/>
        <v/>
      </c>
      <c r="J109" s="5" t="str">
        <f t="shared" si="5"/>
        <v/>
      </c>
      <c r="K109" s="6" t="str">
        <f t="shared" si="4"/>
        <v/>
      </c>
    </row>
    <row r="110" spans="9:11" x14ac:dyDescent="0.25">
      <c r="I110" s="5" t="str">
        <f t="shared" si="3"/>
        <v/>
      </c>
      <c r="J110" s="5" t="str">
        <f t="shared" si="5"/>
        <v/>
      </c>
      <c r="K110" s="6" t="str">
        <f t="shared" si="4"/>
        <v/>
      </c>
    </row>
    <row r="111" spans="9:11" x14ac:dyDescent="0.25">
      <c r="I111" s="5" t="str">
        <f t="shared" si="3"/>
        <v/>
      </c>
      <c r="J111" s="5" t="str">
        <f t="shared" si="5"/>
        <v/>
      </c>
      <c r="K111" s="6" t="str">
        <f t="shared" si="4"/>
        <v/>
      </c>
    </row>
    <row r="112" spans="9:11" x14ac:dyDescent="0.25">
      <c r="I112" s="5" t="str">
        <f t="shared" si="3"/>
        <v/>
      </c>
      <c r="J112" s="5" t="str">
        <f t="shared" si="5"/>
        <v/>
      </c>
      <c r="K112" s="6" t="str">
        <f t="shared" si="4"/>
        <v/>
      </c>
    </row>
    <row r="113" spans="9:11" x14ac:dyDescent="0.25">
      <c r="I113" s="5" t="str">
        <f t="shared" si="3"/>
        <v/>
      </c>
      <c r="J113" s="5" t="str">
        <f t="shared" si="5"/>
        <v/>
      </c>
      <c r="K113" s="6" t="str">
        <f t="shared" si="4"/>
        <v/>
      </c>
    </row>
    <row r="114" spans="9:11" x14ac:dyDescent="0.25">
      <c r="I114" s="5" t="str">
        <f t="shared" si="3"/>
        <v/>
      </c>
      <c r="J114" s="5" t="str">
        <f t="shared" si="5"/>
        <v/>
      </c>
      <c r="K114" s="6" t="str">
        <f t="shared" si="4"/>
        <v/>
      </c>
    </row>
    <row r="115" spans="9:11" x14ac:dyDescent="0.25">
      <c r="I115" s="5" t="str">
        <f t="shared" si="3"/>
        <v/>
      </c>
      <c r="J115" s="5" t="str">
        <f t="shared" si="5"/>
        <v/>
      </c>
      <c r="K115" s="6" t="str">
        <f t="shared" si="4"/>
        <v/>
      </c>
    </row>
    <row r="116" spans="9:11" x14ac:dyDescent="0.25">
      <c r="I116" s="5" t="str">
        <f t="shared" si="3"/>
        <v/>
      </c>
      <c r="J116" s="5" t="str">
        <f t="shared" si="5"/>
        <v/>
      </c>
      <c r="K116" s="6" t="str">
        <f t="shared" si="4"/>
        <v/>
      </c>
    </row>
    <row r="117" spans="9:11" x14ac:dyDescent="0.25">
      <c r="I117" s="5" t="str">
        <f t="shared" si="3"/>
        <v/>
      </c>
      <c r="J117" s="5" t="str">
        <f t="shared" si="5"/>
        <v/>
      </c>
      <c r="K117" s="6" t="str">
        <f t="shared" si="4"/>
        <v/>
      </c>
    </row>
    <row r="118" spans="9:11" x14ac:dyDescent="0.25">
      <c r="I118" s="5" t="str">
        <f t="shared" si="3"/>
        <v/>
      </c>
      <c r="J118" s="5" t="str">
        <f t="shared" si="5"/>
        <v/>
      </c>
      <c r="K118" s="6" t="str">
        <f t="shared" si="4"/>
        <v/>
      </c>
    </row>
    <row r="119" spans="9:11" x14ac:dyDescent="0.25">
      <c r="I119" s="5" t="str">
        <f t="shared" si="3"/>
        <v/>
      </c>
      <c r="J119" s="5" t="str">
        <f t="shared" si="5"/>
        <v/>
      </c>
      <c r="K119" s="6" t="str">
        <f t="shared" si="4"/>
        <v/>
      </c>
    </row>
    <row r="120" spans="9:11" x14ac:dyDescent="0.25">
      <c r="I120" s="5" t="str">
        <f t="shared" si="3"/>
        <v/>
      </c>
      <c r="J120" s="5" t="str">
        <f t="shared" si="5"/>
        <v/>
      </c>
      <c r="K120" s="6" t="str">
        <f t="shared" si="4"/>
        <v/>
      </c>
    </row>
    <row r="121" spans="9:11" x14ac:dyDescent="0.25">
      <c r="I121" s="5" t="str">
        <f t="shared" si="3"/>
        <v/>
      </c>
      <c r="J121" s="5" t="str">
        <f t="shared" si="5"/>
        <v/>
      </c>
      <c r="K121" s="6" t="str">
        <f t="shared" si="4"/>
        <v/>
      </c>
    </row>
    <row r="122" spans="9:11" x14ac:dyDescent="0.25">
      <c r="I122" s="5" t="str">
        <f t="shared" si="3"/>
        <v/>
      </c>
      <c r="J122" s="5" t="str">
        <f t="shared" si="5"/>
        <v/>
      </c>
      <c r="K122" s="6" t="str">
        <f t="shared" si="4"/>
        <v/>
      </c>
    </row>
    <row r="123" spans="9:11" x14ac:dyDescent="0.25">
      <c r="I123" s="5" t="str">
        <f t="shared" si="3"/>
        <v/>
      </c>
      <c r="J123" s="5" t="str">
        <f t="shared" si="5"/>
        <v/>
      </c>
      <c r="K123" s="6" t="str">
        <f t="shared" si="4"/>
        <v/>
      </c>
    </row>
    <row r="124" spans="9:11" x14ac:dyDescent="0.25">
      <c r="I124" s="5" t="str">
        <f t="shared" si="3"/>
        <v/>
      </c>
      <c r="J124" s="5" t="str">
        <f t="shared" si="5"/>
        <v/>
      </c>
      <c r="K124" s="6" t="str">
        <f t="shared" si="4"/>
        <v/>
      </c>
    </row>
    <row r="125" spans="9:11" x14ac:dyDescent="0.25">
      <c r="I125" s="5" t="str">
        <f t="shared" si="3"/>
        <v/>
      </c>
      <c r="J125" s="5" t="str">
        <f t="shared" si="5"/>
        <v/>
      </c>
      <c r="K125" s="6" t="str">
        <f t="shared" si="4"/>
        <v/>
      </c>
    </row>
    <row r="126" spans="9:11" x14ac:dyDescent="0.25">
      <c r="I126" s="5" t="str">
        <f t="shared" si="3"/>
        <v/>
      </c>
      <c r="J126" s="5" t="str">
        <f t="shared" si="5"/>
        <v/>
      </c>
      <c r="K126" s="6" t="str">
        <f t="shared" si="4"/>
        <v/>
      </c>
    </row>
    <row r="127" spans="9:11" x14ac:dyDescent="0.25">
      <c r="I127" s="5" t="str">
        <f t="shared" si="3"/>
        <v/>
      </c>
      <c r="J127" s="5" t="str">
        <f t="shared" si="5"/>
        <v/>
      </c>
      <c r="K127" s="6" t="str">
        <f t="shared" si="4"/>
        <v/>
      </c>
    </row>
    <row r="128" spans="9:11" x14ac:dyDescent="0.25">
      <c r="I128" s="5" t="str">
        <f t="shared" si="3"/>
        <v/>
      </c>
      <c r="J128" s="5" t="str">
        <f t="shared" si="5"/>
        <v/>
      </c>
      <c r="K128" s="6" t="str">
        <f t="shared" si="4"/>
        <v/>
      </c>
    </row>
    <row r="129" spans="9:11" x14ac:dyDescent="0.25">
      <c r="I129" s="5" t="str">
        <f t="shared" si="3"/>
        <v/>
      </c>
      <c r="J129" s="5" t="str">
        <f t="shared" si="5"/>
        <v/>
      </c>
      <c r="K129" s="6" t="str">
        <f t="shared" si="4"/>
        <v/>
      </c>
    </row>
    <row r="130" spans="9:11" x14ac:dyDescent="0.25">
      <c r="I130" s="5" t="str">
        <f t="shared" si="3"/>
        <v/>
      </c>
      <c r="J130" s="5" t="str">
        <f t="shared" si="5"/>
        <v/>
      </c>
      <c r="K130" s="6" t="str">
        <f t="shared" si="4"/>
        <v/>
      </c>
    </row>
    <row r="131" spans="9:11" x14ac:dyDescent="0.25">
      <c r="I131" s="5" t="str">
        <f t="shared" ref="I131:I194" si="6">IF(A131&lt;&gt;"","lepidodendron:prehistoric_flora_"&amp;TRIM(A131)&amp;":"&amp;G131&amp;":"&amp;H131&amp;":"&amp;IF(C131&lt;&gt;"",1,IF(E131&lt;&gt;"",3,IF(D131&lt;&gt;"",2,IF(F131&lt;&gt;"",5,"ERROR")))),"")</f>
        <v/>
      </c>
      <c r="J131" s="5" t="str">
        <f t="shared" si="5"/>
        <v/>
      </c>
      <c r="K131" s="6" t="str">
        <f t="shared" ref="K131:K194" si="7">IF(AND(I131&lt;&gt;"", C131="",B131="X",F131=""),"                {
                    ""type"": ""item"",
                    ""name"": ""lepidodendron:"&amp;A131&amp;"_raw"",
                    ""weight"": " &amp; (G131/(SUMIFS(G:G,E:E,"X",B:B,"X")+SUMIFS(G:G,D:D,"X",B:B,"X")))*100 &amp;"
                },","")</f>
        <v/>
      </c>
    </row>
    <row r="132" spans="9:11" x14ac:dyDescent="0.25">
      <c r="I132" s="5" t="str">
        <f t="shared" si="6"/>
        <v/>
      </c>
      <c r="J132" s="5" t="str">
        <f t="shared" ref="J132:J195" si="8">IF(I132&lt;&gt;"",J131&amp;","""&amp;I132&amp;"""","")</f>
        <v/>
      </c>
      <c r="K132" s="6" t="str">
        <f t="shared" si="7"/>
        <v/>
      </c>
    </row>
    <row r="133" spans="9:11" x14ac:dyDescent="0.25">
      <c r="I133" s="5" t="str">
        <f t="shared" si="6"/>
        <v/>
      </c>
      <c r="J133" s="5" t="str">
        <f t="shared" si="8"/>
        <v/>
      </c>
      <c r="K133" s="6" t="str">
        <f t="shared" si="7"/>
        <v/>
      </c>
    </row>
    <row r="134" spans="9:11" x14ac:dyDescent="0.25">
      <c r="I134" s="5" t="str">
        <f t="shared" si="6"/>
        <v/>
      </c>
      <c r="J134" s="5" t="str">
        <f t="shared" si="8"/>
        <v/>
      </c>
      <c r="K134" s="6" t="str">
        <f t="shared" si="7"/>
        <v/>
      </c>
    </row>
    <row r="135" spans="9:11" x14ac:dyDescent="0.25">
      <c r="I135" s="5" t="str">
        <f t="shared" si="6"/>
        <v/>
      </c>
      <c r="J135" s="5" t="str">
        <f t="shared" si="8"/>
        <v/>
      </c>
      <c r="K135" s="6" t="str">
        <f t="shared" si="7"/>
        <v/>
      </c>
    </row>
    <row r="136" spans="9:11" x14ac:dyDescent="0.25">
      <c r="I136" s="5" t="str">
        <f t="shared" si="6"/>
        <v/>
      </c>
      <c r="J136" s="5" t="str">
        <f t="shared" si="8"/>
        <v/>
      </c>
      <c r="K136" s="6" t="str">
        <f t="shared" si="7"/>
        <v/>
      </c>
    </row>
    <row r="137" spans="9:11" x14ac:dyDescent="0.25">
      <c r="I137" s="5" t="str">
        <f t="shared" si="6"/>
        <v/>
      </c>
      <c r="J137" s="5" t="str">
        <f t="shared" si="8"/>
        <v/>
      </c>
      <c r="K137" s="6" t="str">
        <f t="shared" si="7"/>
        <v/>
      </c>
    </row>
    <row r="138" spans="9:11" x14ac:dyDescent="0.25">
      <c r="I138" s="5" t="str">
        <f t="shared" si="6"/>
        <v/>
      </c>
      <c r="J138" s="5" t="str">
        <f t="shared" si="8"/>
        <v/>
      </c>
      <c r="K138" s="6" t="str">
        <f t="shared" si="7"/>
        <v/>
      </c>
    </row>
    <row r="139" spans="9:11" x14ac:dyDescent="0.25">
      <c r="I139" s="5" t="str">
        <f t="shared" si="6"/>
        <v/>
      </c>
      <c r="J139" s="5" t="str">
        <f t="shared" si="8"/>
        <v/>
      </c>
      <c r="K139" s="6" t="str">
        <f t="shared" si="7"/>
        <v/>
      </c>
    </row>
    <row r="140" spans="9:11" x14ac:dyDescent="0.25">
      <c r="I140" s="5" t="str">
        <f t="shared" si="6"/>
        <v/>
      </c>
      <c r="J140" s="5" t="str">
        <f t="shared" si="8"/>
        <v/>
      </c>
      <c r="K140" s="6" t="str">
        <f t="shared" si="7"/>
        <v/>
      </c>
    </row>
    <row r="141" spans="9:11" x14ac:dyDescent="0.25">
      <c r="I141" s="5" t="str">
        <f t="shared" si="6"/>
        <v/>
      </c>
      <c r="J141" s="5" t="str">
        <f t="shared" si="8"/>
        <v/>
      </c>
      <c r="K141" s="6" t="str">
        <f t="shared" si="7"/>
        <v/>
      </c>
    </row>
    <row r="142" spans="9:11" x14ac:dyDescent="0.25">
      <c r="I142" s="5" t="str">
        <f t="shared" si="6"/>
        <v/>
      </c>
      <c r="J142" s="5" t="str">
        <f t="shared" si="8"/>
        <v/>
      </c>
      <c r="K142" s="6" t="str">
        <f t="shared" si="7"/>
        <v/>
      </c>
    </row>
    <row r="143" spans="9:11" x14ac:dyDescent="0.25">
      <c r="I143" s="5" t="str">
        <f t="shared" si="6"/>
        <v/>
      </c>
      <c r="J143" s="5" t="str">
        <f t="shared" si="8"/>
        <v/>
      </c>
      <c r="K143" s="6" t="str">
        <f t="shared" si="7"/>
        <v/>
      </c>
    </row>
    <row r="144" spans="9:11" x14ac:dyDescent="0.25">
      <c r="I144" s="5" t="str">
        <f t="shared" si="6"/>
        <v/>
      </c>
      <c r="J144" s="5" t="str">
        <f t="shared" si="8"/>
        <v/>
      </c>
      <c r="K144" s="6" t="str">
        <f t="shared" si="7"/>
        <v/>
      </c>
    </row>
    <row r="145" spans="9:11" x14ac:dyDescent="0.25">
      <c r="I145" s="5" t="str">
        <f t="shared" si="6"/>
        <v/>
      </c>
      <c r="J145" s="5" t="str">
        <f t="shared" si="8"/>
        <v/>
      </c>
      <c r="K145" s="6" t="str">
        <f t="shared" si="7"/>
        <v/>
      </c>
    </row>
    <row r="146" spans="9:11" x14ac:dyDescent="0.25">
      <c r="I146" s="5" t="str">
        <f t="shared" si="6"/>
        <v/>
      </c>
      <c r="J146" s="5" t="str">
        <f t="shared" si="8"/>
        <v/>
      </c>
      <c r="K146" s="6" t="str">
        <f t="shared" si="7"/>
        <v/>
      </c>
    </row>
    <row r="147" spans="9:11" x14ac:dyDescent="0.25">
      <c r="I147" s="5" t="str">
        <f t="shared" si="6"/>
        <v/>
      </c>
      <c r="J147" s="5" t="str">
        <f t="shared" si="8"/>
        <v/>
      </c>
      <c r="K147" s="6" t="str">
        <f t="shared" si="7"/>
        <v/>
      </c>
    </row>
    <row r="148" spans="9:11" x14ac:dyDescent="0.25">
      <c r="I148" s="5" t="str">
        <f t="shared" si="6"/>
        <v/>
      </c>
      <c r="J148" s="5" t="str">
        <f t="shared" si="8"/>
        <v/>
      </c>
      <c r="K148" s="6" t="str">
        <f t="shared" si="7"/>
        <v/>
      </c>
    </row>
    <row r="149" spans="9:11" x14ac:dyDescent="0.25">
      <c r="I149" s="5" t="str">
        <f t="shared" si="6"/>
        <v/>
      </c>
      <c r="J149" s="5" t="str">
        <f t="shared" si="8"/>
        <v/>
      </c>
      <c r="K149" s="6" t="str">
        <f t="shared" si="7"/>
        <v/>
      </c>
    </row>
    <row r="150" spans="9:11" x14ac:dyDescent="0.25">
      <c r="I150" s="5" t="str">
        <f t="shared" si="6"/>
        <v/>
      </c>
      <c r="J150" s="5" t="str">
        <f t="shared" si="8"/>
        <v/>
      </c>
      <c r="K150" s="6" t="str">
        <f t="shared" si="7"/>
        <v/>
      </c>
    </row>
    <row r="151" spans="9:11" x14ac:dyDescent="0.25">
      <c r="I151" s="5" t="str">
        <f t="shared" si="6"/>
        <v/>
      </c>
      <c r="J151" s="5" t="str">
        <f t="shared" si="8"/>
        <v/>
      </c>
      <c r="K151" s="6" t="str">
        <f t="shared" si="7"/>
        <v/>
      </c>
    </row>
    <row r="152" spans="9:11" x14ac:dyDescent="0.25">
      <c r="I152" s="5" t="str">
        <f t="shared" si="6"/>
        <v/>
      </c>
      <c r="J152" s="5" t="str">
        <f t="shared" si="8"/>
        <v/>
      </c>
      <c r="K152" s="6" t="str">
        <f t="shared" si="7"/>
        <v/>
      </c>
    </row>
    <row r="153" spans="9:11" x14ac:dyDescent="0.25">
      <c r="I153" s="5" t="str">
        <f t="shared" si="6"/>
        <v/>
      </c>
      <c r="J153" s="5" t="str">
        <f t="shared" si="8"/>
        <v/>
      </c>
      <c r="K153" s="6" t="str">
        <f t="shared" si="7"/>
        <v/>
      </c>
    </row>
    <row r="154" spans="9:11" x14ac:dyDescent="0.25">
      <c r="I154" s="5" t="str">
        <f t="shared" si="6"/>
        <v/>
      </c>
      <c r="J154" s="5" t="str">
        <f t="shared" si="8"/>
        <v/>
      </c>
      <c r="K154" s="6" t="str">
        <f t="shared" si="7"/>
        <v/>
      </c>
    </row>
    <row r="155" spans="9:11" x14ac:dyDescent="0.25">
      <c r="I155" s="5" t="str">
        <f t="shared" si="6"/>
        <v/>
      </c>
      <c r="J155" s="5" t="str">
        <f t="shared" si="8"/>
        <v/>
      </c>
      <c r="K155" s="6" t="str">
        <f t="shared" si="7"/>
        <v/>
      </c>
    </row>
    <row r="156" spans="9:11" x14ac:dyDescent="0.25">
      <c r="I156" s="5" t="str">
        <f t="shared" si="6"/>
        <v/>
      </c>
      <c r="J156" s="5" t="str">
        <f t="shared" si="8"/>
        <v/>
      </c>
      <c r="K156" s="6" t="str">
        <f t="shared" si="7"/>
        <v/>
      </c>
    </row>
    <row r="157" spans="9:11" x14ac:dyDescent="0.25">
      <c r="I157" s="5" t="str">
        <f t="shared" si="6"/>
        <v/>
      </c>
      <c r="J157" s="5" t="str">
        <f t="shared" si="8"/>
        <v/>
      </c>
      <c r="K157" s="6" t="str">
        <f t="shared" si="7"/>
        <v/>
      </c>
    </row>
    <row r="158" spans="9:11" x14ac:dyDescent="0.25">
      <c r="I158" s="5" t="str">
        <f t="shared" si="6"/>
        <v/>
      </c>
      <c r="J158" s="5" t="str">
        <f t="shared" si="8"/>
        <v/>
      </c>
      <c r="K158" s="6" t="str">
        <f t="shared" si="7"/>
        <v/>
      </c>
    </row>
    <row r="159" spans="9:11" x14ac:dyDescent="0.25">
      <c r="I159" s="5" t="str">
        <f t="shared" si="6"/>
        <v/>
      </c>
      <c r="J159" s="5" t="str">
        <f t="shared" si="8"/>
        <v/>
      </c>
      <c r="K159" s="6" t="str">
        <f t="shared" si="7"/>
        <v/>
      </c>
    </row>
    <row r="160" spans="9:11" x14ac:dyDescent="0.25">
      <c r="I160" s="5" t="str">
        <f t="shared" si="6"/>
        <v/>
      </c>
      <c r="J160" s="5" t="str">
        <f t="shared" si="8"/>
        <v/>
      </c>
      <c r="K160" s="6" t="str">
        <f t="shared" si="7"/>
        <v/>
      </c>
    </row>
    <row r="161" spans="9:11" x14ac:dyDescent="0.25">
      <c r="I161" s="5" t="str">
        <f t="shared" si="6"/>
        <v/>
      </c>
      <c r="J161" s="5" t="str">
        <f t="shared" si="8"/>
        <v/>
      </c>
      <c r="K161" s="6" t="str">
        <f t="shared" si="7"/>
        <v/>
      </c>
    </row>
    <row r="162" spans="9:11" x14ac:dyDescent="0.25">
      <c r="I162" s="5" t="str">
        <f t="shared" si="6"/>
        <v/>
      </c>
      <c r="J162" s="5" t="str">
        <f t="shared" si="8"/>
        <v/>
      </c>
      <c r="K162" s="6" t="str">
        <f t="shared" si="7"/>
        <v/>
      </c>
    </row>
    <row r="163" spans="9:11" x14ac:dyDescent="0.25">
      <c r="I163" s="5" t="str">
        <f t="shared" si="6"/>
        <v/>
      </c>
      <c r="J163" s="5" t="str">
        <f t="shared" si="8"/>
        <v/>
      </c>
      <c r="K163" s="6" t="str">
        <f t="shared" si="7"/>
        <v/>
      </c>
    </row>
    <row r="164" spans="9:11" x14ac:dyDescent="0.25">
      <c r="I164" s="5" t="str">
        <f t="shared" si="6"/>
        <v/>
      </c>
      <c r="J164" s="5" t="str">
        <f t="shared" si="8"/>
        <v/>
      </c>
      <c r="K164" s="6" t="str">
        <f t="shared" si="7"/>
        <v/>
      </c>
    </row>
    <row r="165" spans="9:11" x14ac:dyDescent="0.25">
      <c r="I165" s="5" t="str">
        <f t="shared" si="6"/>
        <v/>
      </c>
      <c r="J165" s="5" t="str">
        <f t="shared" si="8"/>
        <v/>
      </c>
      <c r="K165" s="6" t="str">
        <f t="shared" si="7"/>
        <v/>
      </c>
    </row>
    <row r="166" spans="9:11" x14ac:dyDescent="0.25">
      <c r="I166" s="5" t="str">
        <f t="shared" si="6"/>
        <v/>
      </c>
      <c r="J166" s="5" t="str">
        <f t="shared" si="8"/>
        <v/>
      </c>
      <c r="K166" s="6" t="str">
        <f t="shared" si="7"/>
        <v/>
      </c>
    </row>
    <row r="167" spans="9:11" x14ac:dyDescent="0.25">
      <c r="I167" s="5" t="str">
        <f t="shared" si="6"/>
        <v/>
      </c>
      <c r="J167" s="5" t="str">
        <f t="shared" si="8"/>
        <v/>
      </c>
      <c r="K167" s="6" t="str">
        <f t="shared" si="7"/>
        <v/>
      </c>
    </row>
    <row r="168" spans="9:11" x14ac:dyDescent="0.25">
      <c r="I168" s="5" t="str">
        <f t="shared" si="6"/>
        <v/>
      </c>
      <c r="J168" s="5" t="str">
        <f t="shared" si="8"/>
        <v/>
      </c>
      <c r="K168" s="6" t="str">
        <f t="shared" si="7"/>
        <v/>
      </c>
    </row>
    <row r="169" spans="9:11" x14ac:dyDescent="0.25">
      <c r="I169" s="5" t="str">
        <f t="shared" si="6"/>
        <v/>
      </c>
      <c r="J169" s="5" t="str">
        <f t="shared" si="8"/>
        <v/>
      </c>
      <c r="K169" s="6" t="str">
        <f t="shared" si="7"/>
        <v/>
      </c>
    </row>
    <row r="170" spans="9:11" x14ac:dyDescent="0.25">
      <c r="I170" s="5" t="str">
        <f t="shared" si="6"/>
        <v/>
      </c>
      <c r="J170" s="5" t="str">
        <f t="shared" si="8"/>
        <v/>
      </c>
      <c r="K170" s="6" t="str">
        <f t="shared" si="7"/>
        <v/>
      </c>
    </row>
    <row r="171" spans="9:11" x14ac:dyDescent="0.25">
      <c r="I171" s="5" t="str">
        <f t="shared" si="6"/>
        <v/>
      </c>
      <c r="J171" s="5" t="str">
        <f t="shared" si="8"/>
        <v/>
      </c>
      <c r="K171" s="6" t="str">
        <f t="shared" si="7"/>
        <v/>
      </c>
    </row>
    <row r="172" spans="9:11" x14ac:dyDescent="0.25">
      <c r="I172" s="5" t="str">
        <f t="shared" si="6"/>
        <v/>
      </c>
      <c r="J172" s="5" t="str">
        <f t="shared" si="8"/>
        <v/>
      </c>
      <c r="K172" s="6" t="str">
        <f t="shared" si="7"/>
        <v/>
      </c>
    </row>
    <row r="173" spans="9:11" x14ac:dyDescent="0.25">
      <c r="I173" s="5" t="str">
        <f t="shared" si="6"/>
        <v/>
      </c>
      <c r="J173" s="5" t="str">
        <f t="shared" si="8"/>
        <v/>
      </c>
      <c r="K173" s="6" t="str">
        <f t="shared" si="7"/>
        <v/>
      </c>
    </row>
    <row r="174" spans="9:11" x14ac:dyDescent="0.25">
      <c r="I174" s="5" t="str">
        <f t="shared" si="6"/>
        <v/>
      </c>
      <c r="J174" s="5" t="str">
        <f t="shared" si="8"/>
        <v/>
      </c>
      <c r="K174" s="6" t="str">
        <f t="shared" si="7"/>
        <v/>
      </c>
    </row>
    <row r="175" spans="9:11" x14ac:dyDescent="0.25">
      <c r="I175" s="5" t="str">
        <f t="shared" si="6"/>
        <v/>
      </c>
      <c r="J175" s="5" t="str">
        <f t="shared" si="8"/>
        <v/>
      </c>
      <c r="K175" s="6" t="str">
        <f t="shared" si="7"/>
        <v/>
      </c>
    </row>
    <row r="176" spans="9:11" x14ac:dyDescent="0.25">
      <c r="I176" s="5" t="str">
        <f t="shared" si="6"/>
        <v/>
      </c>
      <c r="J176" s="5" t="str">
        <f t="shared" si="8"/>
        <v/>
      </c>
      <c r="K176" s="6" t="str">
        <f t="shared" si="7"/>
        <v/>
      </c>
    </row>
    <row r="177" spans="9:11" x14ac:dyDescent="0.25">
      <c r="I177" s="5" t="str">
        <f t="shared" si="6"/>
        <v/>
      </c>
      <c r="J177" s="5" t="str">
        <f t="shared" si="8"/>
        <v/>
      </c>
      <c r="K177" s="6" t="str">
        <f t="shared" si="7"/>
        <v/>
      </c>
    </row>
    <row r="178" spans="9:11" x14ac:dyDescent="0.25">
      <c r="I178" s="5" t="str">
        <f t="shared" si="6"/>
        <v/>
      </c>
      <c r="J178" s="5" t="str">
        <f t="shared" si="8"/>
        <v/>
      </c>
      <c r="K178" s="6" t="str">
        <f t="shared" si="7"/>
        <v/>
      </c>
    </row>
    <row r="179" spans="9:11" x14ac:dyDescent="0.25">
      <c r="I179" s="5" t="str">
        <f t="shared" si="6"/>
        <v/>
      </c>
      <c r="J179" s="5" t="str">
        <f t="shared" si="8"/>
        <v/>
      </c>
      <c r="K179" s="6" t="str">
        <f t="shared" si="7"/>
        <v/>
      </c>
    </row>
    <row r="180" spans="9:11" x14ac:dyDescent="0.25">
      <c r="I180" s="5" t="str">
        <f t="shared" si="6"/>
        <v/>
      </c>
      <c r="J180" s="5" t="str">
        <f t="shared" si="8"/>
        <v/>
      </c>
      <c r="K180" s="6" t="str">
        <f t="shared" si="7"/>
        <v/>
      </c>
    </row>
    <row r="181" spans="9:11" x14ac:dyDescent="0.25">
      <c r="I181" s="5" t="str">
        <f t="shared" si="6"/>
        <v/>
      </c>
      <c r="J181" s="5" t="str">
        <f t="shared" si="8"/>
        <v/>
      </c>
      <c r="K181" s="6" t="str">
        <f t="shared" si="7"/>
        <v/>
      </c>
    </row>
    <row r="182" spans="9:11" x14ac:dyDescent="0.25">
      <c r="I182" s="5" t="str">
        <f t="shared" si="6"/>
        <v/>
      </c>
      <c r="J182" s="5" t="str">
        <f t="shared" si="8"/>
        <v/>
      </c>
      <c r="K182" s="6" t="str">
        <f t="shared" si="7"/>
        <v/>
      </c>
    </row>
    <row r="183" spans="9:11" x14ac:dyDescent="0.25">
      <c r="I183" s="5" t="str">
        <f t="shared" si="6"/>
        <v/>
      </c>
      <c r="J183" s="5" t="str">
        <f t="shared" si="8"/>
        <v/>
      </c>
      <c r="K183" s="6" t="str">
        <f t="shared" si="7"/>
        <v/>
      </c>
    </row>
    <row r="184" spans="9:11" x14ac:dyDescent="0.25">
      <c r="I184" s="5" t="str">
        <f t="shared" si="6"/>
        <v/>
      </c>
      <c r="J184" s="5" t="str">
        <f t="shared" si="8"/>
        <v/>
      </c>
      <c r="K184" s="6" t="str">
        <f t="shared" si="7"/>
        <v/>
      </c>
    </row>
    <row r="185" spans="9:11" x14ac:dyDescent="0.25">
      <c r="I185" s="5" t="str">
        <f t="shared" si="6"/>
        <v/>
      </c>
      <c r="J185" s="5" t="str">
        <f t="shared" si="8"/>
        <v/>
      </c>
      <c r="K185" s="6" t="str">
        <f t="shared" si="7"/>
        <v/>
      </c>
    </row>
    <row r="186" spans="9:11" x14ac:dyDescent="0.25">
      <c r="I186" s="5" t="str">
        <f t="shared" si="6"/>
        <v/>
      </c>
      <c r="J186" s="5" t="str">
        <f t="shared" si="8"/>
        <v/>
      </c>
      <c r="K186" s="6" t="str">
        <f t="shared" si="7"/>
        <v/>
      </c>
    </row>
    <row r="187" spans="9:11" x14ac:dyDescent="0.25">
      <c r="I187" s="5" t="str">
        <f t="shared" si="6"/>
        <v/>
      </c>
      <c r="J187" s="5" t="str">
        <f t="shared" si="8"/>
        <v/>
      </c>
      <c r="K187" s="6" t="str">
        <f t="shared" si="7"/>
        <v/>
      </c>
    </row>
    <row r="188" spans="9:11" x14ac:dyDescent="0.25">
      <c r="I188" s="5" t="str">
        <f t="shared" si="6"/>
        <v/>
      </c>
      <c r="J188" s="5" t="str">
        <f t="shared" si="8"/>
        <v/>
      </c>
      <c r="K188" s="6" t="str">
        <f t="shared" si="7"/>
        <v/>
      </c>
    </row>
    <row r="189" spans="9:11" x14ac:dyDescent="0.25">
      <c r="I189" s="5" t="str">
        <f t="shared" si="6"/>
        <v/>
      </c>
      <c r="J189" s="5" t="str">
        <f t="shared" si="8"/>
        <v/>
      </c>
      <c r="K189" s="6" t="str">
        <f t="shared" si="7"/>
        <v/>
      </c>
    </row>
    <row r="190" spans="9:11" x14ac:dyDescent="0.25">
      <c r="I190" s="5" t="str">
        <f t="shared" si="6"/>
        <v/>
      </c>
      <c r="J190" s="5" t="str">
        <f t="shared" si="8"/>
        <v/>
      </c>
      <c r="K190" s="6" t="str">
        <f t="shared" si="7"/>
        <v/>
      </c>
    </row>
    <row r="191" spans="9:11" x14ac:dyDescent="0.25">
      <c r="I191" s="5" t="str">
        <f t="shared" si="6"/>
        <v/>
      </c>
      <c r="J191" s="5" t="str">
        <f t="shared" si="8"/>
        <v/>
      </c>
      <c r="K191" s="6" t="str">
        <f t="shared" si="7"/>
        <v/>
      </c>
    </row>
    <row r="192" spans="9:11" x14ac:dyDescent="0.25">
      <c r="I192" s="5" t="str">
        <f t="shared" si="6"/>
        <v/>
      </c>
      <c r="J192" s="5" t="str">
        <f t="shared" si="8"/>
        <v/>
      </c>
      <c r="K192" s="6" t="str">
        <f t="shared" si="7"/>
        <v/>
      </c>
    </row>
    <row r="193" spans="9:11" x14ac:dyDescent="0.25">
      <c r="I193" s="5" t="str">
        <f t="shared" si="6"/>
        <v/>
      </c>
      <c r="J193" s="5" t="str">
        <f t="shared" si="8"/>
        <v/>
      </c>
      <c r="K193" s="6" t="str">
        <f t="shared" si="7"/>
        <v/>
      </c>
    </row>
    <row r="194" spans="9:11" x14ac:dyDescent="0.25">
      <c r="I194" s="5" t="str">
        <f t="shared" si="6"/>
        <v/>
      </c>
      <c r="J194" s="5" t="str">
        <f t="shared" si="8"/>
        <v/>
      </c>
      <c r="K194" s="6" t="str">
        <f t="shared" si="7"/>
        <v/>
      </c>
    </row>
    <row r="195" spans="9:11" x14ac:dyDescent="0.25">
      <c r="I195" s="5" t="str">
        <f t="shared" ref="I195:I258" si="9">IF(A195&lt;&gt;"","lepidodendron:prehistoric_flora_"&amp;TRIM(A195)&amp;":"&amp;G195&amp;":"&amp;H195&amp;":"&amp;IF(C195&lt;&gt;"",1,IF(E195&lt;&gt;"",3,IF(D195&lt;&gt;"",2,IF(F195&lt;&gt;"",5,"ERROR")))),"")</f>
        <v/>
      </c>
      <c r="J195" s="5" t="str">
        <f t="shared" si="8"/>
        <v/>
      </c>
      <c r="K195" s="6" t="str">
        <f t="shared" ref="K195:K258" si="10">IF(AND(I195&lt;&gt;"", C195="",B195="X",F195=""),"                {
                    ""type"": ""item"",
                    ""name"": ""lepidodendron:"&amp;A195&amp;"_raw"",
                    ""weight"": " &amp; (G195/(SUMIFS(G:G,E:E,"X",B:B,"X")+SUMIFS(G:G,D:D,"X",B:B,"X")))*100 &amp;"
                },","")</f>
        <v/>
      </c>
    </row>
    <row r="196" spans="9:11" x14ac:dyDescent="0.25">
      <c r="I196" s="5" t="str">
        <f t="shared" si="9"/>
        <v/>
      </c>
      <c r="J196" s="5" t="str">
        <f t="shared" ref="J196:J259" si="11">IF(I196&lt;&gt;"",J195&amp;","""&amp;I196&amp;"""","")</f>
        <v/>
      </c>
      <c r="K196" s="6" t="str">
        <f t="shared" si="10"/>
        <v/>
      </c>
    </row>
    <row r="197" spans="9:11" x14ac:dyDescent="0.25">
      <c r="I197" s="5" t="str">
        <f t="shared" si="9"/>
        <v/>
      </c>
      <c r="J197" s="5" t="str">
        <f t="shared" si="11"/>
        <v/>
      </c>
      <c r="K197" s="6" t="str">
        <f t="shared" si="10"/>
        <v/>
      </c>
    </row>
    <row r="198" spans="9:11" x14ac:dyDescent="0.25">
      <c r="I198" s="5" t="str">
        <f t="shared" si="9"/>
        <v/>
      </c>
      <c r="J198" s="5" t="str">
        <f t="shared" si="11"/>
        <v/>
      </c>
      <c r="K198" s="6" t="str">
        <f t="shared" si="10"/>
        <v/>
      </c>
    </row>
    <row r="199" spans="9:11" x14ac:dyDescent="0.25">
      <c r="I199" s="5" t="str">
        <f t="shared" si="9"/>
        <v/>
      </c>
      <c r="J199" s="5" t="str">
        <f t="shared" si="11"/>
        <v/>
      </c>
      <c r="K199" s="6" t="str">
        <f t="shared" si="10"/>
        <v/>
      </c>
    </row>
    <row r="200" spans="9:11" x14ac:dyDescent="0.25">
      <c r="I200" s="5" t="str">
        <f t="shared" si="9"/>
        <v/>
      </c>
      <c r="J200" s="5" t="str">
        <f t="shared" si="11"/>
        <v/>
      </c>
      <c r="K200" s="6" t="str">
        <f t="shared" si="10"/>
        <v/>
      </c>
    </row>
    <row r="201" spans="9:11" x14ac:dyDescent="0.25">
      <c r="I201" s="5" t="str">
        <f t="shared" si="9"/>
        <v/>
      </c>
      <c r="J201" s="5" t="str">
        <f t="shared" si="11"/>
        <v/>
      </c>
      <c r="K201" s="6" t="str">
        <f t="shared" si="10"/>
        <v/>
      </c>
    </row>
    <row r="202" spans="9:11" x14ac:dyDescent="0.25">
      <c r="I202" s="5" t="str">
        <f t="shared" si="9"/>
        <v/>
      </c>
      <c r="J202" s="5" t="str">
        <f t="shared" si="11"/>
        <v/>
      </c>
      <c r="K202" s="6" t="str">
        <f t="shared" si="10"/>
        <v/>
      </c>
    </row>
    <row r="203" spans="9:11" x14ac:dyDescent="0.25">
      <c r="I203" s="5" t="str">
        <f t="shared" si="9"/>
        <v/>
      </c>
      <c r="J203" s="5" t="str">
        <f t="shared" si="11"/>
        <v/>
      </c>
      <c r="K203" s="6" t="str">
        <f t="shared" si="10"/>
        <v/>
      </c>
    </row>
    <row r="204" spans="9:11" x14ac:dyDescent="0.25">
      <c r="I204" s="5" t="str">
        <f t="shared" si="9"/>
        <v/>
      </c>
      <c r="J204" s="5" t="str">
        <f t="shared" si="11"/>
        <v/>
      </c>
      <c r="K204" s="6" t="str">
        <f t="shared" si="10"/>
        <v/>
      </c>
    </row>
    <row r="205" spans="9:11" x14ac:dyDescent="0.25">
      <c r="I205" s="5" t="str">
        <f t="shared" si="9"/>
        <v/>
      </c>
      <c r="J205" s="5" t="str">
        <f t="shared" si="11"/>
        <v/>
      </c>
      <c r="K205" s="6" t="str">
        <f t="shared" si="10"/>
        <v/>
      </c>
    </row>
    <row r="206" spans="9:11" x14ac:dyDescent="0.25">
      <c r="I206" s="5" t="str">
        <f t="shared" si="9"/>
        <v/>
      </c>
      <c r="J206" s="5" t="str">
        <f t="shared" si="11"/>
        <v/>
      </c>
      <c r="K206" s="6" t="str">
        <f t="shared" si="10"/>
        <v/>
      </c>
    </row>
    <row r="207" spans="9:11" x14ac:dyDescent="0.25">
      <c r="I207" s="5" t="str">
        <f t="shared" si="9"/>
        <v/>
      </c>
      <c r="J207" s="5" t="str">
        <f t="shared" si="11"/>
        <v/>
      </c>
      <c r="K207" s="6" t="str">
        <f t="shared" si="10"/>
        <v/>
      </c>
    </row>
    <row r="208" spans="9:11" x14ac:dyDescent="0.25">
      <c r="I208" s="5" t="str">
        <f t="shared" si="9"/>
        <v/>
      </c>
      <c r="J208" s="5" t="str">
        <f t="shared" si="11"/>
        <v/>
      </c>
      <c r="K208" s="6" t="str">
        <f t="shared" si="10"/>
        <v/>
      </c>
    </row>
    <row r="209" spans="9:11" x14ac:dyDescent="0.25">
      <c r="I209" s="5" t="str">
        <f t="shared" si="9"/>
        <v/>
      </c>
      <c r="J209" s="5" t="str">
        <f t="shared" si="11"/>
        <v/>
      </c>
      <c r="K209" s="6" t="str">
        <f t="shared" si="10"/>
        <v/>
      </c>
    </row>
    <row r="210" spans="9:11" x14ac:dyDescent="0.25">
      <c r="I210" s="5" t="str">
        <f t="shared" si="9"/>
        <v/>
      </c>
      <c r="J210" s="5" t="str">
        <f t="shared" si="11"/>
        <v/>
      </c>
      <c r="K210" s="6" t="str">
        <f t="shared" si="10"/>
        <v/>
      </c>
    </row>
    <row r="211" spans="9:11" x14ac:dyDescent="0.25">
      <c r="I211" s="5" t="str">
        <f t="shared" si="9"/>
        <v/>
      </c>
      <c r="J211" s="5" t="str">
        <f t="shared" si="11"/>
        <v/>
      </c>
      <c r="K211" s="6" t="str">
        <f t="shared" si="10"/>
        <v/>
      </c>
    </row>
    <row r="212" spans="9:11" x14ac:dyDescent="0.25">
      <c r="I212" s="5" t="str">
        <f t="shared" si="9"/>
        <v/>
      </c>
      <c r="J212" s="5" t="str">
        <f t="shared" si="11"/>
        <v/>
      </c>
      <c r="K212" s="6" t="str">
        <f t="shared" si="10"/>
        <v/>
      </c>
    </row>
    <row r="213" spans="9:11" x14ac:dyDescent="0.25">
      <c r="I213" s="5" t="str">
        <f t="shared" si="9"/>
        <v/>
      </c>
      <c r="J213" s="5" t="str">
        <f t="shared" si="11"/>
        <v/>
      </c>
      <c r="K213" s="6" t="str">
        <f t="shared" si="10"/>
        <v/>
      </c>
    </row>
    <row r="214" spans="9:11" x14ac:dyDescent="0.25">
      <c r="I214" s="5" t="str">
        <f t="shared" si="9"/>
        <v/>
      </c>
      <c r="J214" s="5" t="str">
        <f t="shared" si="11"/>
        <v/>
      </c>
      <c r="K214" s="6" t="str">
        <f t="shared" si="10"/>
        <v/>
      </c>
    </row>
    <row r="215" spans="9:11" x14ac:dyDescent="0.25">
      <c r="I215" s="5" t="str">
        <f t="shared" si="9"/>
        <v/>
      </c>
      <c r="J215" s="5" t="str">
        <f t="shared" si="11"/>
        <v/>
      </c>
      <c r="K215" s="6" t="str">
        <f t="shared" si="10"/>
        <v/>
      </c>
    </row>
    <row r="216" spans="9:11" x14ac:dyDescent="0.25">
      <c r="I216" s="5" t="str">
        <f t="shared" si="9"/>
        <v/>
      </c>
      <c r="J216" s="5" t="str">
        <f t="shared" si="11"/>
        <v/>
      </c>
      <c r="K216" s="6" t="str">
        <f t="shared" si="10"/>
        <v/>
      </c>
    </row>
    <row r="217" spans="9:11" x14ac:dyDescent="0.25">
      <c r="I217" s="5" t="str">
        <f t="shared" si="9"/>
        <v/>
      </c>
      <c r="J217" s="5" t="str">
        <f t="shared" si="11"/>
        <v/>
      </c>
      <c r="K217" s="6" t="str">
        <f t="shared" si="10"/>
        <v/>
      </c>
    </row>
    <row r="218" spans="9:11" x14ac:dyDescent="0.25">
      <c r="I218" s="5" t="str">
        <f t="shared" si="9"/>
        <v/>
      </c>
      <c r="J218" s="5" t="str">
        <f t="shared" si="11"/>
        <v/>
      </c>
      <c r="K218" s="6" t="str">
        <f t="shared" si="10"/>
        <v/>
      </c>
    </row>
    <row r="219" spans="9:11" x14ac:dyDescent="0.25">
      <c r="I219" s="5" t="str">
        <f t="shared" si="9"/>
        <v/>
      </c>
      <c r="J219" s="5" t="str">
        <f t="shared" si="11"/>
        <v/>
      </c>
      <c r="K219" s="6" t="str">
        <f t="shared" si="10"/>
        <v/>
      </c>
    </row>
    <row r="220" spans="9:11" x14ac:dyDescent="0.25">
      <c r="I220" s="5" t="str">
        <f t="shared" si="9"/>
        <v/>
      </c>
      <c r="J220" s="5" t="str">
        <f t="shared" si="11"/>
        <v/>
      </c>
      <c r="K220" s="6" t="str">
        <f t="shared" si="10"/>
        <v/>
      </c>
    </row>
    <row r="221" spans="9:11" x14ac:dyDescent="0.25">
      <c r="I221" s="5" t="str">
        <f t="shared" si="9"/>
        <v/>
      </c>
      <c r="J221" s="5" t="str">
        <f t="shared" si="11"/>
        <v/>
      </c>
      <c r="K221" s="6" t="str">
        <f t="shared" si="10"/>
        <v/>
      </c>
    </row>
    <row r="222" spans="9:11" x14ac:dyDescent="0.25">
      <c r="I222" s="5" t="str">
        <f t="shared" si="9"/>
        <v/>
      </c>
      <c r="J222" s="5" t="str">
        <f t="shared" si="11"/>
        <v/>
      </c>
      <c r="K222" s="6" t="str">
        <f t="shared" si="10"/>
        <v/>
      </c>
    </row>
    <row r="223" spans="9:11" x14ac:dyDescent="0.25">
      <c r="I223" s="5" t="str">
        <f t="shared" si="9"/>
        <v/>
      </c>
      <c r="J223" s="5" t="str">
        <f t="shared" si="11"/>
        <v/>
      </c>
      <c r="K223" s="6" t="str">
        <f t="shared" si="10"/>
        <v/>
      </c>
    </row>
    <row r="224" spans="9:11" x14ac:dyDescent="0.25">
      <c r="I224" s="5" t="str">
        <f t="shared" si="9"/>
        <v/>
      </c>
      <c r="J224" s="5" t="str">
        <f t="shared" si="11"/>
        <v/>
      </c>
      <c r="K224" s="6" t="str">
        <f t="shared" si="10"/>
        <v/>
      </c>
    </row>
    <row r="225" spans="9:11" x14ac:dyDescent="0.25">
      <c r="I225" s="5" t="str">
        <f t="shared" si="9"/>
        <v/>
      </c>
      <c r="J225" s="5" t="str">
        <f t="shared" si="11"/>
        <v/>
      </c>
      <c r="K225" s="6" t="str">
        <f t="shared" si="10"/>
        <v/>
      </c>
    </row>
    <row r="226" spans="9:11" x14ac:dyDescent="0.25">
      <c r="I226" s="5" t="str">
        <f t="shared" si="9"/>
        <v/>
      </c>
      <c r="J226" s="5" t="str">
        <f t="shared" si="11"/>
        <v/>
      </c>
      <c r="K226" s="6" t="str">
        <f t="shared" si="10"/>
        <v/>
      </c>
    </row>
    <row r="227" spans="9:11" x14ac:dyDescent="0.25">
      <c r="I227" s="5" t="str">
        <f t="shared" si="9"/>
        <v/>
      </c>
      <c r="J227" s="5" t="str">
        <f t="shared" si="11"/>
        <v/>
      </c>
      <c r="K227" s="6" t="str">
        <f t="shared" si="10"/>
        <v/>
      </c>
    </row>
    <row r="228" spans="9:11" x14ac:dyDescent="0.25">
      <c r="I228" s="5" t="str">
        <f t="shared" si="9"/>
        <v/>
      </c>
      <c r="J228" s="5" t="str">
        <f t="shared" si="11"/>
        <v/>
      </c>
      <c r="K228" s="6" t="str">
        <f t="shared" si="10"/>
        <v/>
      </c>
    </row>
    <row r="229" spans="9:11" x14ac:dyDescent="0.25">
      <c r="I229" s="5" t="str">
        <f t="shared" si="9"/>
        <v/>
      </c>
      <c r="J229" s="5" t="str">
        <f t="shared" si="11"/>
        <v/>
      </c>
      <c r="K229" s="6" t="str">
        <f t="shared" si="10"/>
        <v/>
      </c>
    </row>
    <row r="230" spans="9:11" x14ac:dyDescent="0.25">
      <c r="I230" s="5" t="str">
        <f t="shared" si="9"/>
        <v/>
      </c>
      <c r="J230" s="5" t="str">
        <f t="shared" si="11"/>
        <v/>
      </c>
      <c r="K230" s="6" t="str">
        <f t="shared" si="10"/>
        <v/>
      </c>
    </row>
    <row r="231" spans="9:11" x14ac:dyDescent="0.25">
      <c r="I231" s="5" t="str">
        <f t="shared" si="9"/>
        <v/>
      </c>
      <c r="J231" s="5" t="str">
        <f t="shared" si="11"/>
        <v/>
      </c>
      <c r="K231" s="6" t="str">
        <f t="shared" si="10"/>
        <v/>
      </c>
    </row>
    <row r="232" spans="9:11" x14ac:dyDescent="0.25">
      <c r="I232" s="5" t="str">
        <f t="shared" si="9"/>
        <v/>
      </c>
      <c r="J232" s="5" t="str">
        <f t="shared" si="11"/>
        <v/>
      </c>
      <c r="K232" s="6" t="str">
        <f t="shared" si="10"/>
        <v/>
      </c>
    </row>
    <row r="233" spans="9:11" x14ac:dyDescent="0.25">
      <c r="I233" s="5" t="str">
        <f t="shared" si="9"/>
        <v/>
      </c>
      <c r="J233" s="5" t="str">
        <f t="shared" si="11"/>
        <v/>
      </c>
      <c r="K233" s="6" t="str">
        <f t="shared" si="10"/>
        <v/>
      </c>
    </row>
    <row r="234" spans="9:11" x14ac:dyDescent="0.25">
      <c r="I234" s="5" t="str">
        <f t="shared" si="9"/>
        <v/>
      </c>
      <c r="J234" s="5" t="str">
        <f t="shared" si="11"/>
        <v/>
      </c>
      <c r="K234" s="6" t="str">
        <f t="shared" si="10"/>
        <v/>
      </c>
    </row>
    <row r="235" spans="9:11" x14ac:dyDescent="0.25">
      <c r="I235" s="5" t="str">
        <f t="shared" si="9"/>
        <v/>
      </c>
      <c r="J235" s="5" t="str">
        <f t="shared" si="11"/>
        <v/>
      </c>
      <c r="K235" s="6" t="str">
        <f t="shared" si="10"/>
        <v/>
      </c>
    </row>
    <row r="236" spans="9:11" x14ac:dyDescent="0.25">
      <c r="I236" s="5" t="str">
        <f t="shared" si="9"/>
        <v/>
      </c>
      <c r="J236" s="5" t="str">
        <f t="shared" si="11"/>
        <v/>
      </c>
      <c r="K236" s="6" t="str">
        <f t="shared" si="10"/>
        <v/>
      </c>
    </row>
    <row r="237" spans="9:11" x14ac:dyDescent="0.25">
      <c r="I237" s="5" t="str">
        <f t="shared" si="9"/>
        <v/>
      </c>
      <c r="J237" s="5" t="str">
        <f t="shared" si="11"/>
        <v/>
      </c>
      <c r="K237" s="6" t="str">
        <f t="shared" si="10"/>
        <v/>
      </c>
    </row>
    <row r="238" spans="9:11" x14ac:dyDescent="0.25">
      <c r="I238" s="5" t="str">
        <f t="shared" si="9"/>
        <v/>
      </c>
      <c r="J238" s="5" t="str">
        <f t="shared" si="11"/>
        <v/>
      </c>
      <c r="K238" s="6" t="str">
        <f t="shared" si="10"/>
        <v/>
      </c>
    </row>
    <row r="239" spans="9:11" x14ac:dyDescent="0.25">
      <c r="I239" s="5" t="str">
        <f t="shared" si="9"/>
        <v/>
      </c>
      <c r="J239" s="5" t="str">
        <f t="shared" si="11"/>
        <v/>
      </c>
      <c r="K239" s="6" t="str">
        <f t="shared" si="10"/>
        <v/>
      </c>
    </row>
    <row r="240" spans="9:11" x14ac:dyDescent="0.25">
      <c r="I240" s="5" t="str">
        <f t="shared" si="9"/>
        <v/>
      </c>
      <c r="J240" s="5" t="str">
        <f t="shared" si="11"/>
        <v/>
      </c>
      <c r="K240" s="6" t="str">
        <f t="shared" si="10"/>
        <v/>
      </c>
    </row>
    <row r="241" spans="9:11" x14ac:dyDescent="0.25">
      <c r="I241" s="5" t="str">
        <f t="shared" si="9"/>
        <v/>
      </c>
      <c r="J241" s="5" t="str">
        <f t="shared" si="11"/>
        <v/>
      </c>
      <c r="K241" s="6" t="str">
        <f t="shared" si="10"/>
        <v/>
      </c>
    </row>
    <row r="242" spans="9:11" x14ac:dyDescent="0.25">
      <c r="I242" s="5" t="str">
        <f t="shared" si="9"/>
        <v/>
      </c>
      <c r="J242" s="5" t="str">
        <f t="shared" si="11"/>
        <v/>
      </c>
      <c r="K242" s="6" t="str">
        <f t="shared" si="10"/>
        <v/>
      </c>
    </row>
    <row r="243" spans="9:11" x14ac:dyDescent="0.25">
      <c r="I243" s="5" t="str">
        <f t="shared" si="9"/>
        <v/>
      </c>
      <c r="J243" s="5" t="str">
        <f t="shared" si="11"/>
        <v/>
      </c>
      <c r="K243" s="6" t="str">
        <f t="shared" si="10"/>
        <v/>
      </c>
    </row>
    <row r="244" spans="9:11" x14ac:dyDescent="0.25">
      <c r="I244" s="5" t="str">
        <f t="shared" si="9"/>
        <v/>
      </c>
      <c r="J244" s="5" t="str">
        <f t="shared" si="11"/>
        <v/>
      </c>
      <c r="K244" s="6" t="str">
        <f t="shared" si="10"/>
        <v/>
      </c>
    </row>
    <row r="245" spans="9:11" x14ac:dyDescent="0.25">
      <c r="I245" s="5" t="str">
        <f t="shared" si="9"/>
        <v/>
      </c>
      <c r="J245" s="5" t="str">
        <f t="shared" si="11"/>
        <v/>
      </c>
      <c r="K245" s="6" t="str">
        <f t="shared" si="10"/>
        <v/>
      </c>
    </row>
    <row r="246" spans="9:11" x14ac:dyDescent="0.25">
      <c r="I246" s="5" t="str">
        <f t="shared" si="9"/>
        <v/>
      </c>
      <c r="J246" s="5" t="str">
        <f t="shared" si="11"/>
        <v/>
      </c>
      <c r="K246" s="6" t="str">
        <f t="shared" si="10"/>
        <v/>
      </c>
    </row>
    <row r="247" spans="9:11" x14ac:dyDescent="0.25">
      <c r="I247" s="5" t="str">
        <f t="shared" si="9"/>
        <v/>
      </c>
      <c r="J247" s="5" t="str">
        <f t="shared" si="11"/>
        <v/>
      </c>
      <c r="K247" s="6" t="str">
        <f t="shared" si="10"/>
        <v/>
      </c>
    </row>
    <row r="248" spans="9:11" x14ac:dyDescent="0.25">
      <c r="I248" s="5" t="str">
        <f t="shared" si="9"/>
        <v/>
      </c>
      <c r="J248" s="5" t="str">
        <f t="shared" si="11"/>
        <v/>
      </c>
      <c r="K248" s="6" t="str">
        <f t="shared" si="10"/>
        <v/>
      </c>
    </row>
    <row r="249" spans="9:11" x14ac:dyDescent="0.25">
      <c r="I249" s="5" t="str">
        <f t="shared" si="9"/>
        <v/>
      </c>
      <c r="J249" s="5" t="str">
        <f t="shared" si="11"/>
        <v/>
      </c>
      <c r="K249" s="6" t="str">
        <f t="shared" si="10"/>
        <v/>
      </c>
    </row>
    <row r="250" spans="9:11" x14ac:dyDescent="0.25">
      <c r="I250" s="5" t="str">
        <f t="shared" si="9"/>
        <v/>
      </c>
      <c r="J250" s="5" t="str">
        <f t="shared" si="11"/>
        <v/>
      </c>
      <c r="K250" s="6" t="str">
        <f t="shared" si="10"/>
        <v/>
      </c>
    </row>
    <row r="251" spans="9:11" x14ac:dyDescent="0.25">
      <c r="I251" s="5" t="str">
        <f t="shared" si="9"/>
        <v/>
      </c>
      <c r="J251" s="5" t="str">
        <f t="shared" si="11"/>
        <v/>
      </c>
      <c r="K251" s="6" t="str">
        <f t="shared" si="10"/>
        <v/>
      </c>
    </row>
    <row r="252" spans="9:11" x14ac:dyDescent="0.25">
      <c r="I252" s="5" t="str">
        <f t="shared" si="9"/>
        <v/>
      </c>
      <c r="J252" s="5" t="str">
        <f t="shared" si="11"/>
        <v/>
      </c>
      <c r="K252" s="6" t="str">
        <f t="shared" si="10"/>
        <v/>
      </c>
    </row>
    <row r="253" spans="9:11" x14ac:dyDescent="0.25">
      <c r="I253" s="5" t="str">
        <f t="shared" si="9"/>
        <v/>
      </c>
      <c r="J253" s="5" t="str">
        <f t="shared" si="11"/>
        <v/>
      </c>
      <c r="K253" s="6" t="str">
        <f t="shared" si="10"/>
        <v/>
      </c>
    </row>
    <row r="254" spans="9:11" x14ac:dyDescent="0.25">
      <c r="I254" s="5" t="str">
        <f t="shared" si="9"/>
        <v/>
      </c>
      <c r="J254" s="5" t="str">
        <f t="shared" si="11"/>
        <v/>
      </c>
      <c r="K254" s="6" t="str">
        <f t="shared" si="10"/>
        <v/>
      </c>
    </row>
    <row r="255" spans="9:11" x14ac:dyDescent="0.25">
      <c r="I255" s="5" t="str">
        <f t="shared" si="9"/>
        <v/>
      </c>
      <c r="J255" s="5" t="str">
        <f t="shared" si="11"/>
        <v/>
      </c>
      <c r="K255" s="6" t="str">
        <f t="shared" si="10"/>
        <v/>
      </c>
    </row>
    <row r="256" spans="9:11" x14ac:dyDescent="0.25">
      <c r="I256" s="5" t="str">
        <f t="shared" si="9"/>
        <v/>
      </c>
      <c r="J256" s="5" t="str">
        <f t="shared" si="11"/>
        <v/>
      </c>
      <c r="K256" s="6" t="str">
        <f t="shared" si="10"/>
        <v/>
      </c>
    </row>
    <row r="257" spans="9:11" x14ac:dyDescent="0.25">
      <c r="I257" s="5" t="str">
        <f t="shared" si="9"/>
        <v/>
      </c>
      <c r="J257" s="5" t="str">
        <f t="shared" si="11"/>
        <v/>
      </c>
      <c r="K257" s="6" t="str">
        <f t="shared" si="10"/>
        <v/>
      </c>
    </row>
    <row r="258" spans="9:11" x14ac:dyDescent="0.25">
      <c r="I258" s="5" t="str">
        <f t="shared" si="9"/>
        <v/>
      </c>
      <c r="J258" s="5" t="str">
        <f t="shared" si="11"/>
        <v/>
      </c>
      <c r="K258" s="6" t="str">
        <f t="shared" si="10"/>
        <v/>
      </c>
    </row>
    <row r="259" spans="9:11" x14ac:dyDescent="0.25">
      <c r="I259" s="5" t="str">
        <f t="shared" ref="I259:I298" si="12">IF(A259&lt;&gt;"","lepidodendron:prehistoric_flora_"&amp;TRIM(A259)&amp;":"&amp;G259&amp;":"&amp;H259&amp;":"&amp;IF(C259&lt;&gt;"",1,IF(E259&lt;&gt;"",3,IF(D259&lt;&gt;"",2,IF(F259&lt;&gt;"",5,"ERROR")))),"")</f>
        <v/>
      </c>
      <c r="J259" s="5" t="str">
        <f t="shared" si="11"/>
        <v/>
      </c>
      <c r="K259" s="6" t="str">
        <f t="shared" ref="K259:K265" si="13">IF(AND(I259&lt;&gt;"", C259="",B259="X",F259=""),"                {
                    ""type"": ""item"",
                    ""name"": ""lepidodendron:"&amp;A259&amp;"_raw"",
                    ""weight"": " &amp; (G259/(SUMIFS(G:G,E:E,"X",B:B,"X")+SUMIFS(G:G,D:D,"X",B:B,"X")))*100 &amp;"
                },","")</f>
        <v/>
      </c>
    </row>
    <row r="260" spans="9:11" x14ac:dyDescent="0.25">
      <c r="I260" s="5" t="str">
        <f t="shared" si="12"/>
        <v/>
      </c>
      <c r="J260" s="5" t="str">
        <f t="shared" ref="J260:J298" si="14">IF(I260&lt;&gt;"",J259&amp;","""&amp;I260&amp;"""","")</f>
        <v/>
      </c>
      <c r="K260" s="6" t="str">
        <f t="shared" si="13"/>
        <v/>
      </c>
    </row>
    <row r="261" spans="9:11" x14ac:dyDescent="0.25">
      <c r="I261" s="5" t="str">
        <f t="shared" si="12"/>
        <v/>
      </c>
      <c r="J261" s="5" t="str">
        <f t="shared" si="14"/>
        <v/>
      </c>
      <c r="K261" s="6" t="str">
        <f t="shared" si="13"/>
        <v/>
      </c>
    </row>
    <row r="262" spans="9:11" x14ac:dyDescent="0.25">
      <c r="I262" s="5" t="str">
        <f t="shared" si="12"/>
        <v/>
      </c>
      <c r="J262" s="5" t="str">
        <f t="shared" si="14"/>
        <v/>
      </c>
      <c r="K262" s="6" t="str">
        <f t="shared" si="13"/>
        <v/>
      </c>
    </row>
    <row r="263" spans="9:11" x14ac:dyDescent="0.25">
      <c r="I263" s="5" t="str">
        <f t="shared" si="12"/>
        <v/>
      </c>
      <c r="J263" s="5" t="str">
        <f t="shared" si="14"/>
        <v/>
      </c>
      <c r="K263" s="6" t="str">
        <f t="shared" si="13"/>
        <v/>
      </c>
    </row>
    <row r="264" spans="9:11" x14ac:dyDescent="0.25">
      <c r="I264" s="5" t="str">
        <f t="shared" si="12"/>
        <v/>
      </c>
      <c r="J264" s="5" t="str">
        <f t="shared" si="14"/>
        <v/>
      </c>
      <c r="K264" s="6" t="str">
        <f t="shared" si="13"/>
        <v/>
      </c>
    </row>
    <row r="265" spans="9:11" x14ac:dyDescent="0.25">
      <c r="I265" s="5" t="str">
        <f t="shared" si="12"/>
        <v/>
      </c>
      <c r="J265" s="5" t="str">
        <f t="shared" si="14"/>
        <v/>
      </c>
      <c r="K265" s="6" t="str">
        <f t="shared" si="13"/>
        <v/>
      </c>
    </row>
    <row r="266" spans="9:11" x14ac:dyDescent="0.25">
      <c r="I266" s="5" t="str">
        <f t="shared" si="12"/>
        <v/>
      </c>
      <c r="J266" s="5" t="str">
        <f t="shared" si="14"/>
        <v/>
      </c>
    </row>
    <row r="267" spans="9:11" x14ac:dyDescent="0.25">
      <c r="I267" s="5" t="str">
        <f t="shared" si="12"/>
        <v/>
      </c>
      <c r="J267" s="5" t="str">
        <f t="shared" si="14"/>
        <v/>
      </c>
    </row>
    <row r="268" spans="9:11" x14ac:dyDescent="0.25">
      <c r="I268" s="5" t="str">
        <f t="shared" si="12"/>
        <v/>
      </c>
      <c r="J268" s="5" t="str">
        <f t="shared" si="14"/>
        <v/>
      </c>
    </row>
    <row r="269" spans="9:11" x14ac:dyDescent="0.25">
      <c r="I269" s="5" t="str">
        <f t="shared" si="12"/>
        <v/>
      </c>
      <c r="J269" s="5" t="str">
        <f t="shared" si="14"/>
        <v/>
      </c>
    </row>
    <row r="270" spans="9:11" x14ac:dyDescent="0.25">
      <c r="I270" s="5" t="str">
        <f t="shared" si="12"/>
        <v/>
      </c>
      <c r="J270" s="5" t="str">
        <f t="shared" si="14"/>
        <v/>
      </c>
    </row>
    <row r="271" spans="9:11" x14ac:dyDescent="0.25">
      <c r="I271" s="5" t="str">
        <f t="shared" si="12"/>
        <v/>
      </c>
      <c r="J271" s="5" t="str">
        <f t="shared" si="14"/>
        <v/>
      </c>
    </row>
    <row r="272" spans="9:11" x14ac:dyDescent="0.25">
      <c r="I272" s="5" t="str">
        <f t="shared" si="12"/>
        <v/>
      </c>
      <c r="J272" s="5" t="str">
        <f t="shared" si="14"/>
        <v/>
      </c>
    </row>
    <row r="273" spans="9:10" x14ac:dyDescent="0.25">
      <c r="I273" s="5" t="str">
        <f t="shared" si="12"/>
        <v/>
      </c>
      <c r="J273" s="5" t="str">
        <f t="shared" si="14"/>
        <v/>
      </c>
    </row>
    <row r="274" spans="9:10" x14ac:dyDescent="0.25">
      <c r="I274" s="5" t="str">
        <f t="shared" si="12"/>
        <v/>
      </c>
      <c r="J274" s="5" t="str">
        <f t="shared" si="14"/>
        <v/>
      </c>
    </row>
    <row r="275" spans="9:10" x14ac:dyDescent="0.25">
      <c r="I275" s="5" t="str">
        <f t="shared" si="12"/>
        <v/>
      </c>
      <c r="J275" s="5" t="str">
        <f t="shared" si="14"/>
        <v/>
      </c>
    </row>
    <row r="276" spans="9:10" x14ac:dyDescent="0.25">
      <c r="I276" s="5" t="str">
        <f t="shared" si="12"/>
        <v/>
      </c>
      <c r="J276" s="5" t="str">
        <f t="shared" si="14"/>
        <v/>
      </c>
    </row>
    <row r="277" spans="9:10" x14ac:dyDescent="0.25">
      <c r="I277" s="5" t="str">
        <f t="shared" si="12"/>
        <v/>
      </c>
      <c r="J277" s="5" t="str">
        <f t="shared" si="14"/>
        <v/>
      </c>
    </row>
    <row r="278" spans="9:10" x14ac:dyDescent="0.25">
      <c r="I278" s="5" t="str">
        <f t="shared" si="12"/>
        <v/>
      </c>
      <c r="J278" s="5" t="str">
        <f t="shared" si="14"/>
        <v/>
      </c>
    </row>
    <row r="279" spans="9:10" x14ac:dyDescent="0.25">
      <c r="I279" s="5" t="str">
        <f t="shared" si="12"/>
        <v/>
      </c>
      <c r="J279" s="5" t="str">
        <f t="shared" si="14"/>
        <v/>
      </c>
    </row>
    <row r="280" spans="9:10" x14ac:dyDescent="0.25">
      <c r="I280" s="5" t="str">
        <f t="shared" si="12"/>
        <v/>
      </c>
      <c r="J280" s="5" t="str">
        <f t="shared" si="14"/>
        <v/>
      </c>
    </row>
    <row r="281" spans="9:10" x14ac:dyDescent="0.25">
      <c r="I281" s="5" t="str">
        <f t="shared" si="12"/>
        <v/>
      </c>
      <c r="J281" s="5" t="str">
        <f t="shared" si="14"/>
        <v/>
      </c>
    </row>
    <row r="282" spans="9:10" x14ac:dyDescent="0.25">
      <c r="I282" s="5" t="str">
        <f t="shared" si="12"/>
        <v/>
      </c>
      <c r="J282" s="5" t="str">
        <f t="shared" si="14"/>
        <v/>
      </c>
    </row>
    <row r="283" spans="9:10" x14ac:dyDescent="0.25">
      <c r="I283" s="5" t="str">
        <f t="shared" si="12"/>
        <v/>
      </c>
      <c r="J283" s="5" t="str">
        <f t="shared" si="14"/>
        <v/>
      </c>
    </row>
    <row r="284" spans="9:10" x14ac:dyDescent="0.25">
      <c r="I284" s="5" t="str">
        <f t="shared" si="12"/>
        <v/>
      </c>
      <c r="J284" s="5" t="str">
        <f t="shared" si="14"/>
        <v/>
      </c>
    </row>
    <row r="285" spans="9:10" x14ac:dyDescent="0.25">
      <c r="I285" s="5" t="str">
        <f t="shared" si="12"/>
        <v/>
      </c>
      <c r="J285" s="5" t="str">
        <f t="shared" si="14"/>
        <v/>
      </c>
    </row>
    <row r="286" spans="9:10" x14ac:dyDescent="0.25">
      <c r="I286" s="5" t="str">
        <f t="shared" si="12"/>
        <v/>
      </c>
      <c r="J286" s="5" t="str">
        <f t="shared" si="14"/>
        <v/>
      </c>
    </row>
    <row r="287" spans="9:10" x14ac:dyDescent="0.25">
      <c r="I287" s="5" t="str">
        <f t="shared" si="12"/>
        <v/>
      </c>
      <c r="J287" s="5" t="str">
        <f t="shared" si="14"/>
        <v/>
      </c>
    </row>
    <row r="288" spans="9:10" x14ac:dyDescent="0.25">
      <c r="I288" s="5" t="str">
        <f t="shared" si="12"/>
        <v/>
      </c>
      <c r="J288" s="5" t="str">
        <f t="shared" si="14"/>
        <v/>
      </c>
    </row>
    <row r="289" spans="9:10" x14ac:dyDescent="0.25">
      <c r="I289" s="5" t="str">
        <f t="shared" si="12"/>
        <v/>
      </c>
      <c r="J289" s="5" t="str">
        <f t="shared" si="14"/>
        <v/>
      </c>
    </row>
    <row r="290" spans="9:10" x14ac:dyDescent="0.25">
      <c r="I290" s="5" t="str">
        <f t="shared" si="12"/>
        <v/>
      </c>
      <c r="J290" s="5" t="str">
        <f t="shared" si="14"/>
        <v/>
      </c>
    </row>
    <row r="291" spans="9:10" x14ac:dyDescent="0.25">
      <c r="I291" s="5" t="str">
        <f t="shared" si="12"/>
        <v/>
      </c>
      <c r="J291" s="5" t="str">
        <f t="shared" si="14"/>
        <v/>
      </c>
    </row>
    <row r="292" spans="9:10" x14ac:dyDescent="0.25">
      <c r="I292" s="5" t="str">
        <f t="shared" si="12"/>
        <v/>
      </c>
      <c r="J292" s="5" t="str">
        <f t="shared" si="14"/>
        <v/>
      </c>
    </row>
    <row r="293" spans="9:10" x14ac:dyDescent="0.25">
      <c r="I293" s="5" t="str">
        <f t="shared" si="12"/>
        <v/>
      </c>
      <c r="J293" s="5" t="str">
        <f t="shared" si="14"/>
        <v/>
      </c>
    </row>
    <row r="294" spans="9:10" x14ac:dyDescent="0.25">
      <c r="I294" s="5" t="str">
        <f t="shared" si="12"/>
        <v/>
      </c>
      <c r="J294" s="5" t="str">
        <f t="shared" si="14"/>
        <v/>
      </c>
    </row>
    <row r="295" spans="9:10" x14ac:dyDescent="0.25">
      <c r="I295" s="5" t="str">
        <f t="shared" si="12"/>
        <v/>
      </c>
      <c r="J295" s="5" t="str">
        <f t="shared" si="14"/>
        <v/>
      </c>
    </row>
    <row r="296" spans="9:10" x14ac:dyDescent="0.25">
      <c r="I296" s="5" t="str">
        <f t="shared" si="12"/>
        <v/>
      </c>
      <c r="J296" s="5" t="str">
        <f t="shared" si="14"/>
        <v/>
      </c>
    </row>
    <row r="297" spans="9:10" x14ac:dyDescent="0.25">
      <c r="I297" s="5" t="str">
        <f t="shared" si="12"/>
        <v/>
      </c>
      <c r="J297" s="5" t="str">
        <f t="shared" si="14"/>
        <v/>
      </c>
    </row>
    <row r="298" spans="9:10" x14ac:dyDescent="0.25">
      <c r="I298" s="5" t="str">
        <f t="shared" si="12"/>
        <v/>
      </c>
      <c r="J298" s="5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MobSummary</vt:lpstr>
      <vt:lpstr>JurassicOcean</vt:lpstr>
      <vt:lpstr>JurassicOceanCliff</vt:lpstr>
      <vt:lpstr>JurassicOceanGlassSpongePlain</vt:lpstr>
      <vt:lpstr>JurassicRiver+Riverbanks</vt:lpstr>
      <vt:lpstr>JurassicGarrigue</vt:lpstr>
      <vt:lpstr>JurassicGarrigueBoulders</vt:lpstr>
      <vt:lpstr>JurassicGarrigueCycads</vt:lpstr>
      <vt:lpstr>JurassicGarrigueTrees</vt:lpstr>
      <vt:lpstr>JurassicFernPasture</vt:lpstr>
      <vt:lpstr>JurassicFloodplain</vt:lpstr>
      <vt:lpstr>JurassicFloodplainWooded</vt:lpstr>
      <vt:lpstr>JurassicGinkgo</vt:lpstr>
      <vt:lpstr>JurassicMudflats</vt:lpstr>
      <vt:lpstr>JurassicOutcrops</vt:lpstr>
      <vt:lpstr>JurassicRedwood</vt:lpstr>
      <vt:lpstr>JurassicRoughHills</vt:lpstr>
      <vt:lpstr>JurassicIslands</vt:lpstr>
      <vt:lpstr>JurassicSouthernTaiga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2022-09-15T17:31:39Z</dcterms:created>
  <dcterms:modified xsi:type="dcterms:W3CDTF">2022-09-15T17:51:14Z</dcterms:modified>
</cp:coreProperties>
</file>