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adityagroup-my.sharepoint.com/personal/23mh1a42b1_acoe_edu_in/Documents/Documents/"/>
    </mc:Choice>
  </mc:AlternateContent>
  <xr:revisionPtr revIDLastSave="0" documentId="8_{1D2945DF-318C-425E-97F5-5CCC8AE8951B}" xr6:coauthVersionLast="47" xr6:coauthVersionMax="47" xr10:uidLastSave="{00000000-0000-0000-0000-000000000000}"/>
  <bookViews>
    <workbookView xWindow="-108" yWindow="-108" windowWidth="23256" windowHeight="13176" xr2:uid="{1A333BEC-A45D-4712-82DE-513C9CF188C6}"/>
  </bookViews>
  <sheets>
    <sheet name="StudentsPerformance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StudentsPerformance!$L$1:$L$1001</definedName>
  </definedNames>
  <calcPr calcId="191029"/>
  <pivotCaches>
    <pivotCache cacheId="1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 a="1"/>
  <c r="P3" i="1" s="1"/>
  <c r="P4" i="1" a="1"/>
  <c r="P4" i="1"/>
  <c r="P5" i="1" a="1"/>
  <c r="P5" i="1"/>
  <c r="P6" i="1" a="1"/>
  <c r="P6" i="1" s="1"/>
  <c r="P7" i="1" a="1"/>
  <c r="P7" i="1" s="1"/>
  <c r="P8" i="1" a="1"/>
  <c r="P8" i="1"/>
  <c r="P9" i="1" a="1"/>
  <c r="P9" i="1" s="1"/>
  <c r="P10" i="1" a="1"/>
  <c r="P10" i="1" s="1"/>
  <c r="P11" i="1" a="1"/>
  <c r="P11" i="1"/>
  <c r="P12" i="1" a="1"/>
  <c r="P12" i="1"/>
  <c r="P13" i="1" a="1"/>
  <c r="P13" i="1" s="1"/>
  <c r="P14" i="1" a="1"/>
  <c r="P14" i="1" s="1"/>
  <c r="P15" i="1" a="1"/>
  <c r="P15" i="1" s="1"/>
  <c r="P16" i="1" a="1"/>
  <c r="P16" i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/>
  <c r="P33" i="1" a="1"/>
  <c r="P33" i="1" s="1"/>
  <c r="P34" i="1" a="1"/>
  <c r="P34" i="1" s="1"/>
  <c r="P35" i="1" a="1"/>
  <c r="P35" i="1" s="1"/>
  <c r="P36" i="1" a="1"/>
  <c r="P36" i="1" s="1"/>
  <c r="P37" i="1" a="1"/>
  <c r="P37" i="1"/>
  <c r="P38" i="1" a="1"/>
  <c r="P38" i="1"/>
  <c r="P39" i="1" a="1"/>
  <c r="P39" i="1" s="1"/>
  <c r="P40" i="1" a="1"/>
  <c r="P40" i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/>
  <c r="P48" i="1" a="1"/>
  <c r="P48" i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/>
  <c r="P65" i="1" a="1"/>
  <c r="P65" i="1" s="1"/>
  <c r="P66" i="1" a="1"/>
  <c r="P66" i="1" s="1"/>
  <c r="P67" i="1" a="1"/>
  <c r="P67" i="1"/>
  <c r="P68" i="1" a="1"/>
  <c r="P68" i="1" s="1"/>
  <c r="P69" i="1" a="1"/>
  <c r="P69" i="1" s="1"/>
  <c r="P70" i="1" a="1"/>
  <c r="P70" i="1"/>
  <c r="P71" i="1" a="1"/>
  <c r="P71" i="1"/>
  <c r="P72" i="1" a="1"/>
  <c r="P72" i="1" s="1"/>
  <c r="P73" i="1" a="1"/>
  <c r="P73" i="1"/>
  <c r="P74" i="1" a="1"/>
  <c r="P74" i="1" s="1"/>
  <c r="P75" i="1" a="1"/>
  <c r="P75" i="1" s="1"/>
  <c r="P76" i="1" a="1"/>
  <c r="P76" i="1" s="1"/>
  <c r="P77" i="1" a="1"/>
  <c r="P77" i="1" s="1"/>
  <c r="P78" i="1" a="1"/>
  <c r="P78" i="1"/>
  <c r="P79" i="1" a="1"/>
  <c r="P79" i="1" s="1"/>
  <c r="P80" i="1" a="1"/>
  <c r="P80" i="1" s="1"/>
  <c r="P81" i="1" a="1"/>
  <c r="P81" i="1" s="1"/>
  <c r="P82" i="1" a="1"/>
  <c r="P82" i="1"/>
  <c r="P83" i="1" a="1"/>
  <c r="P83" i="1" s="1"/>
  <c r="P84" i="1" a="1"/>
  <c r="P84" i="1" s="1"/>
  <c r="P85" i="1" a="1"/>
  <c r="P85" i="1"/>
  <c r="P86" i="1" a="1"/>
  <c r="P86" i="1" s="1"/>
  <c r="P87" i="1" a="1"/>
  <c r="P87" i="1" s="1"/>
  <c r="P88" i="1" a="1"/>
  <c r="P88" i="1" s="1"/>
  <c r="P89" i="1" a="1"/>
  <c r="P89" i="1" s="1"/>
  <c r="P90" i="1" a="1"/>
  <c r="P90" i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/>
  <c r="P107" i="1" a="1"/>
  <c r="P107" i="1"/>
  <c r="P108" i="1" a="1"/>
  <c r="P108" i="1" s="1"/>
  <c r="P109" i="1" a="1"/>
  <c r="P109" i="1" s="1"/>
  <c r="P110" i="1" a="1"/>
  <c r="P110" i="1" s="1"/>
  <c r="P111" i="1" a="1"/>
  <c r="P111" i="1" s="1"/>
  <c r="P112" i="1" a="1"/>
  <c r="P112" i="1"/>
  <c r="P113" i="1" a="1"/>
  <c r="P113" i="1"/>
  <c r="P114" i="1" a="1"/>
  <c r="P114" i="1" s="1"/>
  <c r="P115" i="1" a="1"/>
  <c r="P115" i="1" s="1"/>
  <c r="P116" i="1" a="1"/>
  <c r="P116" i="1" s="1"/>
  <c r="P117" i="1" a="1"/>
  <c r="P117" i="1" s="1"/>
  <c r="P118" i="1" a="1"/>
  <c r="P118" i="1"/>
  <c r="P119" i="1" a="1"/>
  <c r="P119" i="1"/>
  <c r="P120" i="1" a="1"/>
  <c r="P120" i="1"/>
  <c r="P121" i="1" a="1"/>
  <c r="P121" i="1"/>
  <c r="P122" i="1" a="1"/>
  <c r="P122" i="1"/>
  <c r="P123" i="1" a="1"/>
  <c r="P123" i="1" s="1"/>
  <c r="P124" i="1" a="1"/>
  <c r="P124" i="1" s="1"/>
  <c r="P125" i="1" a="1"/>
  <c r="P125" i="1"/>
  <c r="P126" i="1" a="1"/>
  <c r="P126" i="1"/>
  <c r="P127" i="1" a="1"/>
  <c r="P127" i="1" s="1"/>
  <c r="P128" i="1" a="1"/>
  <c r="P128" i="1" s="1"/>
  <c r="P129" i="1" a="1"/>
  <c r="P129" i="1" s="1"/>
  <c r="P130" i="1" a="1"/>
  <c r="P130" i="1" s="1"/>
  <c r="P131" i="1" a="1"/>
  <c r="P131" i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/>
  <c r="P139" i="1" a="1"/>
  <c r="P139" i="1" s="1"/>
  <c r="P140" i="1" a="1"/>
  <c r="P140" i="1" s="1"/>
  <c r="P141" i="1" a="1"/>
  <c r="P141" i="1" s="1"/>
  <c r="P142" i="1" a="1"/>
  <c r="P142" i="1"/>
  <c r="P143" i="1" a="1"/>
  <c r="P143" i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/>
  <c r="P159" i="1" a="1"/>
  <c r="P159" i="1" s="1"/>
  <c r="P160" i="1" a="1"/>
  <c r="P160" i="1" s="1"/>
  <c r="P161" i="1" a="1"/>
  <c r="P161" i="1" s="1"/>
  <c r="P162" i="1" a="1"/>
  <c r="P162" i="1" s="1"/>
  <c r="P163" i="1" a="1"/>
  <c r="P163" i="1"/>
  <c r="P164" i="1" a="1"/>
  <c r="P164" i="1" s="1"/>
  <c r="P165" i="1" a="1"/>
  <c r="P165" i="1" s="1"/>
  <c r="P166" i="1" a="1"/>
  <c r="P166" i="1"/>
  <c r="P167" i="1" a="1"/>
  <c r="P167" i="1" s="1"/>
  <c r="P168" i="1" a="1"/>
  <c r="P168" i="1"/>
  <c r="P169" i="1" a="1"/>
  <c r="P169" i="1" s="1"/>
  <c r="P170" i="1" a="1"/>
  <c r="P170" i="1"/>
  <c r="P171" i="1" a="1"/>
  <c r="P171" i="1" s="1"/>
  <c r="P172" i="1" a="1"/>
  <c r="P172" i="1" s="1"/>
  <c r="P173" i="1" a="1"/>
  <c r="P173" i="1" s="1"/>
  <c r="P174" i="1" a="1"/>
  <c r="P174" i="1" s="1"/>
  <c r="P175" i="1" a="1"/>
  <c r="P175" i="1"/>
  <c r="P176" i="1" a="1"/>
  <c r="P176" i="1" s="1"/>
  <c r="P177" i="1" a="1"/>
  <c r="P177" i="1" s="1"/>
  <c r="P178" i="1" a="1"/>
  <c r="P178" i="1"/>
  <c r="P179" i="1" a="1"/>
  <c r="P179" i="1" s="1"/>
  <c r="P180" i="1" a="1"/>
  <c r="P180" i="1" s="1"/>
  <c r="P181" i="1" a="1"/>
  <c r="P181" i="1" s="1"/>
  <c r="P182" i="1" a="1"/>
  <c r="P182" i="1"/>
  <c r="P183" i="1" a="1"/>
  <c r="P183" i="1" s="1"/>
  <c r="P184" i="1" a="1"/>
  <c r="P184" i="1" s="1"/>
  <c r="P185" i="1" a="1"/>
  <c r="P185" i="1"/>
  <c r="P186" i="1" a="1"/>
  <c r="P186" i="1" s="1"/>
  <c r="P187" i="1" a="1"/>
  <c r="P187" i="1" s="1"/>
  <c r="P188" i="1" a="1"/>
  <c r="P188" i="1" s="1"/>
  <c r="P189" i="1" a="1"/>
  <c r="P189" i="1" s="1"/>
  <c r="P190" i="1" a="1"/>
  <c r="P190" i="1"/>
  <c r="P191" i="1" a="1"/>
  <c r="P191" i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/>
  <c r="P210" i="1" a="1"/>
  <c r="P210" i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/>
  <c r="P218" i="1" a="1"/>
  <c r="P218" i="1"/>
  <c r="P219" i="1" a="1"/>
  <c r="P219" i="1" s="1"/>
  <c r="P220" i="1" a="1"/>
  <c r="P220" i="1" s="1"/>
  <c r="P221" i="1" a="1"/>
  <c r="P221" i="1" s="1"/>
  <c r="P222" i="1" a="1"/>
  <c r="P222" i="1" s="1"/>
  <c r="P223" i="1" a="1"/>
  <c r="P223" i="1"/>
  <c r="P224" i="1" a="1"/>
  <c r="P224" i="1" s="1"/>
  <c r="P225" i="1" a="1"/>
  <c r="P225" i="1" s="1"/>
  <c r="P226" i="1" a="1"/>
  <c r="P226" i="1"/>
  <c r="P227" i="1" a="1"/>
  <c r="P227" i="1" s="1"/>
  <c r="P228" i="1" a="1"/>
  <c r="P228" i="1" s="1"/>
  <c r="P229" i="1" a="1"/>
  <c r="P229" i="1" s="1"/>
  <c r="P230" i="1" a="1"/>
  <c r="P230" i="1"/>
  <c r="P231" i="1" a="1"/>
  <c r="P231" i="1" s="1"/>
  <c r="P232" i="1" a="1"/>
  <c r="P232" i="1" s="1"/>
  <c r="P233" i="1" a="1"/>
  <c r="P233" i="1" s="1"/>
  <c r="P234" i="1" a="1"/>
  <c r="P234" i="1"/>
  <c r="P235" i="1" a="1"/>
  <c r="P235" i="1"/>
  <c r="P236" i="1" a="1"/>
  <c r="P236" i="1" s="1"/>
  <c r="P237" i="1" a="1"/>
  <c r="P237" i="1" s="1"/>
  <c r="P238" i="1" a="1"/>
  <c r="P238" i="1" s="1"/>
  <c r="P239" i="1" a="1"/>
  <c r="P239" i="1"/>
  <c r="P240" i="1" a="1"/>
  <c r="P240" i="1" s="1"/>
  <c r="P241" i="1" a="1"/>
  <c r="P241" i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/>
  <c r="P249" i="1" a="1"/>
  <c r="P249" i="1" s="1"/>
  <c r="P250" i="1" a="1"/>
  <c r="P250" i="1" s="1"/>
  <c r="P251" i="1" a="1"/>
  <c r="P251" i="1"/>
  <c r="P252" i="1" a="1"/>
  <c r="P252" i="1" s="1"/>
  <c r="P253" i="1" a="1"/>
  <c r="P253" i="1" s="1"/>
  <c r="P254" i="1" a="1"/>
  <c r="P254" i="1" s="1"/>
  <c r="P255" i="1" a="1"/>
  <c r="P255" i="1" s="1"/>
  <c r="P256" i="1" a="1"/>
  <c r="P256" i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/>
  <c r="P263" i="1" a="1"/>
  <c r="P263" i="1" s="1"/>
  <c r="P264" i="1" a="1"/>
  <c r="P264" i="1" s="1"/>
  <c r="P265" i="1" a="1"/>
  <c r="P265" i="1" s="1"/>
  <c r="P266" i="1" a="1"/>
  <c r="P266" i="1"/>
  <c r="P267" i="1" a="1"/>
  <c r="P267" i="1" s="1"/>
  <c r="P268" i="1" a="1"/>
  <c r="P268" i="1" s="1"/>
  <c r="P269" i="1" a="1"/>
  <c r="P269" i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/>
  <c r="P277" i="1" a="1"/>
  <c r="P277" i="1"/>
  <c r="P278" i="1" a="1"/>
  <c r="P278" i="1" s="1"/>
  <c r="P279" i="1" a="1"/>
  <c r="P279" i="1" s="1"/>
  <c r="P280" i="1" a="1"/>
  <c r="P280" i="1" s="1"/>
  <c r="P281" i="1" a="1"/>
  <c r="P281" i="1"/>
  <c r="P282" i="1" a="1"/>
  <c r="P282" i="1" s="1"/>
  <c r="P283" i="1" a="1"/>
  <c r="P283" i="1"/>
  <c r="P284" i="1" a="1"/>
  <c r="P284" i="1" s="1"/>
  <c r="P285" i="1" a="1"/>
  <c r="P285" i="1" s="1"/>
  <c r="P286" i="1" a="1"/>
  <c r="P286" i="1" s="1"/>
  <c r="P287" i="1" a="1"/>
  <c r="P287" i="1" s="1"/>
  <c r="P288" i="1" a="1"/>
  <c r="P288" i="1"/>
  <c r="P289" i="1" a="1"/>
  <c r="P289" i="1" s="1"/>
  <c r="P290" i="1" a="1"/>
  <c r="P290" i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/>
  <c r="P307" i="1" a="1"/>
  <c r="P307" i="1" s="1"/>
  <c r="P308" i="1" a="1"/>
  <c r="P308" i="1" s="1"/>
  <c r="P309" i="1" a="1"/>
  <c r="P309" i="1" s="1"/>
  <c r="P310" i="1" a="1"/>
  <c r="P310" i="1"/>
  <c r="P311" i="1" a="1"/>
  <c r="P311" i="1" s="1"/>
  <c r="P312" i="1" a="1"/>
  <c r="P312" i="1" s="1"/>
  <c r="P313" i="1" a="1"/>
  <c r="P313" i="1" s="1"/>
  <c r="P314" i="1" a="1"/>
  <c r="P314" i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/>
  <c r="P321" i="1" a="1"/>
  <c r="P321" i="1" s="1"/>
  <c r="P322" i="1" a="1"/>
  <c r="P322" i="1"/>
  <c r="P323" i="1" a="1"/>
  <c r="P323" i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/>
  <c r="P333" i="1" a="1"/>
  <c r="P333" i="1" s="1"/>
  <c r="P334" i="1" a="1"/>
  <c r="P334" i="1" s="1"/>
  <c r="P335" i="1" a="1"/>
  <c r="P335" i="1" s="1"/>
  <c r="P336" i="1" a="1"/>
  <c r="P336" i="1"/>
  <c r="P337" i="1" a="1"/>
  <c r="P337" i="1" s="1"/>
  <c r="P338" i="1" a="1"/>
  <c r="P338" i="1"/>
  <c r="P339" i="1" a="1"/>
  <c r="P339" i="1" s="1"/>
  <c r="P340" i="1" a="1"/>
  <c r="P340" i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/>
  <c r="P348" i="1" a="1"/>
  <c r="P348" i="1"/>
  <c r="P349" i="1" a="1"/>
  <c r="P349" i="1" s="1"/>
  <c r="P350" i="1" a="1"/>
  <c r="P350" i="1" s="1"/>
  <c r="P351" i="1" a="1"/>
  <c r="P351" i="1" s="1"/>
  <c r="P352" i="1" a="1"/>
  <c r="P352" i="1" s="1"/>
  <c r="P353" i="1" a="1"/>
  <c r="P353" i="1"/>
  <c r="P354" i="1" a="1"/>
  <c r="P354" i="1" s="1"/>
  <c r="P355" i="1" a="1"/>
  <c r="P355" i="1"/>
  <c r="P356" i="1" a="1"/>
  <c r="P356" i="1" s="1"/>
  <c r="P357" i="1" a="1"/>
  <c r="P357" i="1" s="1"/>
  <c r="P358" i="1" a="1"/>
  <c r="P358" i="1" s="1"/>
  <c r="P359" i="1" a="1"/>
  <c r="P359" i="1" s="1"/>
  <c r="P360" i="1" a="1"/>
  <c r="P360" i="1"/>
  <c r="P361" i="1" a="1"/>
  <c r="P361" i="1" s="1"/>
  <c r="P362" i="1" a="1"/>
  <c r="P362" i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/>
  <c r="P369" i="1" a="1"/>
  <c r="P369" i="1" s="1"/>
  <c r="P370" i="1" a="1"/>
  <c r="P370" i="1"/>
  <c r="P371" i="1" a="1"/>
  <c r="P371" i="1" s="1"/>
  <c r="P372" i="1" a="1"/>
  <c r="P372" i="1"/>
  <c r="P373" i="1" a="1"/>
  <c r="P373" i="1" s="1"/>
  <c r="P374" i="1" a="1"/>
  <c r="P374" i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/>
  <c r="P409" i="1" a="1"/>
  <c r="P409" i="1" s="1"/>
  <c r="P410" i="1" a="1"/>
  <c r="P410" i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/>
  <c r="P426" i="1" a="1"/>
  <c r="P426" i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/>
  <c r="P438" i="1" a="1"/>
  <c r="P438" i="1" s="1"/>
  <c r="P439" i="1" a="1"/>
  <c r="P439" i="1" s="1"/>
  <c r="P440" i="1" a="1"/>
  <c r="P440" i="1"/>
  <c r="P441" i="1" a="1"/>
  <c r="P441" i="1" s="1"/>
  <c r="P442" i="1" a="1"/>
  <c r="P442" i="1" s="1"/>
  <c r="P443" i="1" a="1"/>
  <c r="P443" i="1"/>
  <c r="P444" i="1" a="1"/>
  <c r="P444" i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/>
  <c r="P452" i="1" a="1"/>
  <c r="P452" i="1"/>
  <c r="P453" i="1" a="1"/>
  <c r="P453" i="1" s="1"/>
  <c r="P454" i="1" a="1"/>
  <c r="P454" i="1" s="1"/>
  <c r="P455" i="1" a="1"/>
  <c r="P455" i="1" s="1"/>
  <c r="P456" i="1" a="1"/>
  <c r="P456" i="1"/>
  <c r="P457" i="1" a="1"/>
  <c r="P457" i="1" s="1"/>
  <c r="P458" i="1" a="1"/>
  <c r="P458" i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/>
  <c r="P465" i="1" a="1"/>
  <c r="P465" i="1" s="1"/>
  <c r="P466" i="1" a="1"/>
  <c r="P466" i="1" s="1"/>
  <c r="P467" i="1" a="1"/>
  <c r="P467" i="1"/>
  <c r="P468" i="1" a="1"/>
  <c r="P468" i="1" s="1"/>
  <c r="P469" i="1" a="1"/>
  <c r="P469" i="1" s="1"/>
  <c r="P470" i="1" a="1"/>
  <c r="P470" i="1" s="1"/>
  <c r="P471" i="1" a="1"/>
  <c r="P471" i="1" s="1"/>
  <c r="P472" i="1" a="1"/>
  <c r="P472" i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/>
  <c r="P482" i="1" a="1"/>
  <c r="P482" i="1" s="1"/>
  <c r="P483" i="1" a="1"/>
  <c r="P483" i="1" s="1"/>
  <c r="P484" i="1" a="1"/>
  <c r="P484" i="1" s="1"/>
  <c r="P485" i="1" a="1"/>
  <c r="P485" i="1"/>
  <c r="P486" i="1" a="1"/>
  <c r="P486" i="1" s="1"/>
  <c r="P487" i="1" a="1"/>
  <c r="P487" i="1" s="1"/>
  <c r="P488" i="1" a="1"/>
  <c r="P488" i="1" s="1"/>
  <c r="P489" i="1" a="1"/>
  <c r="P489" i="1" s="1"/>
  <c r="P490" i="1" a="1"/>
  <c r="P490" i="1"/>
  <c r="P491" i="1" a="1"/>
  <c r="P491" i="1" s="1"/>
  <c r="P492" i="1" a="1"/>
  <c r="P492" i="1" s="1"/>
  <c r="P493" i="1" a="1"/>
  <c r="P493" i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/>
  <c r="P512" i="1" a="1"/>
  <c r="P512" i="1" s="1"/>
  <c r="P513" i="1" a="1"/>
  <c r="P513" i="1" s="1"/>
  <c r="P514" i="1" a="1"/>
  <c r="P514" i="1" s="1"/>
  <c r="P515" i="1" a="1"/>
  <c r="P515" i="1" s="1"/>
  <c r="P516" i="1" a="1"/>
  <c r="P516" i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/>
  <c r="P525" i="1" a="1"/>
  <c r="P525" i="1" s="1"/>
  <c r="P526" i="1" a="1"/>
  <c r="P526" i="1" s="1"/>
  <c r="P527" i="1" a="1"/>
  <c r="P527" i="1" s="1"/>
  <c r="P528" i="1" a="1"/>
  <c r="P528" i="1"/>
  <c r="P529" i="1" a="1"/>
  <c r="P529" i="1" s="1"/>
  <c r="P530" i="1" a="1"/>
  <c r="P530" i="1" s="1"/>
  <c r="P531" i="1" a="1"/>
  <c r="P531" i="1" s="1"/>
  <c r="P532" i="1" a="1"/>
  <c r="P532" i="1" s="1"/>
  <c r="P533" i="1" a="1"/>
  <c r="P533" i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/>
  <c r="P543" i="1" a="1"/>
  <c r="P543" i="1" s="1"/>
  <c r="P544" i="1" a="1"/>
  <c r="P544" i="1" s="1"/>
  <c r="P545" i="1" a="1"/>
  <c r="P545" i="1" s="1"/>
  <c r="P546" i="1" a="1"/>
  <c r="P546" i="1"/>
  <c r="P547" i="1" a="1"/>
  <c r="P547" i="1"/>
  <c r="P548" i="1" a="1"/>
  <c r="P548" i="1" s="1"/>
  <c r="P549" i="1" a="1"/>
  <c r="P549" i="1" s="1"/>
  <c r="P550" i="1" a="1"/>
  <c r="P550" i="1" s="1"/>
  <c r="P551" i="1" a="1"/>
  <c r="P551" i="1"/>
  <c r="P552" i="1" a="1"/>
  <c r="P552" i="1" s="1"/>
  <c r="P553" i="1" a="1"/>
  <c r="P553" i="1" s="1"/>
  <c r="P554" i="1" a="1"/>
  <c r="P554" i="1"/>
  <c r="P555" i="1" a="1"/>
  <c r="P555" i="1" s="1"/>
  <c r="P556" i="1" a="1"/>
  <c r="P556" i="1" s="1"/>
  <c r="P557" i="1" a="1"/>
  <c r="P557" i="1" s="1"/>
  <c r="P558" i="1" a="1"/>
  <c r="P558" i="1"/>
  <c r="P559" i="1" a="1"/>
  <c r="P559" i="1" s="1"/>
  <c r="P560" i="1" a="1"/>
  <c r="P560" i="1"/>
  <c r="P561" i="1" a="1"/>
  <c r="P561" i="1" s="1"/>
  <c r="P562" i="1" a="1"/>
  <c r="P562" i="1" s="1"/>
  <c r="P563" i="1" a="1"/>
  <c r="P563" i="1" s="1"/>
  <c r="P564" i="1" a="1"/>
  <c r="P564" i="1"/>
  <c r="P565" i="1" a="1"/>
  <c r="P565" i="1" s="1"/>
  <c r="P566" i="1" a="1"/>
  <c r="P566" i="1" s="1"/>
  <c r="P567" i="1" a="1"/>
  <c r="P567" i="1" s="1"/>
  <c r="P568" i="1" a="1"/>
  <c r="P568" i="1" s="1"/>
  <c r="P569" i="1" a="1"/>
  <c r="P569" i="1"/>
  <c r="P570" i="1" a="1"/>
  <c r="P570" i="1" s="1"/>
  <c r="P571" i="1" a="1"/>
  <c r="P571" i="1"/>
  <c r="P572" i="1" a="1"/>
  <c r="P572" i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/>
  <c r="P579" i="1" a="1"/>
  <c r="P579" i="1" s="1"/>
  <c r="P580" i="1" a="1"/>
  <c r="P580" i="1" s="1"/>
  <c r="P581" i="1" a="1"/>
  <c r="P581" i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/>
  <c r="P588" i="1" a="1"/>
  <c r="P588" i="1"/>
  <c r="P589" i="1" a="1"/>
  <c r="P589" i="1"/>
  <c r="P590" i="1" a="1"/>
  <c r="P590" i="1" s="1"/>
  <c r="P591" i="1" a="1"/>
  <c r="P591" i="1" s="1"/>
  <c r="P592" i="1" a="1"/>
  <c r="P592" i="1" s="1"/>
  <c r="P593" i="1" a="1"/>
  <c r="P593" i="1" s="1"/>
  <c r="P594" i="1" a="1"/>
  <c r="P594" i="1"/>
  <c r="P595" i="1" a="1"/>
  <c r="P595" i="1" s="1"/>
  <c r="P596" i="1" a="1"/>
  <c r="P596" i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/>
  <c r="P603" i="1" a="1"/>
  <c r="P603" i="1" s="1"/>
  <c r="P604" i="1" a="1"/>
  <c r="P604" i="1" s="1"/>
  <c r="P605" i="1" a="1"/>
  <c r="P605" i="1"/>
  <c r="P606" i="1" a="1"/>
  <c r="P606" i="1" s="1"/>
  <c r="P607" i="1" a="1"/>
  <c r="P607" i="1"/>
  <c r="P608" i="1" a="1"/>
  <c r="P608" i="1" s="1"/>
  <c r="P609" i="1" a="1"/>
  <c r="P609" i="1" s="1"/>
  <c r="P610" i="1" a="1"/>
  <c r="P610" i="1" s="1"/>
  <c r="P611" i="1" a="1"/>
  <c r="P611" i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/>
  <c r="P624" i="1" a="1"/>
  <c r="P624" i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/>
  <c r="P632" i="1" a="1"/>
  <c r="P632" i="1" s="1"/>
  <c r="P633" i="1" a="1"/>
  <c r="P633" i="1" s="1"/>
  <c r="P634" i="1" a="1"/>
  <c r="P634" i="1" s="1"/>
  <c r="P635" i="1" a="1"/>
  <c r="P635" i="1" s="1"/>
  <c r="P636" i="1" a="1"/>
  <c r="P636" i="1"/>
  <c r="P637" i="1" a="1"/>
  <c r="P637" i="1" s="1"/>
  <c r="P638" i="1" a="1"/>
  <c r="P638" i="1"/>
  <c r="P639" i="1" a="1"/>
  <c r="P639" i="1" s="1"/>
  <c r="P640" i="1" a="1"/>
  <c r="P640" i="1" s="1"/>
  <c r="P641" i="1" a="1"/>
  <c r="P641" i="1" s="1"/>
  <c r="P642" i="1" a="1"/>
  <c r="P642" i="1" s="1"/>
  <c r="P643" i="1" a="1"/>
  <c r="P643" i="1"/>
  <c r="P644" i="1" a="1"/>
  <c r="P644" i="1" s="1"/>
  <c r="P645" i="1" a="1"/>
  <c r="P645" i="1" s="1"/>
  <c r="P646" i="1" a="1"/>
  <c r="P646" i="1" s="1"/>
  <c r="P647" i="1" a="1"/>
  <c r="P647" i="1"/>
  <c r="P648" i="1" a="1"/>
  <c r="P648" i="1" s="1"/>
  <c r="P649" i="1" a="1"/>
  <c r="P649" i="1" s="1"/>
  <c r="P650" i="1" a="1"/>
  <c r="P650" i="1"/>
  <c r="P651" i="1" a="1"/>
  <c r="P651" i="1" s="1"/>
  <c r="P652" i="1" a="1"/>
  <c r="P652" i="1" s="1"/>
  <c r="P653" i="1" a="1"/>
  <c r="P653" i="1" s="1"/>
  <c r="P654" i="1" a="1"/>
  <c r="P654" i="1"/>
  <c r="P655" i="1" a="1"/>
  <c r="P655" i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/>
  <c r="P662" i="1" a="1"/>
  <c r="P662" i="1" s="1"/>
  <c r="P663" i="1" a="1"/>
  <c r="P663" i="1" s="1"/>
  <c r="P664" i="1" a="1"/>
  <c r="P664" i="1" s="1"/>
  <c r="P665" i="1" a="1"/>
  <c r="P665" i="1"/>
  <c r="P666" i="1" a="1"/>
  <c r="P666" i="1" s="1"/>
  <c r="P667" i="1" a="1"/>
  <c r="P667" i="1" s="1"/>
  <c r="P668" i="1" a="1"/>
  <c r="P668" i="1"/>
  <c r="P669" i="1" a="1"/>
  <c r="P669" i="1" s="1"/>
  <c r="P670" i="1" a="1"/>
  <c r="P670" i="1" s="1"/>
  <c r="P671" i="1" a="1"/>
  <c r="P671" i="1" s="1"/>
  <c r="P672" i="1" a="1"/>
  <c r="P672" i="1"/>
  <c r="P673" i="1" a="1"/>
  <c r="P673" i="1"/>
  <c r="P674" i="1" a="1"/>
  <c r="P674" i="1" s="1"/>
  <c r="P675" i="1" a="1"/>
  <c r="P675" i="1" s="1"/>
  <c r="P676" i="1" a="1"/>
  <c r="P676" i="1" s="1"/>
  <c r="P677" i="1" a="1"/>
  <c r="P677" i="1"/>
  <c r="P678" i="1" a="1"/>
  <c r="P678" i="1" s="1"/>
  <c r="P679" i="1" a="1"/>
  <c r="P679" i="1" s="1"/>
  <c r="P680" i="1" a="1"/>
  <c r="P680" i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/>
  <c r="P687" i="1" a="1"/>
  <c r="P687" i="1" s="1"/>
  <c r="P688" i="1" a="1"/>
  <c r="P688" i="1" s="1"/>
  <c r="P689" i="1" a="1"/>
  <c r="P689" i="1"/>
  <c r="P690" i="1" a="1"/>
  <c r="P690" i="1"/>
  <c r="P691" i="1" a="1"/>
  <c r="P691" i="1" s="1"/>
  <c r="P692" i="1" a="1"/>
  <c r="P692" i="1" s="1"/>
  <c r="P693" i="1" a="1"/>
  <c r="P693" i="1" s="1"/>
  <c r="P694" i="1" a="1"/>
  <c r="P694" i="1" s="1"/>
  <c r="P695" i="1" a="1"/>
  <c r="P695" i="1"/>
  <c r="P696" i="1" a="1"/>
  <c r="P696" i="1" s="1"/>
  <c r="P697" i="1" a="1"/>
  <c r="P697" i="1"/>
  <c r="P698" i="1" a="1"/>
  <c r="P698" i="1" s="1"/>
  <c r="P699" i="1" a="1"/>
  <c r="P699" i="1" s="1"/>
  <c r="P700" i="1" a="1"/>
  <c r="P700" i="1" s="1"/>
  <c r="P701" i="1" a="1"/>
  <c r="P701" i="1" s="1"/>
  <c r="P702" i="1" a="1"/>
  <c r="P702" i="1"/>
  <c r="P703" i="1" a="1"/>
  <c r="P703" i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/>
  <c r="P710" i="1" a="1"/>
  <c r="P710" i="1"/>
  <c r="P711" i="1" a="1"/>
  <c r="P711" i="1" s="1"/>
  <c r="P712" i="1" a="1"/>
  <c r="P712" i="1" s="1"/>
  <c r="P713" i="1" a="1"/>
  <c r="P713" i="1"/>
  <c r="P714" i="1" a="1"/>
  <c r="P714" i="1" s="1"/>
  <c r="P715" i="1" a="1"/>
  <c r="P715" i="1"/>
  <c r="P716" i="1" a="1"/>
  <c r="P716" i="1" s="1"/>
  <c r="P717" i="1" a="1"/>
  <c r="P717" i="1" s="1"/>
  <c r="P718" i="1" a="1"/>
  <c r="P718" i="1" s="1"/>
  <c r="P719" i="1" a="1"/>
  <c r="P719" i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/>
  <c r="P727" i="1" a="1"/>
  <c r="P727" i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/>
  <c r="P745" i="1" a="1"/>
  <c r="P745" i="1" s="1"/>
  <c r="P746" i="1" a="1"/>
  <c r="P746" i="1"/>
  <c r="P747" i="1" a="1"/>
  <c r="P747" i="1" s="1"/>
  <c r="P748" i="1" a="1"/>
  <c r="P748" i="1" s="1"/>
  <c r="P749" i="1" a="1"/>
  <c r="P749" i="1" s="1"/>
  <c r="P750" i="1" a="1"/>
  <c r="P750" i="1" s="1"/>
  <c r="P751" i="1" a="1"/>
  <c r="P751" i="1"/>
  <c r="P752" i="1" a="1"/>
  <c r="P752" i="1" s="1"/>
  <c r="P753" i="1" a="1"/>
  <c r="P753" i="1" s="1"/>
  <c r="P754" i="1" a="1"/>
  <c r="P754" i="1" s="1"/>
  <c r="P755" i="1" a="1"/>
  <c r="P755" i="1"/>
  <c r="P756" i="1" a="1"/>
  <c r="P756" i="1" s="1"/>
  <c r="P757" i="1" a="1"/>
  <c r="P757" i="1" s="1"/>
  <c r="P758" i="1" a="1"/>
  <c r="P758" i="1"/>
  <c r="P759" i="1" a="1"/>
  <c r="P759" i="1" s="1"/>
  <c r="P760" i="1" a="1"/>
  <c r="P760" i="1" s="1"/>
  <c r="P761" i="1" a="1"/>
  <c r="P761" i="1" s="1"/>
  <c r="P762" i="1" a="1"/>
  <c r="P762" i="1" s="1"/>
  <c r="P763" i="1" a="1"/>
  <c r="P763" i="1"/>
  <c r="P764" i="1" a="1"/>
  <c r="P764" i="1" s="1"/>
  <c r="P765" i="1" a="1"/>
  <c r="P765" i="1" s="1"/>
  <c r="P766" i="1" a="1"/>
  <c r="P766" i="1" s="1"/>
  <c r="P767" i="1" a="1"/>
  <c r="P767" i="1"/>
  <c r="P768" i="1" a="1"/>
  <c r="P768" i="1" s="1"/>
  <c r="P769" i="1" a="1"/>
  <c r="P769" i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/>
  <c r="P788" i="1" a="1"/>
  <c r="P788" i="1"/>
  <c r="P789" i="1" a="1"/>
  <c r="P789" i="1" s="1"/>
  <c r="P790" i="1" a="1"/>
  <c r="P790" i="1" s="1"/>
  <c r="P791" i="1" a="1"/>
  <c r="P791" i="1" s="1"/>
  <c r="P792" i="1" a="1"/>
  <c r="P792" i="1"/>
  <c r="P793" i="1" a="1"/>
  <c r="P793" i="1" s="1"/>
  <c r="P794" i="1" a="1"/>
  <c r="P794" i="1"/>
  <c r="P795" i="1" a="1"/>
  <c r="P795" i="1" s="1"/>
  <c r="P796" i="1" a="1"/>
  <c r="P796" i="1" s="1"/>
  <c r="P797" i="1" a="1"/>
  <c r="P797" i="1" s="1"/>
  <c r="P798" i="1" a="1"/>
  <c r="P798" i="1"/>
  <c r="P799" i="1" a="1"/>
  <c r="P799" i="1" s="1"/>
  <c r="P800" i="1" a="1"/>
  <c r="P800" i="1" s="1"/>
  <c r="P801" i="1" a="1"/>
  <c r="P801" i="1" s="1"/>
  <c r="P802" i="1" a="1"/>
  <c r="P802" i="1" s="1"/>
  <c r="P803" i="1" a="1"/>
  <c r="P803" i="1"/>
  <c r="P804" i="1" a="1"/>
  <c r="P804" i="1"/>
  <c r="P805" i="1" a="1"/>
  <c r="P805" i="1" s="1"/>
  <c r="P806" i="1" a="1"/>
  <c r="P806" i="1" s="1"/>
  <c r="P807" i="1" a="1"/>
  <c r="P807" i="1" s="1"/>
  <c r="P808" i="1" a="1"/>
  <c r="P808" i="1" s="1"/>
  <c r="P809" i="1" a="1"/>
  <c r="P809" i="1"/>
  <c r="P810" i="1" a="1"/>
  <c r="P810" i="1" s="1"/>
  <c r="P811" i="1" a="1"/>
  <c r="P811" i="1" s="1"/>
  <c r="P812" i="1" a="1"/>
  <c r="P812" i="1"/>
  <c r="P813" i="1" a="1"/>
  <c r="P813" i="1" s="1"/>
  <c r="P814" i="1" a="1"/>
  <c r="P814" i="1" s="1"/>
  <c r="P815" i="1" a="1"/>
  <c r="P815" i="1"/>
  <c r="P816" i="1" a="1"/>
  <c r="P816" i="1"/>
  <c r="P817" i="1" a="1"/>
  <c r="P817" i="1" s="1"/>
  <c r="P818" i="1" a="1"/>
  <c r="P818" i="1" s="1"/>
  <c r="P819" i="1" a="1"/>
  <c r="P819" i="1"/>
  <c r="P820" i="1" a="1"/>
  <c r="P820" i="1" s="1"/>
  <c r="P821" i="1" a="1"/>
  <c r="P821" i="1" s="1"/>
  <c r="P822" i="1" a="1"/>
  <c r="P822" i="1"/>
  <c r="P823" i="1" a="1"/>
  <c r="P823" i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/>
  <c r="P846" i="1" a="1"/>
  <c r="P846" i="1"/>
  <c r="P847" i="1" a="1"/>
  <c r="P847" i="1" s="1"/>
  <c r="P848" i="1" a="1"/>
  <c r="P848" i="1" s="1"/>
  <c r="P849" i="1" a="1"/>
  <c r="P849" i="1" s="1"/>
  <c r="P850" i="1" a="1"/>
  <c r="P850" i="1" s="1"/>
  <c r="P851" i="1" a="1"/>
  <c r="P851" i="1"/>
  <c r="P852" i="1" a="1"/>
  <c r="P852" i="1" s="1"/>
  <c r="P853" i="1" a="1"/>
  <c r="P853" i="1" s="1"/>
  <c r="P854" i="1" a="1"/>
  <c r="P854" i="1"/>
  <c r="P855" i="1" a="1"/>
  <c r="P855" i="1" s="1"/>
  <c r="P856" i="1" a="1"/>
  <c r="P856" i="1" s="1"/>
  <c r="P857" i="1" a="1"/>
  <c r="P857" i="1" s="1"/>
  <c r="P858" i="1" a="1"/>
  <c r="P858" i="1"/>
  <c r="P859" i="1" a="1"/>
  <c r="P859" i="1" s="1"/>
  <c r="P860" i="1" a="1"/>
  <c r="P860" i="1" s="1"/>
  <c r="P861" i="1" a="1"/>
  <c r="P861" i="1"/>
  <c r="P862" i="1" a="1"/>
  <c r="P862" i="1" s="1"/>
  <c r="P863" i="1" a="1"/>
  <c r="P863" i="1" s="1"/>
  <c r="P864" i="1" a="1"/>
  <c r="P864" i="1" s="1"/>
  <c r="P865" i="1" a="1"/>
  <c r="P865" i="1"/>
  <c r="P866" i="1" a="1"/>
  <c r="P866" i="1" s="1"/>
  <c r="P867" i="1" a="1"/>
  <c r="P867" i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/>
  <c r="P877" i="1" a="1"/>
  <c r="P877" i="1"/>
  <c r="P878" i="1" a="1"/>
  <c r="P878" i="1" s="1"/>
  <c r="P879" i="1" a="1"/>
  <c r="P879" i="1" s="1"/>
  <c r="P880" i="1" a="1"/>
  <c r="P880" i="1" s="1"/>
  <c r="P881" i="1" a="1"/>
  <c r="P881" i="1"/>
  <c r="P882" i="1" a="1"/>
  <c r="P882" i="1"/>
  <c r="P883" i="1" a="1"/>
  <c r="P883" i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/>
  <c r="P896" i="1" a="1"/>
  <c r="P896" i="1"/>
  <c r="P897" i="1" a="1"/>
  <c r="P897" i="1"/>
  <c r="P898" i="1" a="1"/>
  <c r="P898" i="1" s="1"/>
  <c r="P899" i="1" a="1"/>
  <c r="P899" i="1" s="1"/>
  <c r="P900" i="1" a="1"/>
  <c r="P900" i="1"/>
  <c r="P901" i="1" a="1"/>
  <c r="P901" i="1" s="1"/>
  <c r="P902" i="1" a="1"/>
  <c r="P902" i="1"/>
  <c r="P903" i="1" a="1"/>
  <c r="P903" i="1"/>
  <c r="P904" i="1" a="1"/>
  <c r="P904" i="1" s="1"/>
  <c r="P905" i="1" a="1"/>
  <c r="P905" i="1" s="1"/>
  <c r="P906" i="1" a="1"/>
  <c r="P906" i="1" s="1"/>
  <c r="P907" i="1" a="1"/>
  <c r="P907" i="1"/>
  <c r="P908" i="1" a="1"/>
  <c r="P908" i="1" s="1"/>
  <c r="P909" i="1" a="1"/>
  <c r="P909" i="1"/>
  <c r="P910" i="1" a="1"/>
  <c r="P910" i="1" s="1"/>
  <c r="P911" i="1" a="1"/>
  <c r="P911" i="1"/>
  <c r="P912" i="1" a="1"/>
  <c r="P912" i="1" s="1"/>
  <c r="P913" i="1" a="1"/>
  <c r="P913" i="1"/>
  <c r="P914" i="1" a="1"/>
  <c r="P914" i="1" s="1"/>
  <c r="P915" i="1" a="1"/>
  <c r="P915" i="1"/>
  <c r="P916" i="1" a="1"/>
  <c r="P916" i="1" s="1"/>
  <c r="P917" i="1" a="1"/>
  <c r="P917" i="1"/>
  <c r="P918" i="1" a="1"/>
  <c r="P918" i="1"/>
  <c r="P919" i="1" a="1"/>
  <c r="P919" i="1" s="1"/>
  <c r="P920" i="1" a="1"/>
  <c r="P920" i="1" s="1"/>
  <c r="P921" i="1" a="1"/>
  <c r="P921" i="1" s="1"/>
  <c r="P922" i="1" a="1"/>
  <c r="P922" i="1" s="1"/>
  <c r="P923" i="1" a="1"/>
  <c r="P923" i="1"/>
  <c r="P924" i="1" a="1"/>
  <c r="P924" i="1" s="1"/>
  <c r="P925" i="1" a="1"/>
  <c r="P925" i="1" s="1"/>
  <c r="P926" i="1" a="1"/>
  <c r="P926" i="1"/>
  <c r="P927" i="1" a="1"/>
  <c r="P927" i="1" s="1"/>
  <c r="P928" i="1" a="1"/>
  <c r="P928" i="1" s="1"/>
  <c r="P929" i="1" a="1"/>
  <c r="P929" i="1"/>
  <c r="P930" i="1" a="1"/>
  <c r="P930" i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/>
  <c r="P945" i="1" a="1"/>
  <c r="P945" i="1" s="1"/>
  <c r="P946" i="1" a="1"/>
  <c r="P946" i="1" s="1"/>
  <c r="P947" i="1" a="1"/>
  <c r="P947" i="1" s="1"/>
  <c r="P948" i="1" a="1"/>
  <c r="P948" i="1"/>
  <c r="P949" i="1" a="1"/>
  <c r="P949" i="1" s="1"/>
  <c r="P950" i="1" a="1"/>
  <c r="P950" i="1"/>
  <c r="P951" i="1" a="1"/>
  <c r="P951" i="1" s="1"/>
  <c r="P952" i="1" a="1"/>
  <c r="P952" i="1" s="1"/>
  <c r="P953" i="1" a="1"/>
  <c r="P953" i="1"/>
  <c r="P954" i="1" a="1"/>
  <c r="P954" i="1"/>
  <c r="P955" i="1" a="1"/>
  <c r="P955" i="1" s="1"/>
  <c r="P956" i="1" a="1"/>
  <c r="P956" i="1" s="1"/>
  <c r="P957" i="1" a="1"/>
  <c r="P957" i="1"/>
  <c r="P958" i="1" a="1"/>
  <c r="P958" i="1" s="1"/>
  <c r="P959" i="1" a="1"/>
  <c r="P959" i="1" s="1"/>
  <c r="P960" i="1" a="1"/>
  <c r="P960" i="1" s="1"/>
  <c r="P961" i="1" a="1"/>
  <c r="P961" i="1"/>
  <c r="P962" i="1" a="1"/>
  <c r="P962" i="1" s="1"/>
  <c r="P963" i="1" a="1"/>
  <c r="P963" i="1" s="1"/>
  <c r="P964" i="1" a="1"/>
  <c r="P964" i="1" s="1"/>
  <c r="P965" i="1" a="1"/>
  <c r="P965" i="1" s="1"/>
  <c r="P966" i="1" a="1"/>
  <c r="P966" i="1"/>
  <c r="P967" i="1" a="1"/>
  <c r="P967" i="1" s="1"/>
  <c r="P968" i="1" a="1"/>
  <c r="P968" i="1"/>
  <c r="P969" i="1" a="1"/>
  <c r="P969" i="1" s="1"/>
  <c r="P970" i="1" a="1"/>
  <c r="P970" i="1" s="1"/>
  <c r="P971" i="1" a="1"/>
  <c r="P971" i="1" s="1"/>
  <c r="P972" i="1" a="1"/>
  <c r="P972" i="1"/>
  <c r="P973" i="1" a="1"/>
  <c r="P973" i="1"/>
  <c r="P974" i="1" a="1"/>
  <c r="P974" i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/>
  <c r="P981" i="1" a="1"/>
  <c r="P981" i="1"/>
  <c r="P982" i="1" a="1"/>
  <c r="P982" i="1" s="1"/>
  <c r="P983" i="1" a="1"/>
  <c r="P983" i="1" s="1"/>
  <c r="P984" i="1" a="1"/>
  <c r="P984" i="1" s="1"/>
  <c r="P985" i="1" a="1"/>
  <c r="P985" i="1"/>
  <c r="P986" i="1" a="1"/>
  <c r="P986" i="1"/>
  <c r="P987" i="1" a="1"/>
  <c r="P987" i="1" s="1"/>
  <c r="P988" i="1" a="1"/>
  <c r="P988" i="1" s="1"/>
  <c r="P989" i="1" a="1"/>
  <c r="P989" i="1"/>
  <c r="P990" i="1" a="1"/>
  <c r="P990" i="1" s="1"/>
  <c r="P991" i="1" a="1"/>
  <c r="P991" i="1" s="1"/>
  <c r="P992" i="1" a="1"/>
  <c r="P992" i="1"/>
  <c r="P993" i="1" a="1"/>
  <c r="P993" i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/>
  <c r="P1000" i="1" a="1"/>
  <c r="P1000" i="1" s="1"/>
  <c r="P1001" i="1" a="1"/>
  <c r="P1001" i="1"/>
  <c r="P2" i="1" a="1"/>
  <c r="P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M12" i="1"/>
  <c r="M13" i="1"/>
  <c r="M14" i="1"/>
  <c r="M20" i="1"/>
  <c r="M82" i="1"/>
  <c r="M83" i="1"/>
  <c r="M85" i="1"/>
  <c r="M109" i="1"/>
  <c r="M144" i="1"/>
  <c r="M145" i="1"/>
  <c r="M146" i="1"/>
  <c r="M181" i="1"/>
  <c r="M192" i="1"/>
  <c r="M193" i="1"/>
  <c r="M205" i="1"/>
  <c r="M229" i="1"/>
  <c r="M277" i="1"/>
  <c r="M289" i="1"/>
  <c r="M301" i="1"/>
  <c r="M302" i="1"/>
  <c r="M337" i="1"/>
  <c r="M349" i="1"/>
  <c r="M350" i="1"/>
  <c r="M351" i="1"/>
  <c r="M372" i="1"/>
  <c r="M432" i="1"/>
  <c r="M433" i="1"/>
  <c r="M445" i="1"/>
  <c r="M446" i="1"/>
  <c r="M468" i="1"/>
  <c r="M481" i="1"/>
  <c r="M528" i="1"/>
  <c r="M529" i="1"/>
  <c r="M530" i="1"/>
  <c r="M531" i="1"/>
  <c r="M584" i="1"/>
  <c r="M611" i="1"/>
  <c r="M614" i="1"/>
  <c r="M624" i="1"/>
  <c r="M625" i="1"/>
  <c r="M685" i="1"/>
  <c r="M686" i="1"/>
  <c r="M756" i="1"/>
  <c r="M757" i="1"/>
  <c r="M758" i="1"/>
  <c r="M768" i="1"/>
  <c r="M836" i="1"/>
  <c r="M837" i="1"/>
  <c r="M838" i="1"/>
  <c r="M839" i="1"/>
  <c r="M853" i="1"/>
  <c r="M872" i="1"/>
  <c r="M877" i="1"/>
  <c r="M898" i="1"/>
  <c r="M899" i="1"/>
  <c r="M901" i="1"/>
  <c r="M937" i="1"/>
  <c r="M938" i="1"/>
  <c r="M948" i="1"/>
  <c r="M949" i="1"/>
  <c r="M985" i="1"/>
  <c r="K3" i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I3" i="1"/>
  <c r="M3" i="1" s="1"/>
  <c r="I4" i="1"/>
  <c r="L4" i="1" s="1"/>
  <c r="I5" i="1"/>
  <c r="I6" i="1"/>
  <c r="I7" i="1"/>
  <c r="M7" i="1" s="1"/>
  <c r="I8" i="1"/>
  <c r="M8" i="1" s="1"/>
  <c r="I9" i="1"/>
  <c r="M9" i="1" s="1"/>
  <c r="I10" i="1"/>
  <c r="M10" i="1" s="1"/>
  <c r="I11" i="1"/>
  <c r="I12" i="1"/>
  <c r="I13" i="1"/>
  <c r="I14" i="1"/>
  <c r="I15" i="1"/>
  <c r="M15" i="1" s="1"/>
  <c r="I16" i="1"/>
  <c r="M16" i="1" s="1"/>
  <c r="I17" i="1"/>
  <c r="I18" i="1"/>
  <c r="I19" i="1"/>
  <c r="I20" i="1"/>
  <c r="L20" i="1" s="1"/>
  <c r="I21" i="1"/>
  <c r="M21" i="1" s="1"/>
  <c r="I22" i="1"/>
  <c r="I23" i="1"/>
  <c r="I24" i="1"/>
  <c r="L24" i="1" s="1"/>
  <c r="I25" i="1"/>
  <c r="M25" i="1" s="1"/>
  <c r="I26" i="1"/>
  <c r="M26" i="1" s="1"/>
  <c r="I27" i="1"/>
  <c r="M27" i="1" s="1"/>
  <c r="I28" i="1"/>
  <c r="L28" i="1" s="1"/>
  <c r="I29" i="1"/>
  <c r="M29" i="1" s="1"/>
  <c r="I30" i="1"/>
  <c r="M30" i="1" s="1"/>
  <c r="I31" i="1"/>
  <c r="M31" i="1" s="1"/>
  <c r="I32" i="1"/>
  <c r="I33" i="1"/>
  <c r="M33" i="1" s="1"/>
  <c r="I34" i="1"/>
  <c r="M34" i="1" s="1"/>
  <c r="I35" i="1"/>
  <c r="I36" i="1"/>
  <c r="M36" i="1" s="1"/>
  <c r="I37" i="1"/>
  <c r="M37" i="1" s="1"/>
  <c r="I38" i="1"/>
  <c r="M38" i="1" s="1"/>
  <c r="I39" i="1"/>
  <c r="M39" i="1" s="1"/>
  <c r="I40" i="1"/>
  <c r="L40" i="1" s="1"/>
  <c r="I41" i="1"/>
  <c r="I42" i="1"/>
  <c r="I43" i="1"/>
  <c r="M43" i="1" s="1"/>
  <c r="I44" i="1"/>
  <c r="M44" i="1" s="1"/>
  <c r="I45" i="1"/>
  <c r="I46" i="1"/>
  <c r="I47" i="1"/>
  <c r="J47" i="1" s="1"/>
  <c r="I48" i="1"/>
  <c r="M48" i="1" s="1"/>
  <c r="I49" i="1"/>
  <c r="M49" i="1" s="1"/>
  <c r="I50" i="1"/>
  <c r="L50" i="1" s="1"/>
  <c r="I51" i="1"/>
  <c r="L51" i="1" s="1"/>
  <c r="I52" i="1"/>
  <c r="L52" i="1" s="1"/>
  <c r="I53" i="1"/>
  <c r="I54" i="1"/>
  <c r="I55" i="1"/>
  <c r="I56" i="1"/>
  <c r="J56" i="1" s="1"/>
  <c r="I57" i="1"/>
  <c r="I58" i="1"/>
  <c r="I59" i="1"/>
  <c r="I60" i="1"/>
  <c r="M60" i="1" s="1"/>
  <c r="I61" i="1"/>
  <c r="M61" i="1" s="1"/>
  <c r="I62" i="1"/>
  <c r="M62" i="1" s="1"/>
  <c r="I63" i="1"/>
  <c r="M63" i="1" s="1"/>
  <c r="I64" i="1"/>
  <c r="L64" i="1" s="1"/>
  <c r="I65" i="1"/>
  <c r="I66" i="1"/>
  <c r="I67" i="1"/>
  <c r="I68" i="1"/>
  <c r="I69" i="1"/>
  <c r="I70" i="1"/>
  <c r="M70" i="1" s="1"/>
  <c r="I71" i="1"/>
  <c r="L71" i="1" s="1"/>
  <c r="I72" i="1"/>
  <c r="M72" i="1" s="1"/>
  <c r="I73" i="1"/>
  <c r="M73" i="1" s="1"/>
  <c r="I74" i="1"/>
  <c r="M74" i="1" s="1"/>
  <c r="I75" i="1"/>
  <c r="M75" i="1" s="1"/>
  <c r="I76" i="1"/>
  <c r="L76" i="1" s="1"/>
  <c r="I77" i="1"/>
  <c r="I78" i="1"/>
  <c r="I79" i="1"/>
  <c r="M79" i="1" s="1"/>
  <c r="I80" i="1"/>
  <c r="M80" i="1" s="1"/>
  <c r="I81" i="1"/>
  <c r="I82" i="1"/>
  <c r="J82" i="1" s="1"/>
  <c r="I83" i="1"/>
  <c r="L83" i="1" s="1"/>
  <c r="I84" i="1"/>
  <c r="M84" i="1" s="1"/>
  <c r="I85" i="1"/>
  <c r="L85" i="1" s="1"/>
  <c r="I86" i="1"/>
  <c r="L86" i="1" s="1"/>
  <c r="I87" i="1"/>
  <c r="M87" i="1" s="1"/>
  <c r="I88" i="1"/>
  <c r="M88" i="1" s="1"/>
  <c r="I89" i="1"/>
  <c r="I90" i="1"/>
  <c r="I91" i="1"/>
  <c r="I92" i="1"/>
  <c r="I93" i="1"/>
  <c r="M93" i="1" s="1"/>
  <c r="I94" i="1"/>
  <c r="M94" i="1" s="1"/>
  <c r="I95" i="1"/>
  <c r="I96" i="1"/>
  <c r="M96" i="1" s="1"/>
  <c r="I97" i="1"/>
  <c r="M97" i="1" s="1"/>
  <c r="I98" i="1"/>
  <c r="I99" i="1"/>
  <c r="M99" i="1" s="1"/>
  <c r="I100" i="1"/>
  <c r="L100" i="1" s="1"/>
  <c r="I101" i="1"/>
  <c r="M101" i="1" s="1"/>
  <c r="I102" i="1"/>
  <c r="M102" i="1" s="1"/>
  <c r="I103" i="1"/>
  <c r="M103" i="1" s="1"/>
  <c r="I104" i="1"/>
  <c r="I105" i="1"/>
  <c r="I106" i="1"/>
  <c r="I107" i="1"/>
  <c r="L107" i="1" s="1"/>
  <c r="I108" i="1"/>
  <c r="M108" i="1" s="1"/>
  <c r="I109" i="1"/>
  <c r="L109" i="1" s="1"/>
  <c r="I110" i="1"/>
  <c r="M110" i="1" s="1"/>
  <c r="I111" i="1"/>
  <c r="L111" i="1" s="1"/>
  <c r="I112" i="1"/>
  <c r="L112" i="1" s="1"/>
  <c r="I113" i="1"/>
  <c r="I114" i="1"/>
  <c r="I115" i="1"/>
  <c r="M115" i="1" s="1"/>
  <c r="I116" i="1"/>
  <c r="M116" i="1" s="1"/>
  <c r="I117" i="1"/>
  <c r="M117" i="1" s="1"/>
  <c r="I118" i="1"/>
  <c r="M118" i="1" s="1"/>
  <c r="I119" i="1"/>
  <c r="L119" i="1" s="1"/>
  <c r="I120" i="1"/>
  <c r="L120" i="1" s="1"/>
  <c r="I121" i="1"/>
  <c r="L121" i="1" s="1"/>
  <c r="I122" i="1"/>
  <c r="L122" i="1" s="1"/>
  <c r="I123" i="1"/>
  <c r="M123" i="1" s="1"/>
  <c r="I124" i="1"/>
  <c r="L124" i="1" s="1"/>
  <c r="I125" i="1"/>
  <c r="I126" i="1"/>
  <c r="I127" i="1"/>
  <c r="I128" i="1"/>
  <c r="I129" i="1"/>
  <c r="I130" i="1"/>
  <c r="M130" i="1" s="1"/>
  <c r="I131" i="1"/>
  <c r="I132" i="1"/>
  <c r="M132" i="1" s="1"/>
  <c r="I133" i="1"/>
  <c r="M133" i="1" s="1"/>
  <c r="I134" i="1"/>
  <c r="M134" i="1" s="1"/>
  <c r="I135" i="1"/>
  <c r="M135" i="1" s="1"/>
  <c r="I136" i="1"/>
  <c r="L136" i="1" s="1"/>
  <c r="I137" i="1"/>
  <c r="I138" i="1"/>
  <c r="I139" i="1"/>
  <c r="I140" i="1"/>
  <c r="I141" i="1"/>
  <c r="M141" i="1" s="1"/>
  <c r="I142" i="1"/>
  <c r="M142" i="1" s="1"/>
  <c r="I143" i="1"/>
  <c r="I144" i="1"/>
  <c r="L144" i="1" s="1"/>
  <c r="I145" i="1"/>
  <c r="J145" i="1" s="1"/>
  <c r="I146" i="1"/>
  <c r="J146" i="1" s="1"/>
  <c r="I147" i="1"/>
  <c r="M147" i="1" s="1"/>
  <c r="I148" i="1"/>
  <c r="L148" i="1" s="1"/>
  <c r="I149" i="1"/>
  <c r="I150" i="1"/>
  <c r="I151" i="1"/>
  <c r="M151" i="1" s="1"/>
  <c r="I152" i="1"/>
  <c r="L152" i="1" s="1"/>
  <c r="I153" i="1"/>
  <c r="M153" i="1" s="1"/>
  <c r="I154" i="1"/>
  <c r="M154" i="1" s="1"/>
  <c r="I155" i="1"/>
  <c r="L155" i="1" s="1"/>
  <c r="I156" i="1"/>
  <c r="J156" i="1" s="1"/>
  <c r="I157" i="1"/>
  <c r="L157" i="1" s="1"/>
  <c r="I158" i="1"/>
  <c r="L158" i="1" s="1"/>
  <c r="I159" i="1"/>
  <c r="M159" i="1" s="1"/>
  <c r="I160" i="1"/>
  <c r="M160" i="1" s="1"/>
  <c r="I161" i="1"/>
  <c r="I162" i="1"/>
  <c r="I163" i="1"/>
  <c r="I164" i="1"/>
  <c r="I165" i="1"/>
  <c r="M165" i="1" s="1"/>
  <c r="I166" i="1"/>
  <c r="M166" i="1" s="1"/>
  <c r="I167" i="1"/>
  <c r="I168" i="1"/>
  <c r="L168" i="1" s="1"/>
  <c r="I169" i="1"/>
  <c r="M169" i="1" s="1"/>
  <c r="I170" i="1"/>
  <c r="M170" i="1" s="1"/>
  <c r="I171" i="1"/>
  <c r="M171" i="1" s="1"/>
  <c r="I172" i="1"/>
  <c r="L172" i="1" s="1"/>
  <c r="I173" i="1"/>
  <c r="M173" i="1" s="1"/>
  <c r="I174" i="1"/>
  <c r="M174" i="1" s="1"/>
  <c r="I175" i="1"/>
  <c r="I176" i="1"/>
  <c r="I177" i="1"/>
  <c r="M177" i="1" s="1"/>
  <c r="I178" i="1"/>
  <c r="J178" i="1" s="1"/>
  <c r="I179" i="1"/>
  <c r="I180" i="1"/>
  <c r="L180" i="1" s="1"/>
  <c r="I181" i="1"/>
  <c r="I182" i="1"/>
  <c r="M182" i="1" s="1"/>
  <c r="I183" i="1"/>
  <c r="M183" i="1" s="1"/>
  <c r="I184" i="1"/>
  <c r="L184" i="1" s="1"/>
  <c r="I185" i="1"/>
  <c r="I186" i="1"/>
  <c r="I187" i="1"/>
  <c r="M187" i="1" s="1"/>
  <c r="I188" i="1"/>
  <c r="M188" i="1" s="1"/>
  <c r="I189" i="1"/>
  <c r="I190" i="1"/>
  <c r="I191" i="1"/>
  <c r="L191" i="1" s="1"/>
  <c r="I192" i="1"/>
  <c r="L192" i="1" s="1"/>
  <c r="I193" i="1"/>
  <c r="I194" i="1"/>
  <c r="M194" i="1" s="1"/>
  <c r="I195" i="1"/>
  <c r="M195" i="1" s="1"/>
  <c r="I196" i="1"/>
  <c r="L196" i="1" s="1"/>
  <c r="I197" i="1"/>
  <c r="I198" i="1"/>
  <c r="I199" i="1"/>
  <c r="M199" i="1" s="1"/>
  <c r="I200" i="1"/>
  <c r="J200" i="1" s="1"/>
  <c r="I201" i="1"/>
  <c r="M201" i="1" s="1"/>
  <c r="I202" i="1"/>
  <c r="M202" i="1" s="1"/>
  <c r="I203" i="1"/>
  <c r="L203" i="1" s="1"/>
  <c r="I204" i="1"/>
  <c r="M204" i="1" s="1"/>
  <c r="I205" i="1"/>
  <c r="I206" i="1"/>
  <c r="J206" i="1" s="1"/>
  <c r="I207" i="1"/>
  <c r="M207" i="1" s="1"/>
  <c r="I208" i="1"/>
  <c r="L208" i="1" s="1"/>
  <c r="I209" i="1"/>
  <c r="I210" i="1"/>
  <c r="I211" i="1"/>
  <c r="I212" i="1"/>
  <c r="I213" i="1"/>
  <c r="M213" i="1" s="1"/>
  <c r="I214" i="1"/>
  <c r="I215" i="1"/>
  <c r="I216" i="1"/>
  <c r="M216" i="1" s="1"/>
  <c r="I217" i="1"/>
  <c r="M217" i="1" s="1"/>
  <c r="I218" i="1"/>
  <c r="M218" i="1" s="1"/>
  <c r="I219" i="1"/>
  <c r="L219" i="1" s="1"/>
  <c r="I220" i="1"/>
  <c r="L220" i="1" s="1"/>
  <c r="I221" i="1"/>
  <c r="I222" i="1"/>
  <c r="I223" i="1"/>
  <c r="I224" i="1"/>
  <c r="I225" i="1"/>
  <c r="M225" i="1" s="1"/>
  <c r="I226" i="1"/>
  <c r="M226" i="1" s="1"/>
  <c r="I227" i="1"/>
  <c r="I228" i="1"/>
  <c r="M228" i="1" s="1"/>
  <c r="I229" i="1"/>
  <c r="L229" i="1" s="1"/>
  <c r="I230" i="1"/>
  <c r="M230" i="1" s="1"/>
  <c r="I231" i="1"/>
  <c r="M231" i="1" s="1"/>
  <c r="I232" i="1"/>
  <c r="M232" i="1" s="1"/>
  <c r="I233" i="1"/>
  <c r="I234" i="1"/>
  <c r="I235" i="1"/>
  <c r="I236" i="1"/>
  <c r="I237" i="1"/>
  <c r="I238" i="1"/>
  <c r="I239" i="1"/>
  <c r="L239" i="1" s="1"/>
  <c r="I240" i="1"/>
  <c r="L240" i="1" s="1"/>
  <c r="I241" i="1"/>
  <c r="L241" i="1" s="1"/>
  <c r="I242" i="1"/>
  <c r="M242" i="1" s="1"/>
  <c r="I243" i="1"/>
  <c r="M243" i="1" s="1"/>
  <c r="I244" i="1"/>
  <c r="L244" i="1" s="1"/>
  <c r="I245" i="1"/>
  <c r="M245" i="1" s="1"/>
  <c r="I246" i="1"/>
  <c r="M246" i="1" s="1"/>
  <c r="I247" i="1"/>
  <c r="M247" i="1" s="1"/>
  <c r="I248" i="1"/>
  <c r="M248" i="1" s="1"/>
  <c r="I249" i="1"/>
  <c r="M249" i="1" s="1"/>
  <c r="I250" i="1"/>
  <c r="M250" i="1" s="1"/>
  <c r="I251" i="1"/>
  <c r="J251" i="1" s="1"/>
  <c r="I252" i="1"/>
  <c r="J252" i="1" s="1"/>
  <c r="I253" i="1"/>
  <c r="M253" i="1" s="1"/>
  <c r="I254" i="1"/>
  <c r="I255" i="1"/>
  <c r="I256" i="1"/>
  <c r="L256" i="1" s="1"/>
  <c r="I257" i="1"/>
  <c r="I258" i="1"/>
  <c r="M258" i="1" s="1"/>
  <c r="I259" i="1"/>
  <c r="M259" i="1" s="1"/>
  <c r="I260" i="1"/>
  <c r="L260" i="1" s="1"/>
  <c r="I261" i="1"/>
  <c r="L261" i="1" s="1"/>
  <c r="I262" i="1"/>
  <c r="J262" i="1" s="1"/>
  <c r="I263" i="1"/>
  <c r="J263" i="1" s="1"/>
  <c r="I264" i="1"/>
  <c r="M264" i="1" s="1"/>
  <c r="I265" i="1"/>
  <c r="M265" i="1" s="1"/>
  <c r="I266" i="1"/>
  <c r="M266" i="1" s="1"/>
  <c r="I267" i="1"/>
  <c r="M267" i="1" s="1"/>
  <c r="I268" i="1"/>
  <c r="L268" i="1" s="1"/>
  <c r="I269" i="1"/>
  <c r="I270" i="1"/>
  <c r="I271" i="1"/>
  <c r="M271" i="1" s="1"/>
  <c r="I272" i="1"/>
  <c r="M272" i="1" s="1"/>
  <c r="I273" i="1"/>
  <c r="I274" i="1"/>
  <c r="M274" i="1" s="1"/>
  <c r="I275" i="1"/>
  <c r="L275" i="1" s="1"/>
  <c r="I276" i="1"/>
  <c r="L276" i="1" s="1"/>
  <c r="I277" i="1"/>
  <c r="I278" i="1"/>
  <c r="L278" i="1" s="1"/>
  <c r="I279" i="1"/>
  <c r="M279" i="1" s="1"/>
  <c r="I280" i="1"/>
  <c r="L280" i="1" s="1"/>
  <c r="I281" i="1"/>
  <c r="I282" i="1"/>
  <c r="I283" i="1"/>
  <c r="I284" i="1"/>
  <c r="I285" i="1"/>
  <c r="I286" i="1"/>
  <c r="I287" i="1"/>
  <c r="I288" i="1"/>
  <c r="M288" i="1" s="1"/>
  <c r="I289" i="1"/>
  <c r="J289" i="1" s="1"/>
  <c r="I290" i="1"/>
  <c r="I291" i="1"/>
  <c r="M291" i="1" s="1"/>
  <c r="I292" i="1"/>
  <c r="L292" i="1" s="1"/>
  <c r="I293" i="1"/>
  <c r="I294" i="1"/>
  <c r="I295" i="1"/>
  <c r="M295" i="1" s="1"/>
  <c r="I296" i="1"/>
  <c r="M296" i="1" s="1"/>
  <c r="I297" i="1"/>
  <c r="M297" i="1" s="1"/>
  <c r="I298" i="1"/>
  <c r="M298" i="1" s="1"/>
  <c r="I299" i="1"/>
  <c r="J299" i="1" s="1"/>
  <c r="I300" i="1"/>
  <c r="L300" i="1" s="1"/>
  <c r="I301" i="1"/>
  <c r="J301" i="1" s="1"/>
  <c r="I302" i="1"/>
  <c r="J302" i="1" s="1"/>
  <c r="I303" i="1"/>
  <c r="L303" i="1" s="1"/>
  <c r="I304" i="1"/>
  <c r="L304" i="1" s="1"/>
  <c r="I305" i="1"/>
  <c r="I306" i="1"/>
  <c r="I307" i="1"/>
  <c r="I308" i="1"/>
  <c r="L308" i="1" s="1"/>
  <c r="I309" i="1"/>
  <c r="M309" i="1" s="1"/>
  <c r="I310" i="1"/>
  <c r="M310" i="1" s="1"/>
  <c r="I311" i="1"/>
  <c r="I312" i="1"/>
  <c r="M312" i="1" s="1"/>
  <c r="I313" i="1"/>
  <c r="M313" i="1" s="1"/>
  <c r="I314" i="1"/>
  <c r="M314" i="1" s="1"/>
  <c r="I315" i="1"/>
  <c r="M315" i="1" s="1"/>
  <c r="I316" i="1"/>
  <c r="L316" i="1" s="1"/>
  <c r="I317" i="1"/>
  <c r="I318" i="1"/>
  <c r="I319" i="1"/>
  <c r="I320" i="1"/>
  <c r="I321" i="1"/>
  <c r="M321" i="1" s="1"/>
  <c r="I322" i="1"/>
  <c r="M322" i="1" s="1"/>
  <c r="I323" i="1"/>
  <c r="I324" i="1"/>
  <c r="M324" i="1" s="1"/>
  <c r="I325" i="1"/>
  <c r="M325" i="1" s="1"/>
  <c r="I326" i="1"/>
  <c r="J326" i="1" s="1"/>
  <c r="I327" i="1"/>
  <c r="M327" i="1" s="1"/>
  <c r="I328" i="1"/>
  <c r="L328" i="1" s="1"/>
  <c r="I329" i="1"/>
  <c r="I330" i="1"/>
  <c r="I331" i="1"/>
  <c r="I332" i="1"/>
  <c r="I333" i="1"/>
  <c r="I334" i="1"/>
  <c r="M334" i="1" s="1"/>
  <c r="I335" i="1"/>
  <c r="I336" i="1"/>
  <c r="L336" i="1" s="1"/>
  <c r="I337" i="1"/>
  <c r="J337" i="1" s="1"/>
  <c r="I338" i="1"/>
  <c r="J338" i="1" s="1"/>
  <c r="I339" i="1"/>
  <c r="L339" i="1" s="1"/>
  <c r="I340" i="1"/>
  <c r="L340" i="1" s="1"/>
  <c r="I341" i="1"/>
  <c r="I342" i="1"/>
  <c r="I343" i="1"/>
  <c r="I344" i="1"/>
  <c r="J344" i="1" s="1"/>
  <c r="I345" i="1"/>
  <c r="M345" i="1" s="1"/>
  <c r="I346" i="1"/>
  <c r="M346" i="1" s="1"/>
  <c r="I347" i="1"/>
  <c r="L347" i="1" s="1"/>
  <c r="I348" i="1"/>
  <c r="L348" i="1" s="1"/>
  <c r="I349" i="1"/>
  <c r="I350" i="1"/>
  <c r="I351" i="1"/>
  <c r="I352" i="1"/>
  <c r="I353" i="1"/>
  <c r="I354" i="1"/>
  <c r="I355" i="1"/>
  <c r="I356" i="1"/>
  <c r="M356" i="1" s="1"/>
  <c r="I357" i="1"/>
  <c r="I358" i="1"/>
  <c r="M358" i="1" s="1"/>
  <c r="I359" i="1"/>
  <c r="I360" i="1"/>
  <c r="L360" i="1" s="1"/>
  <c r="I361" i="1"/>
  <c r="L361" i="1" s="1"/>
  <c r="I362" i="1"/>
  <c r="M362" i="1" s="1"/>
  <c r="I363" i="1"/>
  <c r="M363" i="1" s="1"/>
  <c r="I364" i="1"/>
  <c r="L364" i="1" s="1"/>
  <c r="I365" i="1"/>
  <c r="I366" i="1"/>
  <c r="I367" i="1"/>
  <c r="I368" i="1"/>
  <c r="I369" i="1"/>
  <c r="I370" i="1"/>
  <c r="M370" i="1" s="1"/>
  <c r="I371" i="1"/>
  <c r="I372" i="1"/>
  <c r="I373" i="1"/>
  <c r="M373" i="1" s="1"/>
  <c r="I374" i="1"/>
  <c r="M374" i="1" s="1"/>
  <c r="I375" i="1"/>
  <c r="M375" i="1" s="1"/>
  <c r="I376" i="1"/>
  <c r="L376" i="1" s="1"/>
  <c r="I377" i="1"/>
  <c r="I378" i="1"/>
  <c r="I379" i="1"/>
  <c r="I380" i="1"/>
  <c r="I381" i="1"/>
  <c r="I382" i="1"/>
  <c r="I383" i="1"/>
  <c r="L383" i="1" s="1"/>
  <c r="I384" i="1"/>
  <c r="M384" i="1" s="1"/>
  <c r="I385" i="1"/>
  <c r="M385" i="1" s="1"/>
  <c r="I386" i="1"/>
  <c r="I387" i="1"/>
  <c r="M387" i="1" s="1"/>
  <c r="I388" i="1"/>
  <c r="L388" i="1" s="1"/>
  <c r="I389" i="1"/>
  <c r="I390" i="1"/>
  <c r="I391" i="1"/>
  <c r="I392" i="1"/>
  <c r="I393" i="1"/>
  <c r="I394" i="1"/>
  <c r="I395" i="1"/>
  <c r="L395" i="1" s="1"/>
  <c r="I396" i="1"/>
  <c r="M396" i="1" s="1"/>
  <c r="I397" i="1"/>
  <c r="M397" i="1" s="1"/>
  <c r="I398" i="1"/>
  <c r="M398" i="1" s="1"/>
  <c r="I399" i="1"/>
  <c r="M399" i="1" s="1"/>
  <c r="I400" i="1"/>
  <c r="L400" i="1" s="1"/>
  <c r="I401" i="1"/>
  <c r="I402" i="1"/>
  <c r="I403" i="1"/>
  <c r="I404" i="1"/>
  <c r="L404" i="1" s="1"/>
  <c r="I405" i="1"/>
  <c r="L405" i="1" s="1"/>
  <c r="I406" i="1"/>
  <c r="L406" i="1" s="1"/>
  <c r="I407" i="1"/>
  <c r="I408" i="1"/>
  <c r="L408" i="1" s="1"/>
  <c r="I409" i="1"/>
  <c r="M409" i="1" s="1"/>
  <c r="I410" i="1"/>
  <c r="M410" i="1" s="1"/>
  <c r="I411" i="1"/>
  <c r="M411" i="1" s="1"/>
  <c r="I412" i="1"/>
  <c r="L412" i="1" s="1"/>
  <c r="I413" i="1"/>
  <c r="I414" i="1"/>
  <c r="I415" i="1"/>
  <c r="M415" i="1" s="1"/>
  <c r="I416" i="1"/>
  <c r="I417" i="1"/>
  <c r="I418" i="1"/>
  <c r="M418" i="1" s="1"/>
  <c r="I419" i="1"/>
  <c r="L419" i="1" s="1"/>
  <c r="I420" i="1"/>
  <c r="M420" i="1" s="1"/>
  <c r="I421" i="1"/>
  <c r="I422" i="1"/>
  <c r="M422" i="1" s="1"/>
  <c r="I423" i="1"/>
  <c r="M423" i="1" s="1"/>
  <c r="I424" i="1"/>
  <c r="L424" i="1" s="1"/>
  <c r="I425" i="1"/>
  <c r="I426" i="1"/>
  <c r="I427" i="1"/>
  <c r="I428" i="1"/>
  <c r="M428" i="1" s="1"/>
  <c r="I429" i="1"/>
  <c r="M429" i="1" s="1"/>
  <c r="I430" i="1"/>
  <c r="M430" i="1" s="1"/>
  <c r="I431" i="1"/>
  <c r="J431" i="1" s="1"/>
  <c r="I432" i="1"/>
  <c r="J432" i="1" s="1"/>
  <c r="I433" i="1"/>
  <c r="I434" i="1"/>
  <c r="M434" i="1" s="1"/>
  <c r="I435" i="1"/>
  <c r="M435" i="1" s="1"/>
  <c r="I436" i="1"/>
  <c r="L436" i="1" s="1"/>
  <c r="I437" i="1"/>
  <c r="I438" i="1"/>
  <c r="I439" i="1"/>
  <c r="I440" i="1"/>
  <c r="I441" i="1"/>
  <c r="I442" i="1"/>
  <c r="M442" i="1" s="1"/>
  <c r="I443" i="1"/>
  <c r="J443" i="1" s="1"/>
  <c r="I444" i="1"/>
  <c r="J444" i="1" s="1"/>
  <c r="I445" i="1"/>
  <c r="L445" i="1" s="1"/>
  <c r="I446" i="1"/>
  <c r="J446" i="1" s="1"/>
  <c r="I447" i="1"/>
  <c r="M447" i="1" s="1"/>
  <c r="I448" i="1"/>
  <c r="I449" i="1"/>
  <c r="I450" i="1"/>
  <c r="I451" i="1"/>
  <c r="I452" i="1"/>
  <c r="I453" i="1"/>
  <c r="M453" i="1" s="1"/>
  <c r="I454" i="1"/>
  <c r="M454" i="1" s="1"/>
  <c r="I455" i="1"/>
  <c r="L455" i="1" s="1"/>
  <c r="I456" i="1"/>
  <c r="M456" i="1" s="1"/>
  <c r="I457" i="1"/>
  <c r="M457" i="1" s="1"/>
  <c r="I458" i="1"/>
  <c r="M458" i="1" s="1"/>
  <c r="I459" i="1"/>
  <c r="M459" i="1" s="1"/>
  <c r="I460" i="1"/>
  <c r="L460" i="1" s="1"/>
  <c r="I461" i="1"/>
  <c r="I462" i="1"/>
  <c r="I463" i="1"/>
  <c r="I464" i="1"/>
  <c r="I465" i="1"/>
  <c r="I466" i="1"/>
  <c r="L466" i="1" s="1"/>
  <c r="I467" i="1"/>
  <c r="J467" i="1" s="1"/>
  <c r="I468" i="1"/>
  <c r="I469" i="1"/>
  <c r="M469" i="1" s="1"/>
  <c r="I470" i="1"/>
  <c r="M470" i="1" s="1"/>
  <c r="I471" i="1"/>
  <c r="M471" i="1" s="1"/>
  <c r="I472" i="1"/>
  <c r="L472" i="1" s="1"/>
  <c r="I473" i="1"/>
  <c r="I474" i="1"/>
  <c r="I475" i="1"/>
  <c r="M475" i="1" s="1"/>
  <c r="I476" i="1"/>
  <c r="I477" i="1"/>
  <c r="I478" i="1"/>
  <c r="I479" i="1"/>
  <c r="I480" i="1"/>
  <c r="M480" i="1" s="1"/>
  <c r="I481" i="1"/>
  <c r="L481" i="1" s="1"/>
  <c r="I482" i="1"/>
  <c r="M482" i="1" s="1"/>
  <c r="I483" i="1"/>
  <c r="M483" i="1" s="1"/>
  <c r="I484" i="1"/>
  <c r="L484" i="1" s="1"/>
  <c r="I485" i="1"/>
  <c r="I486" i="1"/>
  <c r="I487" i="1"/>
  <c r="M487" i="1" s="1"/>
  <c r="I488" i="1"/>
  <c r="J488" i="1" s="1"/>
  <c r="I489" i="1"/>
  <c r="I490" i="1"/>
  <c r="I491" i="1"/>
  <c r="L491" i="1" s="1"/>
  <c r="I492" i="1"/>
  <c r="M492" i="1" s="1"/>
  <c r="I493" i="1"/>
  <c r="J493" i="1" s="1"/>
  <c r="I494" i="1"/>
  <c r="J494" i="1" s="1"/>
  <c r="I495" i="1"/>
  <c r="M495" i="1" s="1"/>
  <c r="I496" i="1"/>
  <c r="L496" i="1" s="1"/>
  <c r="I497" i="1"/>
  <c r="I498" i="1"/>
  <c r="I499" i="1"/>
  <c r="I500" i="1"/>
  <c r="J500" i="1" s="1"/>
  <c r="I501" i="1"/>
  <c r="M501" i="1" s="1"/>
  <c r="I502" i="1"/>
  <c r="M502" i="1" s="1"/>
  <c r="I503" i="1"/>
  <c r="I504" i="1"/>
  <c r="L504" i="1" s="1"/>
  <c r="I505" i="1"/>
  <c r="L505" i="1" s="1"/>
  <c r="I506" i="1"/>
  <c r="M506" i="1" s="1"/>
  <c r="I507" i="1"/>
  <c r="M507" i="1" s="1"/>
  <c r="I508" i="1"/>
  <c r="L508" i="1" s="1"/>
  <c r="I509" i="1"/>
  <c r="I510" i="1"/>
  <c r="I511" i="1"/>
  <c r="I512" i="1"/>
  <c r="I513" i="1"/>
  <c r="I514" i="1"/>
  <c r="I515" i="1"/>
  <c r="M515" i="1" s="1"/>
  <c r="I516" i="1"/>
  <c r="M516" i="1" s="1"/>
  <c r="I517" i="1"/>
  <c r="M517" i="1" s="1"/>
  <c r="I518" i="1"/>
  <c r="M518" i="1" s="1"/>
  <c r="I519" i="1"/>
  <c r="M519" i="1" s="1"/>
  <c r="I520" i="1"/>
  <c r="L520" i="1" s="1"/>
  <c r="I521" i="1"/>
  <c r="I522" i="1"/>
  <c r="I523" i="1"/>
  <c r="I524" i="1"/>
  <c r="I525" i="1"/>
  <c r="I526" i="1"/>
  <c r="I527" i="1"/>
  <c r="M527" i="1" s="1"/>
  <c r="I528" i="1"/>
  <c r="I529" i="1"/>
  <c r="I530" i="1"/>
  <c r="I531" i="1"/>
  <c r="I532" i="1"/>
  <c r="L532" i="1" s="1"/>
  <c r="I533" i="1"/>
  <c r="I534" i="1"/>
  <c r="I535" i="1"/>
  <c r="I536" i="1"/>
  <c r="L536" i="1" s="1"/>
  <c r="I537" i="1"/>
  <c r="I538" i="1"/>
  <c r="I539" i="1"/>
  <c r="L539" i="1" s="1"/>
  <c r="I540" i="1"/>
  <c r="J540" i="1" s="1"/>
  <c r="I541" i="1"/>
  <c r="L541" i="1" s="1"/>
  <c r="I542" i="1"/>
  <c r="I543" i="1"/>
  <c r="M543" i="1" s="1"/>
  <c r="I544" i="1"/>
  <c r="L544" i="1" s="1"/>
  <c r="I545" i="1"/>
  <c r="I546" i="1"/>
  <c r="I547" i="1"/>
  <c r="I548" i="1"/>
  <c r="L548" i="1" s="1"/>
  <c r="I549" i="1"/>
  <c r="L549" i="1" s="1"/>
  <c r="I550" i="1"/>
  <c r="L550" i="1" s="1"/>
  <c r="I551" i="1"/>
  <c r="I552" i="1"/>
  <c r="J552" i="1" s="1"/>
  <c r="I553" i="1"/>
  <c r="M553" i="1" s="1"/>
  <c r="I554" i="1"/>
  <c r="M554" i="1" s="1"/>
  <c r="I555" i="1"/>
  <c r="M555" i="1" s="1"/>
  <c r="I556" i="1"/>
  <c r="L556" i="1" s="1"/>
  <c r="I557" i="1"/>
  <c r="I558" i="1"/>
  <c r="I559" i="1"/>
  <c r="M559" i="1" s="1"/>
  <c r="I560" i="1"/>
  <c r="M560" i="1" s="1"/>
  <c r="I561" i="1"/>
  <c r="I562" i="1"/>
  <c r="I563" i="1"/>
  <c r="I564" i="1"/>
  <c r="L564" i="1" s="1"/>
  <c r="I565" i="1"/>
  <c r="M565" i="1" s="1"/>
  <c r="I566" i="1"/>
  <c r="M566" i="1" s="1"/>
  <c r="I567" i="1"/>
  <c r="M567" i="1" s="1"/>
  <c r="I568" i="1"/>
  <c r="L568" i="1" s="1"/>
  <c r="I569" i="1"/>
  <c r="I570" i="1"/>
  <c r="I571" i="1"/>
  <c r="I572" i="1"/>
  <c r="M572" i="1" s="1"/>
  <c r="I573" i="1"/>
  <c r="M573" i="1" s="1"/>
  <c r="I574" i="1"/>
  <c r="I575" i="1"/>
  <c r="M575" i="1" s="1"/>
  <c r="I576" i="1"/>
  <c r="M576" i="1" s="1"/>
  <c r="I577" i="1"/>
  <c r="M577" i="1" s="1"/>
  <c r="I578" i="1"/>
  <c r="M578" i="1" s="1"/>
  <c r="I579" i="1"/>
  <c r="M579" i="1" s="1"/>
  <c r="I580" i="1"/>
  <c r="L580" i="1" s="1"/>
  <c r="I581" i="1"/>
  <c r="I582" i="1"/>
  <c r="I583" i="1"/>
  <c r="M583" i="1" s="1"/>
  <c r="I584" i="1"/>
  <c r="L584" i="1" s="1"/>
  <c r="I585" i="1"/>
  <c r="M585" i="1" s="1"/>
  <c r="I586" i="1"/>
  <c r="M586" i="1" s="1"/>
  <c r="I587" i="1"/>
  <c r="M587" i="1" s="1"/>
  <c r="I588" i="1"/>
  <c r="L588" i="1" s="1"/>
  <c r="I589" i="1"/>
  <c r="L589" i="1" s="1"/>
  <c r="I590" i="1"/>
  <c r="L590" i="1" s="1"/>
  <c r="I591" i="1"/>
  <c r="M591" i="1" s="1"/>
  <c r="I592" i="1"/>
  <c r="L592" i="1" s="1"/>
  <c r="I593" i="1"/>
  <c r="I594" i="1"/>
  <c r="I595" i="1"/>
  <c r="I596" i="1"/>
  <c r="I597" i="1"/>
  <c r="I598" i="1"/>
  <c r="J598" i="1" s="1"/>
  <c r="I599" i="1"/>
  <c r="M599" i="1" s="1"/>
  <c r="I600" i="1"/>
  <c r="M600" i="1" s="1"/>
  <c r="I601" i="1"/>
  <c r="L601" i="1" s="1"/>
  <c r="I602" i="1"/>
  <c r="J602" i="1" s="1"/>
  <c r="I603" i="1"/>
  <c r="M603" i="1" s="1"/>
  <c r="I604" i="1"/>
  <c r="L604" i="1" s="1"/>
  <c r="I605" i="1"/>
  <c r="I606" i="1"/>
  <c r="I607" i="1"/>
  <c r="I608" i="1"/>
  <c r="I609" i="1"/>
  <c r="I610" i="1"/>
  <c r="L610" i="1" s="1"/>
  <c r="I611" i="1"/>
  <c r="I612" i="1"/>
  <c r="M612" i="1" s="1"/>
  <c r="I613" i="1"/>
  <c r="M613" i="1" s="1"/>
  <c r="I614" i="1"/>
  <c r="I615" i="1"/>
  <c r="M615" i="1" s="1"/>
  <c r="I616" i="1"/>
  <c r="L616" i="1" s="1"/>
  <c r="I617" i="1"/>
  <c r="I618" i="1"/>
  <c r="I619" i="1"/>
  <c r="M619" i="1" s="1"/>
  <c r="I620" i="1"/>
  <c r="I621" i="1"/>
  <c r="I622" i="1"/>
  <c r="I623" i="1"/>
  <c r="J623" i="1" s="1"/>
  <c r="I624" i="1"/>
  <c r="I625" i="1"/>
  <c r="I626" i="1"/>
  <c r="M626" i="1" s="1"/>
  <c r="I627" i="1"/>
  <c r="M627" i="1" s="1"/>
  <c r="I628" i="1"/>
  <c r="L628" i="1" s="1"/>
  <c r="I629" i="1"/>
  <c r="I630" i="1"/>
  <c r="I631" i="1"/>
  <c r="I632" i="1"/>
  <c r="L632" i="1" s="1"/>
  <c r="I633" i="1"/>
  <c r="I634" i="1"/>
  <c r="I635" i="1"/>
  <c r="M635" i="1" s="1"/>
  <c r="I636" i="1"/>
  <c r="M636" i="1" s="1"/>
  <c r="I637" i="1"/>
  <c r="M637" i="1" s="1"/>
  <c r="I638" i="1"/>
  <c r="M638" i="1" s="1"/>
  <c r="I639" i="1"/>
  <c r="M639" i="1" s="1"/>
  <c r="I640" i="1"/>
  <c r="I641" i="1"/>
  <c r="I642" i="1"/>
  <c r="I643" i="1"/>
  <c r="I644" i="1"/>
  <c r="I645" i="1"/>
  <c r="I646" i="1"/>
  <c r="J646" i="1" s="1"/>
  <c r="I647" i="1"/>
  <c r="M647" i="1" s="1"/>
  <c r="I648" i="1"/>
  <c r="J648" i="1" s="1"/>
  <c r="I649" i="1"/>
  <c r="M649" i="1" s="1"/>
  <c r="I650" i="1"/>
  <c r="M650" i="1" s="1"/>
  <c r="I651" i="1"/>
  <c r="M651" i="1" s="1"/>
  <c r="I652" i="1"/>
  <c r="L652" i="1" s="1"/>
  <c r="I653" i="1"/>
  <c r="I654" i="1"/>
  <c r="I655" i="1"/>
  <c r="I656" i="1"/>
  <c r="I657" i="1"/>
  <c r="I658" i="1"/>
  <c r="L658" i="1" s="1"/>
  <c r="I659" i="1"/>
  <c r="L659" i="1" s="1"/>
  <c r="I660" i="1"/>
  <c r="L660" i="1" s="1"/>
  <c r="I661" i="1"/>
  <c r="M661" i="1" s="1"/>
  <c r="I662" i="1"/>
  <c r="M662" i="1" s="1"/>
  <c r="I663" i="1"/>
  <c r="M663" i="1" s="1"/>
  <c r="I664" i="1"/>
  <c r="L664" i="1" s="1"/>
  <c r="I665" i="1"/>
  <c r="I666" i="1"/>
  <c r="I667" i="1"/>
  <c r="I668" i="1"/>
  <c r="I669" i="1"/>
  <c r="M669" i="1" s="1"/>
  <c r="I670" i="1"/>
  <c r="I671" i="1"/>
  <c r="M671" i="1" s="1"/>
  <c r="I672" i="1"/>
  <c r="L672" i="1" s="1"/>
  <c r="I673" i="1"/>
  <c r="I674" i="1"/>
  <c r="I675" i="1"/>
  <c r="M675" i="1" s="1"/>
  <c r="I676" i="1"/>
  <c r="L676" i="1" s="1"/>
  <c r="I677" i="1"/>
  <c r="I678" i="1"/>
  <c r="I679" i="1"/>
  <c r="M679" i="1" s="1"/>
  <c r="I680" i="1"/>
  <c r="I681" i="1"/>
  <c r="I682" i="1"/>
  <c r="I683" i="1"/>
  <c r="M683" i="1" s="1"/>
  <c r="I684" i="1"/>
  <c r="M684" i="1" s="1"/>
  <c r="I685" i="1"/>
  <c r="I686" i="1"/>
  <c r="I687" i="1"/>
  <c r="M687" i="1" s="1"/>
  <c r="I688" i="1"/>
  <c r="L688" i="1" s="1"/>
  <c r="I689" i="1"/>
  <c r="I690" i="1"/>
  <c r="I691" i="1"/>
  <c r="M691" i="1" s="1"/>
  <c r="I692" i="1"/>
  <c r="M692" i="1" s="1"/>
  <c r="I693" i="1"/>
  <c r="L693" i="1" s="1"/>
  <c r="I694" i="1"/>
  <c r="L694" i="1" s="1"/>
  <c r="I695" i="1"/>
  <c r="L695" i="1" s="1"/>
  <c r="I696" i="1"/>
  <c r="L696" i="1" s="1"/>
  <c r="I697" i="1"/>
  <c r="L697" i="1" s="1"/>
  <c r="I698" i="1"/>
  <c r="L698" i="1" s="1"/>
  <c r="I699" i="1"/>
  <c r="M699" i="1" s="1"/>
  <c r="I700" i="1"/>
  <c r="L700" i="1" s="1"/>
  <c r="I701" i="1"/>
  <c r="I702" i="1"/>
  <c r="I703" i="1"/>
  <c r="M703" i="1" s="1"/>
  <c r="I704" i="1"/>
  <c r="I705" i="1"/>
  <c r="I706" i="1"/>
  <c r="I707" i="1"/>
  <c r="M707" i="1" s="1"/>
  <c r="I708" i="1"/>
  <c r="M708" i="1" s="1"/>
  <c r="I709" i="1"/>
  <c r="I710" i="1"/>
  <c r="L710" i="1" s="1"/>
  <c r="I711" i="1"/>
  <c r="M711" i="1" s="1"/>
  <c r="I712" i="1"/>
  <c r="L712" i="1" s="1"/>
  <c r="I713" i="1"/>
  <c r="I714" i="1"/>
  <c r="I715" i="1"/>
  <c r="I716" i="1"/>
  <c r="M716" i="1" s="1"/>
  <c r="I717" i="1"/>
  <c r="L717" i="1" s="1"/>
  <c r="I718" i="1"/>
  <c r="I719" i="1"/>
  <c r="M719" i="1" s="1"/>
  <c r="I720" i="1"/>
  <c r="M720" i="1" s="1"/>
  <c r="I721" i="1"/>
  <c r="M721" i="1" s="1"/>
  <c r="I722" i="1"/>
  <c r="M722" i="1" s="1"/>
  <c r="I723" i="1"/>
  <c r="M723" i="1" s="1"/>
  <c r="I724" i="1"/>
  <c r="L724" i="1" s="1"/>
  <c r="I725" i="1"/>
  <c r="I726" i="1"/>
  <c r="I727" i="1"/>
  <c r="I728" i="1"/>
  <c r="L728" i="1" s="1"/>
  <c r="I729" i="1"/>
  <c r="I730" i="1"/>
  <c r="I731" i="1"/>
  <c r="J731" i="1" s="1"/>
  <c r="I732" i="1"/>
  <c r="L732" i="1" s="1"/>
  <c r="I733" i="1"/>
  <c r="L733" i="1" s="1"/>
  <c r="I734" i="1"/>
  <c r="L734" i="1" s="1"/>
  <c r="I735" i="1"/>
  <c r="M735" i="1" s="1"/>
  <c r="I736" i="1"/>
  <c r="I737" i="1"/>
  <c r="I738" i="1"/>
  <c r="I739" i="1"/>
  <c r="I740" i="1"/>
  <c r="I741" i="1"/>
  <c r="I742" i="1"/>
  <c r="M742" i="1" s="1"/>
  <c r="I743" i="1"/>
  <c r="M743" i="1" s="1"/>
  <c r="I744" i="1"/>
  <c r="M744" i="1" s="1"/>
  <c r="I745" i="1"/>
  <c r="M745" i="1" s="1"/>
  <c r="I746" i="1"/>
  <c r="L746" i="1" s="1"/>
  <c r="I747" i="1"/>
  <c r="M747" i="1" s="1"/>
  <c r="I748" i="1"/>
  <c r="L748" i="1" s="1"/>
  <c r="I749" i="1"/>
  <c r="I750" i="1"/>
  <c r="I751" i="1"/>
  <c r="I752" i="1"/>
  <c r="I753" i="1"/>
  <c r="J753" i="1" s="1"/>
  <c r="I754" i="1"/>
  <c r="J754" i="1" s="1"/>
  <c r="I755" i="1"/>
  <c r="M755" i="1" s="1"/>
  <c r="I756" i="1"/>
  <c r="J756" i="1" s="1"/>
  <c r="I757" i="1"/>
  <c r="I758" i="1"/>
  <c r="I759" i="1"/>
  <c r="M759" i="1" s="1"/>
  <c r="I760" i="1"/>
  <c r="L760" i="1" s="1"/>
  <c r="I761" i="1"/>
  <c r="I762" i="1"/>
  <c r="I763" i="1"/>
  <c r="I764" i="1"/>
  <c r="I765" i="1"/>
  <c r="I766" i="1"/>
  <c r="I767" i="1"/>
  <c r="L767" i="1" s="1"/>
  <c r="I768" i="1"/>
  <c r="I769" i="1"/>
  <c r="M769" i="1" s="1"/>
  <c r="I770" i="1"/>
  <c r="I771" i="1"/>
  <c r="M771" i="1" s="1"/>
  <c r="I772" i="1"/>
  <c r="L772" i="1" s="1"/>
  <c r="I773" i="1"/>
  <c r="I774" i="1"/>
  <c r="I775" i="1"/>
  <c r="I776" i="1"/>
  <c r="L776" i="1" s="1"/>
  <c r="I777" i="1"/>
  <c r="I778" i="1"/>
  <c r="I779" i="1"/>
  <c r="M779" i="1" s="1"/>
  <c r="I780" i="1"/>
  <c r="L780" i="1" s="1"/>
  <c r="I781" i="1"/>
  <c r="J781" i="1" s="1"/>
  <c r="I782" i="1"/>
  <c r="M782" i="1" s="1"/>
  <c r="I783" i="1"/>
  <c r="M783" i="1" s="1"/>
  <c r="I784" i="1"/>
  <c r="L784" i="1" s="1"/>
  <c r="I785" i="1"/>
  <c r="I786" i="1"/>
  <c r="I787" i="1"/>
  <c r="I788" i="1"/>
  <c r="I789" i="1"/>
  <c r="M789" i="1" s="1"/>
  <c r="I790" i="1"/>
  <c r="I791" i="1"/>
  <c r="M791" i="1" s="1"/>
  <c r="I792" i="1"/>
  <c r="M792" i="1" s="1"/>
  <c r="I793" i="1"/>
  <c r="M793" i="1" s="1"/>
  <c r="I794" i="1"/>
  <c r="M794" i="1" s="1"/>
  <c r="I795" i="1"/>
  <c r="M795" i="1" s="1"/>
  <c r="I796" i="1"/>
  <c r="L796" i="1" s="1"/>
  <c r="I797" i="1"/>
  <c r="I798" i="1"/>
  <c r="I799" i="1"/>
  <c r="I800" i="1"/>
  <c r="I801" i="1"/>
  <c r="L801" i="1" s="1"/>
  <c r="I802" i="1"/>
  <c r="L802" i="1" s="1"/>
  <c r="I803" i="1"/>
  <c r="I804" i="1"/>
  <c r="M804" i="1" s="1"/>
  <c r="I805" i="1"/>
  <c r="L805" i="1" s="1"/>
  <c r="I806" i="1"/>
  <c r="M806" i="1" s="1"/>
  <c r="I807" i="1"/>
  <c r="M807" i="1" s="1"/>
  <c r="I808" i="1"/>
  <c r="L808" i="1" s="1"/>
  <c r="I809" i="1"/>
  <c r="I810" i="1"/>
  <c r="I811" i="1"/>
  <c r="I812" i="1"/>
  <c r="I813" i="1"/>
  <c r="I814" i="1"/>
  <c r="I815" i="1"/>
  <c r="L815" i="1" s="1"/>
  <c r="I816" i="1"/>
  <c r="L816" i="1" s="1"/>
  <c r="I817" i="1"/>
  <c r="L817" i="1" s="1"/>
  <c r="I818" i="1"/>
  <c r="L818" i="1" s="1"/>
  <c r="I819" i="1"/>
  <c r="M819" i="1" s="1"/>
  <c r="I820" i="1"/>
  <c r="L820" i="1" s="1"/>
  <c r="I821" i="1"/>
  <c r="I822" i="1"/>
  <c r="I823" i="1"/>
  <c r="I824" i="1"/>
  <c r="I825" i="1"/>
  <c r="I826" i="1"/>
  <c r="I827" i="1"/>
  <c r="M827" i="1" s="1"/>
  <c r="I828" i="1"/>
  <c r="M828" i="1" s="1"/>
  <c r="I829" i="1"/>
  <c r="J829" i="1" s="1"/>
  <c r="I830" i="1"/>
  <c r="M830" i="1" s="1"/>
  <c r="I831" i="1"/>
  <c r="M831" i="1" s="1"/>
  <c r="I832" i="1"/>
  <c r="L832" i="1" s="1"/>
  <c r="I833" i="1"/>
  <c r="I834" i="1"/>
  <c r="I835" i="1"/>
  <c r="M835" i="1" s="1"/>
  <c r="I836" i="1"/>
  <c r="I837" i="1"/>
  <c r="I838" i="1"/>
  <c r="L838" i="1" s="1"/>
  <c r="I839" i="1"/>
  <c r="L839" i="1" s="1"/>
  <c r="I840" i="1"/>
  <c r="M840" i="1" s="1"/>
  <c r="I841" i="1"/>
  <c r="L841" i="1" s="1"/>
  <c r="I842" i="1"/>
  <c r="L842" i="1" s="1"/>
  <c r="I843" i="1"/>
  <c r="M843" i="1" s="1"/>
  <c r="I844" i="1"/>
  <c r="L844" i="1" s="1"/>
  <c r="I845" i="1"/>
  <c r="I846" i="1"/>
  <c r="I847" i="1"/>
  <c r="I848" i="1"/>
  <c r="I849" i="1"/>
  <c r="M849" i="1" s="1"/>
  <c r="I850" i="1"/>
  <c r="I851" i="1"/>
  <c r="M851" i="1" s="1"/>
  <c r="I852" i="1"/>
  <c r="M852" i="1" s="1"/>
  <c r="I853" i="1"/>
  <c r="I854" i="1"/>
  <c r="L854" i="1" s="1"/>
  <c r="I855" i="1"/>
  <c r="M855" i="1" s="1"/>
  <c r="I856" i="1"/>
  <c r="L856" i="1" s="1"/>
  <c r="I857" i="1"/>
  <c r="I858" i="1"/>
  <c r="I859" i="1"/>
  <c r="I860" i="1"/>
  <c r="I861" i="1"/>
  <c r="I862" i="1"/>
  <c r="I863" i="1"/>
  <c r="I864" i="1"/>
  <c r="M864" i="1" s="1"/>
  <c r="I865" i="1"/>
  <c r="M865" i="1" s="1"/>
  <c r="I866" i="1"/>
  <c r="M866" i="1" s="1"/>
  <c r="I867" i="1"/>
  <c r="M867" i="1" s="1"/>
  <c r="I868" i="1"/>
  <c r="L868" i="1" s="1"/>
  <c r="I869" i="1"/>
  <c r="I870" i="1"/>
  <c r="I871" i="1"/>
  <c r="I872" i="1"/>
  <c r="L872" i="1" s="1"/>
  <c r="I873" i="1"/>
  <c r="M873" i="1" s="1"/>
  <c r="I874" i="1"/>
  <c r="M874" i="1" s="1"/>
  <c r="I875" i="1"/>
  <c r="M875" i="1" s="1"/>
  <c r="I876" i="1"/>
  <c r="M876" i="1" s="1"/>
  <c r="I877" i="1"/>
  <c r="L877" i="1" s="1"/>
  <c r="I878" i="1"/>
  <c r="L878" i="1" s="1"/>
  <c r="I879" i="1"/>
  <c r="M879" i="1" s="1"/>
  <c r="I880" i="1"/>
  <c r="L880" i="1" s="1"/>
  <c r="I881" i="1"/>
  <c r="I882" i="1"/>
  <c r="I883" i="1"/>
  <c r="I884" i="1"/>
  <c r="J884" i="1" s="1"/>
  <c r="I885" i="1"/>
  <c r="J885" i="1" s="1"/>
  <c r="I886" i="1"/>
  <c r="J886" i="1" s="1"/>
  <c r="I887" i="1"/>
  <c r="M887" i="1" s="1"/>
  <c r="I888" i="1"/>
  <c r="M888" i="1" s="1"/>
  <c r="I889" i="1"/>
  <c r="M889" i="1" s="1"/>
  <c r="I890" i="1"/>
  <c r="M890" i="1" s="1"/>
  <c r="I891" i="1"/>
  <c r="M891" i="1" s="1"/>
  <c r="I892" i="1"/>
  <c r="L892" i="1" s="1"/>
  <c r="I893" i="1"/>
  <c r="I894" i="1"/>
  <c r="I895" i="1"/>
  <c r="I896" i="1"/>
  <c r="I897" i="1"/>
  <c r="I898" i="1"/>
  <c r="L898" i="1" s="1"/>
  <c r="I899" i="1"/>
  <c r="I900" i="1"/>
  <c r="J900" i="1" s="1"/>
  <c r="I901" i="1"/>
  <c r="I902" i="1"/>
  <c r="J902" i="1" s="1"/>
  <c r="I903" i="1"/>
  <c r="M903" i="1" s="1"/>
  <c r="I904" i="1"/>
  <c r="L904" i="1" s="1"/>
  <c r="I905" i="1"/>
  <c r="I906" i="1"/>
  <c r="I907" i="1"/>
  <c r="I908" i="1"/>
  <c r="I909" i="1"/>
  <c r="J909" i="1" s="1"/>
  <c r="I910" i="1"/>
  <c r="L910" i="1" s="1"/>
  <c r="I911" i="1"/>
  <c r="L911" i="1" s="1"/>
  <c r="I912" i="1"/>
  <c r="M912" i="1" s="1"/>
  <c r="I913" i="1"/>
  <c r="M913" i="1" s="1"/>
  <c r="I914" i="1"/>
  <c r="M914" i="1" s="1"/>
  <c r="I915" i="1"/>
  <c r="M915" i="1" s="1"/>
  <c r="I916" i="1"/>
  <c r="L916" i="1" s="1"/>
  <c r="I917" i="1"/>
  <c r="I918" i="1"/>
  <c r="I919" i="1"/>
  <c r="I920" i="1"/>
  <c r="I921" i="1"/>
  <c r="I922" i="1"/>
  <c r="L922" i="1" s="1"/>
  <c r="I923" i="1"/>
  <c r="M923" i="1" s="1"/>
  <c r="I924" i="1"/>
  <c r="M924" i="1" s="1"/>
  <c r="I925" i="1"/>
  <c r="M925" i="1" s="1"/>
  <c r="I926" i="1"/>
  <c r="M926" i="1" s="1"/>
  <c r="I927" i="1"/>
  <c r="M927" i="1" s="1"/>
  <c r="I928" i="1"/>
  <c r="L928" i="1" s="1"/>
  <c r="I929" i="1"/>
  <c r="I930" i="1"/>
  <c r="I931" i="1"/>
  <c r="I932" i="1"/>
  <c r="I933" i="1"/>
  <c r="I934" i="1"/>
  <c r="I935" i="1"/>
  <c r="M935" i="1" s="1"/>
  <c r="I936" i="1"/>
  <c r="M936" i="1" s="1"/>
  <c r="I937" i="1"/>
  <c r="J937" i="1" s="1"/>
  <c r="I938" i="1"/>
  <c r="J938" i="1" s="1"/>
  <c r="I939" i="1"/>
  <c r="M939" i="1" s="1"/>
  <c r="I940" i="1"/>
  <c r="L940" i="1" s="1"/>
  <c r="I941" i="1"/>
  <c r="I942" i="1"/>
  <c r="I943" i="1"/>
  <c r="M943" i="1" s="1"/>
  <c r="I944" i="1"/>
  <c r="I945" i="1"/>
  <c r="I946" i="1"/>
  <c r="I947" i="1"/>
  <c r="I948" i="1"/>
  <c r="L948" i="1" s="1"/>
  <c r="I949" i="1"/>
  <c r="J949" i="1" s="1"/>
  <c r="I950" i="1"/>
  <c r="J950" i="1" s="1"/>
  <c r="I951" i="1"/>
  <c r="M951" i="1" s="1"/>
  <c r="I952" i="1"/>
  <c r="L952" i="1" s="1"/>
  <c r="I953" i="1"/>
  <c r="L953" i="1" s="1"/>
  <c r="I954" i="1"/>
  <c r="I955" i="1"/>
  <c r="I956" i="1"/>
  <c r="I957" i="1"/>
  <c r="I958" i="1"/>
  <c r="I959" i="1"/>
  <c r="M959" i="1" s="1"/>
  <c r="I960" i="1"/>
  <c r="M960" i="1" s="1"/>
  <c r="I961" i="1"/>
  <c r="L961" i="1" s="1"/>
  <c r="I962" i="1"/>
  <c r="L962" i="1" s="1"/>
  <c r="I963" i="1"/>
  <c r="M963" i="1" s="1"/>
  <c r="I964" i="1"/>
  <c r="L964" i="1" s="1"/>
  <c r="I965" i="1"/>
  <c r="L965" i="1" s="1"/>
  <c r="I966" i="1"/>
  <c r="I967" i="1"/>
  <c r="I968" i="1"/>
  <c r="I969" i="1"/>
  <c r="I970" i="1"/>
  <c r="I971" i="1"/>
  <c r="M971" i="1" s="1"/>
  <c r="I972" i="1"/>
  <c r="M972" i="1" s="1"/>
  <c r="I973" i="1"/>
  <c r="M973" i="1" s="1"/>
  <c r="I974" i="1"/>
  <c r="M974" i="1" s="1"/>
  <c r="I975" i="1"/>
  <c r="M975" i="1" s="1"/>
  <c r="I976" i="1"/>
  <c r="L976" i="1" s="1"/>
  <c r="I977" i="1"/>
  <c r="L977" i="1" s="1"/>
  <c r="I978" i="1"/>
  <c r="I979" i="1"/>
  <c r="M979" i="1" s="1"/>
  <c r="I980" i="1"/>
  <c r="M980" i="1" s="1"/>
  <c r="I981" i="1"/>
  <c r="I982" i="1"/>
  <c r="I983" i="1"/>
  <c r="L983" i="1" s="1"/>
  <c r="I984" i="1"/>
  <c r="L984" i="1" s="1"/>
  <c r="I985" i="1"/>
  <c r="J985" i="1" s="1"/>
  <c r="I986" i="1"/>
  <c r="J986" i="1" s="1"/>
  <c r="I987" i="1"/>
  <c r="M987" i="1" s="1"/>
  <c r="I988" i="1"/>
  <c r="L988" i="1" s="1"/>
  <c r="I989" i="1"/>
  <c r="L989" i="1" s="1"/>
  <c r="I990" i="1"/>
  <c r="I991" i="1"/>
  <c r="I992" i="1"/>
  <c r="I993" i="1"/>
  <c r="M993" i="1" s="1"/>
  <c r="I994" i="1"/>
  <c r="I995" i="1"/>
  <c r="M995" i="1" s="1"/>
  <c r="I996" i="1"/>
  <c r="M996" i="1" s="1"/>
  <c r="I997" i="1"/>
  <c r="M997" i="1" s="1"/>
  <c r="I998" i="1"/>
  <c r="L998" i="1" s="1"/>
  <c r="I999" i="1"/>
  <c r="M999" i="1" s="1"/>
  <c r="I1000" i="1"/>
  <c r="L1000" i="1" s="1"/>
  <c r="I1001" i="1"/>
  <c r="L1001" i="1" s="1"/>
  <c r="I2" i="1"/>
  <c r="B7" i="2"/>
  <c r="C2" i="2"/>
  <c r="D2" i="2"/>
  <c r="E2" i="2"/>
  <c r="F2" i="2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B3" i="2"/>
  <c r="B4" i="2"/>
  <c r="B5" i="2"/>
  <c r="B6" i="2"/>
  <c r="B2" i="2"/>
  <c r="M829" i="1" l="1"/>
  <c r="M733" i="1"/>
  <c r="M672" i="1"/>
  <c r="M580" i="1"/>
  <c r="M339" i="1"/>
  <c r="M276" i="1"/>
  <c r="M111" i="1"/>
  <c r="M52" i="1"/>
  <c r="M112" i="1"/>
  <c r="M816" i="1"/>
  <c r="M724" i="1"/>
  <c r="M660" i="1"/>
  <c r="M496" i="1"/>
  <c r="M419" i="1"/>
  <c r="M338" i="1"/>
  <c r="M275" i="1"/>
  <c r="M51" i="1"/>
  <c r="M676" i="1"/>
  <c r="M961" i="1"/>
  <c r="M659" i="1"/>
  <c r="M388" i="1"/>
  <c r="M180" i="1"/>
  <c r="M50" i="1"/>
  <c r="M64" i="1"/>
  <c r="M734" i="1"/>
  <c r="M805" i="1"/>
  <c r="M658" i="1"/>
  <c r="M494" i="1"/>
  <c r="M336" i="1"/>
  <c r="M256" i="1"/>
  <c r="M158" i="1"/>
  <c r="M976" i="1"/>
  <c r="M868" i="1"/>
  <c r="M340" i="1"/>
  <c r="M1000" i="1"/>
  <c r="M953" i="1"/>
  <c r="M854" i="1"/>
  <c r="M781" i="1"/>
  <c r="M493" i="1"/>
  <c r="M157" i="1"/>
  <c r="M196" i="1"/>
  <c r="M832" i="1"/>
  <c r="M952" i="1"/>
  <c r="M772" i="1"/>
  <c r="M564" i="1"/>
  <c r="M308" i="1"/>
  <c r="M240" i="1"/>
  <c r="M156" i="1"/>
  <c r="M998" i="1"/>
  <c r="M900" i="1"/>
  <c r="M688" i="1"/>
  <c r="M541" i="1"/>
  <c r="M304" i="1"/>
  <c r="M148" i="1"/>
  <c r="M986" i="1"/>
  <c r="M950" i="1"/>
  <c r="M532" i="1"/>
  <c r="M303" i="1"/>
  <c r="L863" i="1"/>
  <c r="M863" i="1"/>
  <c r="L803" i="1"/>
  <c r="M803" i="1"/>
  <c r="J479" i="1"/>
  <c r="M479" i="1"/>
  <c r="L407" i="1"/>
  <c r="M407" i="1"/>
  <c r="J227" i="1"/>
  <c r="M227" i="1"/>
  <c r="L167" i="1"/>
  <c r="M167" i="1"/>
  <c r="L23" i="1"/>
  <c r="M23" i="1"/>
  <c r="M263" i="1"/>
  <c r="M767" i="1"/>
  <c r="M646" i="1"/>
  <c r="M455" i="1"/>
  <c r="M383" i="1"/>
  <c r="L897" i="1"/>
  <c r="M897" i="1"/>
  <c r="L741" i="1"/>
  <c r="M741" i="1"/>
  <c r="L597" i="1"/>
  <c r="M597" i="1"/>
  <c r="L896" i="1"/>
  <c r="M896" i="1"/>
  <c r="L596" i="1"/>
  <c r="M596" i="1"/>
  <c r="J164" i="1"/>
  <c r="M164" i="1"/>
  <c r="J991" i="1"/>
  <c r="M991" i="1"/>
  <c r="J967" i="1"/>
  <c r="M967" i="1"/>
  <c r="M239" i="1"/>
  <c r="M911" i="1"/>
  <c r="J551" i="1"/>
  <c r="M551" i="1"/>
  <c r="L359" i="1"/>
  <c r="M359" i="1"/>
  <c r="L323" i="1"/>
  <c r="M323" i="1"/>
  <c r="L311" i="1"/>
  <c r="M311" i="1"/>
  <c r="L287" i="1"/>
  <c r="M287" i="1"/>
  <c r="L215" i="1"/>
  <c r="M215" i="1"/>
  <c r="L143" i="1"/>
  <c r="M143" i="1"/>
  <c r="L131" i="1"/>
  <c r="M131" i="1"/>
  <c r="L59" i="1"/>
  <c r="M59" i="1"/>
  <c r="J35" i="1"/>
  <c r="M35" i="1"/>
  <c r="L11" i="1"/>
  <c r="M11" i="1"/>
  <c r="M71" i="1"/>
  <c r="L790" i="1"/>
  <c r="M790" i="1"/>
  <c r="L562" i="1"/>
  <c r="M562" i="1"/>
  <c r="J514" i="1"/>
  <c r="M514" i="1"/>
  <c r="J214" i="1"/>
  <c r="M214" i="1"/>
  <c r="M695" i="1"/>
  <c r="M119" i="1"/>
  <c r="L645" i="1"/>
  <c r="M645" i="1"/>
  <c r="J69" i="1"/>
  <c r="M69" i="1"/>
  <c r="L443" i="1"/>
  <c r="J992" i="1"/>
  <c r="M992" i="1"/>
  <c r="J824" i="1"/>
  <c r="M824" i="1"/>
  <c r="L788" i="1"/>
  <c r="M788" i="1"/>
  <c r="L680" i="1"/>
  <c r="M680" i="1"/>
  <c r="J644" i="1"/>
  <c r="M644" i="1"/>
  <c r="L68" i="1"/>
  <c r="M68" i="1"/>
  <c r="M56" i="1"/>
  <c r="M815" i="1"/>
  <c r="M909" i="1"/>
  <c r="M728" i="1"/>
  <c r="M623" i="1"/>
  <c r="M536" i="1"/>
  <c r="M431" i="1"/>
  <c r="M152" i="1"/>
  <c r="L947" i="1"/>
  <c r="M947" i="1"/>
  <c r="L563" i="1"/>
  <c r="M563" i="1"/>
  <c r="L503" i="1"/>
  <c r="M503" i="1"/>
  <c r="J371" i="1"/>
  <c r="M371" i="1"/>
  <c r="J335" i="1"/>
  <c r="M335" i="1"/>
  <c r="L179" i="1"/>
  <c r="M179" i="1"/>
  <c r="L95" i="1"/>
  <c r="M95" i="1"/>
  <c r="M467" i="1"/>
  <c r="M191" i="1"/>
  <c r="L850" i="1"/>
  <c r="M850" i="1"/>
  <c r="J706" i="1"/>
  <c r="M706" i="1"/>
  <c r="J22" i="1"/>
  <c r="M22" i="1"/>
  <c r="J357" i="1"/>
  <c r="M357" i="1"/>
  <c r="L740" i="1"/>
  <c r="M740" i="1"/>
  <c r="L452" i="1"/>
  <c r="M452" i="1"/>
  <c r="L440" i="1"/>
  <c r="M440" i="1"/>
  <c r="L392" i="1"/>
  <c r="M392" i="1"/>
  <c r="J212" i="1"/>
  <c r="M212" i="1"/>
  <c r="L104" i="1"/>
  <c r="M104" i="1"/>
  <c r="M500" i="1"/>
  <c r="M801" i="1"/>
  <c r="M47" i="1"/>
  <c r="L448" i="1"/>
  <c r="M448" i="1"/>
  <c r="M484" i="1"/>
  <c r="M400" i="1"/>
  <c r="M292" i="1"/>
  <c r="M965" i="1"/>
  <c r="M820" i="1"/>
  <c r="J98" i="1"/>
  <c r="M98" i="1"/>
  <c r="M989" i="1"/>
  <c r="M964" i="1"/>
  <c r="M880" i="1"/>
  <c r="M784" i="1"/>
  <c r="M710" i="1"/>
  <c r="M628" i="1"/>
  <c r="M436" i="1"/>
  <c r="M326" i="1"/>
  <c r="M208" i="1"/>
  <c r="L736" i="1"/>
  <c r="M736" i="1"/>
  <c r="M100" i="1"/>
  <c r="M4" i="1"/>
  <c r="L255" i="1"/>
  <c r="M255" i="1"/>
  <c r="J542" i="1"/>
  <c r="M542" i="1"/>
  <c r="J386" i="1"/>
  <c r="M386" i="1"/>
  <c r="J290" i="1"/>
  <c r="M290" i="1"/>
  <c r="L254" i="1"/>
  <c r="M254" i="1"/>
  <c r="L709" i="1"/>
  <c r="M709" i="1"/>
  <c r="L673" i="1"/>
  <c r="M673" i="1"/>
  <c r="L421" i="1"/>
  <c r="M421" i="1"/>
  <c r="M988" i="1"/>
  <c r="M940" i="1"/>
  <c r="M818" i="1"/>
  <c r="M590" i="1"/>
  <c r="L640" i="1"/>
  <c r="M640" i="1"/>
  <c r="L352" i="1"/>
  <c r="M352" i="1"/>
  <c r="M592" i="1"/>
  <c r="M244" i="1"/>
  <c r="J770" i="1"/>
  <c r="M770" i="1"/>
  <c r="L674" i="1"/>
  <c r="M674" i="1"/>
  <c r="M962" i="1"/>
  <c r="M878" i="1"/>
  <c r="M817" i="1"/>
  <c r="M589" i="1"/>
  <c r="M544" i="1"/>
  <c r="M278" i="1"/>
  <c r="M241" i="1"/>
  <c r="M206" i="1"/>
  <c r="M86" i="1"/>
  <c r="L970" i="1"/>
  <c r="M970" i="1"/>
  <c r="L934" i="1"/>
  <c r="M934" i="1"/>
  <c r="J862" i="1"/>
  <c r="M862" i="1"/>
  <c r="L814" i="1"/>
  <c r="M814" i="1"/>
  <c r="J778" i="1"/>
  <c r="M778" i="1"/>
  <c r="J718" i="1"/>
  <c r="M718" i="1"/>
  <c r="M694" i="1"/>
  <c r="M550" i="1"/>
  <c r="M406" i="1"/>
  <c r="M262" i="1"/>
  <c r="L968" i="1"/>
  <c r="M968" i="1"/>
  <c r="L956" i="1"/>
  <c r="M956" i="1"/>
  <c r="L920" i="1"/>
  <c r="M920" i="1"/>
  <c r="L908" i="1"/>
  <c r="M908" i="1"/>
  <c r="J860" i="1"/>
  <c r="M860" i="1"/>
  <c r="L668" i="1"/>
  <c r="M668" i="1"/>
  <c r="L524" i="1"/>
  <c r="M524" i="1"/>
  <c r="L380" i="1"/>
  <c r="M380" i="1"/>
  <c r="L332" i="1"/>
  <c r="M332" i="1"/>
  <c r="L320" i="1"/>
  <c r="M320" i="1"/>
  <c r="L176" i="1"/>
  <c r="M176" i="1"/>
  <c r="L140" i="1"/>
  <c r="M140" i="1"/>
  <c r="J128" i="1"/>
  <c r="M128" i="1"/>
  <c r="L32" i="1"/>
  <c r="M32" i="1"/>
  <c r="M1001" i="1"/>
  <c r="M886" i="1"/>
  <c r="M754" i="1"/>
  <c r="M693" i="1"/>
  <c r="M549" i="1"/>
  <c r="M405" i="1"/>
  <c r="M261" i="1"/>
  <c r="J538" i="1"/>
  <c r="M538" i="1"/>
  <c r="J394" i="1"/>
  <c r="M394" i="1"/>
  <c r="J58" i="1"/>
  <c r="M58" i="1"/>
  <c r="L825" i="1"/>
  <c r="M825" i="1"/>
  <c r="L813" i="1"/>
  <c r="M813" i="1"/>
  <c r="J777" i="1"/>
  <c r="M777" i="1"/>
  <c r="J729" i="1"/>
  <c r="M729" i="1"/>
  <c r="J717" i="1"/>
  <c r="M717" i="1"/>
  <c r="L633" i="1"/>
  <c r="M633" i="1"/>
  <c r="L609" i="1"/>
  <c r="M609" i="1"/>
  <c r="L525" i="1"/>
  <c r="M525" i="1"/>
  <c r="L465" i="1"/>
  <c r="M465" i="1"/>
  <c r="J285" i="1"/>
  <c r="M285" i="1"/>
  <c r="J81" i="1"/>
  <c r="M81" i="1"/>
  <c r="J57" i="1"/>
  <c r="M57" i="1"/>
  <c r="L932" i="1"/>
  <c r="M932" i="1"/>
  <c r="J848" i="1"/>
  <c r="M848" i="1"/>
  <c r="J812" i="1"/>
  <c r="M812" i="1"/>
  <c r="L656" i="1"/>
  <c r="M656" i="1"/>
  <c r="L620" i="1"/>
  <c r="M620" i="1"/>
  <c r="J416" i="1"/>
  <c r="M416" i="1"/>
  <c r="L368" i="1"/>
  <c r="M368" i="1"/>
  <c r="L955" i="1"/>
  <c r="M955" i="1"/>
  <c r="L931" i="1"/>
  <c r="M931" i="1"/>
  <c r="J883" i="1"/>
  <c r="M883" i="1"/>
  <c r="L859" i="1"/>
  <c r="M859" i="1"/>
  <c r="L811" i="1"/>
  <c r="M811" i="1"/>
  <c r="L763" i="1"/>
  <c r="M763" i="1"/>
  <c r="L607" i="1"/>
  <c r="M607" i="1"/>
  <c r="L595" i="1"/>
  <c r="M595" i="1"/>
  <c r="L571" i="1"/>
  <c r="M571" i="1"/>
  <c r="L547" i="1"/>
  <c r="M547" i="1"/>
  <c r="L523" i="1"/>
  <c r="M523" i="1"/>
  <c r="J523" i="1"/>
  <c r="L511" i="1"/>
  <c r="M511" i="1"/>
  <c r="L499" i="1"/>
  <c r="M499" i="1"/>
  <c r="L463" i="1"/>
  <c r="M463" i="1"/>
  <c r="L439" i="1"/>
  <c r="M439" i="1"/>
  <c r="L403" i="1"/>
  <c r="M403" i="1"/>
  <c r="L367" i="1"/>
  <c r="M367" i="1"/>
  <c r="J343" i="1"/>
  <c r="M343" i="1"/>
  <c r="L319" i="1"/>
  <c r="M319" i="1"/>
  <c r="L283" i="1"/>
  <c r="M283" i="1"/>
  <c r="J163" i="1"/>
  <c r="M163" i="1"/>
  <c r="M885" i="1"/>
  <c r="M776" i="1"/>
  <c r="M753" i="1"/>
  <c r="M610" i="1"/>
  <c r="M548" i="1"/>
  <c r="M466" i="1"/>
  <c r="M404" i="1"/>
  <c r="M260" i="1"/>
  <c r="M178" i="1"/>
  <c r="L994" i="1"/>
  <c r="M994" i="1"/>
  <c r="L958" i="1"/>
  <c r="M958" i="1"/>
  <c r="J730" i="1"/>
  <c r="M730" i="1"/>
  <c r="J670" i="1"/>
  <c r="M670" i="1"/>
  <c r="L634" i="1"/>
  <c r="M634" i="1"/>
  <c r="J622" i="1"/>
  <c r="M622" i="1"/>
  <c r="L490" i="1"/>
  <c r="M490" i="1"/>
  <c r="J238" i="1"/>
  <c r="M238" i="1"/>
  <c r="J190" i="1"/>
  <c r="M190" i="1"/>
  <c r="J106" i="1"/>
  <c r="M106" i="1"/>
  <c r="J46" i="1"/>
  <c r="M46" i="1"/>
  <c r="L981" i="1"/>
  <c r="M981" i="1"/>
  <c r="L957" i="1"/>
  <c r="M957" i="1"/>
  <c r="J933" i="1"/>
  <c r="M933" i="1"/>
  <c r="J861" i="1"/>
  <c r="M861" i="1"/>
  <c r="L837" i="1"/>
  <c r="J837" i="1"/>
  <c r="J705" i="1"/>
  <c r="M705" i="1"/>
  <c r="L621" i="1"/>
  <c r="M621" i="1"/>
  <c r="L561" i="1"/>
  <c r="M561" i="1"/>
  <c r="J537" i="1"/>
  <c r="M537" i="1"/>
  <c r="L513" i="1"/>
  <c r="M513" i="1"/>
  <c r="L489" i="1"/>
  <c r="M489" i="1"/>
  <c r="L477" i="1"/>
  <c r="M477" i="1"/>
  <c r="L441" i="1"/>
  <c r="M441" i="1"/>
  <c r="L417" i="1"/>
  <c r="M417" i="1"/>
  <c r="J381" i="1"/>
  <c r="M381" i="1"/>
  <c r="J369" i="1"/>
  <c r="M369" i="1"/>
  <c r="J237" i="1"/>
  <c r="M237" i="1"/>
  <c r="J45" i="1"/>
  <c r="M45" i="1"/>
  <c r="L800" i="1"/>
  <c r="M800" i="1"/>
  <c r="L512" i="1"/>
  <c r="M512" i="1"/>
  <c r="L476" i="1"/>
  <c r="M476" i="1"/>
  <c r="L464" i="1"/>
  <c r="M464" i="1"/>
  <c r="J284" i="1"/>
  <c r="M284" i="1"/>
  <c r="L236" i="1"/>
  <c r="M236" i="1"/>
  <c r="L907" i="1"/>
  <c r="M907" i="1"/>
  <c r="L895" i="1"/>
  <c r="M895" i="1"/>
  <c r="L871" i="1"/>
  <c r="M871" i="1"/>
  <c r="J847" i="1"/>
  <c r="M847" i="1"/>
  <c r="J823" i="1"/>
  <c r="M823" i="1"/>
  <c r="L787" i="1"/>
  <c r="M787" i="1"/>
  <c r="L751" i="1"/>
  <c r="M751" i="1"/>
  <c r="L727" i="1"/>
  <c r="M727" i="1"/>
  <c r="J667" i="1"/>
  <c r="M667" i="1"/>
  <c r="L643" i="1"/>
  <c r="M643" i="1"/>
  <c r="L535" i="1"/>
  <c r="M535" i="1"/>
  <c r="L451" i="1"/>
  <c r="M451" i="1"/>
  <c r="L427" i="1"/>
  <c r="M427" i="1"/>
  <c r="L379" i="1"/>
  <c r="M379" i="1"/>
  <c r="L235" i="1"/>
  <c r="M235" i="1"/>
  <c r="L211" i="1"/>
  <c r="M211" i="1"/>
  <c r="L127" i="1"/>
  <c r="M127" i="1"/>
  <c r="L19" i="1"/>
  <c r="M19" i="1"/>
  <c r="L2" i="1"/>
  <c r="M2" i="1"/>
  <c r="L990" i="1"/>
  <c r="M990" i="1"/>
  <c r="L978" i="1"/>
  <c r="M978" i="1"/>
  <c r="L966" i="1"/>
  <c r="M966" i="1"/>
  <c r="L954" i="1"/>
  <c r="M954" i="1"/>
  <c r="L942" i="1"/>
  <c r="M942" i="1"/>
  <c r="L930" i="1"/>
  <c r="M930" i="1"/>
  <c r="L918" i="1"/>
  <c r="M918" i="1"/>
  <c r="L906" i="1"/>
  <c r="M906" i="1"/>
  <c r="L894" i="1"/>
  <c r="M894" i="1"/>
  <c r="L882" i="1"/>
  <c r="M882" i="1"/>
  <c r="L870" i="1"/>
  <c r="M870" i="1"/>
  <c r="L858" i="1"/>
  <c r="M858" i="1"/>
  <c r="L846" i="1"/>
  <c r="M846" i="1"/>
  <c r="L834" i="1"/>
  <c r="M834" i="1"/>
  <c r="L822" i="1"/>
  <c r="M822" i="1"/>
  <c r="L810" i="1"/>
  <c r="M810" i="1"/>
  <c r="L798" i="1"/>
  <c r="M798" i="1"/>
  <c r="L786" i="1"/>
  <c r="M786" i="1"/>
  <c r="L774" i="1"/>
  <c r="M774" i="1"/>
  <c r="L762" i="1"/>
  <c r="M762" i="1"/>
  <c r="L750" i="1"/>
  <c r="M750" i="1"/>
  <c r="L738" i="1"/>
  <c r="M738" i="1"/>
  <c r="L726" i="1"/>
  <c r="M726" i="1"/>
  <c r="L714" i="1"/>
  <c r="M714" i="1"/>
  <c r="L702" i="1"/>
  <c r="M702" i="1"/>
  <c r="L690" i="1"/>
  <c r="M690" i="1"/>
  <c r="L678" i="1"/>
  <c r="M678" i="1"/>
  <c r="L666" i="1"/>
  <c r="M666" i="1"/>
  <c r="L654" i="1"/>
  <c r="M654" i="1"/>
  <c r="L642" i="1"/>
  <c r="M642" i="1"/>
  <c r="L630" i="1"/>
  <c r="M630" i="1"/>
  <c r="L618" i="1"/>
  <c r="M618" i="1"/>
  <c r="L606" i="1"/>
  <c r="M606" i="1"/>
  <c r="L594" i="1"/>
  <c r="M594" i="1"/>
  <c r="L582" i="1"/>
  <c r="M582" i="1"/>
  <c r="L570" i="1"/>
  <c r="M570" i="1"/>
  <c r="L558" i="1"/>
  <c r="M558" i="1"/>
  <c r="L546" i="1"/>
  <c r="M546" i="1"/>
  <c r="L534" i="1"/>
  <c r="M534" i="1"/>
  <c r="L522" i="1"/>
  <c r="M522" i="1"/>
  <c r="L510" i="1"/>
  <c r="M510" i="1"/>
  <c r="L498" i="1"/>
  <c r="M498" i="1"/>
  <c r="L486" i="1"/>
  <c r="M486" i="1"/>
  <c r="L474" i="1"/>
  <c r="M474" i="1"/>
  <c r="L462" i="1"/>
  <c r="M462" i="1"/>
  <c r="L450" i="1"/>
  <c r="M450" i="1"/>
  <c r="L438" i="1"/>
  <c r="M438" i="1"/>
  <c r="L426" i="1"/>
  <c r="M426" i="1"/>
  <c r="L414" i="1"/>
  <c r="M414" i="1"/>
  <c r="L402" i="1"/>
  <c r="M402" i="1"/>
  <c r="L390" i="1"/>
  <c r="M390" i="1"/>
  <c r="L378" i="1"/>
  <c r="M378" i="1"/>
  <c r="L366" i="1"/>
  <c r="M366" i="1"/>
  <c r="L354" i="1"/>
  <c r="M354" i="1"/>
  <c r="L342" i="1"/>
  <c r="M342" i="1"/>
  <c r="L330" i="1"/>
  <c r="M330" i="1"/>
  <c r="L318" i="1"/>
  <c r="M318" i="1"/>
  <c r="L306" i="1"/>
  <c r="M306" i="1"/>
  <c r="L294" i="1"/>
  <c r="M294" i="1"/>
  <c r="L282" i="1"/>
  <c r="M282" i="1"/>
  <c r="L270" i="1"/>
  <c r="M270" i="1"/>
  <c r="L234" i="1"/>
  <c r="M234" i="1"/>
  <c r="L222" i="1"/>
  <c r="M222" i="1"/>
  <c r="L210" i="1"/>
  <c r="M210" i="1"/>
  <c r="L198" i="1"/>
  <c r="M198" i="1"/>
  <c r="L186" i="1"/>
  <c r="M186" i="1"/>
  <c r="L162" i="1"/>
  <c r="M162" i="1"/>
  <c r="L150" i="1"/>
  <c r="M150" i="1"/>
  <c r="L138" i="1"/>
  <c r="M138" i="1"/>
  <c r="L126" i="1"/>
  <c r="M126" i="1"/>
  <c r="L114" i="1"/>
  <c r="M114" i="1"/>
  <c r="L90" i="1"/>
  <c r="M90" i="1"/>
  <c r="L78" i="1"/>
  <c r="M78" i="1"/>
  <c r="L66" i="1"/>
  <c r="M66" i="1"/>
  <c r="L54" i="1"/>
  <c r="M54" i="1"/>
  <c r="L42" i="1"/>
  <c r="M42" i="1"/>
  <c r="L18" i="1"/>
  <c r="M18" i="1"/>
  <c r="L6" i="1"/>
  <c r="M6" i="1"/>
  <c r="M977" i="1"/>
  <c r="M884" i="1"/>
  <c r="M632" i="1"/>
  <c r="M488" i="1"/>
  <c r="M344" i="1"/>
  <c r="M200" i="1"/>
  <c r="L982" i="1"/>
  <c r="M982" i="1"/>
  <c r="L946" i="1"/>
  <c r="M946" i="1"/>
  <c r="J826" i="1"/>
  <c r="M826" i="1"/>
  <c r="L766" i="1"/>
  <c r="M766" i="1"/>
  <c r="L682" i="1"/>
  <c r="M682" i="1"/>
  <c r="J574" i="1"/>
  <c r="M574" i="1"/>
  <c r="L526" i="1"/>
  <c r="M526" i="1"/>
  <c r="L478" i="1"/>
  <c r="M478" i="1"/>
  <c r="L382" i="1"/>
  <c r="M382" i="1"/>
  <c r="J286" i="1"/>
  <c r="M286" i="1"/>
  <c r="M922" i="1"/>
  <c r="L969" i="1"/>
  <c r="M969" i="1"/>
  <c r="L945" i="1"/>
  <c r="M945" i="1"/>
  <c r="L921" i="1"/>
  <c r="M921" i="1"/>
  <c r="L765" i="1"/>
  <c r="M765" i="1"/>
  <c r="L681" i="1"/>
  <c r="M681" i="1"/>
  <c r="L657" i="1"/>
  <c r="M657" i="1"/>
  <c r="L393" i="1"/>
  <c r="M393" i="1"/>
  <c r="L333" i="1"/>
  <c r="M333" i="1"/>
  <c r="L273" i="1"/>
  <c r="M273" i="1"/>
  <c r="J189" i="1"/>
  <c r="M189" i="1"/>
  <c r="J129" i="1"/>
  <c r="M129" i="1"/>
  <c r="J105" i="1"/>
  <c r="M105" i="1"/>
  <c r="L944" i="1"/>
  <c r="M944" i="1"/>
  <c r="L764" i="1"/>
  <c r="M764" i="1"/>
  <c r="L752" i="1"/>
  <c r="M752" i="1"/>
  <c r="J704" i="1"/>
  <c r="M704" i="1"/>
  <c r="L608" i="1"/>
  <c r="M608" i="1"/>
  <c r="L224" i="1"/>
  <c r="M224" i="1"/>
  <c r="L92" i="1"/>
  <c r="M92" i="1"/>
  <c r="L919" i="1"/>
  <c r="M919" i="1"/>
  <c r="L799" i="1"/>
  <c r="M799" i="1"/>
  <c r="L775" i="1"/>
  <c r="M775" i="1"/>
  <c r="L739" i="1"/>
  <c r="M739" i="1"/>
  <c r="L715" i="1"/>
  <c r="M715" i="1"/>
  <c r="L655" i="1"/>
  <c r="M655" i="1"/>
  <c r="L631" i="1"/>
  <c r="M631" i="1"/>
  <c r="J391" i="1"/>
  <c r="M391" i="1"/>
  <c r="L355" i="1"/>
  <c r="M355" i="1"/>
  <c r="L331" i="1"/>
  <c r="M331" i="1"/>
  <c r="L307" i="1"/>
  <c r="M307" i="1"/>
  <c r="L223" i="1"/>
  <c r="M223" i="1"/>
  <c r="L175" i="1"/>
  <c r="M175" i="1"/>
  <c r="L139" i="1"/>
  <c r="M139" i="1"/>
  <c r="L91" i="1"/>
  <c r="M91" i="1"/>
  <c r="L67" i="1"/>
  <c r="M67" i="1"/>
  <c r="J55" i="1"/>
  <c r="M55" i="1"/>
  <c r="L941" i="1"/>
  <c r="M941" i="1"/>
  <c r="L929" i="1"/>
  <c r="M929" i="1"/>
  <c r="L917" i="1"/>
  <c r="M917" i="1"/>
  <c r="L905" i="1"/>
  <c r="M905" i="1"/>
  <c r="L893" i="1"/>
  <c r="M893" i="1"/>
  <c r="L881" i="1"/>
  <c r="M881" i="1"/>
  <c r="L869" i="1"/>
  <c r="M869" i="1"/>
  <c r="L857" i="1"/>
  <c r="M857" i="1"/>
  <c r="L845" i="1"/>
  <c r="M845" i="1"/>
  <c r="L833" i="1"/>
  <c r="M833" i="1"/>
  <c r="L821" i="1"/>
  <c r="M821" i="1"/>
  <c r="L809" i="1"/>
  <c r="M809" i="1"/>
  <c r="L797" i="1"/>
  <c r="M797" i="1"/>
  <c r="L785" i="1"/>
  <c r="M785" i="1"/>
  <c r="L773" i="1"/>
  <c r="M773" i="1"/>
  <c r="L761" i="1"/>
  <c r="M761" i="1"/>
  <c r="L749" i="1"/>
  <c r="M749" i="1"/>
  <c r="L737" i="1"/>
  <c r="M737" i="1"/>
  <c r="L725" i="1"/>
  <c r="M725" i="1"/>
  <c r="L713" i="1"/>
  <c r="M713" i="1"/>
  <c r="L701" i="1"/>
  <c r="M701" i="1"/>
  <c r="L689" i="1"/>
  <c r="M689" i="1"/>
  <c r="L677" i="1"/>
  <c r="M677" i="1"/>
  <c r="L665" i="1"/>
  <c r="M665" i="1"/>
  <c r="L653" i="1"/>
  <c r="M653" i="1"/>
  <c r="L641" i="1"/>
  <c r="M641" i="1"/>
  <c r="L629" i="1"/>
  <c r="M629" i="1"/>
  <c r="L617" i="1"/>
  <c r="M617" i="1"/>
  <c r="L605" i="1"/>
  <c r="M605" i="1"/>
  <c r="L593" i="1"/>
  <c r="M593" i="1"/>
  <c r="L581" i="1"/>
  <c r="M581" i="1"/>
  <c r="L569" i="1"/>
  <c r="M569" i="1"/>
  <c r="L557" i="1"/>
  <c r="M557" i="1"/>
  <c r="L545" i="1"/>
  <c r="M545" i="1"/>
  <c r="L533" i="1"/>
  <c r="M533" i="1"/>
  <c r="L521" i="1"/>
  <c r="M521" i="1"/>
  <c r="L509" i="1"/>
  <c r="M509" i="1"/>
  <c r="L497" i="1"/>
  <c r="M497" i="1"/>
  <c r="L485" i="1"/>
  <c r="M485" i="1"/>
  <c r="L473" i="1"/>
  <c r="M473" i="1"/>
  <c r="L461" i="1"/>
  <c r="M461" i="1"/>
  <c r="L449" i="1"/>
  <c r="M449" i="1"/>
  <c r="L437" i="1"/>
  <c r="M437" i="1"/>
  <c r="L425" i="1"/>
  <c r="M425" i="1"/>
  <c r="L413" i="1"/>
  <c r="M413" i="1"/>
  <c r="L401" i="1"/>
  <c r="M401" i="1"/>
  <c r="L389" i="1"/>
  <c r="M389" i="1"/>
  <c r="L377" i="1"/>
  <c r="M377" i="1"/>
  <c r="L365" i="1"/>
  <c r="M365" i="1"/>
  <c r="L353" i="1"/>
  <c r="M353" i="1"/>
  <c r="L341" i="1"/>
  <c r="M341" i="1"/>
  <c r="L329" i="1"/>
  <c r="M329" i="1"/>
  <c r="L317" i="1"/>
  <c r="M317" i="1"/>
  <c r="L305" i="1"/>
  <c r="M305" i="1"/>
  <c r="L293" i="1"/>
  <c r="M293" i="1"/>
  <c r="L281" i="1"/>
  <c r="M281" i="1"/>
  <c r="L269" i="1"/>
  <c r="M269" i="1"/>
  <c r="L257" i="1"/>
  <c r="M257" i="1"/>
  <c r="L233" i="1"/>
  <c r="M233" i="1"/>
  <c r="L221" i="1"/>
  <c r="M221" i="1"/>
  <c r="L209" i="1"/>
  <c r="M209" i="1"/>
  <c r="L197" i="1"/>
  <c r="M197" i="1"/>
  <c r="L185" i="1"/>
  <c r="M185" i="1"/>
  <c r="L161" i="1"/>
  <c r="M161" i="1"/>
  <c r="L149" i="1"/>
  <c r="M149" i="1"/>
  <c r="L137" i="1"/>
  <c r="M137" i="1"/>
  <c r="L125" i="1"/>
  <c r="M125" i="1"/>
  <c r="L113" i="1"/>
  <c r="M113" i="1"/>
  <c r="L89" i="1"/>
  <c r="M89" i="1"/>
  <c r="L77" i="1"/>
  <c r="M77" i="1"/>
  <c r="L65" i="1"/>
  <c r="M65" i="1"/>
  <c r="L53" i="1"/>
  <c r="M53" i="1"/>
  <c r="L41" i="1"/>
  <c r="M41" i="1"/>
  <c r="L17" i="1"/>
  <c r="M17" i="1"/>
  <c r="L5" i="1"/>
  <c r="M5" i="1"/>
  <c r="M910" i="1"/>
  <c r="M802" i="1"/>
  <c r="M598" i="1"/>
  <c r="M892" i="1"/>
  <c r="M604" i="1"/>
  <c r="M508" i="1"/>
  <c r="M364" i="1"/>
  <c r="M984" i="1"/>
  <c r="M780" i="1"/>
  <c r="M732" i="1"/>
  <c r="M588" i="1"/>
  <c r="M540" i="1"/>
  <c r="M444" i="1"/>
  <c r="M348" i="1"/>
  <c r="M300" i="1"/>
  <c r="M252" i="1"/>
  <c r="M219" i="1"/>
  <c r="M844" i="1"/>
  <c r="M748" i="1"/>
  <c r="M700" i="1"/>
  <c r="M652" i="1"/>
  <c r="M460" i="1"/>
  <c r="M316" i="1"/>
  <c r="M268" i="1"/>
  <c r="M983" i="1"/>
  <c r="M904" i="1"/>
  <c r="M842" i="1"/>
  <c r="M746" i="1"/>
  <c r="M731" i="1"/>
  <c r="M698" i="1"/>
  <c r="M602" i="1"/>
  <c r="M539" i="1"/>
  <c r="M491" i="1"/>
  <c r="M443" i="1"/>
  <c r="M395" i="1"/>
  <c r="M347" i="1"/>
  <c r="M299" i="1"/>
  <c r="M251" i="1"/>
  <c r="M203" i="1"/>
  <c r="M155" i="1"/>
  <c r="M122" i="1"/>
  <c r="M107" i="1"/>
  <c r="M796" i="1"/>
  <c r="M172" i="1"/>
  <c r="M124" i="1"/>
  <c r="M76" i="1"/>
  <c r="M28" i="1"/>
  <c r="M916" i="1"/>
  <c r="M856" i="1"/>
  <c r="M841" i="1"/>
  <c r="M808" i="1"/>
  <c r="M760" i="1"/>
  <c r="M712" i="1"/>
  <c r="M697" i="1"/>
  <c r="M664" i="1"/>
  <c r="M616" i="1"/>
  <c r="M601" i="1"/>
  <c r="M568" i="1"/>
  <c r="M520" i="1"/>
  <c r="M505" i="1"/>
  <c r="M472" i="1"/>
  <c r="M424" i="1"/>
  <c r="M376" i="1"/>
  <c r="M361" i="1"/>
  <c r="M328" i="1"/>
  <c r="M280" i="1"/>
  <c r="M184" i="1"/>
  <c r="M136" i="1"/>
  <c r="M121" i="1"/>
  <c r="M40" i="1"/>
  <c r="M556" i="1"/>
  <c r="M412" i="1"/>
  <c r="M220" i="1"/>
  <c r="M928" i="1"/>
  <c r="M902" i="1"/>
  <c r="M696" i="1"/>
  <c r="M648" i="1"/>
  <c r="M552" i="1"/>
  <c r="M504" i="1"/>
  <c r="M408" i="1"/>
  <c r="M360" i="1"/>
  <c r="M168" i="1"/>
  <c r="M120" i="1"/>
  <c r="M24" i="1"/>
  <c r="J491" i="1"/>
  <c r="J383" i="1"/>
  <c r="J261" i="1"/>
  <c r="J211" i="1"/>
  <c r="J143" i="1"/>
  <c r="J784" i="1"/>
  <c r="J524" i="1"/>
  <c r="L704" i="1"/>
  <c r="L467" i="1"/>
  <c r="J489" i="1"/>
  <c r="J127" i="1"/>
  <c r="L416" i="1"/>
  <c r="L237" i="1"/>
  <c r="J970" i="1"/>
  <c r="J596" i="1"/>
  <c r="J932" i="1"/>
  <c r="J561" i="1"/>
  <c r="J318" i="1"/>
  <c r="L847" i="1"/>
  <c r="L56" i="1"/>
  <c r="J764" i="1"/>
  <c r="J751" i="1"/>
  <c r="J139" i="1"/>
  <c r="J702" i="1"/>
  <c r="J441" i="1"/>
  <c r="J681" i="1"/>
  <c r="J405" i="1"/>
  <c r="J680" i="1"/>
  <c r="J404" i="1"/>
  <c r="L343" i="1"/>
  <c r="J654" i="1"/>
  <c r="J403" i="1"/>
  <c r="J643" i="1"/>
  <c r="L190" i="1"/>
  <c r="J969" i="1"/>
  <c r="J379" i="1"/>
  <c r="L105" i="1"/>
  <c r="J920" i="1"/>
  <c r="J547" i="1"/>
  <c r="J287" i="1"/>
  <c r="L812" i="1"/>
  <c r="J908" i="1"/>
  <c r="J668" i="1"/>
  <c r="J359" i="1"/>
  <c r="J104" i="1"/>
  <c r="L706" i="1"/>
  <c r="L251" i="1"/>
  <c r="J838" i="1"/>
  <c r="J490" i="1"/>
  <c r="J355" i="1"/>
  <c r="J83" i="1"/>
  <c r="L705" i="1"/>
  <c r="L238" i="1"/>
  <c r="J68" i="1"/>
  <c r="J816" i="1"/>
  <c r="J464" i="1"/>
  <c r="L644" i="1"/>
  <c r="J463" i="1"/>
  <c r="J19" i="1"/>
  <c r="J597" i="1"/>
  <c r="J260" i="1"/>
  <c r="J607" i="1"/>
  <c r="L623" i="1"/>
  <c r="J776" i="1"/>
  <c r="J406" i="1"/>
  <c r="L488" i="1"/>
  <c r="J608" i="1"/>
  <c r="J595" i="1"/>
  <c r="J215" i="1"/>
  <c r="L479" i="1"/>
  <c r="J802" i="1"/>
  <c r="J86" i="1"/>
  <c r="L886" i="1"/>
  <c r="L189" i="1"/>
  <c r="J931" i="1"/>
  <c r="J801" i="1"/>
  <c r="J655" i="1"/>
  <c r="J562" i="1"/>
  <c r="J465" i="1"/>
  <c r="J223" i="1"/>
  <c r="J85" i="1"/>
  <c r="L885" i="1"/>
  <c r="L381" i="1"/>
  <c r="L164" i="1"/>
  <c r="J645" i="1"/>
  <c r="L285" i="1"/>
  <c r="J907" i="1"/>
  <c r="J766" i="1"/>
  <c r="J549" i="1"/>
  <c r="J452" i="1"/>
  <c r="J347" i="1"/>
  <c r="J176" i="1"/>
  <c r="J59" i="1"/>
  <c r="L829" i="1"/>
  <c r="L622" i="1"/>
  <c r="L284" i="1"/>
  <c r="J550" i="1"/>
  <c r="J897" i="1"/>
  <c r="J765" i="1"/>
  <c r="J323" i="1"/>
  <c r="J175" i="1"/>
  <c r="L826" i="1"/>
  <c r="L263" i="1"/>
  <c r="J896" i="1"/>
  <c r="J621" i="1"/>
  <c r="J526" i="1"/>
  <c r="J427" i="1"/>
  <c r="J320" i="1"/>
  <c r="J155" i="1"/>
  <c r="J20" i="1"/>
  <c r="L824" i="1"/>
  <c r="L500" i="1"/>
  <c r="L55" i="1"/>
  <c r="J871" i="1"/>
  <c r="J752" i="1"/>
  <c r="J620" i="1"/>
  <c r="J525" i="1"/>
  <c r="J407" i="1"/>
  <c r="J319" i="1"/>
  <c r="J152" i="1"/>
  <c r="L823" i="1"/>
  <c r="L252" i="1"/>
  <c r="J714" i="1"/>
  <c r="J498" i="1"/>
  <c r="J846" i="1"/>
  <c r="J618" i="1"/>
  <c r="J354" i="1"/>
  <c r="J6" i="1"/>
  <c r="J222" i="1"/>
  <c r="J976" i="1"/>
  <c r="J210" i="1"/>
  <c r="J54" i="1"/>
  <c r="J594" i="1"/>
  <c r="J382" i="1"/>
  <c r="J126" i="1"/>
  <c r="L991" i="1"/>
  <c r="J968" i="1"/>
  <c r="J895" i="1"/>
  <c r="J800" i="1"/>
  <c r="J740" i="1"/>
  <c r="J584" i="1"/>
  <c r="J522" i="1"/>
  <c r="J186" i="1"/>
  <c r="J120" i="1"/>
  <c r="J42" i="1"/>
  <c r="L730" i="1"/>
  <c r="L369" i="1"/>
  <c r="L46" i="1"/>
  <c r="J438" i="1"/>
  <c r="J870" i="1"/>
  <c r="J18" i="1"/>
  <c r="J138" i="1"/>
  <c r="J462" i="1"/>
  <c r="J191" i="1"/>
  <c r="L598" i="1"/>
  <c r="L371" i="1"/>
  <c r="L47" i="1"/>
  <c r="J956" i="1"/>
  <c r="J882" i="1"/>
  <c r="J799" i="1"/>
  <c r="J738" i="1"/>
  <c r="J642" i="1"/>
  <c r="J582" i="1"/>
  <c r="J512" i="1"/>
  <c r="J440" i="1"/>
  <c r="J378" i="1"/>
  <c r="J282" i="1"/>
  <c r="J179" i="1"/>
  <c r="J119" i="1"/>
  <c r="J24" i="1"/>
  <c r="L933" i="1"/>
  <c r="L729" i="1"/>
  <c r="L200" i="1"/>
  <c r="L45" i="1"/>
  <c r="J930" i="1"/>
  <c r="J774" i="1"/>
  <c r="J150" i="1"/>
  <c r="J2" i="1"/>
  <c r="J990" i="1"/>
  <c r="J906" i="1"/>
  <c r="J750" i="1"/>
  <c r="J304" i="1"/>
  <c r="J872" i="1"/>
  <c r="J798" i="1"/>
  <c r="J715" i="1"/>
  <c r="J563" i="1"/>
  <c r="J499" i="1"/>
  <c r="J439" i="1"/>
  <c r="J368" i="1"/>
  <c r="J107" i="1"/>
  <c r="J23" i="1"/>
  <c r="L718" i="1"/>
  <c r="L344" i="1"/>
  <c r="J689" i="1"/>
  <c r="J125" i="1"/>
  <c r="J844" i="1"/>
  <c r="J292" i="1"/>
  <c r="J353" i="1"/>
  <c r="J184" i="1"/>
  <c r="J53" i="1"/>
  <c r="J772" i="1"/>
  <c r="J617" i="1"/>
  <c r="J437" i="1"/>
  <c r="J833" i="1"/>
  <c r="J712" i="1"/>
  <c r="J616" i="1"/>
  <c r="J460" i="1"/>
  <c r="J76" i="1"/>
  <c r="J948" i="1"/>
  <c r="J832" i="1"/>
  <c r="J641" i="1"/>
  <c r="J485" i="1"/>
  <c r="J340" i="1"/>
  <c r="J71" i="1"/>
  <c r="L335" i="1"/>
  <c r="J947" i="1"/>
  <c r="J701" i="1"/>
  <c r="J640" i="1"/>
  <c r="J581" i="1"/>
  <c r="J484" i="1"/>
  <c r="J275" i="1"/>
  <c r="L778" i="1"/>
  <c r="L551" i="1"/>
  <c r="J724" i="1"/>
  <c r="J497" i="1"/>
  <c r="J221" i="1"/>
  <c r="J496" i="1"/>
  <c r="J220" i="1"/>
  <c r="J557" i="1"/>
  <c r="J149" i="1"/>
  <c r="J1001" i="1"/>
  <c r="J713" i="1"/>
  <c r="J436" i="1"/>
  <c r="J17" i="1"/>
  <c r="J869" i="1"/>
  <c r="J455" i="1"/>
  <c r="J244" i="1"/>
  <c r="L431" i="1"/>
  <c r="J797" i="1"/>
  <c r="J659" i="1"/>
  <c r="J316" i="1"/>
  <c r="J172" i="1"/>
  <c r="J988" i="1"/>
  <c r="J946" i="1"/>
  <c r="J918" i="1"/>
  <c r="J894" i="1"/>
  <c r="J859" i="1"/>
  <c r="J825" i="1"/>
  <c r="J788" i="1"/>
  <c r="J763" i="1"/>
  <c r="J736" i="1"/>
  <c r="J700" i="1"/>
  <c r="J658" i="1"/>
  <c r="J632" i="1"/>
  <c r="J606" i="1"/>
  <c r="J580" i="1"/>
  <c r="J536" i="1"/>
  <c r="J510" i="1"/>
  <c r="J450" i="1"/>
  <c r="J426" i="1"/>
  <c r="J392" i="1"/>
  <c r="J367" i="1"/>
  <c r="J333" i="1"/>
  <c r="J311" i="1"/>
  <c r="J273" i="1"/>
  <c r="J236" i="1"/>
  <c r="J203" i="1"/>
  <c r="J168" i="1"/>
  <c r="J137" i="1"/>
  <c r="J95" i="1"/>
  <c r="J67" i="1"/>
  <c r="J40" i="1"/>
  <c r="J5" i="1"/>
  <c r="L884" i="1"/>
  <c r="L777" i="1"/>
  <c r="L670" i="1"/>
  <c r="L540" i="1"/>
  <c r="L128" i="1"/>
  <c r="L35" i="1"/>
  <c r="J725" i="1"/>
  <c r="J329" i="1"/>
  <c r="J688" i="1"/>
  <c r="J412" i="1"/>
  <c r="J328" i="1"/>
  <c r="J773" i="1"/>
  <c r="J676" i="1"/>
  <c r="J556" i="1"/>
  <c r="J352" i="1"/>
  <c r="J256" i="1"/>
  <c r="J77" i="1"/>
  <c r="J928" i="1"/>
  <c r="J660" i="1"/>
  <c r="J280" i="1"/>
  <c r="J11" i="1"/>
  <c r="J989" i="1"/>
  <c r="J982" i="1"/>
  <c r="J945" i="1"/>
  <c r="J917" i="1"/>
  <c r="J893" i="1"/>
  <c r="J858" i="1"/>
  <c r="J820" i="1"/>
  <c r="J787" i="1"/>
  <c r="J762" i="1"/>
  <c r="J728" i="1"/>
  <c r="J695" i="1"/>
  <c r="J657" i="1"/>
  <c r="J630" i="1"/>
  <c r="J605" i="1"/>
  <c r="J570" i="1"/>
  <c r="J534" i="1"/>
  <c r="J509" i="1"/>
  <c r="J476" i="1"/>
  <c r="J449" i="1"/>
  <c r="J425" i="1"/>
  <c r="J390" i="1"/>
  <c r="J366" i="1"/>
  <c r="J332" i="1"/>
  <c r="J308" i="1"/>
  <c r="J270" i="1"/>
  <c r="J235" i="1"/>
  <c r="J167" i="1"/>
  <c r="J136" i="1"/>
  <c r="J92" i="1"/>
  <c r="J66" i="1"/>
  <c r="J4" i="1"/>
  <c r="L883" i="1"/>
  <c r="L538" i="1"/>
  <c r="L394" i="1"/>
  <c r="L227" i="1"/>
  <c r="J89" i="1"/>
  <c r="J845" i="1"/>
  <c r="J185" i="1"/>
  <c r="J124" i="1"/>
  <c r="J905" i="1"/>
  <c r="J964" i="1"/>
  <c r="J904" i="1"/>
  <c r="J377" i="1"/>
  <c r="J148" i="1"/>
  <c r="J52" i="1"/>
  <c r="J929" i="1"/>
  <c r="J521" i="1"/>
  <c r="J281" i="1"/>
  <c r="J520" i="1"/>
  <c r="J317" i="1"/>
  <c r="J209" i="1"/>
  <c r="J868" i="1"/>
  <c r="J737" i="1"/>
  <c r="J395" i="1"/>
  <c r="J239" i="1"/>
  <c r="J208" i="1"/>
  <c r="J100" i="1"/>
  <c r="J41" i="1"/>
  <c r="J981" i="1"/>
  <c r="J944" i="1"/>
  <c r="J916" i="1"/>
  <c r="J892" i="1"/>
  <c r="J857" i="1"/>
  <c r="J818" i="1"/>
  <c r="J786" i="1"/>
  <c r="J761" i="1"/>
  <c r="J727" i="1"/>
  <c r="J694" i="1"/>
  <c r="J656" i="1"/>
  <c r="J629" i="1"/>
  <c r="J604" i="1"/>
  <c r="J569" i="1"/>
  <c r="J533" i="1"/>
  <c r="J508" i="1"/>
  <c r="J448" i="1"/>
  <c r="J424" i="1"/>
  <c r="J389" i="1"/>
  <c r="J365" i="1"/>
  <c r="J331" i="1"/>
  <c r="J306" i="1"/>
  <c r="J269" i="1"/>
  <c r="J196" i="1"/>
  <c r="J162" i="1"/>
  <c r="J131" i="1"/>
  <c r="J91" i="1"/>
  <c r="J65" i="1"/>
  <c r="J32" i="1"/>
  <c r="L860" i="1"/>
  <c r="L667" i="1"/>
  <c r="L537" i="1"/>
  <c r="L391" i="1"/>
  <c r="L299" i="1"/>
  <c r="J941" i="1"/>
  <c r="J413" i="1"/>
  <c r="J881" i="1"/>
  <c r="J653" i="1"/>
  <c r="J293" i="1"/>
  <c r="J880" i="1"/>
  <c r="J749" i="1"/>
  <c r="J593" i="1"/>
  <c r="J257" i="1"/>
  <c r="J748" i="1"/>
  <c r="J592" i="1"/>
  <c r="J461" i="1"/>
  <c r="J1000" i="1"/>
  <c r="J376" i="1"/>
  <c r="J977" i="1"/>
  <c r="J942" i="1"/>
  <c r="J910" i="1"/>
  <c r="J856" i="1"/>
  <c r="J817" i="1"/>
  <c r="J785" i="1"/>
  <c r="J760" i="1"/>
  <c r="J726" i="1"/>
  <c r="J693" i="1"/>
  <c r="J628" i="1"/>
  <c r="J568" i="1"/>
  <c r="J532" i="1"/>
  <c r="J466" i="1"/>
  <c r="J419" i="1"/>
  <c r="J388" i="1"/>
  <c r="J364" i="1"/>
  <c r="J330" i="1"/>
  <c r="J305" i="1"/>
  <c r="J268" i="1"/>
  <c r="J192" i="1"/>
  <c r="J161" i="1"/>
  <c r="J90" i="1"/>
  <c r="J64" i="1"/>
  <c r="J28" i="1"/>
  <c r="L848" i="1"/>
  <c r="L731" i="1"/>
  <c r="L648" i="1"/>
  <c r="L286" i="1"/>
  <c r="L212" i="1"/>
  <c r="L106" i="1"/>
  <c r="L999" i="1"/>
  <c r="J999" i="1"/>
  <c r="L963" i="1"/>
  <c r="J963" i="1"/>
  <c r="L927" i="1"/>
  <c r="J927" i="1"/>
  <c r="L879" i="1"/>
  <c r="J879" i="1"/>
  <c r="L843" i="1"/>
  <c r="J843" i="1"/>
  <c r="L807" i="1"/>
  <c r="J807" i="1"/>
  <c r="L771" i="1"/>
  <c r="J771" i="1"/>
  <c r="L735" i="1"/>
  <c r="J735" i="1"/>
  <c r="L699" i="1"/>
  <c r="J699" i="1"/>
  <c r="L663" i="1"/>
  <c r="J663" i="1"/>
  <c r="L627" i="1"/>
  <c r="J627" i="1"/>
  <c r="L579" i="1"/>
  <c r="J579" i="1"/>
  <c r="L543" i="1"/>
  <c r="J543" i="1"/>
  <c r="L507" i="1"/>
  <c r="J507" i="1"/>
  <c r="L447" i="1"/>
  <c r="J447" i="1"/>
  <c r="L327" i="1"/>
  <c r="J327" i="1"/>
  <c r="J974" i="1"/>
  <c r="L974" i="1"/>
  <c r="J926" i="1"/>
  <c r="L926" i="1"/>
  <c r="L914" i="1"/>
  <c r="J914" i="1"/>
  <c r="L890" i="1"/>
  <c r="J890" i="1"/>
  <c r="L830" i="1"/>
  <c r="J830" i="1"/>
  <c r="J794" i="1"/>
  <c r="L794" i="1"/>
  <c r="L722" i="1"/>
  <c r="J722" i="1"/>
  <c r="J650" i="1"/>
  <c r="L650" i="1"/>
  <c r="J518" i="1"/>
  <c r="L518" i="1"/>
  <c r="J410" i="1"/>
  <c r="L410" i="1"/>
  <c r="J374" i="1"/>
  <c r="L374" i="1"/>
  <c r="L242" i="1"/>
  <c r="J242" i="1"/>
  <c r="J218" i="1"/>
  <c r="L218" i="1"/>
  <c r="J182" i="1"/>
  <c r="L182" i="1"/>
  <c r="L170" i="1"/>
  <c r="J170" i="1"/>
  <c r="L110" i="1"/>
  <c r="J110" i="1"/>
  <c r="L14" i="1"/>
  <c r="J14" i="1"/>
  <c r="L913" i="1"/>
  <c r="J913" i="1"/>
  <c r="J901" i="1"/>
  <c r="L901" i="1"/>
  <c r="L865" i="1"/>
  <c r="J865" i="1"/>
  <c r="L853" i="1"/>
  <c r="J853" i="1"/>
  <c r="L793" i="1"/>
  <c r="J793" i="1"/>
  <c r="L757" i="1"/>
  <c r="J757" i="1"/>
  <c r="J637" i="1"/>
  <c r="L637" i="1"/>
  <c r="J613" i="1"/>
  <c r="L613" i="1"/>
  <c r="L577" i="1"/>
  <c r="J577" i="1"/>
  <c r="L553" i="1"/>
  <c r="J553" i="1"/>
  <c r="J517" i="1"/>
  <c r="L517" i="1"/>
  <c r="J457" i="1"/>
  <c r="L457" i="1"/>
  <c r="L409" i="1"/>
  <c r="J409" i="1"/>
  <c r="J325" i="1"/>
  <c r="L325" i="1"/>
  <c r="L169" i="1"/>
  <c r="J169" i="1"/>
  <c r="L156" i="1"/>
  <c r="L781" i="1"/>
  <c r="L602" i="1"/>
  <c r="L432" i="1"/>
  <c r="L290" i="1"/>
  <c r="L146" i="1"/>
  <c r="L903" i="1"/>
  <c r="J903" i="1"/>
  <c r="L975" i="1"/>
  <c r="J975" i="1"/>
  <c r="L939" i="1"/>
  <c r="J939" i="1"/>
  <c r="L891" i="1"/>
  <c r="J891" i="1"/>
  <c r="L855" i="1"/>
  <c r="J855" i="1"/>
  <c r="L819" i="1"/>
  <c r="J819" i="1"/>
  <c r="L783" i="1"/>
  <c r="J783" i="1"/>
  <c r="L747" i="1"/>
  <c r="J747" i="1"/>
  <c r="L711" i="1"/>
  <c r="J711" i="1"/>
  <c r="L675" i="1"/>
  <c r="J675" i="1"/>
  <c r="L639" i="1"/>
  <c r="J639" i="1"/>
  <c r="L603" i="1"/>
  <c r="J603" i="1"/>
  <c r="L567" i="1"/>
  <c r="J567" i="1"/>
  <c r="L519" i="1"/>
  <c r="J519" i="1"/>
  <c r="L483" i="1"/>
  <c r="J483" i="1"/>
  <c r="L459" i="1"/>
  <c r="J459" i="1"/>
  <c r="L423" i="1"/>
  <c r="J423" i="1"/>
  <c r="L399" i="1"/>
  <c r="J399" i="1"/>
  <c r="L375" i="1"/>
  <c r="J375" i="1"/>
  <c r="L195" i="1"/>
  <c r="J195" i="1"/>
  <c r="L159" i="1"/>
  <c r="J159" i="1"/>
  <c r="L99" i="1"/>
  <c r="J99" i="1"/>
  <c r="L75" i="1"/>
  <c r="J75" i="1"/>
  <c r="L63" i="1"/>
  <c r="J63" i="1"/>
  <c r="L39" i="1"/>
  <c r="J39" i="1"/>
  <c r="L15" i="1"/>
  <c r="J15" i="1"/>
  <c r="L758" i="1"/>
  <c r="J758" i="1"/>
  <c r="L686" i="1"/>
  <c r="J686" i="1"/>
  <c r="L638" i="1"/>
  <c r="J638" i="1"/>
  <c r="J566" i="1"/>
  <c r="L566" i="1"/>
  <c r="J530" i="1"/>
  <c r="L530" i="1"/>
  <c r="J506" i="1"/>
  <c r="L506" i="1"/>
  <c r="J482" i="1"/>
  <c r="L482" i="1"/>
  <c r="J458" i="1"/>
  <c r="L458" i="1"/>
  <c r="J422" i="1"/>
  <c r="L422" i="1"/>
  <c r="J398" i="1"/>
  <c r="L398" i="1"/>
  <c r="L266" i="1"/>
  <c r="J266" i="1"/>
  <c r="J230" i="1"/>
  <c r="L230" i="1"/>
  <c r="L194" i="1"/>
  <c r="J194" i="1"/>
  <c r="J62" i="1"/>
  <c r="L62" i="1"/>
  <c r="J26" i="1"/>
  <c r="L26" i="1"/>
  <c r="L542" i="1"/>
  <c r="L446" i="1"/>
  <c r="L721" i="1"/>
  <c r="J721" i="1"/>
  <c r="L685" i="1"/>
  <c r="J685" i="1"/>
  <c r="L649" i="1"/>
  <c r="J649" i="1"/>
  <c r="J625" i="1"/>
  <c r="L625" i="1"/>
  <c r="L397" i="1"/>
  <c r="J397" i="1"/>
  <c r="L373" i="1"/>
  <c r="J373" i="1"/>
  <c r="L349" i="1"/>
  <c r="J349" i="1"/>
  <c r="L253" i="1"/>
  <c r="J253" i="1"/>
  <c r="J97" i="1"/>
  <c r="L97" i="1"/>
  <c r="J73" i="1"/>
  <c r="L73" i="1"/>
  <c r="L49" i="1"/>
  <c r="J49" i="1"/>
  <c r="J25" i="1"/>
  <c r="L25" i="1"/>
  <c r="L13" i="1"/>
  <c r="J13" i="1"/>
  <c r="J842" i="1"/>
  <c r="J505" i="1"/>
  <c r="J481" i="1"/>
  <c r="J255" i="1"/>
  <c r="L302" i="1"/>
  <c r="L960" i="1"/>
  <c r="J960" i="1"/>
  <c r="L936" i="1"/>
  <c r="J936" i="1"/>
  <c r="L924" i="1"/>
  <c r="J924" i="1"/>
  <c r="J912" i="1"/>
  <c r="L912" i="1"/>
  <c r="L888" i="1"/>
  <c r="J888" i="1"/>
  <c r="L852" i="1"/>
  <c r="J852" i="1"/>
  <c r="J804" i="1"/>
  <c r="L804" i="1"/>
  <c r="L792" i="1"/>
  <c r="J792" i="1"/>
  <c r="J768" i="1"/>
  <c r="L768" i="1"/>
  <c r="L720" i="1"/>
  <c r="J720" i="1"/>
  <c r="L708" i="1"/>
  <c r="J708" i="1"/>
  <c r="L636" i="1"/>
  <c r="J636" i="1"/>
  <c r="J624" i="1"/>
  <c r="L624" i="1"/>
  <c r="L612" i="1"/>
  <c r="J612" i="1"/>
  <c r="L600" i="1"/>
  <c r="J600" i="1"/>
  <c r="J576" i="1"/>
  <c r="L576" i="1"/>
  <c r="L480" i="1"/>
  <c r="J480" i="1"/>
  <c r="J468" i="1"/>
  <c r="L468" i="1"/>
  <c r="L456" i="1"/>
  <c r="J456" i="1"/>
  <c r="L420" i="1"/>
  <c r="J420" i="1"/>
  <c r="L396" i="1"/>
  <c r="J396" i="1"/>
  <c r="J324" i="1"/>
  <c r="L324" i="1"/>
  <c r="L312" i="1"/>
  <c r="J312" i="1"/>
  <c r="J264" i="1"/>
  <c r="L264" i="1"/>
  <c r="L228" i="1"/>
  <c r="J228" i="1"/>
  <c r="J216" i="1"/>
  <c r="L216" i="1"/>
  <c r="L204" i="1"/>
  <c r="J204" i="1"/>
  <c r="L132" i="1"/>
  <c r="J132" i="1"/>
  <c r="L108" i="1"/>
  <c r="J108" i="1"/>
  <c r="L96" i="1"/>
  <c r="J96" i="1"/>
  <c r="J84" i="1"/>
  <c r="L84" i="1"/>
  <c r="L72" i="1"/>
  <c r="J72" i="1"/>
  <c r="L60" i="1"/>
  <c r="J60" i="1"/>
  <c r="J48" i="1"/>
  <c r="L48" i="1"/>
  <c r="L36" i="1"/>
  <c r="J36" i="1"/>
  <c r="L12" i="1"/>
  <c r="J12" i="1"/>
  <c r="J841" i="1"/>
  <c r="J588" i="1"/>
  <c r="J504" i="1"/>
  <c r="J276" i="1"/>
  <c r="J254" i="1"/>
  <c r="J109" i="1"/>
  <c r="L900" i="1"/>
  <c r="L444" i="1"/>
  <c r="L301" i="1"/>
  <c r="L995" i="1"/>
  <c r="J995" i="1"/>
  <c r="L971" i="1"/>
  <c r="J971" i="1"/>
  <c r="L959" i="1"/>
  <c r="J959" i="1"/>
  <c r="L935" i="1"/>
  <c r="J935" i="1"/>
  <c r="L923" i="1"/>
  <c r="J923" i="1"/>
  <c r="J899" i="1"/>
  <c r="L899" i="1"/>
  <c r="L887" i="1"/>
  <c r="J887" i="1"/>
  <c r="J875" i="1"/>
  <c r="L875" i="1"/>
  <c r="L851" i="1"/>
  <c r="J851" i="1"/>
  <c r="L827" i="1"/>
  <c r="J827" i="1"/>
  <c r="J815" i="1"/>
  <c r="L791" i="1"/>
  <c r="J791" i="1"/>
  <c r="J755" i="1"/>
  <c r="L755" i="1"/>
  <c r="L743" i="1"/>
  <c r="J743" i="1"/>
  <c r="L719" i="1"/>
  <c r="J719" i="1"/>
  <c r="L707" i="1"/>
  <c r="J707" i="1"/>
  <c r="L683" i="1"/>
  <c r="J683" i="1"/>
  <c r="L671" i="1"/>
  <c r="J671" i="1"/>
  <c r="J647" i="1"/>
  <c r="L647" i="1"/>
  <c r="L635" i="1"/>
  <c r="J635" i="1"/>
  <c r="L611" i="1"/>
  <c r="J611" i="1"/>
  <c r="L599" i="1"/>
  <c r="J599" i="1"/>
  <c r="J587" i="1"/>
  <c r="L587" i="1"/>
  <c r="J575" i="1"/>
  <c r="L575" i="1"/>
  <c r="L527" i="1"/>
  <c r="J527" i="1"/>
  <c r="J515" i="1"/>
  <c r="L515" i="1"/>
  <c r="J998" i="1"/>
  <c r="J839" i="1"/>
  <c r="J805" i="1"/>
  <c r="J734" i="1"/>
  <c r="J710" i="1"/>
  <c r="J503" i="1"/>
  <c r="J303" i="1"/>
  <c r="J158" i="1"/>
  <c r="J51" i="1"/>
  <c r="L986" i="1"/>
  <c r="J911" i="1"/>
  <c r="J863" i="1"/>
  <c r="J803" i="1"/>
  <c r="J780" i="1"/>
  <c r="J733" i="1"/>
  <c r="J709" i="1"/>
  <c r="J348" i="1"/>
  <c r="J219" i="1"/>
  <c r="J157" i="1"/>
  <c r="J50" i="1"/>
  <c r="L985" i="1"/>
  <c r="J732" i="1"/>
  <c r="J601" i="1"/>
  <c r="J445" i="1"/>
  <c r="J241" i="1"/>
  <c r="L289" i="1"/>
  <c r="L145" i="1"/>
  <c r="J421" i="1"/>
  <c r="J300" i="1"/>
  <c r="J240" i="1"/>
  <c r="J180" i="1"/>
  <c r="L950" i="1"/>
  <c r="L494" i="1"/>
  <c r="L338" i="1"/>
  <c r="J962" i="1"/>
  <c r="J674" i="1"/>
  <c r="J541" i="1"/>
  <c r="J339" i="1"/>
  <c r="L949" i="1"/>
  <c r="L493" i="1"/>
  <c r="L337" i="1"/>
  <c r="J961" i="1"/>
  <c r="J698" i="1"/>
  <c r="J673" i="1"/>
  <c r="J336" i="1"/>
  <c r="L770" i="1"/>
  <c r="L206" i="1"/>
  <c r="J984" i="1"/>
  <c r="J878" i="1"/>
  <c r="J854" i="1"/>
  <c r="J767" i="1"/>
  <c r="J697" i="1"/>
  <c r="J672" i="1"/>
  <c r="J539" i="1"/>
  <c r="J361" i="1"/>
  <c r="J122" i="1"/>
  <c r="L938" i="1"/>
  <c r="L756" i="1"/>
  <c r="L326" i="1"/>
  <c r="L987" i="1"/>
  <c r="J987" i="1"/>
  <c r="L951" i="1"/>
  <c r="J951" i="1"/>
  <c r="L915" i="1"/>
  <c r="J915" i="1"/>
  <c r="L867" i="1"/>
  <c r="J867" i="1"/>
  <c r="L831" i="1"/>
  <c r="J831" i="1"/>
  <c r="L795" i="1"/>
  <c r="J795" i="1"/>
  <c r="L759" i="1"/>
  <c r="J759" i="1"/>
  <c r="L723" i="1"/>
  <c r="J723" i="1"/>
  <c r="L687" i="1"/>
  <c r="J687" i="1"/>
  <c r="L651" i="1"/>
  <c r="J651" i="1"/>
  <c r="L615" i="1"/>
  <c r="J615" i="1"/>
  <c r="L591" i="1"/>
  <c r="J591" i="1"/>
  <c r="L555" i="1"/>
  <c r="J555" i="1"/>
  <c r="L531" i="1"/>
  <c r="J531" i="1"/>
  <c r="L495" i="1"/>
  <c r="J495" i="1"/>
  <c r="L471" i="1"/>
  <c r="J471" i="1"/>
  <c r="L435" i="1"/>
  <c r="J435" i="1"/>
  <c r="L411" i="1"/>
  <c r="J411" i="1"/>
  <c r="L387" i="1"/>
  <c r="J387" i="1"/>
  <c r="L363" i="1"/>
  <c r="J363" i="1"/>
  <c r="L351" i="1"/>
  <c r="J351" i="1"/>
  <c r="L315" i="1"/>
  <c r="J315" i="1"/>
  <c r="L291" i="1"/>
  <c r="J291" i="1"/>
  <c r="L279" i="1"/>
  <c r="J279" i="1"/>
  <c r="L267" i="1"/>
  <c r="J267" i="1"/>
  <c r="L243" i="1"/>
  <c r="J243" i="1"/>
  <c r="L231" i="1"/>
  <c r="J231" i="1"/>
  <c r="L207" i="1"/>
  <c r="J207" i="1"/>
  <c r="L183" i="1"/>
  <c r="J183" i="1"/>
  <c r="L171" i="1"/>
  <c r="J171" i="1"/>
  <c r="L147" i="1"/>
  <c r="J147" i="1"/>
  <c r="L135" i="1"/>
  <c r="J135" i="1"/>
  <c r="L123" i="1"/>
  <c r="J123" i="1"/>
  <c r="L87" i="1"/>
  <c r="J87" i="1"/>
  <c r="L27" i="1"/>
  <c r="J27" i="1"/>
  <c r="L3" i="1"/>
  <c r="J3" i="1"/>
  <c r="J866" i="1"/>
  <c r="L866" i="1"/>
  <c r="L806" i="1"/>
  <c r="J806" i="1"/>
  <c r="J782" i="1"/>
  <c r="L782" i="1"/>
  <c r="L662" i="1"/>
  <c r="J662" i="1"/>
  <c r="J626" i="1"/>
  <c r="L626" i="1"/>
  <c r="L614" i="1"/>
  <c r="J614" i="1"/>
  <c r="L578" i="1"/>
  <c r="J578" i="1"/>
  <c r="J554" i="1"/>
  <c r="L554" i="1"/>
  <c r="J470" i="1"/>
  <c r="L470" i="1"/>
  <c r="J434" i="1"/>
  <c r="L434" i="1"/>
  <c r="J362" i="1"/>
  <c r="L362" i="1"/>
  <c r="J350" i="1"/>
  <c r="L350" i="1"/>
  <c r="L314" i="1"/>
  <c r="J314" i="1"/>
  <c r="J134" i="1"/>
  <c r="L134" i="1"/>
  <c r="J74" i="1"/>
  <c r="L74" i="1"/>
  <c r="L38" i="1"/>
  <c r="J38" i="1"/>
  <c r="J590" i="1"/>
  <c r="L997" i="1"/>
  <c r="J997" i="1"/>
  <c r="L973" i="1"/>
  <c r="J973" i="1"/>
  <c r="J925" i="1"/>
  <c r="L925" i="1"/>
  <c r="L889" i="1"/>
  <c r="J889" i="1"/>
  <c r="J769" i="1"/>
  <c r="L769" i="1"/>
  <c r="L745" i="1"/>
  <c r="J745" i="1"/>
  <c r="L661" i="1"/>
  <c r="J661" i="1"/>
  <c r="L565" i="1"/>
  <c r="J565" i="1"/>
  <c r="L529" i="1"/>
  <c r="J529" i="1"/>
  <c r="J469" i="1"/>
  <c r="L469" i="1"/>
  <c r="L433" i="1"/>
  <c r="J433" i="1"/>
  <c r="J385" i="1"/>
  <c r="L385" i="1"/>
  <c r="J313" i="1"/>
  <c r="L313" i="1"/>
  <c r="J277" i="1"/>
  <c r="L277" i="1"/>
  <c r="L265" i="1"/>
  <c r="J265" i="1"/>
  <c r="J217" i="1"/>
  <c r="L217" i="1"/>
  <c r="L205" i="1"/>
  <c r="J205" i="1"/>
  <c r="L193" i="1"/>
  <c r="J193" i="1"/>
  <c r="J181" i="1"/>
  <c r="L181" i="1"/>
  <c r="J133" i="1"/>
  <c r="L133" i="1"/>
  <c r="L61" i="1"/>
  <c r="J61" i="1"/>
  <c r="L37" i="1"/>
  <c r="J37" i="1"/>
  <c r="J589" i="1"/>
  <c r="J278" i="1"/>
  <c r="J111" i="1"/>
  <c r="L902" i="1"/>
  <c r="L98" i="1"/>
  <c r="L996" i="1"/>
  <c r="J996" i="1"/>
  <c r="J972" i="1"/>
  <c r="L972" i="1"/>
  <c r="L876" i="1"/>
  <c r="J876" i="1"/>
  <c r="L864" i="1"/>
  <c r="J864" i="1"/>
  <c r="L840" i="1"/>
  <c r="J840" i="1"/>
  <c r="L828" i="1"/>
  <c r="J828" i="1"/>
  <c r="L744" i="1"/>
  <c r="J744" i="1"/>
  <c r="L684" i="1"/>
  <c r="J684" i="1"/>
  <c r="L528" i="1"/>
  <c r="J528" i="1"/>
  <c r="J516" i="1"/>
  <c r="L516" i="1"/>
  <c r="L492" i="1"/>
  <c r="J492" i="1"/>
  <c r="L384" i="1"/>
  <c r="J384" i="1"/>
  <c r="L372" i="1"/>
  <c r="J372" i="1"/>
  <c r="L288" i="1"/>
  <c r="J288" i="1"/>
  <c r="L779" i="1"/>
  <c r="J779" i="1"/>
  <c r="J983" i="1"/>
  <c r="J877" i="1"/>
  <c r="J746" i="1"/>
  <c r="J696" i="1"/>
  <c r="J564" i="1"/>
  <c r="J408" i="1"/>
  <c r="J360" i="1"/>
  <c r="J229" i="1"/>
  <c r="J144" i="1"/>
  <c r="J121" i="1"/>
  <c r="L937" i="1"/>
  <c r="L552" i="1"/>
  <c r="L386" i="1"/>
  <c r="L874" i="1"/>
  <c r="J874" i="1"/>
  <c r="L586" i="1"/>
  <c r="J586" i="1"/>
  <c r="J274" i="1"/>
  <c r="L274" i="1"/>
  <c r="J250" i="1"/>
  <c r="L250" i="1"/>
  <c r="J154" i="1"/>
  <c r="L154" i="1"/>
  <c r="J94" i="1"/>
  <c r="L94" i="1"/>
  <c r="J429" i="1"/>
  <c r="L429" i="1"/>
  <c r="L309" i="1"/>
  <c r="J309" i="1"/>
  <c r="J297" i="1"/>
  <c r="L297" i="1"/>
  <c r="J213" i="1"/>
  <c r="L213" i="1"/>
  <c r="J201" i="1"/>
  <c r="L201" i="1"/>
  <c r="J165" i="1"/>
  <c r="L165" i="1"/>
  <c r="J117" i="1"/>
  <c r="L117" i="1"/>
  <c r="J93" i="1"/>
  <c r="L93" i="1"/>
  <c r="J9" i="1"/>
  <c r="L9" i="1"/>
  <c r="J634" i="1"/>
  <c r="L754" i="1"/>
  <c r="L646" i="1"/>
  <c r="L129" i="1"/>
  <c r="J922" i="1"/>
  <c r="J813" i="1"/>
  <c r="L993" i="1"/>
  <c r="J993" i="1"/>
  <c r="L669" i="1"/>
  <c r="J669" i="1"/>
  <c r="L453" i="1"/>
  <c r="J453" i="1"/>
  <c r="J958" i="1"/>
  <c r="J814" i="1"/>
  <c r="J741" i="1"/>
  <c r="L178" i="1"/>
  <c r="L81" i="1"/>
  <c r="J703" i="1"/>
  <c r="L703" i="1"/>
  <c r="J559" i="1"/>
  <c r="L559" i="1"/>
  <c r="J487" i="1"/>
  <c r="L487" i="1"/>
  <c r="L475" i="1"/>
  <c r="J475" i="1"/>
  <c r="J415" i="1"/>
  <c r="L415" i="1"/>
  <c r="L295" i="1"/>
  <c r="J295" i="1"/>
  <c r="L259" i="1"/>
  <c r="J259" i="1"/>
  <c r="L115" i="1"/>
  <c r="J115" i="1"/>
  <c r="L103" i="1"/>
  <c r="J103" i="1"/>
  <c r="L43" i="1"/>
  <c r="J43" i="1"/>
  <c r="L7" i="1"/>
  <c r="J7" i="1"/>
  <c r="J535" i="1"/>
  <c r="J513" i="1"/>
  <c r="L69" i="1"/>
  <c r="L742" i="1"/>
  <c r="J742" i="1"/>
  <c r="L502" i="1"/>
  <c r="J502" i="1"/>
  <c r="L454" i="1"/>
  <c r="J454" i="1"/>
  <c r="L442" i="1"/>
  <c r="J442" i="1"/>
  <c r="J430" i="1"/>
  <c r="L430" i="1"/>
  <c r="L418" i="1"/>
  <c r="J418" i="1"/>
  <c r="J370" i="1"/>
  <c r="L370" i="1"/>
  <c r="J358" i="1"/>
  <c r="L358" i="1"/>
  <c r="J346" i="1"/>
  <c r="L346" i="1"/>
  <c r="J334" i="1"/>
  <c r="L334" i="1"/>
  <c r="J322" i="1"/>
  <c r="L322" i="1"/>
  <c r="J310" i="1"/>
  <c r="L310" i="1"/>
  <c r="J298" i="1"/>
  <c r="L298" i="1"/>
  <c r="J226" i="1"/>
  <c r="L226" i="1"/>
  <c r="J202" i="1"/>
  <c r="L202" i="1"/>
  <c r="J166" i="1"/>
  <c r="L166" i="1"/>
  <c r="J142" i="1"/>
  <c r="L142" i="1"/>
  <c r="J130" i="1"/>
  <c r="L130" i="1"/>
  <c r="J118" i="1"/>
  <c r="L118" i="1"/>
  <c r="J70" i="1"/>
  <c r="L70" i="1"/>
  <c r="J34" i="1"/>
  <c r="L34" i="1"/>
  <c r="J10" i="1"/>
  <c r="L10" i="1"/>
  <c r="L873" i="1"/>
  <c r="J873" i="1"/>
  <c r="L849" i="1"/>
  <c r="J849" i="1"/>
  <c r="L789" i="1"/>
  <c r="J789" i="1"/>
  <c r="J585" i="1"/>
  <c r="L585" i="1"/>
  <c r="J573" i="1"/>
  <c r="L573" i="1"/>
  <c r="L501" i="1"/>
  <c r="J501" i="1"/>
  <c r="L345" i="1"/>
  <c r="J345" i="1"/>
  <c r="L321" i="1"/>
  <c r="J321" i="1"/>
  <c r="L249" i="1"/>
  <c r="J249" i="1"/>
  <c r="J225" i="1"/>
  <c r="L225" i="1"/>
  <c r="J177" i="1"/>
  <c r="L177" i="1"/>
  <c r="J153" i="1"/>
  <c r="L153" i="1"/>
  <c r="J141" i="1"/>
  <c r="L141" i="1"/>
  <c r="J33" i="1"/>
  <c r="L33" i="1"/>
  <c r="J21" i="1"/>
  <c r="L21" i="1"/>
  <c r="L82" i="1"/>
  <c r="J994" i="1"/>
  <c r="J957" i="1"/>
  <c r="J633" i="1"/>
  <c r="J478" i="1"/>
  <c r="J417" i="1"/>
  <c r="J393" i="1"/>
  <c r="L862" i="1"/>
  <c r="L753" i="1"/>
  <c r="L22" i="1"/>
  <c r="L979" i="1"/>
  <c r="J979" i="1"/>
  <c r="L943" i="1"/>
  <c r="J943" i="1"/>
  <c r="L835" i="1"/>
  <c r="J835" i="1"/>
  <c r="L691" i="1"/>
  <c r="J691" i="1"/>
  <c r="L679" i="1"/>
  <c r="J679" i="1"/>
  <c r="L619" i="1"/>
  <c r="J619" i="1"/>
  <c r="L583" i="1"/>
  <c r="J583" i="1"/>
  <c r="J271" i="1"/>
  <c r="L271" i="1"/>
  <c r="L247" i="1"/>
  <c r="J247" i="1"/>
  <c r="J199" i="1"/>
  <c r="L199" i="1"/>
  <c r="L187" i="1"/>
  <c r="J187" i="1"/>
  <c r="L151" i="1"/>
  <c r="J151" i="1"/>
  <c r="L79" i="1"/>
  <c r="J79" i="1"/>
  <c r="L31" i="1"/>
  <c r="J31" i="1"/>
  <c r="J921" i="1"/>
  <c r="J850" i="1"/>
  <c r="J739" i="1"/>
  <c r="J477" i="1"/>
  <c r="J307" i="1"/>
  <c r="L861" i="1"/>
  <c r="J955" i="1"/>
  <c r="J811" i="1"/>
  <c r="J775" i="1"/>
  <c r="J631" i="1"/>
  <c r="J610" i="1"/>
  <c r="J451" i="1"/>
  <c r="L967" i="1"/>
  <c r="L574" i="1"/>
  <c r="L514" i="1"/>
  <c r="L214" i="1"/>
  <c r="L58" i="1"/>
  <c r="J934" i="1"/>
  <c r="J919" i="1"/>
  <c r="J898" i="1"/>
  <c r="J790" i="1"/>
  <c r="J682" i="1"/>
  <c r="J609" i="1"/>
  <c r="J571" i="1"/>
  <c r="J511" i="1"/>
  <c r="J283" i="1"/>
  <c r="L909" i="1"/>
  <c r="L357" i="1"/>
  <c r="L262" i="1"/>
  <c r="L163" i="1"/>
  <c r="L57" i="1"/>
  <c r="L980" i="1"/>
  <c r="J980" i="1"/>
  <c r="L836" i="1"/>
  <c r="J836" i="1"/>
  <c r="J716" i="1"/>
  <c r="L716" i="1"/>
  <c r="L692" i="1"/>
  <c r="J692" i="1"/>
  <c r="L572" i="1"/>
  <c r="J572" i="1"/>
  <c r="J560" i="1"/>
  <c r="L560" i="1"/>
  <c r="J428" i="1"/>
  <c r="L428" i="1"/>
  <c r="L356" i="1"/>
  <c r="J356" i="1"/>
  <c r="L296" i="1"/>
  <c r="J296" i="1"/>
  <c r="J272" i="1"/>
  <c r="L272" i="1"/>
  <c r="L248" i="1"/>
  <c r="J248" i="1"/>
  <c r="L188" i="1"/>
  <c r="J188" i="1"/>
  <c r="L116" i="1"/>
  <c r="J116" i="1"/>
  <c r="L80" i="1"/>
  <c r="J80" i="1"/>
  <c r="L44" i="1"/>
  <c r="J44" i="1"/>
  <c r="L8" i="1"/>
  <c r="J8" i="1"/>
  <c r="J548" i="1"/>
  <c r="J380" i="1"/>
  <c r="J224" i="1"/>
  <c r="J140" i="1"/>
  <c r="L992" i="1"/>
  <c r="L102" i="1"/>
  <c r="J102" i="1"/>
  <c r="L30" i="1"/>
  <c r="J30" i="1"/>
  <c r="J954" i="1"/>
  <c r="J810" i="1"/>
  <c r="J666" i="1"/>
  <c r="J546" i="1"/>
  <c r="J474" i="1"/>
  <c r="J402" i="1"/>
  <c r="J234" i="1"/>
  <c r="J114" i="1"/>
  <c r="L245" i="1"/>
  <c r="J245" i="1"/>
  <c r="L173" i="1"/>
  <c r="J173" i="1"/>
  <c r="L101" i="1"/>
  <c r="J101" i="1"/>
  <c r="L29" i="1"/>
  <c r="J29" i="1"/>
  <c r="J966" i="1"/>
  <c r="J953" i="1"/>
  <c r="J940" i="1"/>
  <c r="J822" i="1"/>
  <c r="J809" i="1"/>
  <c r="J796" i="1"/>
  <c r="J678" i="1"/>
  <c r="J665" i="1"/>
  <c r="J652" i="1"/>
  <c r="J545" i="1"/>
  <c r="J473" i="1"/>
  <c r="J401" i="1"/>
  <c r="J342" i="1"/>
  <c r="J233" i="1"/>
  <c r="J198" i="1"/>
  <c r="J113" i="1"/>
  <c r="L258" i="1"/>
  <c r="J258" i="1"/>
  <c r="L246" i="1"/>
  <c r="J246" i="1"/>
  <c r="L174" i="1"/>
  <c r="J174" i="1"/>
  <c r="L232" i="1"/>
  <c r="J232" i="1"/>
  <c r="L160" i="1"/>
  <c r="J160" i="1"/>
  <c r="L88" i="1"/>
  <c r="J88" i="1"/>
  <c r="L16" i="1"/>
  <c r="J16" i="1"/>
  <c r="J978" i="1"/>
  <c r="J965" i="1"/>
  <c r="J952" i="1"/>
  <c r="J834" i="1"/>
  <c r="J821" i="1"/>
  <c r="J808" i="1"/>
  <c r="J690" i="1"/>
  <c r="J677" i="1"/>
  <c r="J664" i="1"/>
  <c r="J558" i="1"/>
  <c r="J544" i="1"/>
  <c r="J486" i="1"/>
  <c r="J472" i="1"/>
  <c r="J414" i="1"/>
  <c r="J400" i="1"/>
  <c r="J341" i="1"/>
  <c r="J294" i="1"/>
  <c r="J197" i="1"/>
  <c r="J112" i="1"/>
  <c r="J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<sst xmlns="http://schemas.openxmlformats.org/spreadsheetml/2006/main" count="5041" uniqueCount="49">
  <si>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</si>
  <si>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</si>
  <si>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</si>
  <si>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</si>
  <si>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</si>
  <si>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</si>
  <si>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</si>
  <si>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</si>
  <si>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</si>
  <si>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</si>
  <si>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</si>
  <si>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</si>
  <si>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</si>
  <si>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</si>
  <si>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</si>
  <si>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</si>
  <si>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</si>
  <si>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</si>
  <si>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</si>
  <si>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</si>
  <si>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</si>
  <si>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</si>
  <si>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</si>
  <si>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</si>
  <si>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</si>
  <si>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performance</t>
  </si>
  <si>
    <t>average score</t>
  </si>
  <si>
    <t>Pass/Fail</t>
  </si>
  <si>
    <t>Score Improved</t>
  </si>
  <si>
    <t>Test Score Benefit</t>
  </si>
  <si>
    <t>Test Score Impact</t>
  </si>
  <si>
    <t>High Performance</t>
  </si>
  <si>
    <t>Technical Performance</t>
  </si>
  <si>
    <t>Subject Strength</t>
  </si>
  <si>
    <t>Score Consistency</t>
  </si>
  <si>
    <t>Additional Columns should be dervied based on conditions hence they are conditional columns</t>
  </si>
  <si>
    <t>1. Average Score or Mean Score</t>
  </si>
  <si>
    <t>We calculate this by doing an average for the 3 scores in the data</t>
  </si>
  <si>
    <t>2. Deciding whether the student is pass or fail based on the above average score that was calculated</t>
  </si>
  <si>
    <t>3. Checking for the score improvement based on the 3 scores obtained</t>
  </si>
  <si>
    <t>4.Checking whether the Test Course are creating benefit or not</t>
  </si>
  <si>
    <t>6. Technical Erformance of the student based on remaining scores</t>
  </si>
  <si>
    <t xml:space="preserve"> 7. Testing the area where the student is having good subject depth</t>
  </si>
  <si>
    <t>5.Categorizing the High Performers in the class</t>
  </si>
  <si>
    <t xml:space="preserve"> 8.Score Consistency to check how close together the scores are across the subjects</t>
  </si>
  <si>
    <t>Adding Conditional Columns to the data is a part of data transformation</t>
  </si>
  <si>
    <t>Distribution of 'gender'</t>
  </si>
  <si>
    <t>Count of gender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</si>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</sst>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Sheet3!$C$5:$C$7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Sheet3!$D$5:$D$7</c:f>
              <c:numCache>
                <c:formatCode>General</c:formatCode>
                <c:ptCount val="2"/>
                <c:pt idx="0">
                  <c:v>518</c:v>
                </c:pt>
                <c:pt idx="1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F-4622-879F-0456FC1B4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'gender'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Sheet4!$C$5:$C$7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Sheet4!$D$5:$D$7</c:f>
              <c:numCache>
                <c:formatCode>General</c:formatCode>
                <c:ptCount val="2"/>
                <c:pt idx="0">
                  <c:v>518</c:v>
                </c:pt>
                <c:pt idx="1">
                  <c:v>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0-442D-B9BC-CCDCCE807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Pie. Distribution of 'gender'&#10;&#10;Description automatically generated">
          <a:extLst>
            <a:ext uri="{FF2B5EF4-FFF2-40B4-BE49-F238E27FC236}">
              <a16:creationId xmlns:a16="http://schemas.microsoft.com/office/drawing/2014/main" id="{F585B163-1B15-73B4-0C82-CAA22801D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18</xdr:row>
      <xdr:rowOff>0</xdr:rowOff>
    </xdr:to>
    <xdr:graphicFrame macro="">
      <xdr:nvGraphicFramePr>
        <xdr:cNvPr id="2" name="Chart 1" descr="Chart type: Pie. Distribution of 'gender'&#10;&#10;Description automatically generated">
          <a:extLst>
            <a:ext uri="{FF2B5EF4-FFF2-40B4-BE49-F238E27FC236}">
              <a16:creationId xmlns:a16="http://schemas.microsoft.com/office/drawing/2014/main" id="{3C460B7F-D250-920C-CB0B-FCE289052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ali" refreshedDate="45791.82679259259" createdVersion="8" refreshedVersion="8" minRefreshableVersion="3" recordCount="1000" xr:uid="{B8610A43-4D04-441F-ADA8-3B120AE4C581}">
  <cacheSource type="worksheet">
    <worksheetSource ref="A1:Q1001" sheet="StudentsPerformance"/>
  </cacheSource>
  <cacheFields count="17">
    <cacheField name="gender" numFmtId="0">
      <sharedItems count="2">
        <s v="female"/>
        <s v="male"/>
      </sharedItems>
    </cacheField>
    <cacheField name="race/ethnicity" numFmtId="0">
      <sharedItems/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/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  <cacheField name="average score" numFmtId="164">
      <sharedItems containsSemiMixedTypes="0" containsString="0" containsNumber="1" minValue="9" maxValue="100"/>
    </cacheField>
    <cacheField name="Pass/Fail" numFmtId="0">
      <sharedItems/>
    </cacheField>
    <cacheField name="Score Improved" numFmtId="0">
      <sharedItems/>
    </cacheField>
    <cacheField name="Test Score Benefit" numFmtId="0">
      <sharedItems/>
    </cacheField>
    <cacheField name="Test Score Impact" numFmtId="0">
      <sharedItems/>
    </cacheField>
    <cacheField name="High Performance" numFmtId="0">
      <sharedItems/>
    </cacheField>
    <cacheField name="Technical Performance" numFmtId="0">
      <sharedItems/>
    </cacheField>
    <cacheField name="Subject Strength" numFmtId="0">
      <sharedItems/>
    </cacheField>
    <cacheField name="Score Consist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group B"/>
    <s v="bachelor's degree"/>
    <s v="standard"/>
    <s v="none"/>
    <n v="72"/>
    <n v="72"/>
    <n v="74"/>
    <n v="72.666666666666671"/>
    <s v="pass"/>
    <s v="Not improved"/>
    <s v="No"/>
    <s v="Needs improvement"/>
    <s v="No"/>
    <s v="no"/>
    <s v="writing"/>
    <s v="consistent"/>
  </r>
  <r>
    <x v="0"/>
    <s v="group C"/>
    <s v="some college"/>
    <s v="standard"/>
    <s v="completed"/>
    <n v="69"/>
    <n v="90"/>
    <n v="88"/>
    <n v="82.333333333333329"/>
    <s v="pass"/>
    <s v="Not improved"/>
    <s v="yes"/>
    <s v="Benifited"/>
    <s v="No"/>
    <s v="no"/>
    <s v="reading"/>
    <s v="inconsistent"/>
  </r>
  <r>
    <x v="0"/>
    <s v="group B"/>
    <s v="master's degree"/>
    <s v="standard"/>
    <s v="none"/>
    <n v="90"/>
    <n v="95"/>
    <n v="93"/>
    <n v="92.666666666666671"/>
    <s v="pass"/>
    <s v="Not improved"/>
    <s v="No"/>
    <s v="Self Learner"/>
    <s v="Yes"/>
    <s v="no"/>
    <s v="reading"/>
    <s v="consistent"/>
  </r>
  <r>
    <x v="1"/>
    <s v="group A"/>
    <s v="associate's degree"/>
    <s v="free/reduced"/>
    <s v="none"/>
    <n v="47"/>
    <n v="57"/>
    <n v="44"/>
    <n v="49.333333333333336"/>
    <s v="fail"/>
    <s v="Not improved"/>
    <s v="No"/>
    <s v="Needs improvement"/>
    <s v="No"/>
    <s v="no"/>
    <s v="reading"/>
    <s v="inconsistent"/>
  </r>
  <r>
    <x v="1"/>
    <s v="group C"/>
    <s v="some college"/>
    <s v="standard"/>
    <s v="none"/>
    <n v="76"/>
    <n v="78"/>
    <n v="75"/>
    <n v="76.333333333333329"/>
    <s v="pass"/>
    <s v="Not improved"/>
    <s v="No"/>
    <s v="Needs improvement"/>
    <s v="No"/>
    <s v="no"/>
    <s v="reading"/>
    <s v="consistent"/>
  </r>
  <r>
    <x v="0"/>
    <s v="group B"/>
    <s v="associate's degree"/>
    <s v="standard"/>
    <s v="none"/>
    <n v="71"/>
    <n v="83"/>
    <n v="78"/>
    <n v="77.333333333333329"/>
    <s v="pass"/>
    <s v="Not improved"/>
    <s v="No"/>
    <s v="Needs improvement"/>
    <s v="No"/>
    <s v="no"/>
    <s v="reading"/>
    <s v="inconsistent"/>
  </r>
  <r>
    <x v="0"/>
    <s v="group B"/>
    <s v="some college"/>
    <s v="standard"/>
    <s v="completed"/>
    <n v="88"/>
    <n v="95"/>
    <n v="92"/>
    <n v="91.666666666666671"/>
    <s v="pass"/>
    <s v="Not improved"/>
    <s v="yes"/>
    <s v="Benifited"/>
    <s v="Yes"/>
    <s v="no"/>
    <s v="reading"/>
    <s v="inconsistent"/>
  </r>
  <r>
    <x v="1"/>
    <s v="group B"/>
    <s v="some college"/>
    <s v="free/reduced"/>
    <s v="none"/>
    <n v="40"/>
    <n v="43"/>
    <n v="39"/>
    <n v="40.666666666666664"/>
    <s v="fail"/>
    <s v="Not improved"/>
    <s v="No"/>
    <s v="Needs improvement"/>
    <s v="No"/>
    <s v="no"/>
    <s v="reading"/>
    <s v="consistent"/>
  </r>
  <r>
    <x v="1"/>
    <s v="group D"/>
    <s v="high school"/>
    <s v="free/reduced"/>
    <s v="completed"/>
    <n v="64"/>
    <n v="64"/>
    <n v="67"/>
    <n v="65"/>
    <s v="pass"/>
    <s v="Not improved"/>
    <s v="No"/>
    <s v="Partial Benifited"/>
    <s v="No"/>
    <s v="no"/>
    <s v="writing"/>
    <s v="consistent"/>
  </r>
  <r>
    <x v="0"/>
    <s v="group B"/>
    <s v="high school"/>
    <s v="free/reduced"/>
    <s v="none"/>
    <n v="38"/>
    <n v="60"/>
    <n v="50"/>
    <n v="49.333333333333336"/>
    <s v="fail"/>
    <s v="Not improved"/>
    <s v="No"/>
    <s v="Needs improvement"/>
    <s v="No"/>
    <s v="no"/>
    <s v="reading"/>
    <s v="inconsistent"/>
  </r>
  <r>
    <x v="1"/>
    <s v="group C"/>
    <s v="associate's degree"/>
    <s v="standard"/>
    <s v="none"/>
    <n v="58"/>
    <n v="54"/>
    <n v="52"/>
    <n v="54.666666666666664"/>
    <s v="pass"/>
    <s v="Not improved"/>
    <s v="No"/>
    <s v="Needs improvement"/>
    <s v="No"/>
    <s v="yes"/>
    <s v="math"/>
    <s v="inconsistent"/>
  </r>
  <r>
    <x v="1"/>
    <s v="group D"/>
    <s v="associate's degree"/>
    <s v="standard"/>
    <s v="none"/>
    <n v="40"/>
    <n v="52"/>
    <n v="43"/>
    <n v="45"/>
    <s v="fail"/>
    <s v="Not improved"/>
    <s v="No"/>
    <s v="Needs improvement"/>
    <s v="No"/>
    <s v="no"/>
    <s v="reading"/>
    <s v="inconsistent"/>
  </r>
  <r>
    <x v="0"/>
    <s v="group B"/>
    <s v="high school"/>
    <s v="standard"/>
    <s v="none"/>
    <n v="65"/>
    <n v="81"/>
    <n v="73"/>
    <n v="73"/>
    <s v="pass"/>
    <s v="Not improved"/>
    <s v="No"/>
    <s v="Needs improvement"/>
    <s v="No"/>
    <s v="no"/>
    <s v="reading"/>
    <s v="inconsistent"/>
  </r>
  <r>
    <x v="1"/>
    <s v="group A"/>
    <s v="some college"/>
    <s v="standard"/>
    <s v="completed"/>
    <n v="78"/>
    <n v="72"/>
    <n v="70"/>
    <n v="73.333333333333329"/>
    <s v="pass"/>
    <s v="Not improved"/>
    <s v="No"/>
    <s v="Partial Benifited"/>
    <s v="No"/>
    <s v="yes"/>
    <s v="math"/>
    <s v="inconsistent"/>
  </r>
  <r>
    <x v="0"/>
    <s v="group A"/>
    <s v="master's degree"/>
    <s v="standard"/>
    <s v="none"/>
    <n v="50"/>
    <n v="53"/>
    <n v="58"/>
    <n v="53.666666666666664"/>
    <s v="pass"/>
    <s v="improved"/>
    <s v="No"/>
    <s v="Needs improvement"/>
    <s v="No"/>
    <s v="no"/>
    <s v="writing"/>
    <s v="inconsistent"/>
  </r>
  <r>
    <x v="0"/>
    <s v="group C"/>
    <s v="some high school"/>
    <s v="standard"/>
    <s v="none"/>
    <n v="69"/>
    <n v="75"/>
    <n v="78"/>
    <n v="74"/>
    <s v="pass"/>
    <s v="improved"/>
    <s v="No"/>
    <s v="Needs improvement"/>
    <s v="No"/>
    <s v="no"/>
    <s v="writing"/>
    <s v="inconsistent"/>
  </r>
  <r>
    <x v="1"/>
    <s v="group C"/>
    <s v="high school"/>
    <s v="standard"/>
    <s v="none"/>
    <n v="88"/>
    <n v="89"/>
    <n v="86"/>
    <n v="87.666666666666671"/>
    <s v="pass"/>
    <s v="Not improved"/>
    <s v="No"/>
    <s v="Self Learner"/>
    <s v="Yes"/>
    <s v="no"/>
    <s v="reading"/>
    <s v="consistent"/>
  </r>
  <r>
    <x v="0"/>
    <s v="group B"/>
    <s v="some high school"/>
    <s v="free/reduced"/>
    <s v="none"/>
    <n v="18"/>
    <n v="32"/>
    <n v="28"/>
    <n v="26"/>
    <s v="fail"/>
    <s v="Not improved"/>
    <s v="No"/>
    <s v="Needs improvement"/>
    <s v="No"/>
    <s v="no"/>
    <s v="reading"/>
    <s v="inconsistent"/>
  </r>
  <r>
    <x v="1"/>
    <s v="group C"/>
    <s v="master's degree"/>
    <s v="free/reduced"/>
    <s v="completed"/>
    <n v="46"/>
    <n v="42"/>
    <n v="46"/>
    <n v="44.666666666666664"/>
    <s v="fail"/>
    <s v="Not improved"/>
    <s v="No"/>
    <s v="Partial Benifited"/>
    <s v="No"/>
    <s v="no"/>
    <s v="math"/>
    <s v="consistent"/>
  </r>
  <r>
    <x v="0"/>
    <s v="group C"/>
    <s v="associate's degree"/>
    <s v="free/reduced"/>
    <s v="none"/>
    <n v="54"/>
    <n v="58"/>
    <n v="61"/>
    <n v="57.666666666666664"/>
    <s v="pass"/>
    <s v="improved"/>
    <s v="No"/>
    <s v="Needs improvement"/>
    <s v="No"/>
    <s v="no"/>
    <s v="writing"/>
    <s v="inconsistent"/>
  </r>
  <r>
    <x v="1"/>
    <s v="group D"/>
    <s v="high school"/>
    <s v="standard"/>
    <s v="none"/>
    <n v="66"/>
    <n v="69"/>
    <n v="63"/>
    <n v="66"/>
    <s v="pass"/>
    <s v="Not improved"/>
    <s v="No"/>
    <s v="Needs improvement"/>
    <s v="No"/>
    <s v="no"/>
    <s v="reading"/>
    <s v="inconsistent"/>
  </r>
  <r>
    <x v="0"/>
    <s v="group B"/>
    <s v="some college"/>
    <s v="free/reduced"/>
    <s v="completed"/>
    <n v="65"/>
    <n v="75"/>
    <n v="70"/>
    <n v="70"/>
    <s v="pass"/>
    <s v="Not improved"/>
    <s v="No"/>
    <s v="Partial Benifited"/>
    <s v="No"/>
    <s v="no"/>
    <s v="reading"/>
    <s v="inconsistent"/>
  </r>
  <r>
    <x v="1"/>
    <s v="group D"/>
    <s v="some college"/>
    <s v="standard"/>
    <s v="none"/>
    <n v="44"/>
    <n v="54"/>
    <n v="53"/>
    <n v="50.333333333333336"/>
    <s v="pass"/>
    <s v="Not improved"/>
    <s v="No"/>
    <s v="Needs improvement"/>
    <s v="No"/>
    <s v="no"/>
    <s v="reading"/>
    <s v="inconsistent"/>
  </r>
  <r>
    <x v="0"/>
    <s v="group C"/>
    <s v="some high school"/>
    <s v="standard"/>
    <s v="none"/>
    <n v="69"/>
    <n v="73"/>
    <n v="73"/>
    <n v="71.666666666666671"/>
    <s v="pass"/>
    <s v="Not improved"/>
    <s v="No"/>
    <s v="Needs improvement"/>
    <s v="No"/>
    <s v="no"/>
    <s v="reading"/>
    <s v="consistent"/>
  </r>
  <r>
    <x v="1"/>
    <s v="group D"/>
    <s v="bachelor's degree"/>
    <s v="free/reduced"/>
    <s v="completed"/>
    <n v="74"/>
    <n v="71"/>
    <n v="80"/>
    <n v="75"/>
    <s v="pass"/>
    <s v="Not improved"/>
    <s v="No"/>
    <s v="Partial Benifited"/>
    <s v="No"/>
    <s v="no"/>
    <s v="writing"/>
    <s v="inconsistent"/>
  </r>
  <r>
    <x v="1"/>
    <s v="group A"/>
    <s v="master's degree"/>
    <s v="free/reduced"/>
    <s v="none"/>
    <n v="73"/>
    <n v="74"/>
    <n v="72"/>
    <n v="73"/>
    <s v="pass"/>
    <s v="Not improved"/>
    <s v="No"/>
    <s v="Needs improvement"/>
    <s v="No"/>
    <s v="no"/>
    <s v="reading"/>
    <s v="consistent"/>
  </r>
  <r>
    <x v="1"/>
    <s v="group B"/>
    <s v="some college"/>
    <s v="standard"/>
    <s v="none"/>
    <n v="69"/>
    <n v="54"/>
    <n v="55"/>
    <n v="59.333333333333336"/>
    <s v="pass"/>
    <s v="Not improved"/>
    <s v="No"/>
    <s v="Needs improvement"/>
    <s v="No"/>
    <s v="yes"/>
    <s v="math"/>
    <s v="inconsistent"/>
  </r>
  <r>
    <x v="0"/>
    <s v="group C"/>
    <s v="bachelor's degree"/>
    <s v="standard"/>
    <s v="none"/>
    <n v="67"/>
    <n v="69"/>
    <n v="75"/>
    <n v="70.333333333333329"/>
    <s v="pass"/>
    <s v="improved"/>
    <s v="No"/>
    <s v="Needs improvement"/>
    <s v="No"/>
    <s v="no"/>
    <s v="writing"/>
    <s v="inconsistent"/>
  </r>
  <r>
    <x v="1"/>
    <s v="group C"/>
    <s v="high school"/>
    <s v="standard"/>
    <s v="none"/>
    <n v="70"/>
    <n v="70"/>
    <n v="65"/>
    <n v="68.333333333333329"/>
    <s v="pass"/>
    <s v="Not improved"/>
    <s v="No"/>
    <s v="Needs improvement"/>
    <s v="No"/>
    <s v="no"/>
    <s v="math"/>
    <s v="consistent"/>
  </r>
  <r>
    <x v="0"/>
    <s v="group D"/>
    <s v="master's degree"/>
    <s v="standard"/>
    <s v="none"/>
    <n v="62"/>
    <n v="70"/>
    <n v="75"/>
    <n v="69"/>
    <s v="pass"/>
    <s v="improved"/>
    <s v="No"/>
    <s v="Needs improvement"/>
    <s v="No"/>
    <s v="no"/>
    <s v="writing"/>
    <s v="inconsistent"/>
  </r>
  <r>
    <x v="0"/>
    <s v="group D"/>
    <s v="some college"/>
    <s v="standard"/>
    <s v="none"/>
    <n v="69"/>
    <n v="74"/>
    <n v="74"/>
    <n v="72.333333333333329"/>
    <s v="pass"/>
    <s v="Not improved"/>
    <s v="No"/>
    <s v="Needs improvement"/>
    <s v="No"/>
    <s v="no"/>
    <s v="reading"/>
    <s v="consistent"/>
  </r>
  <r>
    <x v="0"/>
    <s v="group B"/>
    <s v="some college"/>
    <s v="standard"/>
    <s v="none"/>
    <n v="63"/>
    <n v="65"/>
    <n v="61"/>
    <n v="63"/>
    <s v="pass"/>
    <s v="Not improved"/>
    <s v="No"/>
    <s v="Needs improvement"/>
    <s v="No"/>
    <s v="no"/>
    <s v="reading"/>
    <s v="consistent"/>
  </r>
  <r>
    <x v="0"/>
    <s v="group E"/>
    <s v="master's degree"/>
    <s v="free/reduced"/>
    <s v="none"/>
    <n v="56"/>
    <n v="72"/>
    <n v="65"/>
    <n v="64.333333333333329"/>
    <s v="pass"/>
    <s v="Not improved"/>
    <s v="No"/>
    <s v="Needs improvement"/>
    <s v="No"/>
    <s v="no"/>
    <s v="reading"/>
    <s v="inconsistent"/>
  </r>
  <r>
    <x v="1"/>
    <s v="group D"/>
    <s v="some college"/>
    <s v="standard"/>
    <s v="none"/>
    <n v="40"/>
    <n v="42"/>
    <n v="38"/>
    <n v="40"/>
    <s v="fail"/>
    <s v="Not improved"/>
    <s v="No"/>
    <s v="Needs improvement"/>
    <s v="No"/>
    <s v="no"/>
    <s v="reading"/>
    <s v="consistent"/>
  </r>
  <r>
    <x v="1"/>
    <s v="group E"/>
    <s v="some college"/>
    <s v="standard"/>
    <s v="none"/>
    <n v="97"/>
    <n v="87"/>
    <n v="82"/>
    <n v="88.666666666666671"/>
    <s v="pass"/>
    <s v="Not improved"/>
    <s v="No"/>
    <s v="Self Learner"/>
    <s v="No"/>
    <s v="yes"/>
    <s v="math"/>
    <s v="inconsistent"/>
  </r>
  <r>
    <x v="1"/>
    <s v="group E"/>
    <s v="associate's degree"/>
    <s v="standard"/>
    <s v="completed"/>
    <n v="81"/>
    <n v="81"/>
    <n v="79"/>
    <n v="80.333333333333329"/>
    <s v="pass"/>
    <s v="Not improved"/>
    <s v="yes"/>
    <s v="Benifited"/>
    <s v="No"/>
    <s v="no"/>
    <s v="math"/>
    <s v="consistent"/>
  </r>
  <r>
    <x v="0"/>
    <s v="group D"/>
    <s v="associate's degree"/>
    <s v="standard"/>
    <s v="none"/>
    <n v="74"/>
    <n v="81"/>
    <n v="83"/>
    <n v="79.333333333333329"/>
    <s v="pass"/>
    <s v="improved"/>
    <s v="No"/>
    <s v="Needs improvement"/>
    <s v="No"/>
    <s v="no"/>
    <s v="writing"/>
    <s v="inconsistent"/>
  </r>
  <r>
    <x v="0"/>
    <s v="group D"/>
    <s v="some high school"/>
    <s v="free/reduced"/>
    <s v="none"/>
    <n v="50"/>
    <n v="64"/>
    <n v="59"/>
    <n v="57.666666666666664"/>
    <s v="pass"/>
    <s v="Not improved"/>
    <s v="No"/>
    <s v="Needs improvement"/>
    <s v="No"/>
    <s v="no"/>
    <s v="reading"/>
    <s v="inconsistent"/>
  </r>
  <r>
    <x v="0"/>
    <s v="group D"/>
    <s v="associate's degree"/>
    <s v="free/reduced"/>
    <s v="completed"/>
    <n v="75"/>
    <n v="90"/>
    <n v="88"/>
    <n v="84.333333333333329"/>
    <s v="pass"/>
    <s v="Not improved"/>
    <s v="yes"/>
    <s v="Benifited"/>
    <s v="No"/>
    <s v="no"/>
    <s v="reading"/>
    <s v="inconsistent"/>
  </r>
  <r>
    <x v="1"/>
    <s v="group B"/>
    <s v="associate's degree"/>
    <s v="free/reduced"/>
    <s v="none"/>
    <n v="57"/>
    <n v="56"/>
    <n v="57"/>
    <n v="56.666666666666664"/>
    <s v="pass"/>
    <s v="Not improved"/>
    <s v="No"/>
    <s v="Needs improvement"/>
    <s v="No"/>
    <s v="no"/>
    <s v="math"/>
    <s v="consistent"/>
  </r>
  <r>
    <x v="1"/>
    <s v="group C"/>
    <s v="associate's degree"/>
    <s v="free/reduced"/>
    <s v="none"/>
    <n v="55"/>
    <n v="61"/>
    <n v="54"/>
    <n v="56.666666666666664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none"/>
    <n v="58"/>
    <n v="73"/>
    <n v="68"/>
    <n v="66.333333333333329"/>
    <s v="pass"/>
    <s v="Not improved"/>
    <s v="No"/>
    <s v="Needs improvement"/>
    <s v="No"/>
    <s v="no"/>
    <s v="reading"/>
    <s v="inconsistent"/>
  </r>
  <r>
    <x v="0"/>
    <s v="group B"/>
    <s v="associate's degree"/>
    <s v="standard"/>
    <s v="none"/>
    <n v="53"/>
    <n v="58"/>
    <n v="65"/>
    <n v="58.666666666666664"/>
    <s v="pass"/>
    <s v="improved"/>
    <s v="No"/>
    <s v="Needs improvement"/>
    <s v="No"/>
    <s v="no"/>
    <s v="writing"/>
    <s v="inconsistent"/>
  </r>
  <r>
    <x v="1"/>
    <s v="group B"/>
    <s v="some college"/>
    <s v="free/reduced"/>
    <s v="completed"/>
    <n v="59"/>
    <n v="65"/>
    <n v="66"/>
    <n v="63.333333333333336"/>
    <s v="pass"/>
    <s v="improved"/>
    <s v="No"/>
    <s v="Partial Benifited"/>
    <s v="No"/>
    <s v="no"/>
    <s v="writing"/>
    <s v="inconsistent"/>
  </r>
  <r>
    <x v="0"/>
    <s v="group E"/>
    <s v="associate's degree"/>
    <s v="free/reduced"/>
    <s v="none"/>
    <n v="50"/>
    <n v="56"/>
    <n v="54"/>
    <n v="53.333333333333336"/>
    <s v="pass"/>
    <s v="Not improved"/>
    <s v="No"/>
    <s v="Needs improvement"/>
    <s v="No"/>
    <s v="no"/>
    <s v="reading"/>
    <s v="inconsistent"/>
  </r>
  <r>
    <x v="1"/>
    <s v="group B"/>
    <s v="associate's degree"/>
    <s v="standard"/>
    <s v="none"/>
    <n v="65"/>
    <n v="54"/>
    <n v="57"/>
    <n v="58.666666666666664"/>
    <s v="pass"/>
    <s v="Not improved"/>
    <s v="No"/>
    <s v="Needs improvement"/>
    <s v="No"/>
    <s v="yes"/>
    <s v="math"/>
    <s v="inconsistent"/>
  </r>
  <r>
    <x v="0"/>
    <s v="group A"/>
    <s v="associate's degree"/>
    <s v="standard"/>
    <s v="completed"/>
    <n v="55"/>
    <n v="65"/>
    <n v="62"/>
    <n v="60.666666666666664"/>
    <s v="pass"/>
    <s v="Not improved"/>
    <s v="No"/>
    <s v="Partial Benifited"/>
    <s v="No"/>
    <s v="no"/>
    <s v="reading"/>
    <s v="inconsistent"/>
  </r>
  <r>
    <x v="0"/>
    <s v="group C"/>
    <s v="high school"/>
    <s v="standard"/>
    <s v="none"/>
    <n v="66"/>
    <n v="71"/>
    <n v="76"/>
    <n v="71"/>
    <s v="pass"/>
    <s v="improved"/>
    <s v="No"/>
    <s v="Needs improvement"/>
    <s v="No"/>
    <s v="no"/>
    <s v="writing"/>
    <s v="inconsistent"/>
  </r>
  <r>
    <x v="0"/>
    <s v="group D"/>
    <s v="associate's degree"/>
    <s v="free/reduced"/>
    <s v="completed"/>
    <n v="57"/>
    <n v="74"/>
    <n v="76"/>
    <n v="69"/>
    <s v="pass"/>
    <s v="improved"/>
    <s v="No"/>
    <s v="Partial Benifited"/>
    <s v="No"/>
    <s v="no"/>
    <s v="writing"/>
    <s v="inconsistent"/>
  </r>
  <r>
    <x v="1"/>
    <s v="group C"/>
    <s v="high school"/>
    <s v="standard"/>
    <s v="completed"/>
    <n v="82"/>
    <n v="84"/>
    <n v="82"/>
    <n v="82.666666666666671"/>
    <s v="pass"/>
    <s v="Not improved"/>
    <s v="yes"/>
    <s v="Benifited"/>
    <s v="No"/>
    <s v="no"/>
    <s v="reading"/>
    <s v="consistent"/>
  </r>
  <r>
    <x v="1"/>
    <s v="group E"/>
    <s v="some college"/>
    <s v="standard"/>
    <s v="none"/>
    <n v="53"/>
    <n v="55"/>
    <n v="48"/>
    <n v="52"/>
    <s v="pass"/>
    <s v="Not improved"/>
    <s v="No"/>
    <s v="Needs improvement"/>
    <s v="No"/>
    <s v="no"/>
    <s v="reading"/>
    <s v="inconsistent"/>
  </r>
  <r>
    <x v="1"/>
    <s v="group E"/>
    <s v="associate's degree"/>
    <s v="free/reduced"/>
    <s v="completed"/>
    <n v="77"/>
    <n v="69"/>
    <n v="68"/>
    <n v="71.333333333333329"/>
    <s v="pass"/>
    <s v="Not improved"/>
    <s v="No"/>
    <s v="Partial Benifited"/>
    <s v="No"/>
    <s v="yes"/>
    <s v="math"/>
    <s v="inconsistent"/>
  </r>
  <r>
    <x v="1"/>
    <s v="group C"/>
    <s v="some college"/>
    <s v="standard"/>
    <s v="none"/>
    <n v="53"/>
    <n v="44"/>
    <n v="42"/>
    <n v="46.333333333333336"/>
    <s v="fail"/>
    <s v="Not improved"/>
    <s v="No"/>
    <s v="Needs improvement"/>
    <s v="No"/>
    <s v="yes"/>
    <s v="math"/>
    <s v="inconsistent"/>
  </r>
  <r>
    <x v="1"/>
    <s v="group D"/>
    <s v="high school"/>
    <s v="standard"/>
    <s v="none"/>
    <n v="88"/>
    <n v="78"/>
    <n v="75"/>
    <n v="80.333333333333329"/>
    <s v="pass"/>
    <s v="Not improved"/>
    <s v="No"/>
    <s v="Self Learner"/>
    <s v="No"/>
    <s v="yes"/>
    <s v="math"/>
    <s v="inconsistent"/>
  </r>
  <r>
    <x v="0"/>
    <s v="group C"/>
    <s v="some high school"/>
    <s v="free/reduced"/>
    <s v="completed"/>
    <n v="71"/>
    <n v="84"/>
    <n v="87"/>
    <n v="80.666666666666671"/>
    <s v="pass"/>
    <s v="improved"/>
    <s v="yes"/>
    <s v="Benifited"/>
    <s v="No"/>
    <s v="no"/>
    <s v="writing"/>
    <s v="inconsistent"/>
  </r>
  <r>
    <x v="0"/>
    <s v="group C"/>
    <s v="high school"/>
    <s v="free/reduced"/>
    <s v="none"/>
    <n v="33"/>
    <n v="41"/>
    <n v="43"/>
    <n v="39"/>
    <s v="fail"/>
    <s v="improved"/>
    <s v="No"/>
    <s v="Needs improvement"/>
    <s v="No"/>
    <s v="no"/>
    <s v="writing"/>
    <s v="inconsistent"/>
  </r>
  <r>
    <x v="0"/>
    <s v="group E"/>
    <s v="associate's degree"/>
    <s v="standard"/>
    <s v="completed"/>
    <n v="82"/>
    <n v="85"/>
    <n v="86"/>
    <n v="84.333333333333329"/>
    <s v="pass"/>
    <s v="improved"/>
    <s v="yes"/>
    <s v="Benifited"/>
    <s v="Yes"/>
    <s v="no"/>
    <s v="writing"/>
    <s v="consistent"/>
  </r>
  <r>
    <x v="1"/>
    <s v="group D"/>
    <s v="associate's degree"/>
    <s v="standard"/>
    <s v="none"/>
    <n v="52"/>
    <n v="55"/>
    <n v="49"/>
    <n v="52"/>
    <s v="pass"/>
    <s v="Not improved"/>
    <s v="No"/>
    <s v="Needs improvement"/>
    <s v="No"/>
    <s v="no"/>
    <s v="reading"/>
    <s v="inconsistent"/>
  </r>
  <r>
    <x v="1"/>
    <s v="group D"/>
    <s v="some college"/>
    <s v="standard"/>
    <s v="completed"/>
    <n v="58"/>
    <n v="59"/>
    <n v="58"/>
    <n v="58.333333333333336"/>
    <s v="pass"/>
    <s v="Not improved"/>
    <s v="No"/>
    <s v="Partial Benifited"/>
    <s v="No"/>
    <s v="no"/>
    <s v="reading"/>
    <s v="consistent"/>
  </r>
  <r>
    <x v="0"/>
    <s v="group C"/>
    <s v="some high school"/>
    <s v="free/reduced"/>
    <s v="none"/>
    <n v="0"/>
    <n v="17"/>
    <n v="10"/>
    <n v="9"/>
    <s v="fail"/>
    <s v="Not improved"/>
    <s v="No"/>
    <s v="Needs improvement"/>
    <s v="No"/>
    <s v="no"/>
    <s v="reading"/>
    <s v="inconsistent"/>
  </r>
  <r>
    <x v="1"/>
    <s v="group E"/>
    <s v="bachelor's degree"/>
    <s v="free/reduced"/>
    <s v="completed"/>
    <n v="79"/>
    <n v="74"/>
    <n v="72"/>
    <n v="75"/>
    <s v="pass"/>
    <s v="Not improved"/>
    <s v="No"/>
    <s v="Partial Benifited"/>
    <s v="No"/>
    <s v="yes"/>
    <s v="math"/>
    <s v="inconsistent"/>
  </r>
  <r>
    <x v="1"/>
    <s v="group A"/>
    <s v="some high school"/>
    <s v="free/reduced"/>
    <s v="none"/>
    <n v="39"/>
    <n v="39"/>
    <n v="34"/>
    <n v="37.333333333333336"/>
    <s v="fail"/>
    <s v="Not improved"/>
    <s v="No"/>
    <s v="Needs improvement"/>
    <s v="No"/>
    <s v="no"/>
    <s v="math"/>
    <s v="consistent"/>
  </r>
  <r>
    <x v="1"/>
    <s v="group A"/>
    <s v="associate's degree"/>
    <s v="free/reduced"/>
    <s v="none"/>
    <n v="62"/>
    <n v="61"/>
    <n v="55"/>
    <n v="59.333333333333336"/>
    <s v="pass"/>
    <s v="Not improved"/>
    <s v="No"/>
    <s v="Needs improvement"/>
    <s v="No"/>
    <s v="no"/>
    <s v="math"/>
    <s v="inconsistent"/>
  </r>
  <r>
    <x v="0"/>
    <s v="group C"/>
    <s v="associate's degree"/>
    <s v="standard"/>
    <s v="none"/>
    <n v="69"/>
    <n v="80"/>
    <n v="71"/>
    <n v="73.333333333333329"/>
    <s v="pass"/>
    <s v="Not improved"/>
    <s v="No"/>
    <s v="Needs improvement"/>
    <s v="No"/>
    <s v="no"/>
    <s v="reading"/>
    <s v="inconsistent"/>
  </r>
  <r>
    <x v="0"/>
    <s v="group D"/>
    <s v="some high school"/>
    <s v="standard"/>
    <s v="none"/>
    <n v="59"/>
    <n v="58"/>
    <n v="59"/>
    <n v="58.666666666666664"/>
    <s v="pass"/>
    <s v="Not improved"/>
    <s v="No"/>
    <s v="Needs improvement"/>
    <s v="No"/>
    <s v="no"/>
    <s v="math"/>
    <s v="consistent"/>
  </r>
  <r>
    <x v="1"/>
    <s v="group B"/>
    <s v="some high school"/>
    <s v="standard"/>
    <s v="none"/>
    <n v="67"/>
    <n v="64"/>
    <n v="61"/>
    <n v="64"/>
    <s v="pass"/>
    <s v="Not improved"/>
    <s v="No"/>
    <s v="Needs improvement"/>
    <s v="No"/>
    <s v="no"/>
    <s v="math"/>
    <s v="inconsistent"/>
  </r>
  <r>
    <x v="1"/>
    <s v="group D"/>
    <s v="some high school"/>
    <s v="free/reduced"/>
    <s v="none"/>
    <n v="45"/>
    <n v="37"/>
    <n v="37"/>
    <n v="39.666666666666664"/>
    <s v="fail"/>
    <s v="Not improved"/>
    <s v="No"/>
    <s v="Needs improvement"/>
    <s v="No"/>
    <s v="yes"/>
    <s v="math"/>
    <s v="inconsistent"/>
  </r>
  <r>
    <x v="0"/>
    <s v="group C"/>
    <s v="some college"/>
    <s v="standard"/>
    <s v="none"/>
    <n v="60"/>
    <n v="72"/>
    <n v="74"/>
    <n v="68.666666666666671"/>
    <s v="pass"/>
    <s v="improved"/>
    <s v="No"/>
    <s v="Needs improvement"/>
    <s v="No"/>
    <s v="no"/>
    <s v="writing"/>
    <s v="inconsistent"/>
  </r>
  <r>
    <x v="1"/>
    <s v="group B"/>
    <s v="associate's degree"/>
    <s v="free/reduced"/>
    <s v="none"/>
    <n v="61"/>
    <n v="58"/>
    <n v="56"/>
    <n v="58.333333333333336"/>
    <s v="pass"/>
    <s v="Not improved"/>
    <s v="No"/>
    <s v="Needs improvement"/>
    <s v="No"/>
    <s v="no"/>
    <s v="math"/>
    <s v="consistent"/>
  </r>
  <r>
    <x v="0"/>
    <s v="group C"/>
    <s v="associate's degree"/>
    <s v="standard"/>
    <s v="none"/>
    <n v="39"/>
    <n v="64"/>
    <n v="57"/>
    <n v="53.333333333333336"/>
    <s v="pass"/>
    <s v="Not improved"/>
    <s v="No"/>
    <s v="Needs improvement"/>
    <s v="No"/>
    <s v="no"/>
    <s v="reading"/>
    <s v="inconsistent"/>
  </r>
  <r>
    <x v="0"/>
    <s v="group D"/>
    <s v="some college"/>
    <s v="free/reduced"/>
    <s v="completed"/>
    <n v="58"/>
    <n v="63"/>
    <n v="73"/>
    <n v="64.666666666666671"/>
    <s v="pass"/>
    <s v="improved"/>
    <s v="No"/>
    <s v="Partial Benifited"/>
    <s v="No"/>
    <s v="no"/>
    <s v="writing"/>
    <s v="inconsistent"/>
  </r>
  <r>
    <x v="1"/>
    <s v="group D"/>
    <s v="some college"/>
    <s v="standard"/>
    <s v="completed"/>
    <n v="63"/>
    <n v="55"/>
    <n v="63"/>
    <n v="60.333333333333336"/>
    <s v="pass"/>
    <s v="Not improved"/>
    <s v="No"/>
    <s v="Partial Benifited"/>
    <s v="No"/>
    <s v="no"/>
    <s v="math"/>
    <s v="inconsistent"/>
  </r>
  <r>
    <x v="0"/>
    <s v="group A"/>
    <s v="associate's degree"/>
    <s v="free/reduced"/>
    <s v="none"/>
    <n v="41"/>
    <n v="51"/>
    <n v="48"/>
    <n v="46.666666666666664"/>
    <s v="fail"/>
    <s v="Not improved"/>
    <s v="No"/>
    <s v="Needs improvement"/>
    <s v="No"/>
    <s v="no"/>
    <s v="reading"/>
    <s v="inconsistent"/>
  </r>
  <r>
    <x v="1"/>
    <s v="group C"/>
    <s v="some high school"/>
    <s v="free/reduced"/>
    <s v="none"/>
    <n v="61"/>
    <n v="57"/>
    <n v="56"/>
    <n v="58"/>
    <s v="pass"/>
    <s v="Not improved"/>
    <s v="No"/>
    <s v="Needs improvement"/>
    <s v="No"/>
    <s v="no"/>
    <s v="math"/>
    <s v="consistent"/>
  </r>
  <r>
    <x v="1"/>
    <s v="group C"/>
    <s v="some high school"/>
    <s v="standard"/>
    <s v="none"/>
    <n v="49"/>
    <n v="49"/>
    <n v="41"/>
    <n v="46.333333333333336"/>
    <s v="fail"/>
    <s v="Not improved"/>
    <s v="No"/>
    <s v="Needs improvement"/>
    <s v="No"/>
    <s v="no"/>
    <s v="math"/>
    <s v="inconsistent"/>
  </r>
  <r>
    <x v="1"/>
    <s v="group B"/>
    <s v="associate's degree"/>
    <s v="free/reduced"/>
    <s v="none"/>
    <n v="44"/>
    <n v="41"/>
    <n v="38"/>
    <n v="41"/>
    <s v="fail"/>
    <s v="Not improved"/>
    <s v="No"/>
    <s v="Needs improvement"/>
    <s v="No"/>
    <s v="no"/>
    <s v="math"/>
    <s v="inconsistent"/>
  </r>
  <r>
    <x v="1"/>
    <s v="group E"/>
    <s v="some high school"/>
    <s v="standard"/>
    <s v="none"/>
    <n v="30"/>
    <n v="26"/>
    <n v="22"/>
    <n v="26"/>
    <s v="fail"/>
    <s v="Not improved"/>
    <s v="No"/>
    <s v="Needs improvement"/>
    <s v="No"/>
    <s v="yes"/>
    <s v="math"/>
    <s v="inconsistent"/>
  </r>
  <r>
    <x v="1"/>
    <s v="group A"/>
    <s v="bachelor's degree"/>
    <s v="standard"/>
    <s v="completed"/>
    <n v="80"/>
    <n v="78"/>
    <n v="81"/>
    <n v="79.666666666666671"/>
    <s v="pass"/>
    <s v="Not improved"/>
    <s v="No"/>
    <s v="Partial Benifited"/>
    <s v="No"/>
    <s v="no"/>
    <s v="writing"/>
    <s v="consistent"/>
  </r>
  <r>
    <x v="0"/>
    <s v="group D"/>
    <s v="some high school"/>
    <s v="standard"/>
    <s v="completed"/>
    <n v="61"/>
    <n v="74"/>
    <n v="72"/>
    <n v="69"/>
    <s v="pass"/>
    <s v="Not improved"/>
    <s v="No"/>
    <s v="Partial Benifited"/>
    <s v="No"/>
    <s v="no"/>
    <s v="reading"/>
    <s v="inconsistent"/>
  </r>
  <r>
    <x v="0"/>
    <s v="group E"/>
    <s v="master's degree"/>
    <s v="standard"/>
    <s v="none"/>
    <n v="62"/>
    <n v="68"/>
    <n v="68"/>
    <n v="66"/>
    <s v="pass"/>
    <s v="Not improved"/>
    <s v="No"/>
    <s v="Needs improvement"/>
    <s v="No"/>
    <s v="no"/>
    <s v="reading"/>
    <s v="inconsistent"/>
  </r>
  <r>
    <x v="0"/>
    <s v="group B"/>
    <s v="associate's degree"/>
    <s v="standard"/>
    <s v="none"/>
    <n v="47"/>
    <n v="49"/>
    <n v="50"/>
    <n v="48.666666666666664"/>
    <s v="fail"/>
    <s v="improved"/>
    <s v="No"/>
    <s v="Needs improvement"/>
    <s v="No"/>
    <s v="no"/>
    <s v="writing"/>
    <s v="consistent"/>
  </r>
  <r>
    <x v="1"/>
    <s v="group B"/>
    <s v="high school"/>
    <s v="free/reduced"/>
    <s v="none"/>
    <n v="49"/>
    <n v="45"/>
    <n v="45"/>
    <n v="46.333333333333336"/>
    <s v="fail"/>
    <s v="Not improved"/>
    <s v="No"/>
    <s v="Needs improvement"/>
    <s v="No"/>
    <s v="no"/>
    <s v="math"/>
    <s v="consistent"/>
  </r>
  <r>
    <x v="1"/>
    <s v="group A"/>
    <s v="some college"/>
    <s v="free/reduced"/>
    <s v="completed"/>
    <n v="50"/>
    <n v="47"/>
    <n v="54"/>
    <n v="50.333333333333336"/>
    <s v="pass"/>
    <s v="Not improved"/>
    <s v="No"/>
    <s v="Partial Benifited"/>
    <s v="No"/>
    <s v="no"/>
    <s v="writing"/>
    <s v="inconsistent"/>
  </r>
  <r>
    <x v="1"/>
    <s v="group E"/>
    <s v="associate's degree"/>
    <s v="standard"/>
    <s v="none"/>
    <n v="72"/>
    <n v="64"/>
    <n v="63"/>
    <n v="66.333333333333329"/>
    <s v="pass"/>
    <s v="Not improved"/>
    <s v="No"/>
    <s v="Needs improvement"/>
    <s v="No"/>
    <s v="yes"/>
    <s v="math"/>
    <s v="inconsistent"/>
  </r>
  <r>
    <x v="1"/>
    <s v="group D"/>
    <s v="high school"/>
    <s v="free/reduced"/>
    <s v="none"/>
    <n v="42"/>
    <n v="39"/>
    <n v="34"/>
    <n v="38.333333333333336"/>
    <s v="fail"/>
    <s v="Not improved"/>
    <s v="No"/>
    <s v="Needs improvement"/>
    <s v="No"/>
    <s v="yes"/>
    <s v="math"/>
    <s v="inconsistent"/>
  </r>
  <r>
    <x v="0"/>
    <s v="group C"/>
    <s v="some college"/>
    <s v="standard"/>
    <s v="none"/>
    <n v="73"/>
    <n v="80"/>
    <n v="82"/>
    <n v="78.333333333333329"/>
    <s v="pass"/>
    <s v="improved"/>
    <s v="No"/>
    <s v="Needs improvement"/>
    <s v="No"/>
    <s v="no"/>
    <s v="writing"/>
    <s v="inconsistent"/>
  </r>
  <r>
    <x v="0"/>
    <s v="group C"/>
    <s v="some college"/>
    <s v="free/reduced"/>
    <s v="none"/>
    <n v="76"/>
    <n v="83"/>
    <n v="88"/>
    <n v="82.333333333333329"/>
    <s v="pass"/>
    <s v="improved"/>
    <s v="No"/>
    <s v="Self Learner"/>
    <s v="No"/>
    <s v="no"/>
    <s v="writing"/>
    <s v="inconsistent"/>
  </r>
  <r>
    <x v="0"/>
    <s v="group D"/>
    <s v="associate's degree"/>
    <s v="standard"/>
    <s v="none"/>
    <n v="71"/>
    <n v="71"/>
    <n v="74"/>
    <n v="72"/>
    <s v="pass"/>
    <s v="Not improved"/>
    <s v="No"/>
    <s v="Needs improvement"/>
    <s v="No"/>
    <s v="no"/>
    <s v="writing"/>
    <s v="consistent"/>
  </r>
  <r>
    <x v="0"/>
    <s v="group A"/>
    <s v="some college"/>
    <s v="standard"/>
    <s v="none"/>
    <n v="58"/>
    <n v="70"/>
    <n v="67"/>
    <n v="65"/>
    <s v="pass"/>
    <s v="Not improved"/>
    <s v="No"/>
    <s v="Needs improvement"/>
    <s v="No"/>
    <s v="no"/>
    <s v="reading"/>
    <s v="inconsistent"/>
  </r>
  <r>
    <x v="0"/>
    <s v="group D"/>
    <s v="some high school"/>
    <s v="standard"/>
    <s v="none"/>
    <n v="73"/>
    <n v="86"/>
    <n v="82"/>
    <n v="80.333333333333329"/>
    <s v="pass"/>
    <s v="Not improved"/>
    <s v="No"/>
    <s v="Self Learner"/>
    <s v="No"/>
    <s v="no"/>
    <s v="reading"/>
    <s v="inconsistent"/>
  </r>
  <r>
    <x v="0"/>
    <s v="group C"/>
    <s v="bachelor's degree"/>
    <s v="standard"/>
    <s v="none"/>
    <n v="65"/>
    <n v="72"/>
    <n v="74"/>
    <n v="70.333333333333329"/>
    <s v="pass"/>
    <s v="improved"/>
    <s v="No"/>
    <s v="Needs improvement"/>
    <s v="No"/>
    <s v="no"/>
    <s v="writing"/>
    <s v="inconsistent"/>
  </r>
  <r>
    <x v="1"/>
    <s v="group C"/>
    <s v="high school"/>
    <s v="free/reduced"/>
    <s v="none"/>
    <n v="27"/>
    <n v="34"/>
    <n v="36"/>
    <n v="32.333333333333336"/>
    <s v="fail"/>
    <s v="improved"/>
    <s v="No"/>
    <s v="Needs improvement"/>
    <s v="No"/>
    <s v="no"/>
    <s v="writing"/>
    <s v="inconsistent"/>
  </r>
  <r>
    <x v="1"/>
    <s v="group C"/>
    <s v="high school"/>
    <s v="standard"/>
    <s v="none"/>
    <n v="71"/>
    <n v="79"/>
    <n v="71"/>
    <n v="73.666666666666671"/>
    <s v="pass"/>
    <s v="Not improved"/>
    <s v="No"/>
    <s v="Needs improvement"/>
    <s v="No"/>
    <s v="no"/>
    <s v="reading"/>
    <s v="inconsistent"/>
  </r>
  <r>
    <x v="1"/>
    <s v="group C"/>
    <s v="associate's degree"/>
    <s v="free/reduced"/>
    <s v="completed"/>
    <n v="43"/>
    <n v="45"/>
    <n v="50"/>
    <n v="46"/>
    <s v="fail"/>
    <s v="improved"/>
    <s v="No"/>
    <s v="Partial Benifited"/>
    <s v="No"/>
    <s v="no"/>
    <s v="writing"/>
    <s v="inconsistent"/>
  </r>
  <r>
    <x v="0"/>
    <s v="group B"/>
    <s v="some college"/>
    <s v="standard"/>
    <s v="none"/>
    <n v="79"/>
    <n v="86"/>
    <n v="92"/>
    <n v="85.666666666666671"/>
    <s v="pass"/>
    <s v="improved"/>
    <s v="No"/>
    <s v="Self Learner"/>
    <s v="No"/>
    <s v="no"/>
    <s v="writing"/>
    <s v="inconsistent"/>
  </r>
  <r>
    <x v="1"/>
    <s v="group C"/>
    <s v="associate's degree"/>
    <s v="free/reduced"/>
    <s v="completed"/>
    <n v="78"/>
    <n v="81"/>
    <n v="82"/>
    <n v="80.333333333333329"/>
    <s v="pass"/>
    <s v="improved"/>
    <s v="yes"/>
    <s v="Benifited"/>
    <s v="No"/>
    <s v="no"/>
    <s v="writing"/>
    <s v="consistent"/>
  </r>
  <r>
    <x v="1"/>
    <s v="group B"/>
    <s v="some high school"/>
    <s v="standard"/>
    <s v="completed"/>
    <n v="65"/>
    <n v="66"/>
    <n v="62"/>
    <n v="64.333333333333329"/>
    <s v="pass"/>
    <s v="Not improved"/>
    <s v="No"/>
    <s v="Partial Benifited"/>
    <s v="No"/>
    <s v="no"/>
    <s v="reading"/>
    <s v="consistent"/>
  </r>
  <r>
    <x v="0"/>
    <s v="group E"/>
    <s v="some college"/>
    <s v="standard"/>
    <s v="completed"/>
    <n v="63"/>
    <n v="72"/>
    <n v="70"/>
    <n v="68.333333333333329"/>
    <s v="pass"/>
    <s v="Not improved"/>
    <s v="No"/>
    <s v="Partial Benifited"/>
    <s v="No"/>
    <s v="no"/>
    <s v="reading"/>
    <s v="inconsistent"/>
  </r>
  <r>
    <x v="0"/>
    <s v="group D"/>
    <s v="some college"/>
    <s v="free/reduced"/>
    <s v="none"/>
    <n v="58"/>
    <n v="67"/>
    <n v="62"/>
    <n v="62.333333333333336"/>
    <s v="pass"/>
    <s v="Not improved"/>
    <s v="No"/>
    <s v="Needs improvement"/>
    <s v="No"/>
    <s v="no"/>
    <s v="reading"/>
    <s v="inconsistent"/>
  </r>
  <r>
    <x v="0"/>
    <s v="group D"/>
    <s v="bachelor's degree"/>
    <s v="standard"/>
    <s v="none"/>
    <n v="65"/>
    <n v="67"/>
    <n v="62"/>
    <n v="64.666666666666671"/>
    <s v="pass"/>
    <s v="Not improved"/>
    <s v="No"/>
    <s v="Needs improvement"/>
    <s v="No"/>
    <s v="no"/>
    <s v="reading"/>
    <s v="consistent"/>
  </r>
  <r>
    <x v="1"/>
    <s v="group B"/>
    <s v="some college"/>
    <s v="standard"/>
    <s v="none"/>
    <n v="79"/>
    <n v="67"/>
    <n v="67"/>
    <n v="71"/>
    <s v="pass"/>
    <s v="Not improved"/>
    <s v="No"/>
    <s v="Needs improvement"/>
    <s v="No"/>
    <s v="yes"/>
    <s v="math"/>
    <s v="inconsistent"/>
  </r>
  <r>
    <x v="1"/>
    <s v="group D"/>
    <s v="bachelor's degree"/>
    <s v="standard"/>
    <s v="completed"/>
    <n v="68"/>
    <n v="74"/>
    <n v="74"/>
    <n v="72"/>
    <s v="pass"/>
    <s v="Not improved"/>
    <s v="No"/>
    <s v="Partial Benifited"/>
    <s v="No"/>
    <s v="no"/>
    <s v="reading"/>
    <s v="inconsistent"/>
  </r>
  <r>
    <x v="0"/>
    <s v="group D"/>
    <s v="associate's degree"/>
    <s v="standard"/>
    <s v="none"/>
    <n v="85"/>
    <n v="91"/>
    <n v="89"/>
    <n v="88.333333333333329"/>
    <s v="pass"/>
    <s v="Not improved"/>
    <s v="No"/>
    <s v="Self Learner"/>
    <s v="Yes"/>
    <s v="no"/>
    <s v="reading"/>
    <s v="inconsistent"/>
  </r>
  <r>
    <x v="1"/>
    <s v="group B"/>
    <s v="high school"/>
    <s v="standard"/>
    <s v="completed"/>
    <n v="60"/>
    <n v="44"/>
    <n v="47"/>
    <n v="50.333333333333336"/>
    <s v="pass"/>
    <s v="Not improved"/>
    <s v="No"/>
    <s v="Partial Benifited"/>
    <s v="No"/>
    <s v="yes"/>
    <s v="math"/>
    <s v="inconsistent"/>
  </r>
  <r>
    <x v="1"/>
    <s v="group C"/>
    <s v="some college"/>
    <s v="standard"/>
    <s v="completed"/>
    <n v="98"/>
    <n v="86"/>
    <n v="90"/>
    <n v="91.333333333333329"/>
    <s v="pass"/>
    <s v="Not improved"/>
    <s v="yes"/>
    <s v="Benifited"/>
    <s v="Yes"/>
    <s v="yes"/>
    <s v="math"/>
    <s v="inconsistent"/>
  </r>
  <r>
    <x v="0"/>
    <s v="group C"/>
    <s v="some college"/>
    <s v="standard"/>
    <s v="none"/>
    <n v="58"/>
    <n v="67"/>
    <n v="72"/>
    <n v="65.666666666666671"/>
    <s v="pass"/>
    <s v="improved"/>
    <s v="No"/>
    <s v="Needs improvement"/>
    <s v="No"/>
    <s v="no"/>
    <s v="writing"/>
    <s v="inconsistent"/>
  </r>
  <r>
    <x v="0"/>
    <s v="group D"/>
    <s v="master's degree"/>
    <s v="standard"/>
    <s v="none"/>
    <n v="87"/>
    <n v="100"/>
    <n v="100"/>
    <n v="95.666666666666671"/>
    <s v="pass"/>
    <s v="Not improved"/>
    <s v="No"/>
    <s v="Self Learner"/>
    <s v="Yes"/>
    <s v="no"/>
    <s v="reading"/>
    <s v="inconsistent"/>
  </r>
  <r>
    <x v="1"/>
    <s v="group E"/>
    <s v="associate's degree"/>
    <s v="standard"/>
    <s v="completed"/>
    <n v="66"/>
    <n v="63"/>
    <n v="64"/>
    <n v="64.333333333333329"/>
    <s v="pass"/>
    <s v="Not improved"/>
    <s v="No"/>
    <s v="Partial Benifited"/>
    <s v="No"/>
    <s v="no"/>
    <s v="math"/>
    <s v="consistent"/>
  </r>
  <r>
    <x v="0"/>
    <s v="group B"/>
    <s v="associate's degree"/>
    <s v="free/reduced"/>
    <s v="none"/>
    <n v="52"/>
    <n v="76"/>
    <n v="70"/>
    <n v="66"/>
    <s v="pass"/>
    <s v="Not improved"/>
    <s v="No"/>
    <s v="Needs improvement"/>
    <s v="No"/>
    <s v="no"/>
    <s v="reading"/>
    <s v="inconsistent"/>
  </r>
  <r>
    <x v="0"/>
    <s v="group B"/>
    <s v="some high school"/>
    <s v="standard"/>
    <s v="none"/>
    <n v="70"/>
    <n v="64"/>
    <n v="72"/>
    <n v="68.666666666666671"/>
    <s v="pass"/>
    <s v="Not improved"/>
    <s v="No"/>
    <s v="Needs improvement"/>
    <s v="No"/>
    <s v="no"/>
    <s v="writing"/>
    <s v="inconsistent"/>
  </r>
  <r>
    <x v="0"/>
    <s v="group D"/>
    <s v="associate's degree"/>
    <s v="free/reduced"/>
    <s v="completed"/>
    <n v="77"/>
    <n v="89"/>
    <n v="98"/>
    <n v="88"/>
    <s v="pass"/>
    <s v="improved"/>
    <s v="yes"/>
    <s v="Benifited"/>
    <s v="No"/>
    <s v="no"/>
    <s v="writing"/>
    <s v="inconsistent"/>
  </r>
  <r>
    <x v="1"/>
    <s v="group C"/>
    <s v="high school"/>
    <s v="standard"/>
    <s v="none"/>
    <n v="62"/>
    <n v="55"/>
    <n v="49"/>
    <n v="55.333333333333336"/>
    <s v="pass"/>
    <s v="Not improved"/>
    <s v="No"/>
    <s v="Needs improvement"/>
    <s v="No"/>
    <s v="yes"/>
    <s v="math"/>
    <s v="inconsistent"/>
  </r>
  <r>
    <x v="1"/>
    <s v="group A"/>
    <s v="associate's degree"/>
    <s v="standard"/>
    <s v="none"/>
    <n v="54"/>
    <n v="53"/>
    <n v="47"/>
    <n v="51.333333333333336"/>
    <s v="pass"/>
    <s v="Not improved"/>
    <s v="No"/>
    <s v="Needs improvement"/>
    <s v="No"/>
    <s v="no"/>
    <s v="math"/>
    <s v="inconsistent"/>
  </r>
  <r>
    <x v="0"/>
    <s v="group D"/>
    <s v="some college"/>
    <s v="standard"/>
    <s v="none"/>
    <n v="51"/>
    <n v="58"/>
    <n v="54"/>
    <n v="54.333333333333336"/>
    <s v="pass"/>
    <s v="Not improved"/>
    <s v="No"/>
    <s v="Needs improvement"/>
    <s v="No"/>
    <s v="no"/>
    <s v="reading"/>
    <s v="inconsistent"/>
  </r>
  <r>
    <x v="0"/>
    <s v="group E"/>
    <s v="bachelor's degree"/>
    <s v="standard"/>
    <s v="completed"/>
    <n v="99"/>
    <n v="100"/>
    <n v="100"/>
    <n v="99.666666666666671"/>
    <s v="pass"/>
    <s v="Not improved"/>
    <s v="yes"/>
    <s v="Benifited"/>
    <s v="Yes"/>
    <s v="no"/>
    <s v="reading"/>
    <s v="consistent"/>
  </r>
  <r>
    <x v="1"/>
    <s v="group C"/>
    <s v="high school"/>
    <s v="standard"/>
    <s v="none"/>
    <n v="84"/>
    <n v="77"/>
    <n v="74"/>
    <n v="78.333333333333329"/>
    <s v="pass"/>
    <s v="Not improved"/>
    <s v="No"/>
    <s v="Needs improvement"/>
    <s v="No"/>
    <s v="yes"/>
    <s v="math"/>
    <s v="inconsistent"/>
  </r>
  <r>
    <x v="0"/>
    <s v="group B"/>
    <s v="bachelor's degree"/>
    <s v="free/reduced"/>
    <s v="none"/>
    <n v="75"/>
    <n v="85"/>
    <n v="82"/>
    <n v="80.666666666666671"/>
    <s v="pass"/>
    <s v="Not improved"/>
    <s v="No"/>
    <s v="Self Learner"/>
    <s v="No"/>
    <s v="no"/>
    <s v="reading"/>
    <s v="inconsistent"/>
  </r>
  <r>
    <x v="0"/>
    <s v="group D"/>
    <s v="bachelor's degree"/>
    <s v="standard"/>
    <s v="none"/>
    <n v="78"/>
    <n v="82"/>
    <n v="79"/>
    <n v="79.666666666666671"/>
    <s v="pass"/>
    <s v="Not improved"/>
    <s v="No"/>
    <s v="Needs improvement"/>
    <s v="No"/>
    <s v="no"/>
    <s v="reading"/>
    <s v="consistent"/>
  </r>
  <r>
    <x v="0"/>
    <s v="group D"/>
    <s v="some high school"/>
    <s v="standard"/>
    <s v="none"/>
    <n v="51"/>
    <n v="63"/>
    <n v="61"/>
    <n v="58.333333333333336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none"/>
    <n v="55"/>
    <n v="69"/>
    <n v="65"/>
    <n v="63"/>
    <s v="pass"/>
    <s v="Not improved"/>
    <s v="No"/>
    <s v="Needs improvement"/>
    <s v="No"/>
    <s v="no"/>
    <s v="reading"/>
    <s v="inconsistent"/>
  </r>
  <r>
    <x v="0"/>
    <s v="group C"/>
    <s v="bachelor's degree"/>
    <s v="standard"/>
    <s v="completed"/>
    <n v="79"/>
    <n v="92"/>
    <n v="89"/>
    <n v="86.666666666666671"/>
    <s v="pass"/>
    <s v="Not improved"/>
    <s v="yes"/>
    <s v="Benifited"/>
    <s v="No"/>
    <s v="no"/>
    <s v="reading"/>
    <s v="inconsistent"/>
  </r>
  <r>
    <x v="1"/>
    <s v="group B"/>
    <s v="associate's degree"/>
    <s v="standard"/>
    <s v="completed"/>
    <n v="91"/>
    <n v="89"/>
    <n v="92"/>
    <n v="90.666666666666671"/>
    <s v="pass"/>
    <s v="Not improved"/>
    <s v="yes"/>
    <s v="Benifited"/>
    <s v="Yes"/>
    <s v="no"/>
    <s v="writing"/>
    <s v="consistent"/>
  </r>
  <r>
    <x v="0"/>
    <s v="group C"/>
    <s v="some college"/>
    <s v="standard"/>
    <s v="completed"/>
    <n v="88"/>
    <n v="93"/>
    <n v="93"/>
    <n v="91.333333333333329"/>
    <s v="pass"/>
    <s v="Not improved"/>
    <s v="yes"/>
    <s v="Benifited"/>
    <s v="Yes"/>
    <s v="no"/>
    <s v="reading"/>
    <s v="consistent"/>
  </r>
  <r>
    <x v="1"/>
    <s v="group D"/>
    <s v="high school"/>
    <s v="free/reduced"/>
    <s v="none"/>
    <n v="63"/>
    <n v="57"/>
    <n v="56"/>
    <n v="58.666666666666664"/>
    <s v="pass"/>
    <s v="Not improved"/>
    <s v="No"/>
    <s v="Needs improvement"/>
    <s v="No"/>
    <s v="yes"/>
    <s v="math"/>
    <s v="inconsistent"/>
  </r>
  <r>
    <x v="1"/>
    <s v="group E"/>
    <s v="some college"/>
    <s v="standard"/>
    <s v="none"/>
    <n v="83"/>
    <n v="80"/>
    <n v="73"/>
    <n v="78.666666666666671"/>
    <s v="pass"/>
    <s v="Not improved"/>
    <s v="No"/>
    <s v="Needs improvement"/>
    <s v="No"/>
    <s v="yes"/>
    <s v="math"/>
    <s v="inconsistent"/>
  </r>
  <r>
    <x v="0"/>
    <s v="group B"/>
    <s v="high school"/>
    <s v="standard"/>
    <s v="none"/>
    <n v="87"/>
    <n v="95"/>
    <n v="86"/>
    <n v="89.333333333333329"/>
    <s v="pass"/>
    <s v="Not improved"/>
    <s v="No"/>
    <s v="Self Learner"/>
    <s v="Yes"/>
    <s v="no"/>
    <s v="reading"/>
    <s v="inconsistent"/>
  </r>
  <r>
    <x v="1"/>
    <s v="group B"/>
    <s v="some high school"/>
    <s v="standard"/>
    <s v="none"/>
    <n v="72"/>
    <n v="68"/>
    <n v="67"/>
    <n v="69"/>
    <s v="pass"/>
    <s v="Not improved"/>
    <s v="No"/>
    <s v="Needs improvement"/>
    <s v="No"/>
    <s v="no"/>
    <s v="math"/>
    <s v="consistent"/>
  </r>
  <r>
    <x v="1"/>
    <s v="group D"/>
    <s v="some college"/>
    <s v="standard"/>
    <s v="completed"/>
    <n v="65"/>
    <n v="77"/>
    <n v="74"/>
    <n v="72"/>
    <s v="pass"/>
    <s v="Not improved"/>
    <s v="No"/>
    <s v="Partial Benifited"/>
    <s v="No"/>
    <s v="no"/>
    <s v="reading"/>
    <s v="inconsistent"/>
  </r>
  <r>
    <x v="1"/>
    <s v="group D"/>
    <s v="master's degree"/>
    <s v="standard"/>
    <s v="none"/>
    <n v="82"/>
    <n v="82"/>
    <n v="74"/>
    <n v="79.333333333333329"/>
    <s v="pass"/>
    <s v="Not improved"/>
    <s v="No"/>
    <s v="Needs improvement"/>
    <s v="No"/>
    <s v="no"/>
    <s v="math"/>
    <s v="inconsistent"/>
  </r>
  <r>
    <x v="0"/>
    <s v="group A"/>
    <s v="bachelor's degree"/>
    <s v="standard"/>
    <s v="none"/>
    <n v="51"/>
    <n v="49"/>
    <n v="51"/>
    <n v="50.333333333333336"/>
    <s v="pass"/>
    <s v="Not improved"/>
    <s v="No"/>
    <s v="Needs improvement"/>
    <s v="No"/>
    <s v="no"/>
    <s v="math"/>
    <s v="consistent"/>
  </r>
  <r>
    <x v="1"/>
    <s v="group D"/>
    <s v="master's degree"/>
    <s v="standard"/>
    <s v="none"/>
    <n v="89"/>
    <n v="84"/>
    <n v="82"/>
    <n v="85"/>
    <s v="pass"/>
    <s v="Not improved"/>
    <s v="No"/>
    <s v="Self Learner"/>
    <s v="No"/>
    <s v="yes"/>
    <s v="math"/>
    <s v="inconsistent"/>
  </r>
  <r>
    <x v="1"/>
    <s v="group C"/>
    <s v="some high school"/>
    <s v="free/reduced"/>
    <s v="completed"/>
    <n v="53"/>
    <n v="37"/>
    <n v="40"/>
    <n v="43.333333333333336"/>
    <s v="fail"/>
    <s v="Not improved"/>
    <s v="No"/>
    <s v="Partial Benifited"/>
    <s v="No"/>
    <s v="yes"/>
    <s v="math"/>
    <s v="inconsistent"/>
  </r>
  <r>
    <x v="1"/>
    <s v="group E"/>
    <s v="some college"/>
    <s v="free/reduced"/>
    <s v="completed"/>
    <n v="87"/>
    <n v="74"/>
    <n v="70"/>
    <n v="77"/>
    <s v="pass"/>
    <s v="Not improved"/>
    <s v="No"/>
    <s v="Partial Benifited"/>
    <s v="No"/>
    <s v="yes"/>
    <s v="math"/>
    <s v="inconsistent"/>
  </r>
  <r>
    <x v="0"/>
    <s v="group C"/>
    <s v="some college"/>
    <s v="standard"/>
    <s v="completed"/>
    <n v="75"/>
    <n v="81"/>
    <n v="84"/>
    <n v="80"/>
    <s v="pass"/>
    <s v="improved"/>
    <s v="yes"/>
    <s v="Benifited"/>
    <s v="No"/>
    <s v="no"/>
    <s v="writing"/>
    <s v="inconsistent"/>
  </r>
  <r>
    <x v="1"/>
    <s v="group D"/>
    <s v="bachelor's degree"/>
    <s v="free/reduced"/>
    <s v="completed"/>
    <n v="74"/>
    <n v="79"/>
    <n v="75"/>
    <n v="76"/>
    <s v="pass"/>
    <s v="Not improved"/>
    <s v="No"/>
    <s v="Partial Benifited"/>
    <s v="No"/>
    <s v="no"/>
    <s v="reading"/>
    <s v="consistent"/>
  </r>
  <r>
    <x v="1"/>
    <s v="group C"/>
    <s v="bachelor's degree"/>
    <s v="standard"/>
    <s v="none"/>
    <n v="58"/>
    <n v="55"/>
    <n v="48"/>
    <n v="53.666666666666664"/>
    <s v="pass"/>
    <s v="Not improved"/>
    <s v="No"/>
    <s v="Needs improvement"/>
    <s v="No"/>
    <s v="yes"/>
    <s v="math"/>
    <s v="inconsistent"/>
  </r>
  <r>
    <x v="1"/>
    <s v="group B"/>
    <s v="some high school"/>
    <s v="standard"/>
    <s v="completed"/>
    <n v="51"/>
    <n v="54"/>
    <n v="41"/>
    <n v="48.666666666666664"/>
    <s v="fail"/>
    <s v="Not improved"/>
    <s v="No"/>
    <s v="Partial Benifited"/>
    <s v="No"/>
    <s v="no"/>
    <s v="reading"/>
    <s v="inconsistent"/>
  </r>
  <r>
    <x v="1"/>
    <s v="group E"/>
    <s v="high school"/>
    <s v="standard"/>
    <s v="none"/>
    <n v="70"/>
    <n v="55"/>
    <n v="56"/>
    <n v="60.333333333333336"/>
    <s v="pass"/>
    <s v="Not improved"/>
    <s v="No"/>
    <s v="Needs improvement"/>
    <s v="No"/>
    <s v="yes"/>
    <s v="math"/>
    <s v="inconsistent"/>
  </r>
  <r>
    <x v="0"/>
    <s v="group C"/>
    <s v="associate's degree"/>
    <s v="standard"/>
    <s v="none"/>
    <n v="59"/>
    <n v="66"/>
    <n v="67"/>
    <n v="64"/>
    <s v="pass"/>
    <s v="improved"/>
    <s v="No"/>
    <s v="Needs improvement"/>
    <s v="No"/>
    <s v="no"/>
    <s v="writing"/>
    <s v="inconsistent"/>
  </r>
  <r>
    <x v="1"/>
    <s v="group D"/>
    <s v="some college"/>
    <s v="standard"/>
    <s v="completed"/>
    <n v="71"/>
    <n v="61"/>
    <n v="69"/>
    <n v="67"/>
    <s v="pass"/>
    <s v="Not improved"/>
    <s v="No"/>
    <s v="Partial Benifited"/>
    <s v="No"/>
    <s v="yes"/>
    <s v="math"/>
    <s v="inconsistent"/>
  </r>
  <r>
    <x v="0"/>
    <s v="group D"/>
    <s v="some high school"/>
    <s v="standard"/>
    <s v="none"/>
    <n v="76"/>
    <n v="72"/>
    <n v="71"/>
    <n v="73"/>
    <s v="pass"/>
    <s v="Not improved"/>
    <s v="No"/>
    <s v="Needs improvement"/>
    <s v="No"/>
    <s v="no"/>
    <s v="math"/>
    <s v="consistent"/>
  </r>
  <r>
    <x v="0"/>
    <s v="group C"/>
    <s v="some college"/>
    <s v="free/reduced"/>
    <s v="none"/>
    <n v="59"/>
    <n v="62"/>
    <n v="64"/>
    <n v="61.666666666666664"/>
    <s v="pass"/>
    <s v="improved"/>
    <s v="No"/>
    <s v="Needs improvement"/>
    <s v="No"/>
    <s v="no"/>
    <s v="writing"/>
    <s v="consistent"/>
  </r>
  <r>
    <x v="0"/>
    <s v="group E"/>
    <s v="some college"/>
    <s v="free/reduced"/>
    <s v="completed"/>
    <n v="42"/>
    <n v="55"/>
    <n v="54"/>
    <n v="50.333333333333336"/>
    <s v="pass"/>
    <s v="Not improved"/>
    <s v="No"/>
    <s v="Partial Benifited"/>
    <s v="No"/>
    <s v="no"/>
    <s v="reading"/>
    <s v="inconsistent"/>
  </r>
  <r>
    <x v="1"/>
    <s v="group A"/>
    <s v="high school"/>
    <s v="standard"/>
    <s v="none"/>
    <n v="57"/>
    <n v="43"/>
    <n v="47"/>
    <n v="49"/>
    <s v="fail"/>
    <s v="Not improved"/>
    <s v="No"/>
    <s v="Needs improvement"/>
    <s v="No"/>
    <s v="yes"/>
    <s v="math"/>
    <s v="inconsistent"/>
  </r>
  <r>
    <x v="1"/>
    <s v="group D"/>
    <s v="some college"/>
    <s v="standard"/>
    <s v="none"/>
    <n v="88"/>
    <n v="73"/>
    <n v="78"/>
    <n v="79.666666666666671"/>
    <s v="pass"/>
    <s v="Not improved"/>
    <s v="No"/>
    <s v="Needs improvement"/>
    <s v="No"/>
    <s v="yes"/>
    <s v="math"/>
    <s v="inconsistent"/>
  </r>
  <r>
    <x v="0"/>
    <s v="group C"/>
    <s v="some college"/>
    <s v="free/reduced"/>
    <s v="none"/>
    <n v="22"/>
    <n v="39"/>
    <n v="33"/>
    <n v="31.333333333333332"/>
    <s v="fail"/>
    <s v="Not improved"/>
    <s v="No"/>
    <s v="Needs improvement"/>
    <s v="No"/>
    <s v="no"/>
    <s v="reading"/>
    <s v="inconsistent"/>
  </r>
  <r>
    <x v="1"/>
    <s v="group B"/>
    <s v="some high school"/>
    <s v="standard"/>
    <s v="none"/>
    <n v="88"/>
    <n v="84"/>
    <n v="75"/>
    <n v="82.333333333333329"/>
    <s v="pass"/>
    <s v="Not improved"/>
    <s v="No"/>
    <s v="Self Learner"/>
    <s v="No"/>
    <s v="yes"/>
    <s v="math"/>
    <s v="inconsistent"/>
  </r>
  <r>
    <x v="1"/>
    <s v="group C"/>
    <s v="associate's degree"/>
    <s v="free/reduced"/>
    <s v="none"/>
    <n v="73"/>
    <n v="68"/>
    <n v="66"/>
    <n v="69"/>
    <s v="pass"/>
    <s v="Not improved"/>
    <s v="No"/>
    <s v="Needs improvement"/>
    <s v="No"/>
    <s v="yes"/>
    <s v="math"/>
    <s v="inconsistent"/>
  </r>
  <r>
    <x v="0"/>
    <s v="group D"/>
    <s v="bachelor's degree"/>
    <s v="standard"/>
    <s v="completed"/>
    <n v="68"/>
    <n v="75"/>
    <n v="81"/>
    <n v="74.666666666666671"/>
    <s v="pass"/>
    <s v="improved"/>
    <s v="No"/>
    <s v="Partial Benifited"/>
    <s v="No"/>
    <s v="no"/>
    <s v="writing"/>
    <s v="inconsistent"/>
  </r>
  <r>
    <x v="1"/>
    <s v="group E"/>
    <s v="associate's degree"/>
    <s v="free/reduced"/>
    <s v="completed"/>
    <n v="100"/>
    <n v="100"/>
    <n v="93"/>
    <n v="97.666666666666671"/>
    <s v="pass"/>
    <s v="Not improved"/>
    <s v="yes"/>
    <s v="Benifited"/>
    <s v="Yes"/>
    <s v="no"/>
    <s v="math"/>
    <s v="inconsistent"/>
  </r>
  <r>
    <x v="1"/>
    <s v="group A"/>
    <s v="some high school"/>
    <s v="standard"/>
    <s v="completed"/>
    <n v="62"/>
    <n v="67"/>
    <n v="69"/>
    <n v="66"/>
    <s v="pass"/>
    <s v="improved"/>
    <s v="No"/>
    <s v="Partial Benifited"/>
    <s v="No"/>
    <s v="no"/>
    <s v="writing"/>
    <s v="inconsistent"/>
  </r>
  <r>
    <x v="1"/>
    <s v="group A"/>
    <s v="bachelor's degree"/>
    <s v="standard"/>
    <s v="none"/>
    <n v="77"/>
    <n v="67"/>
    <n v="68"/>
    <n v="70.666666666666671"/>
    <s v="pass"/>
    <s v="Not improved"/>
    <s v="No"/>
    <s v="Needs improvement"/>
    <s v="No"/>
    <s v="yes"/>
    <s v="math"/>
    <s v="inconsistent"/>
  </r>
  <r>
    <x v="0"/>
    <s v="group B"/>
    <s v="associate's degree"/>
    <s v="standard"/>
    <s v="completed"/>
    <n v="59"/>
    <n v="70"/>
    <n v="66"/>
    <n v="65"/>
    <s v="pass"/>
    <s v="Not improved"/>
    <s v="No"/>
    <s v="Partial Benifited"/>
    <s v="No"/>
    <s v="no"/>
    <s v="reading"/>
    <s v="inconsistent"/>
  </r>
  <r>
    <x v="1"/>
    <s v="group D"/>
    <s v="bachelor's degree"/>
    <s v="standard"/>
    <s v="none"/>
    <n v="54"/>
    <n v="49"/>
    <n v="47"/>
    <n v="50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none"/>
    <n v="62"/>
    <n v="67"/>
    <n v="61"/>
    <n v="63.333333333333336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completed"/>
    <n v="70"/>
    <n v="89"/>
    <n v="88"/>
    <n v="82.333333333333329"/>
    <s v="pass"/>
    <s v="Not improved"/>
    <s v="yes"/>
    <s v="Benifited"/>
    <s v="No"/>
    <s v="no"/>
    <s v="reading"/>
    <s v="inconsistent"/>
  </r>
  <r>
    <x v="0"/>
    <s v="group E"/>
    <s v="high school"/>
    <s v="free/reduced"/>
    <s v="completed"/>
    <n v="66"/>
    <n v="74"/>
    <n v="78"/>
    <n v="72.666666666666671"/>
    <s v="pass"/>
    <s v="improved"/>
    <s v="No"/>
    <s v="Partial Benifited"/>
    <s v="No"/>
    <s v="no"/>
    <s v="writing"/>
    <s v="inconsistent"/>
  </r>
  <r>
    <x v="1"/>
    <s v="group B"/>
    <s v="some college"/>
    <s v="free/reduced"/>
    <s v="none"/>
    <n v="60"/>
    <n v="60"/>
    <n v="60"/>
    <n v="60"/>
    <s v="pass"/>
    <s v="Not improved"/>
    <s v="No"/>
    <s v="Needs improvement"/>
    <s v="No"/>
    <s v="no"/>
    <s v="math"/>
    <s v="consistent"/>
  </r>
  <r>
    <x v="0"/>
    <s v="group B"/>
    <s v="associate's degree"/>
    <s v="standard"/>
    <s v="completed"/>
    <n v="61"/>
    <n v="86"/>
    <n v="87"/>
    <n v="78"/>
    <s v="pass"/>
    <s v="improved"/>
    <s v="No"/>
    <s v="Partial Benifited"/>
    <s v="No"/>
    <s v="no"/>
    <s v="writing"/>
    <s v="inconsistent"/>
  </r>
  <r>
    <x v="1"/>
    <s v="group D"/>
    <s v="associate's degree"/>
    <s v="free/reduced"/>
    <s v="none"/>
    <n v="66"/>
    <n v="62"/>
    <n v="64"/>
    <n v="64"/>
    <s v="pass"/>
    <s v="Not improved"/>
    <s v="No"/>
    <s v="Needs improvement"/>
    <s v="No"/>
    <s v="no"/>
    <s v="math"/>
    <s v="consistent"/>
  </r>
  <r>
    <x v="1"/>
    <s v="group B"/>
    <s v="associate's degree"/>
    <s v="free/reduced"/>
    <s v="completed"/>
    <n v="82"/>
    <n v="78"/>
    <n v="74"/>
    <n v="78"/>
    <s v="pass"/>
    <s v="Not improved"/>
    <s v="No"/>
    <s v="Partial Benifited"/>
    <s v="No"/>
    <s v="yes"/>
    <s v="math"/>
    <s v="inconsistent"/>
  </r>
  <r>
    <x v="0"/>
    <s v="group E"/>
    <s v="some college"/>
    <s v="free/reduced"/>
    <s v="completed"/>
    <n v="75"/>
    <n v="88"/>
    <n v="85"/>
    <n v="82.666666666666671"/>
    <s v="pass"/>
    <s v="Not improved"/>
    <s v="yes"/>
    <s v="Benifited"/>
    <s v="No"/>
    <s v="no"/>
    <s v="reading"/>
    <s v="inconsistent"/>
  </r>
  <r>
    <x v="1"/>
    <s v="group B"/>
    <s v="master's degree"/>
    <s v="free/reduced"/>
    <s v="none"/>
    <n v="49"/>
    <n v="53"/>
    <n v="52"/>
    <n v="51.333333333333336"/>
    <s v="pass"/>
    <s v="Not improved"/>
    <s v="No"/>
    <s v="Needs improvement"/>
    <s v="No"/>
    <s v="no"/>
    <s v="reading"/>
    <s v="consistent"/>
  </r>
  <r>
    <x v="1"/>
    <s v="group C"/>
    <s v="high school"/>
    <s v="standard"/>
    <s v="none"/>
    <n v="52"/>
    <n v="53"/>
    <n v="49"/>
    <n v="51.333333333333336"/>
    <s v="pass"/>
    <s v="Not improved"/>
    <s v="No"/>
    <s v="Needs improvement"/>
    <s v="No"/>
    <s v="no"/>
    <s v="reading"/>
    <s v="consistent"/>
  </r>
  <r>
    <x v="0"/>
    <s v="group E"/>
    <s v="master's degree"/>
    <s v="standard"/>
    <s v="none"/>
    <n v="81"/>
    <n v="92"/>
    <n v="91"/>
    <n v="88"/>
    <s v="pass"/>
    <s v="Not improved"/>
    <s v="No"/>
    <s v="Self Learner"/>
    <s v="Yes"/>
    <s v="no"/>
    <s v="reading"/>
    <s v="inconsistent"/>
  </r>
  <r>
    <x v="0"/>
    <s v="group C"/>
    <s v="bachelor's degree"/>
    <s v="standard"/>
    <s v="completed"/>
    <n v="96"/>
    <n v="100"/>
    <n v="100"/>
    <n v="98.666666666666671"/>
    <s v="pass"/>
    <s v="Not improved"/>
    <s v="yes"/>
    <s v="Benifited"/>
    <s v="Yes"/>
    <s v="no"/>
    <s v="reading"/>
    <s v="consistent"/>
  </r>
  <r>
    <x v="1"/>
    <s v="group C"/>
    <s v="high school"/>
    <s v="free/reduced"/>
    <s v="completed"/>
    <n v="53"/>
    <n v="51"/>
    <n v="51"/>
    <n v="51.666666666666664"/>
    <s v="pass"/>
    <s v="Not improved"/>
    <s v="No"/>
    <s v="Partial Benifited"/>
    <s v="No"/>
    <s v="no"/>
    <s v="math"/>
    <s v="consistent"/>
  </r>
  <r>
    <x v="0"/>
    <s v="group B"/>
    <s v="master's degree"/>
    <s v="free/reduced"/>
    <s v="completed"/>
    <n v="58"/>
    <n v="76"/>
    <n v="78"/>
    <n v="70.666666666666671"/>
    <s v="pass"/>
    <s v="improved"/>
    <s v="No"/>
    <s v="Partial Benifited"/>
    <s v="No"/>
    <s v="no"/>
    <s v="writing"/>
    <s v="inconsistent"/>
  </r>
  <r>
    <x v="0"/>
    <s v="group B"/>
    <s v="high school"/>
    <s v="standard"/>
    <s v="completed"/>
    <n v="68"/>
    <n v="83"/>
    <n v="78"/>
    <n v="76.333333333333329"/>
    <s v="pass"/>
    <s v="Not improved"/>
    <s v="No"/>
    <s v="Partial Benifited"/>
    <s v="No"/>
    <s v="no"/>
    <s v="reading"/>
    <s v="inconsistent"/>
  </r>
  <r>
    <x v="0"/>
    <s v="group C"/>
    <s v="some college"/>
    <s v="free/reduced"/>
    <s v="completed"/>
    <n v="67"/>
    <n v="75"/>
    <n v="70"/>
    <n v="70.666666666666671"/>
    <s v="pass"/>
    <s v="Not improved"/>
    <s v="No"/>
    <s v="Partial Benifited"/>
    <s v="No"/>
    <s v="no"/>
    <s v="reading"/>
    <s v="inconsistent"/>
  </r>
  <r>
    <x v="1"/>
    <s v="group A"/>
    <s v="high school"/>
    <s v="standard"/>
    <s v="completed"/>
    <n v="72"/>
    <n v="73"/>
    <n v="74"/>
    <n v="73"/>
    <s v="pass"/>
    <s v="improved"/>
    <s v="No"/>
    <s v="Partial Benifited"/>
    <s v="No"/>
    <s v="no"/>
    <s v="writing"/>
    <s v="consistent"/>
  </r>
  <r>
    <x v="1"/>
    <s v="group E"/>
    <s v="some high school"/>
    <s v="standard"/>
    <s v="none"/>
    <n v="94"/>
    <n v="88"/>
    <n v="78"/>
    <n v="86.666666666666671"/>
    <s v="pass"/>
    <s v="Not improved"/>
    <s v="No"/>
    <s v="Self Learner"/>
    <s v="No"/>
    <s v="yes"/>
    <s v="math"/>
    <s v="inconsistent"/>
  </r>
  <r>
    <x v="0"/>
    <s v="group D"/>
    <s v="some college"/>
    <s v="standard"/>
    <s v="none"/>
    <n v="79"/>
    <n v="86"/>
    <n v="81"/>
    <n v="82"/>
    <s v="pass"/>
    <s v="Not improved"/>
    <s v="No"/>
    <s v="Self Learner"/>
    <s v="No"/>
    <s v="no"/>
    <s v="reading"/>
    <s v="inconsistent"/>
  </r>
  <r>
    <x v="0"/>
    <s v="group C"/>
    <s v="associate's degree"/>
    <s v="standard"/>
    <s v="none"/>
    <n v="63"/>
    <n v="67"/>
    <n v="70"/>
    <n v="66.666666666666671"/>
    <s v="pass"/>
    <s v="improved"/>
    <s v="No"/>
    <s v="Needs improvement"/>
    <s v="No"/>
    <s v="no"/>
    <s v="writing"/>
    <s v="inconsistent"/>
  </r>
  <r>
    <x v="0"/>
    <s v="group C"/>
    <s v="bachelor's degree"/>
    <s v="free/reduced"/>
    <s v="completed"/>
    <n v="43"/>
    <n v="51"/>
    <n v="54"/>
    <n v="49.333333333333336"/>
    <s v="fail"/>
    <s v="improved"/>
    <s v="No"/>
    <s v="Partial Benifited"/>
    <s v="No"/>
    <s v="no"/>
    <s v="writing"/>
    <s v="inconsistent"/>
  </r>
  <r>
    <x v="0"/>
    <s v="group C"/>
    <s v="master's degree"/>
    <s v="standard"/>
    <s v="completed"/>
    <n v="81"/>
    <n v="91"/>
    <n v="87"/>
    <n v="86.333333333333329"/>
    <s v="pass"/>
    <s v="Not improved"/>
    <s v="yes"/>
    <s v="Benifited"/>
    <s v="Yes"/>
    <s v="no"/>
    <s v="reading"/>
    <s v="inconsistent"/>
  </r>
  <r>
    <x v="0"/>
    <s v="group B"/>
    <s v="high school"/>
    <s v="free/reduced"/>
    <s v="completed"/>
    <n v="46"/>
    <n v="54"/>
    <n v="58"/>
    <n v="52.666666666666664"/>
    <s v="pass"/>
    <s v="improved"/>
    <s v="No"/>
    <s v="Partial Benifited"/>
    <s v="No"/>
    <s v="no"/>
    <s v="writing"/>
    <s v="inconsistent"/>
  </r>
  <r>
    <x v="0"/>
    <s v="group C"/>
    <s v="associate's degree"/>
    <s v="standard"/>
    <s v="completed"/>
    <n v="71"/>
    <n v="77"/>
    <n v="77"/>
    <n v="75"/>
    <s v="pass"/>
    <s v="Not improved"/>
    <s v="No"/>
    <s v="Partial Benifited"/>
    <s v="No"/>
    <s v="no"/>
    <s v="reading"/>
    <s v="inconsistent"/>
  </r>
  <r>
    <x v="0"/>
    <s v="group B"/>
    <s v="master's degree"/>
    <s v="free/reduced"/>
    <s v="completed"/>
    <n v="52"/>
    <n v="70"/>
    <n v="62"/>
    <n v="61.333333333333336"/>
    <s v="pass"/>
    <s v="Not improved"/>
    <s v="No"/>
    <s v="Partial Benifited"/>
    <s v="No"/>
    <s v="no"/>
    <s v="reading"/>
    <s v="inconsistent"/>
  </r>
  <r>
    <x v="0"/>
    <s v="group D"/>
    <s v="some high school"/>
    <s v="standard"/>
    <s v="completed"/>
    <n v="97"/>
    <n v="100"/>
    <n v="100"/>
    <n v="99"/>
    <s v="pass"/>
    <s v="Not improved"/>
    <s v="yes"/>
    <s v="Benifited"/>
    <s v="Yes"/>
    <s v="no"/>
    <s v="reading"/>
    <s v="consistent"/>
  </r>
  <r>
    <x v="1"/>
    <s v="group C"/>
    <s v="master's degree"/>
    <s v="free/reduced"/>
    <s v="completed"/>
    <n v="62"/>
    <n v="68"/>
    <n v="75"/>
    <n v="68.333333333333329"/>
    <s v="pass"/>
    <s v="improved"/>
    <s v="No"/>
    <s v="Partial Benifited"/>
    <s v="No"/>
    <s v="no"/>
    <s v="writing"/>
    <s v="inconsistent"/>
  </r>
  <r>
    <x v="0"/>
    <s v="group C"/>
    <s v="some college"/>
    <s v="free/reduced"/>
    <s v="none"/>
    <n v="46"/>
    <n v="64"/>
    <n v="66"/>
    <n v="58.666666666666664"/>
    <s v="pass"/>
    <s v="improved"/>
    <s v="No"/>
    <s v="Needs improvement"/>
    <s v="No"/>
    <s v="no"/>
    <s v="writing"/>
    <s v="inconsistent"/>
  </r>
  <r>
    <x v="0"/>
    <s v="group E"/>
    <s v="high school"/>
    <s v="standard"/>
    <s v="none"/>
    <n v="50"/>
    <n v="50"/>
    <n v="47"/>
    <n v="49"/>
    <s v="fail"/>
    <s v="Not improved"/>
    <s v="No"/>
    <s v="Needs improvement"/>
    <s v="No"/>
    <s v="no"/>
    <s v="math"/>
    <s v="consistent"/>
  </r>
  <r>
    <x v="0"/>
    <s v="group D"/>
    <s v="associate's degree"/>
    <s v="standard"/>
    <s v="none"/>
    <n v="65"/>
    <n v="69"/>
    <n v="70"/>
    <n v="68"/>
    <s v="pass"/>
    <s v="improved"/>
    <s v="No"/>
    <s v="Needs improvement"/>
    <s v="No"/>
    <s v="no"/>
    <s v="writing"/>
    <s v="consistent"/>
  </r>
  <r>
    <x v="1"/>
    <s v="group C"/>
    <s v="some high school"/>
    <s v="free/reduced"/>
    <s v="completed"/>
    <n v="45"/>
    <n v="52"/>
    <n v="49"/>
    <n v="48.666666666666664"/>
    <s v="fail"/>
    <s v="Not improved"/>
    <s v="No"/>
    <s v="Partial Benifited"/>
    <s v="No"/>
    <s v="no"/>
    <s v="reading"/>
    <s v="inconsistent"/>
  </r>
  <r>
    <x v="1"/>
    <s v="group C"/>
    <s v="associate's degree"/>
    <s v="free/reduced"/>
    <s v="completed"/>
    <n v="65"/>
    <n v="67"/>
    <n v="65"/>
    <n v="65.666666666666671"/>
    <s v="pass"/>
    <s v="Not improved"/>
    <s v="No"/>
    <s v="Partial Benifited"/>
    <s v="No"/>
    <s v="no"/>
    <s v="reading"/>
    <s v="consistent"/>
  </r>
  <r>
    <x v="1"/>
    <s v="group E"/>
    <s v="high school"/>
    <s v="standard"/>
    <s v="none"/>
    <n v="80"/>
    <n v="76"/>
    <n v="65"/>
    <n v="73.666666666666671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completed"/>
    <n v="62"/>
    <n v="66"/>
    <n v="68"/>
    <n v="65.333333333333329"/>
    <s v="pass"/>
    <s v="improved"/>
    <s v="No"/>
    <s v="Partial Benifited"/>
    <s v="No"/>
    <s v="no"/>
    <s v="writing"/>
    <s v="inconsistent"/>
  </r>
  <r>
    <x v="1"/>
    <s v="group B"/>
    <s v="some high school"/>
    <s v="free/reduced"/>
    <s v="none"/>
    <n v="48"/>
    <n v="52"/>
    <n v="45"/>
    <n v="48.333333333333336"/>
    <s v="fail"/>
    <s v="Not improved"/>
    <s v="No"/>
    <s v="Needs improvement"/>
    <s v="No"/>
    <s v="no"/>
    <s v="reading"/>
    <s v="inconsistent"/>
  </r>
  <r>
    <x v="0"/>
    <s v="group C"/>
    <s v="bachelor's degree"/>
    <s v="standard"/>
    <s v="none"/>
    <n v="77"/>
    <n v="88"/>
    <n v="87"/>
    <n v="84"/>
    <s v="pass"/>
    <s v="Not improved"/>
    <s v="No"/>
    <s v="Self Learner"/>
    <s v="No"/>
    <s v="no"/>
    <s v="reading"/>
    <s v="inconsistent"/>
  </r>
  <r>
    <x v="0"/>
    <s v="group E"/>
    <s v="associate's degree"/>
    <s v="standard"/>
    <s v="none"/>
    <n v="66"/>
    <n v="65"/>
    <n v="69"/>
    <n v="66.666666666666671"/>
    <s v="pass"/>
    <s v="Not improved"/>
    <s v="No"/>
    <s v="Needs improvement"/>
    <s v="No"/>
    <s v="no"/>
    <s v="writing"/>
    <s v="consistent"/>
  </r>
  <r>
    <x v="1"/>
    <s v="group D"/>
    <s v="some college"/>
    <s v="standard"/>
    <s v="completed"/>
    <n v="76"/>
    <n v="83"/>
    <n v="79"/>
    <n v="79.333333333333329"/>
    <s v="pass"/>
    <s v="Not improved"/>
    <s v="No"/>
    <s v="Partial Benifited"/>
    <s v="No"/>
    <s v="no"/>
    <s v="reading"/>
    <s v="inconsistent"/>
  </r>
  <r>
    <x v="0"/>
    <s v="group B"/>
    <s v="some high school"/>
    <s v="standard"/>
    <s v="none"/>
    <n v="62"/>
    <n v="64"/>
    <n v="66"/>
    <n v="64"/>
    <s v="pass"/>
    <s v="improved"/>
    <s v="No"/>
    <s v="Needs improvement"/>
    <s v="No"/>
    <s v="no"/>
    <s v="writing"/>
    <s v="consistent"/>
  </r>
  <r>
    <x v="1"/>
    <s v="group D"/>
    <s v="some college"/>
    <s v="standard"/>
    <s v="completed"/>
    <n v="77"/>
    <n v="62"/>
    <n v="62"/>
    <n v="67"/>
    <s v="pass"/>
    <s v="Not improved"/>
    <s v="No"/>
    <s v="Partial Benifited"/>
    <s v="No"/>
    <s v="yes"/>
    <s v="math"/>
    <s v="inconsistent"/>
  </r>
  <r>
    <x v="0"/>
    <s v="group C"/>
    <s v="master's degree"/>
    <s v="standard"/>
    <s v="completed"/>
    <n v="69"/>
    <n v="84"/>
    <n v="85"/>
    <n v="79.333333333333329"/>
    <s v="pass"/>
    <s v="improved"/>
    <s v="No"/>
    <s v="Partial Benifited"/>
    <s v="No"/>
    <s v="no"/>
    <s v="writing"/>
    <s v="inconsistent"/>
  </r>
  <r>
    <x v="1"/>
    <s v="group D"/>
    <s v="associate's degree"/>
    <s v="standard"/>
    <s v="none"/>
    <n v="61"/>
    <n v="55"/>
    <n v="52"/>
    <n v="56"/>
    <s v="pass"/>
    <s v="Not improved"/>
    <s v="No"/>
    <s v="Needs improvement"/>
    <s v="No"/>
    <s v="yes"/>
    <s v="math"/>
    <s v="inconsistent"/>
  </r>
  <r>
    <x v="1"/>
    <s v="group C"/>
    <s v="some high school"/>
    <s v="free/reduced"/>
    <s v="completed"/>
    <n v="59"/>
    <n v="69"/>
    <n v="65"/>
    <n v="64.333333333333329"/>
    <s v="pass"/>
    <s v="Not improved"/>
    <s v="No"/>
    <s v="Partial Benifited"/>
    <s v="No"/>
    <s v="no"/>
    <s v="reading"/>
    <s v="inconsistent"/>
  </r>
  <r>
    <x v="1"/>
    <s v="group E"/>
    <s v="high school"/>
    <s v="free/reduced"/>
    <s v="none"/>
    <n v="55"/>
    <n v="56"/>
    <n v="51"/>
    <n v="54"/>
    <s v="pass"/>
    <s v="Not improved"/>
    <s v="No"/>
    <s v="Needs improvement"/>
    <s v="No"/>
    <s v="no"/>
    <s v="reading"/>
    <s v="consistent"/>
  </r>
  <r>
    <x v="0"/>
    <s v="group B"/>
    <s v="some college"/>
    <s v="free/reduced"/>
    <s v="none"/>
    <n v="45"/>
    <n v="53"/>
    <n v="55"/>
    <n v="51"/>
    <s v="pass"/>
    <s v="improved"/>
    <s v="No"/>
    <s v="Needs improvement"/>
    <s v="No"/>
    <s v="no"/>
    <s v="writing"/>
    <s v="inconsistent"/>
  </r>
  <r>
    <x v="0"/>
    <s v="group B"/>
    <s v="bachelor's degree"/>
    <s v="free/reduced"/>
    <s v="none"/>
    <n v="78"/>
    <n v="79"/>
    <n v="76"/>
    <n v="77.666666666666671"/>
    <s v="pass"/>
    <s v="Not improved"/>
    <s v="No"/>
    <s v="Needs improvement"/>
    <s v="No"/>
    <s v="no"/>
    <s v="reading"/>
    <s v="consistent"/>
  </r>
  <r>
    <x v="0"/>
    <s v="group C"/>
    <s v="associate's degree"/>
    <s v="standard"/>
    <s v="completed"/>
    <n v="67"/>
    <n v="84"/>
    <n v="86"/>
    <n v="79"/>
    <s v="pass"/>
    <s v="improved"/>
    <s v="No"/>
    <s v="Partial Benifited"/>
    <s v="No"/>
    <s v="no"/>
    <s v="writing"/>
    <s v="inconsistent"/>
  </r>
  <r>
    <x v="0"/>
    <s v="group D"/>
    <s v="some college"/>
    <s v="free/reduced"/>
    <s v="none"/>
    <n v="65"/>
    <n v="81"/>
    <n v="77"/>
    <n v="74.333333333333329"/>
    <s v="pass"/>
    <s v="Not improved"/>
    <s v="No"/>
    <s v="Needs improvement"/>
    <s v="No"/>
    <s v="no"/>
    <s v="reading"/>
    <s v="inconsistent"/>
  </r>
  <r>
    <x v="1"/>
    <s v="group C"/>
    <s v="associate's degree"/>
    <s v="standard"/>
    <s v="none"/>
    <n v="69"/>
    <n v="77"/>
    <n v="69"/>
    <n v="71.666666666666671"/>
    <s v="pass"/>
    <s v="Not improved"/>
    <s v="No"/>
    <s v="Needs improvement"/>
    <s v="No"/>
    <s v="no"/>
    <s v="reading"/>
    <s v="inconsistent"/>
  </r>
  <r>
    <x v="0"/>
    <s v="group B"/>
    <s v="associate's degree"/>
    <s v="standard"/>
    <s v="none"/>
    <n v="57"/>
    <n v="69"/>
    <n v="68"/>
    <n v="64.666666666666671"/>
    <s v="pass"/>
    <s v="Not improved"/>
    <s v="No"/>
    <s v="Needs improvement"/>
    <s v="No"/>
    <s v="no"/>
    <s v="reading"/>
    <s v="inconsistent"/>
  </r>
  <r>
    <x v="1"/>
    <s v="group C"/>
    <s v="some college"/>
    <s v="standard"/>
    <s v="none"/>
    <n v="59"/>
    <n v="41"/>
    <n v="42"/>
    <n v="47.333333333333336"/>
    <s v="fail"/>
    <s v="Not improved"/>
    <s v="No"/>
    <s v="Needs improvement"/>
    <s v="No"/>
    <s v="yes"/>
    <s v="math"/>
    <s v="inconsistent"/>
  </r>
  <r>
    <x v="1"/>
    <s v="group D"/>
    <s v="some high school"/>
    <s v="standard"/>
    <s v="completed"/>
    <n v="74"/>
    <n v="71"/>
    <n v="78"/>
    <n v="74.333333333333329"/>
    <s v="pass"/>
    <s v="Not improved"/>
    <s v="No"/>
    <s v="Partial Benifited"/>
    <s v="No"/>
    <s v="no"/>
    <s v="writing"/>
    <s v="inconsistent"/>
  </r>
  <r>
    <x v="1"/>
    <s v="group E"/>
    <s v="bachelor's degree"/>
    <s v="standard"/>
    <s v="none"/>
    <n v="82"/>
    <n v="62"/>
    <n v="62"/>
    <n v="68.666666666666671"/>
    <s v="pass"/>
    <s v="Not improved"/>
    <s v="No"/>
    <s v="Needs improvement"/>
    <s v="No"/>
    <s v="yes"/>
    <s v="math"/>
    <s v="inconsistent"/>
  </r>
  <r>
    <x v="1"/>
    <s v="group E"/>
    <s v="high school"/>
    <s v="standard"/>
    <s v="completed"/>
    <n v="81"/>
    <n v="80"/>
    <n v="76"/>
    <n v="79"/>
    <s v="pass"/>
    <s v="Not improved"/>
    <s v="No"/>
    <s v="Partial Benifited"/>
    <s v="No"/>
    <s v="no"/>
    <s v="math"/>
    <s v="consistent"/>
  </r>
  <r>
    <x v="0"/>
    <s v="group B"/>
    <s v="some college"/>
    <s v="free/reduced"/>
    <s v="none"/>
    <n v="74"/>
    <n v="81"/>
    <n v="76"/>
    <n v="77"/>
    <s v="pass"/>
    <s v="Not improved"/>
    <s v="No"/>
    <s v="Needs improvement"/>
    <s v="No"/>
    <s v="no"/>
    <s v="reading"/>
    <s v="inconsistent"/>
  </r>
  <r>
    <x v="0"/>
    <s v="group B"/>
    <s v="some college"/>
    <s v="free/reduced"/>
    <s v="none"/>
    <n v="58"/>
    <n v="61"/>
    <n v="66"/>
    <n v="61.666666666666664"/>
    <s v="pass"/>
    <s v="improved"/>
    <s v="No"/>
    <s v="Needs improvement"/>
    <s v="No"/>
    <s v="no"/>
    <s v="writing"/>
    <s v="inconsistent"/>
  </r>
  <r>
    <x v="1"/>
    <s v="group D"/>
    <s v="some high school"/>
    <s v="free/reduced"/>
    <s v="completed"/>
    <n v="80"/>
    <n v="79"/>
    <n v="79"/>
    <n v="79.333333333333329"/>
    <s v="pass"/>
    <s v="Not improved"/>
    <s v="No"/>
    <s v="Partial Benifited"/>
    <s v="No"/>
    <s v="no"/>
    <s v="math"/>
    <s v="consistent"/>
  </r>
  <r>
    <x v="1"/>
    <s v="group C"/>
    <s v="some college"/>
    <s v="free/reduced"/>
    <s v="none"/>
    <n v="35"/>
    <n v="28"/>
    <n v="27"/>
    <n v="30"/>
    <s v="fail"/>
    <s v="Not improved"/>
    <s v="No"/>
    <s v="Needs improvement"/>
    <s v="No"/>
    <s v="yes"/>
    <s v="math"/>
    <s v="inconsistent"/>
  </r>
  <r>
    <x v="0"/>
    <s v="group C"/>
    <s v="high school"/>
    <s v="free/reduced"/>
    <s v="none"/>
    <n v="42"/>
    <n v="62"/>
    <n v="60"/>
    <n v="54.666666666666664"/>
    <s v="pass"/>
    <s v="Not improved"/>
    <s v="No"/>
    <s v="Needs improvement"/>
    <s v="No"/>
    <s v="no"/>
    <s v="reading"/>
    <s v="inconsistent"/>
  </r>
  <r>
    <x v="1"/>
    <s v="group C"/>
    <s v="associate's degree"/>
    <s v="free/reduced"/>
    <s v="completed"/>
    <n v="60"/>
    <n v="51"/>
    <n v="56"/>
    <n v="55.666666666666664"/>
    <s v="pass"/>
    <s v="Not improved"/>
    <s v="No"/>
    <s v="Partial Benifited"/>
    <s v="No"/>
    <s v="yes"/>
    <s v="math"/>
    <s v="inconsistent"/>
  </r>
  <r>
    <x v="1"/>
    <s v="group E"/>
    <s v="high school"/>
    <s v="standard"/>
    <s v="completed"/>
    <n v="87"/>
    <n v="91"/>
    <n v="81"/>
    <n v="86.333333333333329"/>
    <s v="pass"/>
    <s v="Not improved"/>
    <s v="yes"/>
    <s v="Benifited"/>
    <s v="No"/>
    <s v="no"/>
    <s v="reading"/>
    <s v="inconsistent"/>
  </r>
  <r>
    <x v="1"/>
    <s v="group B"/>
    <s v="some high school"/>
    <s v="standard"/>
    <s v="completed"/>
    <n v="84"/>
    <n v="83"/>
    <n v="75"/>
    <n v="80.666666666666671"/>
    <s v="pass"/>
    <s v="Not improved"/>
    <s v="yes"/>
    <s v="Benifited"/>
    <s v="No"/>
    <s v="yes"/>
    <s v="math"/>
    <s v="inconsistent"/>
  </r>
  <r>
    <x v="0"/>
    <s v="group E"/>
    <s v="associate's degree"/>
    <s v="free/reduced"/>
    <s v="completed"/>
    <n v="83"/>
    <n v="86"/>
    <n v="88"/>
    <n v="85.666666666666671"/>
    <s v="pass"/>
    <s v="improved"/>
    <s v="yes"/>
    <s v="Benifited"/>
    <s v="Yes"/>
    <s v="no"/>
    <s v="writing"/>
    <s v="consistent"/>
  </r>
  <r>
    <x v="0"/>
    <s v="group C"/>
    <s v="high school"/>
    <s v="free/reduced"/>
    <s v="none"/>
    <n v="34"/>
    <n v="42"/>
    <n v="39"/>
    <n v="38.333333333333336"/>
    <s v="fail"/>
    <s v="Not improved"/>
    <s v="No"/>
    <s v="Needs improvement"/>
    <s v="No"/>
    <s v="no"/>
    <s v="reading"/>
    <s v="inconsistent"/>
  </r>
  <r>
    <x v="1"/>
    <s v="group B"/>
    <s v="high school"/>
    <s v="free/reduced"/>
    <s v="none"/>
    <n v="66"/>
    <n v="77"/>
    <n v="70"/>
    <n v="71"/>
    <s v="pass"/>
    <s v="Not improved"/>
    <s v="No"/>
    <s v="Needs improvement"/>
    <s v="No"/>
    <s v="no"/>
    <s v="reading"/>
    <s v="inconsistent"/>
  </r>
  <r>
    <x v="1"/>
    <s v="group B"/>
    <s v="some high school"/>
    <s v="standard"/>
    <s v="completed"/>
    <n v="61"/>
    <n v="56"/>
    <n v="56"/>
    <n v="57.666666666666664"/>
    <s v="pass"/>
    <s v="Not improved"/>
    <s v="No"/>
    <s v="Partial Benifited"/>
    <s v="No"/>
    <s v="yes"/>
    <s v="math"/>
    <s v="consistent"/>
  </r>
  <r>
    <x v="0"/>
    <s v="group D"/>
    <s v="high school"/>
    <s v="standard"/>
    <s v="completed"/>
    <n v="56"/>
    <n v="68"/>
    <n v="74"/>
    <n v="66"/>
    <s v="pass"/>
    <s v="improved"/>
    <s v="No"/>
    <s v="Partial Benifited"/>
    <s v="No"/>
    <s v="no"/>
    <s v="writing"/>
    <s v="inconsistent"/>
  </r>
  <r>
    <x v="1"/>
    <s v="group B"/>
    <s v="associate's degree"/>
    <s v="standard"/>
    <s v="none"/>
    <n v="87"/>
    <n v="85"/>
    <n v="73"/>
    <n v="81.666666666666671"/>
    <s v="pass"/>
    <s v="Not improved"/>
    <s v="No"/>
    <s v="Self Learner"/>
    <s v="No"/>
    <s v="yes"/>
    <s v="math"/>
    <s v="inconsistent"/>
  </r>
  <r>
    <x v="0"/>
    <s v="group C"/>
    <s v="some high school"/>
    <s v="free/reduced"/>
    <s v="none"/>
    <n v="55"/>
    <n v="65"/>
    <n v="62"/>
    <n v="60.666666666666664"/>
    <s v="pass"/>
    <s v="Not improved"/>
    <s v="No"/>
    <s v="Needs improvement"/>
    <s v="No"/>
    <s v="no"/>
    <s v="reading"/>
    <s v="inconsistent"/>
  </r>
  <r>
    <x v="1"/>
    <s v="group D"/>
    <s v="some high school"/>
    <s v="standard"/>
    <s v="none"/>
    <n v="86"/>
    <n v="80"/>
    <n v="75"/>
    <n v="80.333333333333329"/>
    <s v="pass"/>
    <s v="Not improved"/>
    <s v="No"/>
    <s v="Self Learner"/>
    <s v="No"/>
    <s v="yes"/>
    <s v="math"/>
    <s v="inconsistent"/>
  </r>
  <r>
    <x v="0"/>
    <s v="group B"/>
    <s v="associate's degree"/>
    <s v="standard"/>
    <s v="completed"/>
    <n v="52"/>
    <n v="66"/>
    <n v="73"/>
    <n v="63.666666666666664"/>
    <s v="pass"/>
    <s v="improved"/>
    <s v="No"/>
    <s v="Partial Benifited"/>
    <s v="No"/>
    <s v="no"/>
    <s v="writing"/>
    <s v="inconsistent"/>
  </r>
  <r>
    <x v="0"/>
    <s v="group E"/>
    <s v="master's degree"/>
    <s v="free/reduced"/>
    <s v="none"/>
    <n v="45"/>
    <n v="56"/>
    <n v="54"/>
    <n v="51.666666666666664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none"/>
    <n v="72"/>
    <n v="72"/>
    <n v="71"/>
    <n v="71.666666666666671"/>
    <s v="pass"/>
    <s v="Not improved"/>
    <s v="No"/>
    <s v="Needs improvement"/>
    <s v="No"/>
    <s v="no"/>
    <s v="math"/>
    <s v="consistent"/>
  </r>
  <r>
    <x v="1"/>
    <s v="group D"/>
    <s v="high school"/>
    <s v="standard"/>
    <s v="none"/>
    <n v="57"/>
    <n v="50"/>
    <n v="54"/>
    <n v="53.666666666666664"/>
    <s v="pass"/>
    <s v="Not improved"/>
    <s v="No"/>
    <s v="Needs improvement"/>
    <s v="No"/>
    <s v="yes"/>
    <s v="math"/>
    <s v="inconsistent"/>
  </r>
  <r>
    <x v="1"/>
    <s v="group A"/>
    <s v="some high school"/>
    <s v="free/reduced"/>
    <s v="none"/>
    <n v="68"/>
    <n v="72"/>
    <n v="64"/>
    <n v="68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completed"/>
    <n v="88"/>
    <n v="95"/>
    <n v="94"/>
    <n v="92.333333333333329"/>
    <s v="pass"/>
    <s v="Not improved"/>
    <s v="yes"/>
    <s v="Benifited"/>
    <s v="Yes"/>
    <s v="no"/>
    <s v="reading"/>
    <s v="inconsistent"/>
  </r>
  <r>
    <x v="1"/>
    <s v="group D"/>
    <s v="some college"/>
    <s v="standard"/>
    <s v="none"/>
    <n v="76"/>
    <n v="64"/>
    <n v="66"/>
    <n v="68.666666666666671"/>
    <s v="pass"/>
    <s v="Not improved"/>
    <s v="No"/>
    <s v="Needs improvement"/>
    <s v="No"/>
    <s v="yes"/>
    <s v="math"/>
    <s v="inconsistent"/>
  </r>
  <r>
    <x v="1"/>
    <s v="group C"/>
    <s v="associate's degree"/>
    <s v="standard"/>
    <s v="none"/>
    <n v="46"/>
    <n v="43"/>
    <n v="42"/>
    <n v="43.666666666666664"/>
    <s v="fail"/>
    <s v="Not improved"/>
    <s v="No"/>
    <s v="Needs improvement"/>
    <s v="No"/>
    <s v="no"/>
    <s v="math"/>
    <s v="consistent"/>
  </r>
  <r>
    <x v="0"/>
    <s v="group B"/>
    <s v="bachelor's degree"/>
    <s v="standard"/>
    <s v="none"/>
    <n v="67"/>
    <n v="86"/>
    <n v="83"/>
    <n v="78.666666666666671"/>
    <s v="pass"/>
    <s v="Not improved"/>
    <s v="No"/>
    <s v="Needs improvement"/>
    <s v="No"/>
    <s v="no"/>
    <s v="reading"/>
    <s v="inconsistent"/>
  </r>
  <r>
    <x v="1"/>
    <s v="group E"/>
    <s v="some high school"/>
    <s v="standard"/>
    <s v="none"/>
    <n v="92"/>
    <n v="87"/>
    <n v="78"/>
    <n v="85.666666666666671"/>
    <s v="pass"/>
    <s v="Not improved"/>
    <s v="No"/>
    <s v="Self Learner"/>
    <s v="No"/>
    <s v="yes"/>
    <s v="math"/>
    <s v="inconsistent"/>
  </r>
  <r>
    <x v="1"/>
    <s v="group C"/>
    <s v="bachelor's degree"/>
    <s v="standard"/>
    <s v="completed"/>
    <n v="83"/>
    <n v="82"/>
    <n v="84"/>
    <n v="83"/>
    <s v="pass"/>
    <s v="Not improved"/>
    <s v="yes"/>
    <s v="Benifited"/>
    <s v="No"/>
    <s v="no"/>
    <s v="writing"/>
    <s v="consistent"/>
  </r>
  <r>
    <x v="1"/>
    <s v="group D"/>
    <s v="associate's degree"/>
    <s v="standard"/>
    <s v="none"/>
    <n v="80"/>
    <n v="75"/>
    <n v="77"/>
    <n v="77.333333333333329"/>
    <s v="pass"/>
    <s v="Not improved"/>
    <s v="No"/>
    <s v="Needs improvement"/>
    <s v="No"/>
    <s v="no"/>
    <s v="math"/>
    <s v="consistent"/>
  </r>
  <r>
    <x v="1"/>
    <s v="group D"/>
    <s v="bachelor's degree"/>
    <s v="free/reduced"/>
    <s v="none"/>
    <n v="63"/>
    <n v="66"/>
    <n v="67"/>
    <n v="65.333333333333329"/>
    <s v="pass"/>
    <s v="improved"/>
    <s v="No"/>
    <s v="Needs improvement"/>
    <s v="No"/>
    <s v="no"/>
    <s v="writing"/>
    <s v="consistent"/>
  </r>
  <r>
    <x v="0"/>
    <s v="group D"/>
    <s v="some high school"/>
    <s v="standard"/>
    <s v="completed"/>
    <n v="64"/>
    <n v="60"/>
    <n v="74"/>
    <n v="66"/>
    <s v="pass"/>
    <s v="Not improved"/>
    <s v="No"/>
    <s v="Partial Benifited"/>
    <s v="No"/>
    <s v="no"/>
    <s v="writing"/>
    <s v="inconsistent"/>
  </r>
  <r>
    <x v="1"/>
    <s v="group B"/>
    <s v="some college"/>
    <s v="standard"/>
    <s v="none"/>
    <n v="54"/>
    <n v="52"/>
    <n v="51"/>
    <n v="52.333333333333336"/>
    <s v="pass"/>
    <s v="Not improved"/>
    <s v="No"/>
    <s v="Needs improvement"/>
    <s v="No"/>
    <s v="no"/>
    <s v="math"/>
    <s v="consistent"/>
  </r>
  <r>
    <x v="1"/>
    <s v="group C"/>
    <s v="associate's degree"/>
    <s v="standard"/>
    <s v="none"/>
    <n v="84"/>
    <n v="80"/>
    <n v="80"/>
    <n v="81.333333333333329"/>
    <s v="pass"/>
    <s v="Not improved"/>
    <s v="No"/>
    <s v="Self Learner"/>
    <s v="No"/>
    <s v="no"/>
    <s v="math"/>
    <s v="consistent"/>
  </r>
  <r>
    <x v="1"/>
    <s v="group D"/>
    <s v="high school"/>
    <s v="free/reduced"/>
    <s v="completed"/>
    <n v="73"/>
    <n v="68"/>
    <n v="66"/>
    <n v="69"/>
    <s v="pass"/>
    <s v="Not improved"/>
    <s v="No"/>
    <s v="Partial Benifited"/>
    <s v="No"/>
    <s v="yes"/>
    <s v="math"/>
    <s v="inconsistent"/>
  </r>
  <r>
    <x v="0"/>
    <s v="group E"/>
    <s v="bachelor's degree"/>
    <s v="standard"/>
    <s v="none"/>
    <n v="80"/>
    <n v="83"/>
    <n v="83"/>
    <n v="82"/>
    <s v="pass"/>
    <s v="Not improved"/>
    <s v="No"/>
    <s v="Self Learner"/>
    <s v="No"/>
    <s v="no"/>
    <s v="reading"/>
    <s v="consistent"/>
  </r>
  <r>
    <x v="0"/>
    <s v="group D"/>
    <s v="high school"/>
    <s v="standard"/>
    <s v="none"/>
    <n v="56"/>
    <n v="52"/>
    <n v="55"/>
    <n v="54.333333333333336"/>
    <s v="pass"/>
    <s v="Not improved"/>
    <s v="No"/>
    <s v="Needs improvement"/>
    <s v="No"/>
    <s v="no"/>
    <s v="math"/>
    <s v="consistent"/>
  </r>
  <r>
    <x v="1"/>
    <s v="group E"/>
    <s v="some college"/>
    <s v="standard"/>
    <s v="none"/>
    <n v="59"/>
    <n v="51"/>
    <n v="43"/>
    <n v="51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none"/>
    <n v="75"/>
    <n v="74"/>
    <n v="69"/>
    <n v="72.666666666666671"/>
    <s v="pass"/>
    <s v="Not improved"/>
    <s v="No"/>
    <s v="Needs improvement"/>
    <s v="No"/>
    <s v="no"/>
    <s v="math"/>
    <s v="inconsistent"/>
  </r>
  <r>
    <x v="1"/>
    <s v="group C"/>
    <s v="associate's degree"/>
    <s v="standard"/>
    <s v="none"/>
    <n v="85"/>
    <n v="76"/>
    <n v="71"/>
    <n v="77.333333333333329"/>
    <s v="pass"/>
    <s v="Not improved"/>
    <s v="No"/>
    <s v="Needs improvement"/>
    <s v="No"/>
    <s v="yes"/>
    <s v="math"/>
    <s v="inconsistent"/>
  </r>
  <r>
    <x v="1"/>
    <s v="group E"/>
    <s v="associate's degree"/>
    <s v="standard"/>
    <s v="none"/>
    <n v="89"/>
    <n v="76"/>
    <n v="74"/>
    <n v="79.666666666666671"/>
    <s v="pass"/>
    <s v="Not improved"/>
    <s v="No"/>
    <s v="Needs improvement"/>
    <s v="No"/>
    <s v="yes"/>
    <s v="math"/>
    <s v="inconsistent"/>
  </r>
  <r>
    <x v="0"/>
    <s v="group B"/>
    <s v="high school"/>
    <s v="standard"/>
    <s v="completed"/>
    <n v="58"/>
    <n v="70"/>
    <n v="68"/>
    <n v="65.333333333333329"/>
    <s v="pass"/>
    <s v="Not improved"/>
    <s v="No"/>
    <s v="Partial Benifited"/>
    <s v="No"/>
    <s v="no"/>
    <s v="reading"/>
    <s v="inconsistent"/>
  </r>
  <r>
    <x v="0"/>
    <s v="group B"/>
    <s v="high school"/>
    <s v="standard"/>
    <s v="none"/>
    <n v="65"/>
    <n v="64"/>
    <n v="62"/>
    <n v="63.666666666666664"/>
    <s v="pass"/>
    <s v="Not improved"/>
    <s v="No"/>
    <s v="Needs improvement"/>
    <s v="No"/>
    <s v="no"/>
    <s v="math"/>
    <s v="consistent"/>
  </r>
  <r>
    <x v="1"/>
    <s v="group C"/>
    <s v="high school"/>
    <s v="standard"/>
    <s v="none"/>
    <n v="68"/>
    <n v="60"/>
    <n v="53"/>
    <n v="60.333333333333336"/>
    <s v="pass"/>
    <s v="Not improved"/>
    <s v="No"/>
    <s v="Needs improvement"/>
    <s v="No"/>
    <s v="yes"/>
    <s v="math"/>
    <s v="inconsistent"/>
  </r>
  <r>
    <x v="1"/>
    <s v="group A"/>
    <s v="some high school"/>
    <s v="standard"/>
    <s v="completed"/>
    <n v="47"/>
    <n v="49"/>
    <n v="49"/>
    <n v="48.333333333333336"/>
    <s v="fail"/>
    <s v="Not improved"/>
    <s v="No"/>
    <s v="Partial Benifited"/>
    <s v="No"/>
    <s v="no"/>
    <s v="reading"/>
    <s v="consistent"/>
  </r>
  <r>
    <x v="0"/>
    <s v="group D"/>
    <s v="some college"/>
    <s v="free/reduced"/>
    <s v="none"/>
    <n v="71"/>
    <n v="83"/>
    <n v="83"/>
    <n v="79"/>
    <s v="pass"/>
    <s v="Not improved"/>
    <s v="No"/>
    <s v="Needs improvement"/>
    <s v="No"/>
    <s v="no"/>
    <s v="reading"/>
    <s v="inconsistent"/>
  </r>
  <r>
    <x v="0"/>
    <s v="group B"/>
    <s v="some high school"/>
    <s v="standard"/>
    <s v="completed"/>
    <n v="60"/>
    <n v="70"/>
    <n v="70"/>
    <n v="66.666666666666671"/>
    <s v="pass"/>
    <s v="Not improved"/>
    <s v="No"/>
    <s v="Partial Benifited"/>
    <s v="No"/>
    <s v="no"/>
    <s v="reading"/>
    <s v="inconsistent"/>
  </r>
  <r>
    <x v="1"/>
    <s v="group D"/>
    <s v="master's degree"/>
    <s v="standard"/>
    <s v="none"/>
    <n v="80"/>
    <n v="80"/>
    <n v="72"/>
    <n v="77.333333333333329"/>
    <s v="pass"/>
    <s v="Not improved"/>
    <s v="No"/>
    <s v="Needs improvement"/>
    <s v="No"/>
    <s v="no"/>
    <s v="math"/>
    <s v="inconsistent"/>
  </r>
  <r>
    <x v="1"/>
    <s v="group D"/>
    <s v="high school"/>
    <s v="standard"/>
    <s v="none"/>
    <n v="54"/>
    <n v="52"/>
    <n v="52"/>
    <n v="52.666666666666664"/>
    <s v="pass"/>
    <s v="Not improved"/>
    <s v="No"/>
    <s v="Needs improvement"/>
    <s v="No"/>
    <s v="no"/>
    <s v="math"/>
    <s v="consistent"/>
  </r>
  <r>
    <x v="0"/>
    <s v="group E"/>
    <s v="some college"/>
    <s v="standard"/>
    <s v="none"/>
    <n v="62"/>
    <n v="73"/>
    <n v="70"/>
    <n v="68.333333333333329"/>
    <s v="pass"/>
    <s v="Not improved"/>
    <s v="No"/>
    <s v="Needs improvement"/>
    <s v="No"/>
    <s v="no"/>
    <s v="reading"/>
    <s v="inconsistent"/>
  </r>
  <r>
    <x v="0"/>
    <s v="group C"/>
    <s v="associate's degree"/>
    <s v="free/reduced"/>
    <s v="none"/>
    <n v="64"/>
    <n v="73"/>
    <n v="68"/>
    <n v="68.333333333333329"/>
    <s v="pass"/>
    <s v="Not improved"/>
    <s v="No"/>
    <s v="Needs improvement"/>
    <s v="No"/>
    <s v="no"/>
    <s v="reading"/>
    <s v="inconsistent"/>
  </r>
  <r>
    <x v="1"/>
    <s v="group C"/>
    <s v="associate's degree"/>
    <s v="standard"/>
    <s v="completed"/>
    <n v="78"/>
    <n v="77"/>
    <n v="77"/>
    <n v="77.333333333333329"/>
    <s v="pass"/>
    <s v="Not improved"/>
    <s v="No"/>
    <s v="Partial Benifited"/>
    <s v="No"/>
    <s v="no"/>
    <s v="math"/>
    <s v="consistent"/>
  </r>
  <r>
    <x v="0"/>
    <s v="group B"/>
    <s v="some college"/>
    <s v="standard"/>
    <s v="none"/>
    <n v="70"/>
    <n v="75"/>
    <n v="78"/>
    <n v="74.333333333333329"/>
    <s v="pass"/>
    <s v="improved"/>
    <s v="No"/>
    <s v="Needs improvement"/>
    <s v="No"/>
    <s v="no"/>
    <s v="writing"/>
    <s v="inconsistent"/>
  </r>
  <r>
    <x v="0"/>
    <s v="group C"/>
    <s v="master's degree"/>
    <s v="free/reduced"/>
    <s v="completed"/>
    <n v="65"/>
    <n v="81"/>
    <n v="81"/>
    <n v="75.666666666666671"/>
    <s v="pass"/>
    <s v="Not improved"/>
    <s v="No"/>
    <s v="Partial Benifited"/>
    <s v="No"/>
    <s v="no"/>
    <s v="reading"/>
    <s v="inconsistent"/>
  </r>
  <r>
    <x v="0"/>
    <s v="group C"/>
    <s v="some high school"/>
    <s v="free/reduced"/>
    <s v="completed"/>
    <n v="64"/>
    <n v="79"/>
    <n v="77"/>
    <n v="73.333333333333329"/>
    <s v="pass"/>
    <s v="Not improved"/>
    <s v="No"/>
    <s v="Partial Benifited"/>
    <s v="No"/>
    <s v="no"/>
    <s v="reading"/>
    <s v="inconsistent"/>
  </r>
  <r>
    <x v="1"/>
    <s v="group C"/>
    <s v="some college"/>
    <s v="standard"/>
    <s v="completed"/>
    <n v="79"/>
    <n v="79"/>
    <n v="78"/>
    <n v="78.666666666666671"/>
    <s v="pass"/>
    <s v="Not improved"/>
    <s v="No"/>
    <s v="Partial Benifited"/>
    <s v="No"/>
    <s v="no"/>
    <s v="math"/>
    <s v="consistent"/>
  </r>
  <r>
    <x v="0"/>
    <s v="group C"/>
    <s v="some high school"/>
    <s v="free/reduced"/>
    <s v="none"/>
    <n v="44"/>
    <n v="50"/>
    <n v="51"/>
    <n v="48.333333333333336"/>
    <s v="fail"/>
    <s v="improved"/>
    <s v="No"/>
    <s v="Needs improvement"/>
    <s v="No"/>
    <s v="no"/>
    <s v="writing"/>
    <s v="inconsistent"/>
  </r>
  <r>
    <x v="0"/>
    <s v="group E"/>
    <s v="high school"/>
    <s v="standard"/>
    <s v="none"/>
    <n v="99"/>
    <n v="93"/>
    <n v="90"/>
    <n v="94"/>
    <s v="pass"/>
    <s v="Not improved"/>
    <s v="No"/>
    <s v="Self Learner"/>
    <s v="Yes"/>
    <s v="yes"/>
    <s v="math"/>
    <s v="inconsistent"/>
  </r>
  <r>
    <x v="1"/>
    <s v="group D"/>
    <s v="high school"/>
    <s v="standard"/>
    <s v="none"/>
    <n v="76"/>
    <n v="73"/>
    <n v="68"/>
    <n v="72.333333333333329"/>
    <s v="pass"/>
    <s v="Not improved"/>
    <s v="No"/>
    <s v="Needs improvement"/>
    <s v="No"/>
    <s v="yes"/>
    <s v="math"/>
    <s v="inconsistent"/>
  </r>
  <r>
    <x v="1"/>
    <s v="group D"/>
    <s v="some high school"/>
    <s v="free/reduced"/>
    <s v="none"/>
    <n v="59"/>
    <n v="42"/>
    <n v="41"/>
    <n v="47.333333333333336"/>
    <s v="fail"/>
    <s v="Not improved"/>
    <s v="No"/>
    <s v="Needs improvement"/>
    <s v="No"/>
    <s v="yes"/>
    <s v="math"/>
    <s v="inconsistent"/>
  </r>
  <r>
    <x v="0"/>
    <s v="group C"/>
    <s v="bachelor's degree"/>
    <s v="standard"/>
    <s v="none"/>
    <n v="63"/>
    <n v="75"/>
    <n v="81"/>
    <n v="73"/>
    <s v="pass"/>
    <s v="improved"/>
    <s v="No"/>
    <s v="Needs improvement"/>
    <s v="No"/>
    <s v="no"/>
    <s v="writing"/>
    <s v="inconsistent"/>
  </r>
  <r>
    <x v="0"/>
    <s v="group D"/>
    <s v="high school"/>
    <s v="standard"/>
    <s v="none"/>
    <n v="69"/>
    <n v="72"/>
    <n v="77"/>
    <n v="72.666666666666671"/>
    <s v="pass"/>
    <s v="improved"/>
    <s v="No"/>
    <s v="Needs improvement"/>
    <s v="No"/>
    <s v="no"/>
    <s v="writing"/>
    <s v="inconsistent"/>
  </r>
  <r>
    <x v="0"/>
    <s v="group D"/>
    <s v="associate's degree"/>
    <s v="standard"/>
    <s v="completed"/>
    <n v="88"/>
    <n v="92"/>
    <n v="95"/>
    <n v="91.666666666666671"/>
    <s v="pass"/>
    <s v="improved"/>
    <s v="yes"/>
    <s v="Benifited"/>
    <s v="Yes"/>
    <s v="no"/>
    <s v="writing"/>
    <s v="inconsistent"/>
  </r>
  <r>
    <x v="0"/>
    <s v="group E"/>
    <s v="some college"/>
    <s v="free/reduced"/>
    <s v="none"/>
    <n v="71"/>
    <n v="76"/>
    <n v="70"/>
    <n v="72.333333333333329"/>
    <s v="pass"/>
    <s v="Not improved"/>
    <s v="No"/>
    <s v="Needs improvement"/>
    <s v="No"/>
    <s v="no"/>
    <s v="reading"/>
    <s v="inconsistent"/>
  </r>
  <r>
    <x v="1"/>
    <s v="group C"/>
    <s v="bachelor's degree"/>
    <s v="standard"/>
    <s v="none"/>
    <n v="69"/>
    <n v="63"/>
    <n v="61"/>
    <n v="64.333333333333329"/>
    <s v="pass"/>
    <s v="Not improved"/>
    <s v="No"/>
    <s v="Needs improvement"/>
    <s v="No"/>
    <s v="yes"/>
    <s v="math"/>
    <s v="inconsistent"/>
  </r>
  <r>
    <x v="1"/>
    <s v="group C"/>
    <s v="some college"/>
    <s v="standard"/>
    <s v="none"/>
    <n v="58"/>
    <n v="49"/>
    <n v="42"/>
    <n v="49.666666666666664"/>
    <s v="fail"/>
    <s v="Not improved"/>
    <s v="No"/>
    <s v="Needs improvement"/>
    <s v="No"/>
    <s v="yes"/>
    <s v="math"/>
    <s v="inconsistent"/>
  </r>
  <r>
    <x v="0"/>
    <s v="group D"/>
    <s v="associate's degree"/>
    <s v="free/reduced"/>
    <s v="none"/>
    <n v="47"/>
    <n v="53"/>
    <n v="58"/>
    <n v="52.666666666666664"/>
    <s v="pass"/>
    <s v="improved"/>
    <s v="No"/>
    <s v="Needs improvement"/>
    <s v="No"/>
    <s v="no"/>
    <s v="writing"/>
    <s v="inconsistent"/>
  </r>
  <r>
    <x v="0"/>
    <s v="group D"/>
    <s v="some college"/>
    <s v="standard"/>
    <s v="none"/>
    <n v="65"/>
    <n v="70"/>
    <n v="71"/>
    <n v="68.666666666666671"/>
    <s v="pass"/>
    <s v="improved"/>
    <s v="No"/>
    <s v="Needs improvement"/>
    <s v="No"/>
    <s v="no"/>
    <s v="writing"/>
    <s v="inconsistent"/>
  </r>
  <r>
    <x v="1"/>
    <s v="group B"/>
    <s v="some college"/>
    <s v="standard"/>
    <s v="completed"/>
    <n v="88"/>
    <n v="85"/>
    <n v="76"/>
    <n v="83"/>
    <s v="pass"/>
    <s v="Not improved"/>
    <s v="yes"/>
    <s v="Benifited"/>
    <s v="No"/>
    <s v="yes"/>
    <s v="math"/>
    <s v="inconsistent"/>
  </r>
  <r>
    <x v="1"/>
    <s v="group C"/>
    <s v="bachelor's degree"/>
    <s v="standard"/>
    <s v="none"/>
    <n v="83"/>
    <n v="78"/>
    <n v="73"/>
    <n v="78"/>
    <s v="pass"/>
    <s v="Not improved"/>
    <s v="No"/>
    <s v="Needs improvement"/>
    <s v="No"/>
    <s v="yes"/>
    <s v="math"/>
    <s v="inconsistent"/>
  </r>
  <r>
    <x v="0"/>
    <s v="group C"/>
    <s v="some high school"/>
    <s v="standard"/>
    <s v="completed"/>
    <n v="85"/>
    <n v="92"/>
    <n v="93"/>
    <n v="90"/>
    <s v="pass"/>
    <s v="improved"/>
    <s v="yes"/>
    <s v="Benifited"/>
    <s v="Yes"/>
    <s v="no"/>
    <s v="writing"/>
    <s v="inconsistent"/>
  </r>
  <r>
    <x v="0"/>
    <s v="group E"/>
    <s v="high school"/>
    <s v="standard"/>
    <s v="completed"/>
    <n v="59"/>
    <n v="63"/>
    <n v="75"/>
    <n v="65.666666666666671"/>
    <s v="pass"/>
    <s v="improved"/>
    <s v="No"/>
    <s v="Partial Benifited"/>
    <s v="No"/>
    <s v="no"/>
    <s v="writing"/>
    <s v="inconsistent"/>
  </r>
  <r>
    <x v="0"/>
    <s v="group C"/>
    <s v="some high school"/>
    <s v="free/reduced"/>
    <s v="none"/>
    <n v="65"/>
    <n v="86"/>
    <n v="80"/>
    <n v="77"/>
    <s v="pass"/>
    <s v="Not improved"/>
    <s v="No"/>
    <s v="Needs improvement"/>
    <s v="No"/>
    <s v="no"/>
    <s v="reading"/>
    <s v="inconsistent"/>
  </r>
  <r>
    <x v="1"/>
    <s v="group B"/>
    <s v="bachelor's degree"/>
    <s v="free/reduced"/>
    <s v="none"/>
    <n v="73"/>
    <n v="56"/>
    <n v="57"/>
    <n v="62"/>
    <s v="pass"/>
    <s v="Not improved"/>
    <s v="No"/>
    <s v="Needs improvement"/>
    <s v="No"/>
    <s v="yes"/>
    <s v="math"/>
    <s v="inconsistent"/>
  </r>
  <r>
    <x v="1"/>
    <s v="group D"/>
    <s v="high school"/>
    <s v="standard"/>
    <s v="none"/>
    <n v="53"/>
    <n v="52"/>
    <n v="42"/>
    <n v="49"/>
    <s v="fail"/>
    <s v="Not improved"/>
    <s v="No"/>
    <s v="Needs improvement"/>
    <s v="No"/>
    <s v="yes"/>
    <s v="math"/>
    <s v="inconsistent"/>
  </r>
  <r>
    <x v="1"/>
    <s v="group D"/>
    <s v="high school"/>
    <s v="standard"/>
    <s v="none"/>
    <n v="45"/>
    <n v="48"/>
    <n v="46"/>
    <n v="46.333333333333336"/>
    <s v="fail"/>
    <s v="Not improved"/>
    <s v="No"/>
    <s v="Needs improvement"/>
    <s v="No"/>
    <s v="no"/>
    <s v="reading"/>
    <s v="consistent"/>
  </r>
  <r>
    <x v="0"/>
    <s v="group D"/>
    <s v="bachelor's degree"/>
    <s v="free/reduced"/>
    <s v="none"/>
    <n v="73"/>
    <n v="79"/>
    <n v="84"/>
    <n v="78.666666666666671"/>
    <s v="pass"/>
    <s v="improved"/>
    <s v="No"/>
    <s v="Needs improvement"/>
    <s v="No"/>
    <s v="no"/>
    <s v="writing"/>
    <s v="inconsistent"/>
  </r>
  <r>
    <x v="0"/>
    <s v="group D"/>
    <s v="some college"/>
    <s v="free/reduced"/>
    <s v="completed"/>
    <n v="70"/>
    <n v="78"/>
    <n v="78"/>
    <n v="75.333333333333329"/>
    <s v="pass"/>
    <s v="Not improved"/>
    <s v="No"/>
    <s v="Partial Benifited"/>
    <s v="No"/>
    <s v="no"/>
    <s v="reading"/>
    <s v="inconsistent"/>
  </r>
  <r>
    <x v="0"/>
    <s v="group B"/>
    <s v="some high school"/>
    <s v="standard"/>
    <s v="none"/>
    <n v="37"/>
    <n v="46"/>
    <n v="46"/>
    <n v="43"/>
    <s v="fail"/>
    <s v="Not improved"/>
    <s v="No"/>
    <s v="Needs improvement"/>
    <s v="No"/>
    <s v="no"/>
    <s v="reading"/>
    <s v="inconsistent"/>
  </r>
  <r>
    <x v="1"/>
    <s v="group B"/>
    <s v="associate's degree"/>
    <s v="standard"/>
    <s v="completed"/>
    <n v="81"/>
    <n v="82"/>
    <n v="82"/>
    <n v="81.666666666666671"/>
    <s v="pass"/>
    <s v="Not improved"/>
    <s v="yes"/>
    <s v="Benifited"/>
    <s v="No"/>
    <s v="no"/>
    <s v="reading"/>
    <s v="consistent"/>
  </r>
  <r>
    <x v="1"/>
    <s v="group E"/>
    <s v="associate's degree"/>
    <s v="standard"/>
    <s v="completed"/>
    <n v="97"/>
    <n v="82"/>
    <n v="88"/>
    <n v="89"/>
    <s v="pass"/>
    <s v="Not improved"/>
    <s v="yes"/>
    <s v="Benifited"/>
    <s v="No"/>
    <s v="yes"/>
    <s v="math"/>
    <s v="inconsistent"/>
  </r>
  <r>
    <x v="0"/>
    <s v="group B"/>
    <s v="some high school"/>
    <s v="standard"/>
    <s v="none"/>
    <n v="67"/>
    <n v="89"/>
    <n v="82"/>
    <n v="79.333333333333329"/>
    <s v="pass"/>
    <s v="Not improved"/>
    <s v="No"/>
    <s v="Needs improvement"/>
    <s v="No"/>
    <s v="no"/>
    <s v="reading"/>
    <s v="inconsistent"/>
  </r>
  <r>
    <x v="1"/>
    <s v="group B"/>
    <s v="bachelor's degree"/>
    <s v="free/reduced"/>
    <s v="none"/>
    <n v="88"/>
    <n v="75"/>
    <n v="76"/>
    <n v="79.666666666666671"/>
    <s v="pass"/>
    <s v="Not improved"/>
    <s v="No"/>
    <s v="Needs improvement"/>
    <s v="No"/>
    <s v="yes"/>
    <s v="math"/>
    <s v="inconsistent"/>
  </r>
  <r>
    <x v="1"/>
    <s v="group E"/>
    <s v="some high school"/>
    <s v="standard"/>
    <s v="completed"/>
    <n v="77"/>
    <n v="76"/>
    <n v="77"/>
    <n v="76.666666666666671"/>
    <s v="pass"/>
    <s v="Not improved"/>
    <s v="No"/>
    <s v="Partial Benifited"/>
    <s v="No"/>
    <s v="no"/>
    <s v="math"/>
    <s v="consistent"/>
  </r>
  <r>
    <x v="1"/>
    <s v="group C"/>
    <s v="associate's degree"/>
    <s v="standard"/>
    <s v="none"/>
    <n v="76"/>
    <n v="70"/>
    <n v="68"/>
    <n v="71.333333333333329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none"/>
    <n v="86"/>
    <n v="73"/>
    <n v="70"/>
    <n v="76.333333333333329"/>
    <s v="pass"/>
    <s v="Not improved"/>
    <s v="No"/>
    <s v="Needs improvement"/>
    <s v="No"/>
    <s v="yes"/>
    <s v="math"/>
    <s v="inconsistent"/>
  </r>
  <r>
    <x v="1"/>
    <s v="group C"/>
    <s v="some high school"/>
    <s v="standard"/>
    <s v="completed"/>
    <n v="63"/>
    <n v="60"/>
    <n v="57"/>
    <n v="60"/>
    <s v="pass"/>
    <s v="Not improved"/>
    <s v="No"/>
    <s v="Partial Benifited"/>
    <s v="No"/>
    <s v="no"/>
    <s v="math"/>
    <s v="inconsistent"/>
  </r>
  <r>
    <x v="0"/>
    <s v="group E"/>
    <s v="bachelor's degree"/>
    <s v="standard"/>
    <s v="none"/>
    <n v="65"/>
    <n v="73"/>
    <n v="75"/>
    <n v="71"/>
    <s v="pass"/>
    <s v="improved"/>
    <s v="No"/>
    <s v="Needs improvement"/>
    <s v="No"/>
    <s v="no"/>
    <s v="writing"/>
    <s v="inconsistent"/>
  </r>
  <r>
    <x v="1"/>
    <s v="group D"/>
    <s v="high school"/>
    <s v="free/reduced"/>
    <s v="completed"/>
    <n v="78"/>
    <n v="77"/>
    <n v="80"/>
    <n v="78.333333333333329"/>
    <s v="pass"/>
    <s v="Not improved"/>
    <s v="No"/>
    <s v="Partial Benifited"/>
    <s v="No"/>
    <s v="no"/>
    <s v="writing"/>
    <s v="consistent"/>
  </r>
  <r>
    <x v="1"/>
    <s v="group B"/>
    <s v="associate's degree"/>
    <s v="free/reduced"/>
    <s v="none"/>
    <n v="67"/>
    <n v="62"/>
    <n v="60"/>
    <n v="63"/>
    <s v="pass"/>
    <s v="Not improved"/>
    <s v="No"/>
    <s v="Needs improvement"/>
    <s v="No"/>
    <s v="yes"/>
    <s v="math"/>
    <s v="inconsistent"/>
  </r>
  <r>
    <x v="1"/>
    <s v="group A"/>
    <s v="some high school"/>
    <s v="standard"/>
    <s v="completed"/>
    <n v="46"/>
    <n v="41"/>
    <n v="43"/>
    <n v="43.333333333333336"/>
    <s v="fail"/>
    <s v="Not improved"/>
    <s v="No"/>
    <s v="Partial Benifited"/>
    <s v="No"/>
    <s v="no"/>
    <s v="math"/>
    <s v="consistent"/>
  </r>
  <r>
    <x v="1"/>
    <s v="group E"/>
    <s v="associate's degree"/>
    <s v="standard"/>
    <s v="completed"/>
    <n v="71"/>
    <n v="74"/>
    <n v="68"/>
    <n v="71"/>
    <s v="pass"/>
    <s v="Not improved"/>
    <s v="No"/>
    <s v="Partial Benifited"/>
    <s v="No"/>
    <s v="no"/>
    <s v="reading"/>
    <s v="inconsistent"/>
  </r>
  <r>
    <x v="1"/>
    <s v="group C"/>
    <s v="high school"/>
    <s v="free/reduced"/>
    <s v="completed"/>
    <n v="40"/>
    <n v="46"/>
    <n v="50"/>
    <n v="45.333333333333336"/>
    <s v="fail"/>
    <s v="improved"/>
    <s v="No"/>
    <s v="Partial Benifited"/>
    <s v="No"/>
    <s v="no"/>
    <s v="writing"/>
    <s v="inconsistent"/>
  </r>
  <r>
    <x v="1"/>
    <s v="group D"/>
    <s v="associate's degree"/>
    <s v="free/reduced"/>
    <s v="none"/>
    <n v="90"/>
    <n v="87"/>
    <n v="75"/>
    <n v="84"/>
    <s v="pass"/>
    <s v="Not improved"/>
    <s v="No"/>
    <s v="Self Learner"/>
    <s v="No"/>
    <s v="yes"/>
    <s v="math"/>
    <s v="inconsistent"/>
  </r>
  <r>
    <x v="1"/>
    <s v="group A"/>
    <s v="some college"/>
    <s v="free/reduced"/>
    <s v="completed"/>
    <n v="81"/>
    <n v="78"/>
    <n v="81"/>
    <n v="80"/>
    <s v="pass"/>
    <s v="Not improved"/>
    <s v="yes"/>
    <s v="Benifited"/>
    <s v="No"/>
    <s v="no"/>
    <s v="math"/>
    <s v="consistent"/>
  </r>
  <r>
    <x v="1"/>
    <s v="group D"/>
    <s v="some high school"/>
    <s v="free/reduced"/>
    <s v="none"/>
    <n v="56"/>
    <n v="54"/>
    <n v="52"/>
    <n v="54"/>
    <s v="pass"/>
    <s v="Not improved"/>
    <s v="No"/>
    <s v="Needs improvement"/>
    <s v="No"/>
    <s v="no"/>
    <s v="math"/>
    <s v="consistent"/>
  </r>
  <r>
    <x v="0"/>
    <s v="group C"/>
    <s v="associate's degree"/>
    <s v="standard"/>
    <s v="completed"/>
    <n v="67"/>
    <n v="84"/>
    <n v="81"/>
    <n v="77.333333333333329"/>
    <s v="pass"/>
    <s v="Not improved"/>
    <s v="No"/>
    <s v="Partial Benifited"/>
    <s v="No"/>
    <s v="no"/>
    <s v="reading"/>
    <s v="inconsistent"/>
  </r>
  <r>
    <x v="1"/>
    <s v="group B"/>
    <s v="associate's degree"/>
    <s v="standard"/>
    <s v="none"/>
    <n v="80"/>
    <n v="76"/>
    <n v="64"/>
    <n v="73.333333333333329"/>
    <s v="pass"/>
    <s v="Not improved"/>
    <s v="No"/>
    <s v="Needs improvement"/>
    <s v="No"/>
    <s v="yes"/>
    <s v="math"/>
    <s v="inconsistent"/>
  </r>
  <r>
    <x v="0"/>
    <s v="group C"/>
    <s v="associate's degree"/>
    <s v="standard"/>
    <s v="completed"/>
    <n v="74"/>
    <n v="75"/>
    <n v="83"/>
    <n v="77.333333333333329"/>
    <s v="pass"/>
    <s v="improved"/>
    <s v="No"/>
    <s v="Partial Benifited"/>
    <s v="No"/>
    <s v="no"/>
    <s v="writing"/>
    <s v="inconsistent"/>
  </r>
  <r>
    <x v="1"/>
    <s v="group A"/>
    <s v="some college"/>
    <s v="standard"/>
    <s v="none"/>
    <n v="69"/>
    <n v="67"/>
    <n v="69"/>
    <n v="68.333333333333329"/>
    <s v="pass"/>
    <s v="Not improved"/>
    <s v="No"/>
    <s v="Needs improvement"/>
    <s v="No"/>
    <s v="no"/>
    <s v="math"/>
    <s v="consistent"/>
  </r>
  <r>
    <x v="1"/>
    <s v="group E"/>
    <s v="some college"/>
    <s v="standard"/>
    <s v="completed"/>
    <n v="99"/>
    <n v="87"/>
    <n v="81"/>
    <n v="89"/>
    <s v="pass"/>
    <s v="Not improved"/>
    <s v="yes"/>
    <s v="Benifited"/>
    <s v="No"/>
    <s v="yes"/>
    <s v="math"/>
    <s v="inconsistent"/>
  </r>
  <r>
    <x v="1"/>
    <s v="group C"/>
    <s v="some high school"/>
    <s v="standard"/>
    <s v="none"/>
    <n v="51"/>
    <n v="52"/>
    <n v="44"/>
    <n v="49"/>
    <s v="fail"/>
    <s v="Not improved"/>
    <s v="No"/>
    <s v="Needs improvement"/>
    <s v="No"/>
    <s v="no"/>
    <s v="reading"/>
    <s v="inconsistent"/>
  </r>
  <r>
    <x v="0"/>
    <s v="group B"/>
    <s v="associate's degree"/>
    <s v="free/reduced"/>
    <s v="none"/>
    <n v="53"/>
    <n v="71"/>
    <n v="67"/>
    <n v="63.666666666666664"/>
    <s v="pass"/>
    <s v="Not improved"/>
    <s v="No"/>
    <s v="Needs improvement"/>
    <s v="No"/>
    <s v="no"/>
    <s v="reading"/>
    <s v="inconsistent"/>
  </r>
  <r>
    <x v="0"/>
    <s v="group D"/>
    <s v="high school"/>
    <s v="free/reduced"/>
    <s v="none"/>
    <n v="49"/>
    <n v="57"/>
    <n v="52"/>
    <n v="52.666666666666664"/>
    <s v="pass"/>
    <s v="Not improved"/>
    <s v="No"/>
    <s v="Needs improvement"/>
    <s v="No"/>
    <s v="no"/>
    <s v="reading"/>
    <s v="inconsistent"/>
  </r>
  <r>
    <x v="0"/>
    <s v="group B"/>
    <s v="associate's degree"/>
    <s v="standard"/>
    <s v="none"/>
    <n v="73"/>
    <n v="76"/>
    <n v="80"/>
    <n v="76.333333333333329"/>
    <s v="pass"/>
    <s v="improved"/>
    <s v="No"/>
    <s v="Needs improvement"/>
    <s v="No"/>
    <s v="no"/>
    <s v="writing"/>
    <s v="inconsistent"/>
  </r>
  <r>
    <x v="1"/>
    <s v="group B"/>
    <s v="bachelor's degree"/>
    <s v="standard"/>
    <s v="none"/>
    <n v="66"/>
    <n v="60"/>
    <n v="57"/>
    <n v="61"/>
    <s v="pass"/>
    <s v="Not improved"/>
    <s v="No"/>
    <s v="Needs improvement"/>
    <s v="No"/>
    <s v="yes"/>
    <s v="math"/>
    <s v="inconsistent"/>
  </r>
  <r>
    <x v="1"/>
    <s v="group D"/>
    <s v="bachelor's degree"/>
    <s v="standard"/>
    <s v="completed"/>
    <n v="67"/>
    <n v="61"/>
    <n v="68"/>
    <n v="65.333333333333329"/>
    <s v="pass"/>
    <s v="Not improved"/>
    <s v="No"/>
    <s v="Partial Benifited"/>
    <s v="No"/>
    <s v="no"/>
    <s v="writing"/>
    <s v="inconsistent"/>
  </r>
  <r>
    <x v="0"/>
    <s v="group C"/>
    <s v="associate's degree"/>
    <s v="free/reduced"/>
    <s v="completed"/>
    <n v="68"/>
    <n v="67"/>
    <n v="69"/>
    <n v="68"/>
    <s v="pass"/>
    <s v="Not improved"/>
    <s v="No"/>
    <s v="Partial Benifited"/>
    <s v="No"/>
    <s v="no"/>
    <s v="writing"/>
    <s v="consistent"/>
  </r>
  <r>
    <x v="0"/>
    <s v="group C"/>
    <s v="bachelor's degree"/>
    <s v="standard"/>
    <s v="completed"/>
    <n v="59"/>
    <n v="64"/>
    <n v="75"/>
    <n v="66"/>
    <s v="pass"/>
    <s v="improved"/>
    <s v="No"/>
    <s v="Partial Benifited"/>
    <s v="No"/>
    <s v="no"/>
    <s v="writing"/>
    <s v="inconsistent"/>
  </r>
  <r>
    <x v="1"/>
    <s v="group C"/>
    <s v="high school"/>
    <s v="standard"/>
    <s v="none"/>
    <n v="71"/>
    <n v="66"/>
    <n v="65"/>
    <n v="67.333333333333329"/>
    <s v="pass"/>
    <s v="Not improved"/>
    <s v="No"/>
    <s v="Needs improvement"/>
    <s v="No"/>
    <s v="yes"/>
    <s v="math"/>
    <s v="inconsistent"/>
  </r>
  <r>
    <x v="0"/>
    <s v="group D"/>
    <s v="master's degree"/>
    <s v="standard"/>
    <s v="completed"/>
    <n v="77"/>
    <n v="82"/>
    <n v="91"/>
    <n v="83.333333333333329"/>
    <s v="pass"/>
    <s v="improved"/>
    <s v="yes"/>
    <s v="Benifited"/>
    <s v="No"/>
    <s v="no"/>
    <s v="writing"/>
    <s v="inconsistent"/>
  </r>
  <r>
    <x v="1"/>
    <s v="group C"/>
    <s v="associate's degree"/>
    <s v="standard"/>
    <s v="none"/>
    <n v="83"/>
    <n v="72"/>
    <n v="78"/>
    <n v="77.666666666666671"/>
    <s v="pass"/>
    <s v="Not improved"/>
    <s v="No"/>
    <s v="Needs improvement"/>
    <s v="No"/>
    <s v="yes"/>
    <s v="math"/>
    <s v="inconsistent"/>
  </r>
  <r>
    <x v="1"/>
    <s v="group B"/>
    <s v="bachelor's degree"/>
    <s v="standard"/>
    <s v="none"/>
    <n v="63"/>
    <n v="71"/>
    <n v="69"/>
    <n v="67.666666666666671"/>
    <s v="pass"/>
    <s v="Not improved"/>
    <s v="No"/>
    <s v="Needs improvement"/>
    <s v="No"/>
    <s v="no"/>
    <s v="reading"/>
    <s v="inconsistent"/>
  </r>
  <r>
    <x v="0"/>
    <s v="group D"/>
    <s v="associate's degree"/>
    <s v="free/reduced"/>
    <s v="none"/>
    <n v="56"/>
    <n v="65"/>
    <n v="63"/>
    <n v="61.333333333333336"/>
    <s v="pass"/>
    <s v="Not improved"/>
    <s v="No"/>
    <s v="Needs improvement"/>
    <s v="No"/>
    <s v="no"/>
    <s v="reading"/>
    <s v="inconsistent"/>
  </r>
  <r>
    <x v="0"/>
    <s v="group C"/>
    <s v="high school"/>
    <s v="free/reduced"/>
    <s v="completed"/>
    <n v="67"/>
    <n v="79"/>
    <n v="84"/>
    <n v="76.666666666666671"/>
    <s v="pass"/>
    <s v="improved"/>
    <s v="No"/>
    <s v="Partial Benifited"/>
    <s v="No"/>
    <s v="no"/>
    <s v="writing"/>
    <s v="inconsistent"/>
  </r>
  <r>
    <x v="0"/>
    <s v="group E"/>
    <s v="high school"/>
    <s v="standard"/>
    <s v="none"/>
    <n v="75"/>
    <n v="86"/>
    <n v="79"/>
    <n v="80"/>
    <s v="pass"/>
    <s v="Not improved"/>
    <s v="No"/>
    <s v="Self Learner"/>
    <s v="No"/>
    <s v="no"/>
    <s v="reading"/>
    <s v="inconsistent"/>
  </r>
  <r>
    <x v="0"/>
    <s v="group C"/>
    <s v="some college"/>
    <s v="standard"/>
    <s v="none"/>
    <n v="71"/>
    <n v="81"/>
    <n v="80"/>
    <n v="77.333333333333329"/>
    <s v="pass"/>
    <s v="Not improved"/>
    <s v="No"/>
    <s v="Needs improvement"/>
    <s v="No"/>
    <s v="no"/>
    <s v="reading"/>
    <s v="inconsistent"/>
  </r>
  <r>
    <x v="0"/>
    <s v="group C"/>
    <s v="some high school"/>
    <s v="free/reduced"/>
    <s v="none"/>
    <n v="43"/>
    <n v="53"/>
    <n v="53"/>
    <n v="49.666666666666664"/>
    <s v="fail"/>
    <s v="Not improved"/>
    <s v="No"/>
    <s v="Needs improvement"/>
    <s v="No"/>
    <s v="no"/>
    <s v="reading"/>
    <s v="inconsistent"/>
  </r>
  <r>
    <x v="0"/>
    <s v="group C"/>
    <s v="high school"/>
    <s v="free/reduced"/>
    <s v="none"/>
    <n v="41"/>
    <n v="46"/>
    <n v="43"/>
    <n v="43.333333333333336"/>
    <s v="fail"/>
    <s v="Not improved"/>
    <s v="No"/>
    <s v="Needs improvement"/>
    <s v="No"/>
    <s v="no"/>
    <s v="reading"/>
    <s v="consistent"/>
  </r>
  <r>
    <x v="0"/>
    <s v="group C"/>
    <s v="some college"/>
    <s v="standard"/>
    <s v="none"/>
    <n v="82"/>
    <n v="90"/>
    <n v="94"/>
    <n v="88.666666666666671"/>
    <s v="pass"/>
    <s v="improved"/>
    <s v="No"/>
    <s v="Self Learner"/>
    <s v="Yes"/>
    <s v="no"/>
    <s v="writing"/>
    <s v="inconsistent"/>
  </r>
  <r>
    <x v="1"/>
    <s v="group C"/>
    <s v="some college"/>
    <s v="standard"/>
    <s v="none"/>
    <n v="61"/>
    <n v="61"/>
    <n v="62"/>
    <n v="61.333333333333336"/>
    <s v="pass"/>
    <s v="Not improved"/>
    <s v="No"/>
    <s v="Needs improvement"/>
    <s v="No"/>
    <s v="no"/>
    <s v="writing"/>
    <s v="consistent"/>
  </r>
  <r>
    <x v="1"/>
    <s v="group A"/>
    <s v="some college"/>
    <s v="free/reduced"/>
    <s v="none"/>
    <n v="28"/>
    <n v="23"/>
    <n v="19"/>
    <n v="23.333333333333332"/>
    <s v="fail"/>
    <s v="Not improved"/>
    <s v="No"/>
    <s v="Needs improvement"/>
    <s v="No"/>
    <s v="yes"/>
    <s v="math"/>
    <s v="inconsistent"/>
  </r>
  <r>
    <x v="1"/>
    <s v="group C"/>
    <s v="associate's degree"/>
    <s v="standard"/>
    <s v="completed"/>
    <n v="82"/>
    <n v="75"/>
    <n v="77"/>
    <n v="78"/>
    <s v="pass"/>
    <s v="Not improved"/>
    <s v="No"/>
    <s v="Partial Benifited"/>
    <s v="No"/>
    <s v="yes"/>
    <s v="math"/>
    <s v="inconsistent"/>
  </r>
  <r>
    <x v="0"/>
    <s v="group B"/>
    <s v="some high school"/>
    <s v="standard"/>
    <s v="none"/>
    <n v="41"/>
    <n v="55"/>
    <n v="51"/>
    <n v="49"/>
    <s v="fail"/>
    <s v="Not improved"/>
    <s v="No"/>
    <s v="Needs improvement"/>
    <s v="No"/>
    <s v="no"/>
    <s v="reading"/>
    <s v="inconsistent"/>
  </r>
  <r>
    <x v="1"/>
    <s v="group C"/>
    <s v="high school"/>
    <s v="standard"/>
    <s v="none"/>
    <n v="71"/>
    <n v="60"/>
    <n v="61"/>
    <n v="64"/>
    <s v="pass"/>
    <s v="Not improved"/>
    <s v="No"/>
    <s v="Needs improvement"/>
    <s v="No"/>
    <s v="yes"/>
    <s v="math"/>
    <s v="inconsistent"/>
  </r>
  <r>
    <x v="1"/>
    <s v="group C"/>
    <s v="associate's degree"/>
    <s v="standard"/>
    <s v="none"/>
    <n v="47"/>
    <n v="37"/>
    <n v="35"/>
    <n v="39.666666666666664"/>
    <s v="fail"/>
    <s v="Not improved"/>
    <s v="No"/>
    <s v="Needs improvement"/>
    <s v="No"/>
    <s v="yes"/>
    <s v="math"/>
    <s v="inconsistent"/>
  </r>
  <r>
    <x v="1"/>
    <s v="group E"/>
    <s v="associate's degree"/>
    <s v="standard"/>
    <s v="completed"/>
    <n v="62"/>
    <n v="56"/>
    <n v="53"/>
    <n v="57"/>
    <s v="pass"/>
    <s v="Not improved"/>
    <s v="No"/>
    <s v="Partial Benifited"/>
    <s v="No"/>
    <s v="yes"/>
    <s v="math"/>
    <s v="inconsistent"/>
  </r>
  <r>
    <x v="1"/>
    <s v="group B"/>
    <s v="associate's degree"/>
    <s v="standard"/>
    <s v="none"/>
    <n v="90"/>
    <n v="78"/>
    <n v="81"/>
    <n v="83"/>
    <s v="pass"/>
    <s v="Not improved"/>
    <s v="No"/>
    <s v="Self Learner"/>
    <s v="No"/>
    <s v="yes"/>
    <s v="math"/>
    <s v="inconsistent"/>
  </r>
  <r>
    <x v="0"/>
    <s v="group C"/>
    <s v="bachelor's degree"/>
    <s v="standard"/>
    <s v="none"/>
    <n v="83"/>
    <n v="93"/>
    <n v="95"/>
    <n v="90.333333333333329"/>
    <s v="pass"/>
    <s v="improved"/>
    <s v="No"/>
    <s v="Self Learner"/>
    <s v="Yes"/>
    <s v="no"/>
    <s v="writing"/>
    <s v="inconsistent"/>
  </r>
  <r>
    <x v="0"/>
    <s v="group B"/>
    <s v="some college"/>
    <s v="free/reduced"/>
    <s v="none"/>
    <n v="61"/>
    <n v="68"/>
    <n v="66"/>
    <n v="65"/>
    <s v="pass"/>
    <s v="Not improved"/>
    <s v="No"/>
    <s v="Needs improvement"/>
    <s v="No"/>
    <s v="no"/>
    <s v="reading"/>
    <s v="inconsistent"/>
  </r>
  <r>
    <x v="1"/>
    <s v="group D"/>
    <s v="some high school"/>
    <s v="standard"/>
    <s v="completed"/>
    <n v="76"/>
    <n v="70"/>
    <n v="69"/>
    <n v="71.666666666666671"/>
    <s v="pass"/>
    <s v="Not improved"/>
    <s v="No"/>
    <s v="Partial Benifited"/>
    <s v="No"/>
    <s v="yes"/>
    <s v="math"/>
    <s v="inconsistent"/>
  </r>
  <r>
    <x v="1"/>
    <s v="group C"/>
    <s v="associate's degree"/>
    <s v="standard"/>
    <s v="none"/>
    <n v="49"/>
    <n v="51"/>
    <n v="43"/>
    <n v="47.666666666666664"/>
    <s v="fail"/>
    <s v="Not improved"/>
    <s v="No"/>
    <s v="Needs improvement"/>
    <s v="No"/>
    <s v="no"/>
    <s v="reading"/>
    <s v="inconsistent"/>
  </r>
  <r>
    <x v="0"/>
    <s v="group B"/>
    <s v="some high school"/>
    <s v="free/reduced"/>
    <s v="none"/>
    <n v="24"/>
    <n v="38"/>
    <n v="27"/>
    <n v="29.666666666666668"/>
    <s v="fail"/>
    <s v="Not improved"/>
    <s v="No"/>
    <s v="Needs improvement"/>
    <s v="No"/>
    <s v="no"/>
    <s v="reading"/>
    <s v="inconsistent"/>
  </r>
  <r>
    <x v="0"/>
    <s v="group D"/>
    <s v="some high school"/>
    <s v="free/reduced"/>
    <s v="completed"/>
    <n v="35"/>
    <n v="55"/>
    <n v="60"/>
    <n v="50"/>
    <s v="pass"/>
    <s v="improved"/>
    <s v="No"/>
    <s v="Partial Benifited"/>
    <s v="No"/>
    <s v="no"/>
    <s v="writing"/>
    <s v="inconsistent"/>
  </r>
  <r>
    <x v="1"/>
    <s v="group C"/>
    <s v="high school"/>
    <s v="free/reduced"/>
    <s v="none"/>
    <n v="58"/>
    <n v="61"/>
    <n v="52"/>
    <n v="57"/>
    <s v="pass"/>
    <s v="Not improved"/>
    <s v="No"/>
    <s v="Needs improvement"/>
    <s v="No"/>
    <s v="no"/>
    <s v="reading"/>
    <s v="inconsistent"/>
  </r>
  <r>
    <x v="0"/>
    <s v="group C"/>
    <s v="high school"/>
    <s v="standard"/>
    <s v="none"/>
    <n v="61"/>
    <n v="73"/>
    <n v="63"/>
    <n v="65.666666666666671"/>
    <s v="pass"/>
    <s v="Not improved"/>
    <s v="No"/>
    <s v="Needs improvement"/>
    <s v="No"/>
    <s v="no"/>
    <s v="reading"/>
    <s v="inconsistent"/>
  </r>
  <r>
    <x v="0"/>
    <s v="group B"/>
    <s v="high school"/>
    <s v="standard"/>
    <s v="completed"/>
    <n v="69"/>
    <n v="76"/>
    <n v="74"/>
    <n v="73"/>
    <s v="pass"/>
    <s v="Not improved"/>
    <s v="No"/>
    <s v="Partial Benifited"/>
    <s v="No"/>
    <s v="no"/>
    <s v="reading"/>
    <s v="inconsistent"/>
  </r>
  <r>
    <x v="1"/>
    <s v="group D"/>
    <s v="associate's degree"/>
    <s v="standard"/>
    <s v="completed"/>
    <n v="67"/>
    <n v="72"/>
    <n v="67"/>
    <n v="68.666666666666671"/>
    <s v="pass"/>
    <s v="Not improved"/>
    <s v="No"/>
    <s v="Partial Benifited"/>
    <s v="No"/>
    <s v="no"/>
    <s v="reading"/>
    <s v="consistent"/>
  </r>
  <r>
    <x v="1"/>
    <s v="group D"/>
    <s v="some college"/>
    <s v="standard"/>
    <s v="none"/>
    <n v="79"/>
    <n v="73"/>
    <n v="67"/>
    <n v="73"/>
    <s v="pass"/>
    <s v="Not improved"/>
    <s v="No"/>
    <s v="Needs improvement"/>
    <s v="No"/>
    <s v="yes"/>
    <s v="math"/>
    <s v="inconsistent"/>
  </r>
  <r>
    <x v="0"/>
    <s v="group C"/>
    <s v="high school"/>
    <s v="standard"/>
    <s v="none"/>
    <n v="72"/>
    <n v="80"/>
    <n v="75"/>
    <n v="75.666666666666671"/>
    <s v="pass"/>
    <s v="Not improved"/>
    <s v="No"/>
    <s v="Needs improvement"/>
    <s v="No"/>
    <s v="no"/>
    <s v="reading"/>
    <s v="inconsistent"/>
  </r>
  <r>
    <x v="1"/>
    <s v="group B"/>
    <s v="some college"/>
    <s v="standard"/>
    <s v="none"/>
    <n v="62"/>
    <n v="61"/>
    <n v="57"/>
    <n v="60"/>
    <s v="pass"/>
    <s v="Not improved"/>
    <s v="No"/>
    <s v="Needs improvement"/>
    <s v="No"/>
    <s v="no"/>
    <s v="math"/>
    <s v="consistent"/>
  </r>
  <r>
    <x v="0"/>
    <s v="group C"/>
    <s v="bachelor's degree"/>
    <s v="standard"/>
    <s v="completed"/>
    <n v="77"/>
    <n v="94"/>
    <n v="95"/>
    <n v="88.666666666666671"/>
    <s v="pass"/>
    <s v="improved"/>
    <s v="yes"/>
    <s v="Benifited"/>
    <s v="No"/>
    <s v="no"/>
    <s v="writing"/>
    <s v="inconsistent"/>
  </r>
  <r>
    <x v="1"/>
    <s v="group D"/>
    <s v="high school"/>
    <s v="free/reduced"/>
    <s v="none"/>
    <n v="75"/>
    <n v="74"/>
    <n v="66"/>
    <n v="71.666666666666671"/>
    <s v="pass"/>
    <s v="Not improved"/>
    <s v="No"/>
    <s v="Needs improvement"/>
    <s v="No"/>
    <s v="yes"/>
    <s v="math"/>
    <s v="inconsistent"/>
  </r>
  <r>
    <x v="1"/>
    <s v="group E"/>
    <s v="associate's degree"/>
    <s v="standard"/>
    <s v="none"/>
    <n v="87"/>
    <n v="74"/>
    <n v="76"/>
    <n v="79"/>
    <s v="pass"/>
    <s v="Not improved"/>
    <s v="No"/>
    <s v="Needs improvement"/>
    <s v="No"/>
    <s v="yes"/>
    <s v="math"/>
    <s v="inconsistent"/>
  </r>
  <r>
    <x v="0"/>
    <s v="group B"/>
    <s v="bachelor's degree"/>
    <s v="standard"/>
    <s v="none"/>
    <n v="52"/>
    <n v="65"/>
    <n v="69"/>
    <n v="62"/>
    <s v="pass"/>
    <s v="improved"/>
    <s v="No"/>
    <s v="Needs improvement"/>
    <s v="No"/>
    <s v="no"/>
    <s v="writing"/>
    <s v="inconsistent"/>
  </r>
  <r>
    <x v="1"/>
    <s v="group E"/>
    <s v="some college"/>
    <s v="standard"/>
    <s v="none"/>
    <n v="66"/>
    <n v="57"/>
    <n v="52"/>
    <n v="58.333333333333336"/>
    <s v="pass"/>
    <s v="Not improved"/>
    <s v="No"/>
    <s v="Needs improvement"/>
    <s v="No"/>
    <s v="yes"/>
    <s v="math"/>
    <s v="inconsistent"/>
  </r>
  <r>
    <x v="0"/>
    <s v="group C"/>
    <s v="some college"/>
    <s v="standard"/>
    <s v="completed"/>
    <n v="63"/>
    <n v="78"/>
    <n v="80"/>
    <n v="73.666666666666671"/>
    <s v="pass"/>
    <s v="improved"/>
    <s v="No"/>
    <s v="Partial Benifited"/>
    <s v="No"/>
    <s v="no"/>
    <s v="writing"/>
    <s v="inconsistent"/>
  </r>
  <r>
    <x v="0"/>
    <s v="group C"/>
    <s v="associate's degree"/>
    <s v="standard"/>
    <s v="none"/>
    <n v="46"/>
    <n v="58"/>
    <n v="57"/>
    <n v="53.666666666666664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none"/>
    <n v="59"/>
    <n v="71"/>
    <n v="70"/>
    <n v="66.666666666666671"/>
    <s v="pass"/>
    <s v="Not improved"/>
    <s v="No"/>
    <s v="Needs improvement"/>
    <s v="No"/>
    <s v="no"/>
    <s v="reading"/>
    <s v="inconsistent"/>
  </r>
  <r>
    <x v="0"/>
    <s v="group B"/>
    <s v="bachelor's degree"/>
    <s v="standard"/>
    <s v="none"/>
    <n v="61"/>
    <n v="72"/>
    <n v="70"/>
    <n v="67.666666666666671"/>
    <s v="pass"/>
    <s v="Not improved"/>
    <s v="No"/>
    <s v="Needs improvement"/>
    <s v="No"/>
    <s v="no"/>
    <s v="reading"/>
    <s v="inconsistent"/>
  </r>
  <r>
    <x v="1"/>
    <s v="group A"/>
    <s v="associate's degree"/>
    <s v="standard"/>
    <s v="none"/>
    <n v="63"/>
    <n v="61"/>
    <n v="61"/>
    <n v="61.666666666666664"/>
    <s v="pass"/>
    <s v="Not improved"/>
    <s v="No"/>
    <s v="Needs improvement"/>
    <s v="No"/>
    <s v="no"/>
    <s v="math"/>
    <s v="consistent"/>
  </r>
  <r>
    <x v="0"/>
    <s v="group C"/>
    <s v="some college"/>
    <s v="free/reduced"/>
    <s v="completed"/>
    <n v="42"/>
    <n v="66"/>
    <n v="69"/>
    <n v="59"/>
    <s v="pass"/>
    <s v="improved"/>
    <s v="No"/>
    <s v="Partial Benifited"/>
    <s v="No"/>
    <s v="no"/>
    <s v="writing"/>
    <s v="inconsistent"/>
  </r>
  <r>
    <x v="1"/>
    <s v="group D"/>
    <s v="some college"/>
    <s v="free/reduced"/>
    <s v="none"/>
    <n v="59"/>
    <n v="62"/>
    <n v="61"/>
    <n v="60.666666666666664"/>
    <s v="pass"/>
    <s v="Not improved"/>
    <s v="No"/>
    <s v="Needs improvement"/>
    <s v="No"/>
    <s v="no"/>
    <s v="reading"/>
    <s v="consistent"/>
  </r>
  <r>
    <x v="0"/>
    <s v="group D"/>
    <s v="some college"/>
    <s v="standard"/>
    <s v="none"/>
    <n v="80"/>
    <n v="90"/>
    <n v="89"/>
    <n v="86.333333333333329"/>
    <s v="pass"/>
    <s v="Not improved"/>
    <s v="No"/>
    <s v="Self Learner"/>
    <s v="Yes"/>
    <s v="no"/>
    <s v="reading"/>
    <s v="inconsistent"/>
  </r>
  <r>
    <x v="0"/>
    <s v="group B"/>
    <s v="high school"/>
    <s v="standard"/>
    <s v="none"/>
    <n v="58"/>
    <n v="62"/>
    <n v="59"/>
    <n v="59.666666666666664"/>
    <s v="pass"/>
    <s v="Not improved"/>
    <s v="No"/>
    <s v="Needs improvement"/>
    <s v="No"/>
    <s v="no"/>
    <s v="reading"/>
    <s v="consistent"/>
  </r>
  <r>
    <x v="1"/>
    <s v="group B"/>
    <s v="some high school"/>
    <s v="standard"/>
    <s v="completed"/>
    <n v="85"/>
    <n v="84"/>
    <n v="78"/>
    <n v="82.333333333333329"/>
    <s v="pass"/>
    <s v="Not improved"/>
    <s v="yes"/>
    <s v="Benifited"/>
    <s v="No"/>
    <s v="no"/>
    <s v="math"/>
    <s v="inconsistent"/>
  </r>
  <r>
    <x v="0"/>
    <s v="group C"/>
    <s v="some college"/>
    <s v="standard"/>
    <s v="none"/>
    <n v="52"/>
    <n v="58"/>
    <n v="58"/>
    <n v="56"/>
    <s v="pass"/>
    <s v="Not improved"/>
    <s v="No"/>
    <s v="Needs improvement"/>
    <s v="No"/>
    <s v="no"/>
    <s v="reading"/>
    <s v="inconsistent"/>
  </r>
  <r>
    <x v="0"/>
    <s v="group D"/>
    <s v="some high school"/>
    <s v="free/reduced"/>
    <s v="none"/>
    <n v="27"/>
    <n v="34"/>
    <n v="32"/>
    <n v="31"/>
    <s v="fail"/>
    <s v="Not improved"/>
    <s v="No"/>
    <s v="Needs improvement"/>
    <s v="No"/>
    <s v="no"/>
    <s v="reading"/>
    <s v="inconsistent"/>
  </r>
  <r>
    <x v="1"/>
    <s v="group C"/>
    <s v="some college"/>
    <s v="standard"/>
    <s v="none"/>
    <n v="59"/>
    <n v="60"/>
    <n v="58"/>
    <n v="59"/>
    <s v="pass"/>
    <s v="Not improved"/>
    <s v="No"/>
    <s v="Needs improvement"/>
    <s v="No"/>
    <s v="no"/>
    <s v="reading"/>
    <s v="consistent"/>
  </r>
  <r>
    <x v="1"/>
    <s v="group A"/>
    <s v="bachelor's degree"/>
    <s v="free/reduced"/>
    <s v="completed"/>
    <n v="49"/>
    <n v="58"/>
    <n v="60"/>
    <n v="55.666666666666664"/>
    <s v="pass"/>
    <s v="improved"/>
    <s v="No"/>
    <s v="Partial Benifited"/>
    <s v="No"/>
    <s v="no"/>
    <s v="writing"/>
    <s v="inconsistent"/>
  </r>
  <r>
    <x v="1"/>
    <s v="group C"/>
    <s v="high school"/>
    <s v="standard"/>
    <s v="completed"/>
    <n v="69"/>
    <n v="58"/>
    <n v="53"/>
    <n v="60"/>
    <s v="pass"/>
    <s v="Not improved"/>
    <s v="No"/>
    <s v="Partial Benifited"/>
    <s v="No"/>
    <s v="yes"/>
    <s v="math"/>
    <s v="inconsistent"/>
  </r>
  <r>
    <x v="1"/>
    <s v="group C"/>
    <s v="bachelor's degree"/>
    <s v="free/reduced"/>
    <s v="none"/>
    <n v="61"/>
    <n v="66"/>
    <n v="61"/>
    <n v="62.666666666666664"/>
    <s v="pass"/>
    <s v="Not improved"/>
    <s v="No"/>
    <s v="Needs improvement"/>
    <s v="No"/>
    <s v="no"/>
    <s v="reading"/>
    <s v="consistent"/>
  </r>
  <r>
    <x v="0"/>
    <s v="group A"/>
    <s v="some high school"/>
    <s v="free/reduced"/>
    <s v="none"/>
    <n v="44"/>
    <n v="64"/>
    <n v="58"/>
    <n v="55.333333333333336"/>
    <s v="pass"/>
    <s v="Not improved"/>
    <s v="No"/>
    <s v="Needs improvement"/>
    <s v="No"/>
    <s v="no"/>
    <s v="reading"/>
    <s v="inconsistent"/>
  </r>
  <r>
    <x v="0"/>
    <s v="group D"/>
    <s v="some high school"/>
    <s v="standard"/>
    <s v="none"/>
    <n v="73"/>
    <n v="84"/>
    <n v="85"/>
    <n v="80.666666666666671"/>
    <s v="pass"/>
    <s v="improved"/>
    <s v="No"/>
    <s v="Self Learner"/>
    <s v="No"/>
    <s v="no"/>
    <s v="writing"/>
    <s v="inconsistent"/>
  </r>
  <r>
    <x v="1"/>
    <s v="group E"/>
    <s v="some college"/>
    <s v="standard"/>
    <s v="none"/>
    <n v="84"/>
    <n v="77"/>
    <n v="71"/>
    <n v="77.333333333333329"/>
    <s v="pass"/>
    <s v="Not improved"/>
    <s v="No"/>
    <s v="Needs improvement"/>
    <s v="No"/>
    <s v="yes"/>
    <s v="math"/>
    <s v="inconsistent"/>
  </r>
  <r>
    <x v="0"/>
    <s v="group C"/>
    <s v="some college"/>
    <s v="free/reduced"/>
    <s v="completed"/>
    <n v="45"/>
    <n v="73"/>
    <n v="70"/>
    <n v="62.666666666666664"/>
    <s v="pass"/>
    <s v="Not improved"/>
    <s v="No"/>
    <s v="Partial Benifited"/>
    <s v="No"/>
    <s v="no"/>
    <s v="reading"/>
    <s v="inconsistent"/>
  </r>
  <r>
    <x v="1"/>
    <s v="group D"/>
    <s v="some high school"/>
    <s v="standard"/>
    <s v="none"/>
    <n v="74"/>
    <n v="74"/>
    <n v="72"/>
    <n v="73.333333333333329"/>
    <s v="pass"/>
    <s v="Not improved"/>
    <s v="No"/>
    <s v="Needs improvement"/>
    <s v="No"/>
    <s v="no"/>
    <s v="math"/>
    <s v="consistent"/>
  </r>
  <r>
    <x v="0"/>
    <s v="group D"/>
    <s v="some college"/>
    <s v="standard"/>
    <s v="completed"/>
    <n v="82"/>
    <n v="97"/>
    <n v="96"/>
    <n v="91.666666666666671"/>
    <s v="pass"/>
    <s v="Not improved"/>
    <s v="yes"/>
    <s v="Benifited"/>
    <s v="Yes"/>
    <s v="no"/>
    <s v="reading"/>
    <s v="inconsistent"/>
  </r>
  <r>
    <x v="0"/>
    <s v="group D"/>
    <s v="bachelor's degree"/>
    <s v="standard"/>
    <s v="none"/>
    <n v="59"/>
    <n v="70"/>
    <n v="73"/>
    <n v="67.333333333333329"/>
    <s v="pass"/>
    <s v="improved"/>
    <s v="No"/>
    <s v="Needs improvement"/>
    <s v="No"/>
    <s v="no"/>
    <s v="writing"/>
    <s v="inconsistent"/>
  </r>
  <r>
    <x v="1"/>
    <s v="group E"/>
    <s v="associate's degree"/>
    <s v="free/reduced"/>
    <s v="none"/>
    <n v="46"/>
    <n v="43"/>
    <n v="41"/>
    <n v="43.333333333333336"/>
    <s v="fail"/>
    <s v="Not improved"/>
    <s v="No"/>
    <s v="Needs improvement"/>
    <s v="No"/>
    <s v="no"/>
    <s v="math"/>
    <s v="consistent"/>
  </r>
  <r>
    <x v="0"/>
    <s v="group D"/>
    <s v="some high school"/>
    <s v="standard"/>
    <s v="none"/>
    <n v="80"/>
    <n v="90"/>
    <n v="82"/>
    <n v="84"/>
    <s v="pass"/>
    <s v="Not improved"/>
    <s v="No"/>
    <s v="Self Learner"/>
    <s v="No"/>
    <s v="no"/>
    <s v="reading"/>
    <s v="inconsistent"/>
  </r>
  <r>
    <x v="0"/>
    <s v="group D"/>
    <s v="master's degree"/>
    <s v="free/reduced"/>
    <s v="completed"/>
    <n v="85"/>
    <n v="95"/>
    <n v="100"/>
    <n v="93.333333333333329"/>
    <s v="pass"/>
    <s v="improved"/>
    <s v="yes"/>
    <s v="Benifited"/>
    <s v="Yes"/>
    <s v="no"/>
    <s v="writing"/>
    <s v="inconsistent"/>
  </r>
  <r>
    <x v="0"/>
    <s v="group A"/>
    <s v="some high school"/>
    <s v="standard"/>
    <s v="none"/>
    <n v="71"/>
    <n v="83"/>
    <n v="77"/>
    <n v="77"/>
    <s v="pass"/>
    <s v="Not improved"/>
    <s v="No"/>
    <s v="Needs improvement"/>
    <s v="No"/>
    <s v="no"/>
    <s v="reading"/>
    <s v="inconsistent"/>
  </r>
  <r>
    <x v="1"/>
    <s v="group A"/>
    <s v="bachelor's degree"/>
    <s v="standard"/>
    <s v="none"/>
    <n v="66"/>
    <n v="64"/>
    <n v="62"/>
    <n v="64"/>
    <s v="pass"/>
    <s v="Not improved"/>
    <s v="No"/>
    <s v="Needs improvement"/>
    <s v="No"/>
    <s v="no"/>
    <s v="math"/>
    <s v="consistent"/>
  </r>
  <r>
    <x v="0"/>
    <s v="group B"/>
    <s v="associate's degree"/>
    <s v="standard"/>
    <s v="none"/>
    <n v="80"/>
    <n v="86"/>
    <n v="83"/>
    <n v="83"/>
    <s v="pass"/>
    <s v="Not improved"/>
    <s v="No"/>
    <s v="Self Learner"/>
    <s v="No"/>
    <s v="no"/>
    <s v="reading"/>
    <s v="inconsistent"/>
  </r>
  <r>
    <x v="1"/>
    <s v="group C"/>
    <s v="associate's degree"/>
    <s v="standard"/>
    <s v="completed"/>
    <n v="87"/>
    <n v="100"/>
    <n v="95"/>
    <n v="94"/>
    <s v="pass"/>
    <s v="Not improved"/>
    <s v="yes"/>
    <s v="Benifited"/>
    <s v="Yes"/>
    <s v="no"/>
    <s v="reading"/>
    <s v="inconsistent"/>
  </r>
  <r>
    <x v="1"/>
    <s v="group C"/>
    <s v="master's degree"/>
    <s v="free/reduced"/>
    <s v="none"/>
    <n v="79"/>
    <n v="81"/>
    <n v="71"/>
    <n v="77"/>
    <s v="pass"/>
    <s v="Not improved"/>
    <s v="No"/>
    <s v="Needs improvement"/>
    <s v="No"/>
    <s v="no"/>
    <s v="reading"/>
    <s v="inconsistent"/>
  </r>
  <r>
    <x v="0"/>
    <s v="group E"/>
    <s v="some high school"/>
    <s v="free/reduced"/>
    <s v="none"/>
    <n v="38"/>
    <n v="49"/>
    <n v="45"/>
    <n v="44"/>
    <s v="fail"/>
    <s v="Not improved"/>
    <s v="No"/>
    <s v="Needs improvement"/>
    <s v="No"/>
    <s v="no"/>
    <s v="reading"/>
    <s v="inconsistent"/>
  </r>
  <r>
    <x v="0"/>
    <s v="group A"/>
    <s v="some high school"/>
    <s v="free/reduced"/>
    <s v="none"/>
    <n v="38"/>
    <n v="43"/>
    <n v="43"/>
    <n v="41.333333333333336"/>
    <s v="fail"/>
    <s v="Not improved"/>
    <s v="No"/>
    <s v="Needs improvement"/>
    <s v="No"/>
    <s v="no"/>
    <s v="reading"/>
    <s v="consistent"/>
  </r>
  <r>
    <x v="0"/>
    <s v="group E"/>
    <s v="some college"/>
    <s v="standard"/>
    <s v="none"/>
    <n v="67"/>
    <n v="76"/>
    <n v="75"/>
    <n v="72.666666666666671"/>
    <s v="pass"/>
    <s v="Not improved"/>
    <s v="No"/>
    <s v="Needs improvement"/>
    <s v="No"/>
    <s v="no"/>
    <s v="reading"/>
    <s v="inconsistent"/>
  </r>
  <r>
    <x v="0"/>
    <s v="group E"/>
    <s v="bachelor's degree"/>
    <s v="standard"/>
    <s v="none"/>
    <n v="64"/>
    <n v="73"/>
    <n v="70"/>
    <n v="69"/>
    <s v="pass"/>
    <s v="Not improved"/>
    <s v="No"/>
    <s v="Needs improvement"/>
    <s v="No"/>
    <s v="no"/>
    <s v="reading"/>
    <s v="inconsistent"/>
  </r>
  <r>
    <x v="0"/>
    <s v="group C"/>
    <s v="associate's degree"/>
    <s v="free/reduced"/>
    <s v="none"/>
    <n v="57"/>
    <n v="78"/>
    <n v="67"/>
    <n v="67.333333333333329"/>
    <s v="pass"/>
    <s v="Not improved"/>
    <s v="No"/>
    <s v="Needs improvement"/>
    <s v="No"/>
    <s v="no"/>
    <s v="reading"/>
    <s v="inconsistent"/>
  </r>
  <r>
    <x v="0"/>
    <s v="group D"/>
    <s v="high school"/>
    <s v="standard"/>
    <s v="none"/>
    <n v="62"/>
    <n v="64"/>
    <n v="64"/>
    <n v="63.333333333333336"/>
    <s v="pass"/>
    <s v="Not improved"/>
    <s v="No"/>
    <s v="Needs improvement"/>
    <s v="No"/>
    <s v="no"/>
    <s v="reading"/>
    <s v="consistent"/>
  </r>
  <r>
    <x v="1"/>
    <s v="group D"/>
    <s v="master's degree"/>
    <s v="standard"/>
    <s v="none"/>
    <n v="73"/>
    <n v="70"/>
    <n v="75"/>
    <n v="72.666666666666671"/>
    <s v="pass"/>
    <s v="Not improved"/>
    <s v="No"/>
    <s v="Needs improvement"/>
    <s v="No"/>
    <s v="no"/>
    <s v="writing"/>
    <s v="consistent"/>
  </r>
  <r>
    <x v="1"/>
    <s v="group E"/>
    <s v="some high school"/>
    <s v="free/reduced"/>
    <s v="completed"/>
    <n v="73"/>
    <n v="67"/>
    <n v="59"/>
    <n v="66.333333333333329"/>
    <s v="pass"/>
    <s v="Not improved"/>
    <s v="No"/>
    <s v="Partial Benifited"/>
    <s v="No"/>
    <s v="yes"/>
    <s v="math"/>
    <s v="inconsistent"/>
  </r>
  <r>
    <x v="0"/>
    <s v="group D"/>
    <s v="some college"/>
    <s v="standard"/>
    <s v="none"/>
    <n v="77"/>
    <n v="68"/>
    <n v="77"/>
    <n v="74"/>
    <s v="pass"/>
    <s v="Not improved"/>
    <s v="No"/>
    <s v="Needs improvement"/>
    <s v="No"/>
    <s v="no"/>
    <s v="math"/>
    <s v="inconsistent"/>
  </r>
  <r>
    <x v="1"/>
    <s v="group E"/>
    <s v="some college"/>
    <s v="standard"/>
    <s v="none"/>
    <n v="76"/>
    <n v="67"/>
    <n v="67"/>
    <n v="70"/>
    <s v="pass"/>
    <s v="Not improved"/>
    <s v="No"/>
    <s v="Needs improvement"/>
    <s v="No"/>
    <s v="yes"/>
    <s v="math"/>
    <s v="inconsistent"/>
  </r>
  <r>
    <x v="1"/>
    <s v="group C"/>
    <s v="associate's degree"/>
    <s v="standard"/>
    <s v="completed"/>
    <n v="57"/>
    <n v="54"/>
    <n v="56"/>
    <n v="55.666666666666664"/>
    <s v="pass"/>
    <s v="Not improved"/>
    <s v="No"/>
    <s v="Partial Benifited"/>
    <s v="No"/>
    <s v="no"/>
    <s v="math"/>
    <s v="consistent"/>
  </r>
  <r>
    <x v="0"/>
    <s v="group C"/>
    <s v="some high school"/>
    <s v="standard"/>
    <s v="completed"/>
    <n v="65"/>
    <n v="74"/>
    <n v="77"/>
    <n v="72"/>
    <s v="pass"/>
    <s v="improved"/>
    <s v="No"/>
    <s v="Partial Benifited"/>
    <s v="No"/>
    <s v="no"/>
    <s v="writing"/>
    <s v="inconsistent"/>
  </r>
  <r>
    <x v="1"/>
    <s v="group A"/>
    <s v="high school"/>
    <s v="free/reduced"/>
    <s v="none"/>
    <n v="48"/>
    <n v="45"/>
    <n v="41"/>
    <n v="44.666666666666664"/>
    <s v="fail"/>
    <s v="Not improved"/>
    <s v="No"/>
    <s v="Needs improvement"/>
    <s v="No"/>
    <s v="yes"/>
    <s v="math"/>
    <s v="inconsistent"/>
  </r>
  <r>
    <x v="0"/>
    <s v="group B"/>
    <s v="high school"/>
    <s v="free/reduced"/>
    <s v="none"/>
    <n v="50"/>
    <n v="67"/>
    <n v="63"/>
    <n v="60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none"/>
    <n v="85"/>
    <n v="89"/>
    <n v="95"/>
    <n v="89.666666666666671"/>
    <s v="pass"/>
    <s v="improved"/>
    <s v="No"/>
    <s v="Self Learner"/>
    <s v="Yes"/>
    <s v="no"/>
    <s v="writing"/>
    <s v="inconsistent"/>
  </r>
  <r>
    <x v="1"/>
    <s v="group B"/>
    <s v="some high school"/>
    <s v="standard"/>
    <s v="none"/>
    <n v="74"/>
    <n v="63"/>
    <n v="57"/>
    <n v="64.666666666666671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none"/>
    <n v="60"/>
    <n v="59"/>
    <n v="54"/>
    <n v="57.666666666666664"/>
    <s v="pass"/>
    <s v="Not improved"/>
    <s v="No"/>
    <s v="Needs improvement"/>
    <s v="No"/>
    <s v="no"/>
    <s v="math"/>
    <s v="inconsistent"/>
  </r>
  <r>
    <x v="0"/>
    <s v="group C"/>
    <s v="some high school"/>
    <s v="standard"/>
    <s v="completed"/>
    <n v="59"/>
    <n v="54"/>
    <n v="67"/>
    <n v="60"/>
    <s v="pass"/>
    <s v="Not improved"/>
    <s v="No"/>
    <s v="Partial Benifited"/>
    <s v="No"/>
    <s v="no"/>
    <s v="writing"/>
    <s v="inconsistent"/>
  </r>
  <r>
    <x v="1"/>
    <s v="group A"/>
    <s v="some college"/>
    <s v="standard"/>
    <s v="none"/>
    <n v="53"/>
    <n v="43"/>
    <n v="43"/>
    <n v="46.333333333333336"/>
    <s v="fail"/>
    <s v="Not improved"/>
    <s v="No"/>
    <s v="Needs improvement"/>
    <s v="No"/>
    <s v="yes"/>
    <s v="math"/>
    <s v="inconsistent"/>
  </r>
  <r>
    <x v="0"/>
    <s v="group A"/>
    <s v="some college"/>
    <s v="free/reduced"/>
    <s v="none"/>
    <n v="49"/>
    <n v="65"/>
    <n v="55"/>
    <n v="56.333333333333336"/>
    <s v="pass"/>
    <s v="Not improved"/>
    <s v="No"/>
    <s v="Needs improvement"/>
    <s v="No"/>
    <s v="no"/>
    <s v="reading"/>
    <s v="inconsistent"/>
  </r>
  <r>
    <x v="0"/>
    <s v="group D"/>
    <s v="high school"/>
    <s v="standard"/>
    <s v="completed"/>
    <n v="88"/>
    <n v="99"/>
    <n v="100"/>
    <n v="95.666666666666671"/>
    <s v="pass"/>
    <s v="improved"/>
    <s v="yes"/>
    <s v="Benifited"/>
    <s v="Yes"/>
    <s v="no"/>
    <s v="writing"/>
    <s v="inconsistent"/>
  </r>
  <r>
    <x v="0"/>
    <s v="group C"/>
    <s v="high school"/>
    <s v="standard"/>
    <s v="none"/>
    <n v="54"/>
    <n v="59"/>
    <n v="62"/>
    <n v="58.333333333333336"/>
    <s v="pass"/>
    <s v="improved"/>
    <s v="No"/>
    <s v="Needs improvement"/>
    <s v="No"/>
    <s v="no"/>
    <s v="writing"/>
    <s v="inconsistent"/>
  </r>
  <r>
    <x v="0"/>
    <s v="group C"/>
    <s v="some high school"/>
    <s v="standard"/>
    <s v="none"/>
    <n v="63"/>
    <n v="73"/>
    <n v="68"/>
    <n v="68"/>
    <s v="pass"/>
    <s v="Not improved"/>
    <s v="No"/>
    <s v="Needs improvement"/>
    <s v="No"/>
    <s v="no"/>
    <s v="reading"/>
    <s v="inconsistent"/>
  </r>
  <r>
    <x v="1"/>
    <s v="group B"/>
    <s v="associate's degree"/>
    <s v="standard"/>
    <s v="completed"/>
    <n v="65"/>
    <n v="65"/>
    <n v="63"/>
    <n v="64.333333333333329"/>
    <s v="pass"/>
    <s v="Not improved"/>
    <s v="No"/>
    <s v="Partial Benifited"/>
    <s v="No"/>
    <s v="no"/>
    <s v="math"/>
    <s v="consistent"/>
  </r>
  <r>
    <x v="0"/>
    <s v="group B"/>
    <s v="associate's degree"/>
    <s v="standard"/>
    <s v="none"/>
    <n v="82"/>
    <n v="80"/>
    <n v="77"/>
    <n v="79.666666666666671"/>
    <s v="pass"/>
    <s v="Not improved"/>
    <s v="No"/>
    <s v="Needs improvement"/>
    <s v="No"/>
    <s v="no"/>
    <s v="math"/>
    <s v="consistent"/>
  </r>
  <r>
    <x v="0"/>
    <s v="group D"/>
    <s v="high school"/>
    <s v="free/reduced"/>
    <s v="completed"/>
    <n v="52"/>
    <n v="57"/>
    <n v="56"/>
    <n v="55"/>
    <s v="pass"/>
    <s v="Not improved"/>
    <s v="No"/>
    <s v="Partial Benifited"/>
    <s v="No"/>
    <s v="no"/>
    <s v="reading"/>
    <s v="consistent"/>
  </r>
  <r>
    <x v="1"/>
    <s v="group D"/>
    <s v="associate's degree"/>
    <s v="standard"/>
    <s v="completed"/>
    <n v="87"/>
    <n v="84"/>
    <n v="85"/>
    <n v="85.333333333333329"/>
    <s v="pass"/>
    <s v="Not improved"/>
    <s v="yes"/>
    <s v="Benifited"/>
    <s v="No"/>
    <s v="no"/>
    <s v="math"/>
    <s v="consistent"/>
  </r>
  <r>
    <x v="0"/>
    <s v="group D"/>
    <s v="master's degree"/>
    <s v="standard"/>
    <s v="completed"/>
    <n v="70"/>
    <n v="71"/>
    <n v="74"/>
    <n v="71.666666666666671"/>
    <s v="pass"/>
    <s v="improved"/>
    <s v="No"/>
    <s v="Partial Benifited"/>
    <s v="No"/>
    <s v="no"/>
    <s v="writing"/>
    <s v="consistent"/>
  </r>
  <r>
    <x v="1"/>
    <s v="group E"/>
    <s v="some college"/>
    <s v="standard"/>
    <s v="completed"/>
    <n v="84"/>
    <n v="83"/>
    <n v="78"/>
    <n v="81.666666666666671"/>
    <s v="pass"/>
    <s v="Not improved"/>
    <s v="yes"/>
    <s v="Benifited"/>
    <s v="No"/>
    <s v="no"/>
    <s v="math"/>
    <s v="inconsistent"/>
  </r>
  <r>
    <x v="1"/>
    <s v="group D"/>
    <s v="associate's degree"/>
    <s v="standard"/>
    <s v="none"/>
    <n v="71"/>
    <n v="66"/>
    <n v="60"/>
    <n v="65.666666666666671"/>
    <s v="pass"/>
    <s v="Not improved"/>
    <s v="No"/>
    <s v="Needs improvement"/>
    <s v="No"/>
    <s v="yes"/>
    <s v="math"/>
    <s v="inconsistent"/>
  </r>
  <r>
    <x v="1"/>
    <s v="group B"/>
    <s v="some high school"/>
    <s v="standard"/>
    <s v="completed"/>
    <n v="63"/>
    <n v="67"/>
    <n v="67"/>
    <n v="65.666666666666671"/>
    <s v="pass"/>
    <s v="Not improved"/>
    <s v="No"/>
    <s v="Partial Benifited"/>
    <s v="No"/>
    <s v="no"/>
    <s v="reading"/>
    <s v="consistent"/>
  </r>
  <r>
    <x v="0"/>
    <s v="group C"/>
    <s v="bachelor's degree"/>
    <s v="free/reduced"/>
    <s v="completed"/>
    <n v="51"/>
    <n v="72"/>
    <n v="79"/>
    <n v="67.333333333333329"/>
    <s v="pass"/>
    <s v="improved"/>
    <s v="No"/>
    <s v="Partial Benifited"/>
    <s v="No"/>
    <s v="no"/>
    <s v="writing"/>
    <s v="inconsistent"/>
  </r>
  <r>
    <x v="1"/>
    <s v="group E"/>
    <s v="high school"/>
    <s v="standard"/>
    <s v="none"/>
    <n v="84"/>
    <n v="73"/>
    <n v="69"/>
    <n v="75.333333333333329"/>
    <s v="pass"/>
    <s v="Not improved"/>
    <s v="No"/>
    <s v="Needs improvement"/>
    <s v="No"/>
    <s v="yes"/>
    <s v="math"/>
    <s v="inconsistent"/>
  </r>
  <r>
    <x v="1"/>
    <s v="group C"/>
    <s v="bachelor's degree"/>
    <s v="standard"/>
    <s v="completed"/>
    <n v="71"/>
    <n v="74"/>
    <n v="68"/>
    <n v="71"/>
    <s v="pass"/>
    <s v="Not improved"/>
    <s v="No"/>
    <s v="Partial Benifited"/>
    <s v="No"/>
    <s v="no"/>
    <s v="reading"/>
    <s v="inconsistent"/>
  </r>
  <r>
    <x v="1"/>
    <s v="group C"/>
    <s v="associate's degree"/>
    <s v="standard"/>
    <s v="none"/>
    <n v="74"/>
    <n v="73"/>
    <n v="67"/>
    <n v="71.333333333333329"/>
    <s v="pass"/>
    <s v="Not improved"/>
    <s v="No"/>
    <s v="Needs improvement"/>
    <s v="No"/>
    <s v="no"/>
    <s v="math"/>
    <s v="inconsistent"/>
  </r>
  <r>
    <x v="1"/>
    <s v="group D"/>
    <s v="some college"/>
    <s v="standard"/>
    <s v="none"/>
    <n v="68"/>
    <n v="59"/>
    <n v="62"/>
    <n v="63"/>
    <s v="pass"/>
    <s v="Not improved"/>
    <s v="No"/>
    <s v="Needs improvement"/>
    <s v="No"/>
    <s v="yes"/>
    <s v="math"/>
    <s v="inconsistent"/>
  </r>
  <r>
    <x v="1"/>
    <s v="group E"/>
    <s v="high school"/>
    <s v="free/reduced"/>
    <s v="completed"/>
    <n v="57"/>
    <n v="56"/>
    <n v="54"/>
    <n v="55.666666666666664"/>
    <s v="pass"/>
    <s v="Not improved"/>
    <s v="No"/>
    <s v="Partial Benifited"/>
    <s v="No"/>
    <s v="no"/>
    <s v="math"/>
    <s v="consistent"/>
  </r>
  <r>
    <x v="0"/>
    <s v="group C"/>
    <s v="associate's degree"/>
    <s v="free/reduced"/>
    <s v="completed"/>
    <n v="82"/>
    <n v="93"/>
    <n v="93"/>
    <n v="89.333333333333329"/>
    <s v="pass"/>
    <s v="Not improved"/>
    <s v="yes"/>
    <s v="Benifited"/>
    <s v="Yes"/>
    <s v="no"/>
    <s v="reading"/>
    <s v="inconsistent"/>
  </r>
  <r>
    <x v="0"/>
    <s v="group D"/>
    <s v="high school"/>
    <s v="standard"/>
    <s v="completed"/>
    <n v="57"/>
    <n v="58"/>
    <n v="64"/>
    <n v="59.666666666666664"/>
    <s v="pass"/>
    <s v="improved"/>
    <s v="No"/>
    <s v="Partial Benifited"/>
    <s v="No"/>
    <s v="no"/>
    <s v="writing"/>
    <s v="inconsistent"/>
  </r>
  <r>
    <x v="0"/>
    <s v="group D"/>
    <s v="master's degree"/>
    <s v="free/reduced"/>
    <s v="completed"/>
    <n v="47"/>
    <n v="58"/>
    <n v="67"/>
    <n v="57.333333333333336"/>
    <s v="pass"/>
    <s v="improved"/>
    <s v="No"/>
    <s v="Partial Benifited"/>
    <s v="No"/>
    <s v="no"/>
    <s v="writing"/>
    <s v="inconsistent"/>
  </r>
  <r>
    <x v="0"/>
    <s v="group A"/>
    <s v="some high school"/>
    <s v="standard"/>
    <s v="completed"/>
    <n v="59"/>
    <n v="85"/>
    <n v="80"/>
    <n v="74.666666666666671"/>
    <s v="pass"/>
    <s v="Not improved"/>
    <s v="No"/>
    <s v="Partial Benifited"/>
    <s v="No"/>
    <s v="no"/>
    <s v="reading"/>
    <s v="inconsistent"/>
  </r>
  <r>
    <x v="1"/>
    <s v="group B"/>
    <s v="some college"/>
    <s v="free/reduced"/>
    <s v="none"/>
    <n v="41"/>
    <n v="39"/>
    <n v="34"/>
    <n v="38"/>
    <s v="fail"/>
    <s v="Not improved"/>
    <s v="No"/>
    <s v="Needs improvement"/>
    <s v="No"/>
    <s v="no"/>
    <s v="math"/>
    <s v="inconsistent"/>
  </r>
  <r>
    <x v="0"/>
    <s v="group C"/>
    <s v="some college"/>
    <s v="free/reduced"/>
    <s v="none"/>
    <n v="62"/>
    <n v="67"/>
    <n v="62"/>
    <n v="63.666666666666664"/>
    <s v="pass"/>
    <s v="Not improved"/>
    <s v="No"/>
    <s v="Needs improvement"/>
    <s v="No"/>
    <s v="no"/>
    <s v="reading"/>
    <s v="consistent"/>
  </r>
  <r>
    <x v="1"/>
    <s v="group C"/>
    <s v="bachelor's degree"/>
    <s v="standard"/>
    <s v="none"/>
    <n v="86"/>
    <n v="83"/>
    <n v="86"/>
    <n v="85"/>
    <s v="pass"/>
    <s v="Not improved"/>
    <s v="No"/>
    <s v="Self Learner"/>
    <s v="No"/>
    <s v="no"/>
    <s v="math"/>
    <s v="consistent"/>
  </r>
  <r>
    <x v="1"/>
    <s v="group C"/>
    <s v="some high school"/>
    <s v="free/reduced"/>
    <s v="none"/>
    <n v="69"/>
    <n v="71"/>
    <n v="65"/>
    <n v="68.333333333333329"/>
    <s v="pass"/>
    <s v="Not improved"/>
    <s v="No"/>
    <s v="Needs improvement"/>
    <s v="No"/>
    <s v="no"/>
    <s v="reading"/>
    <s v="inconsistent"/>
  </r>
  <r>
    <x v="1"/>
    <s v="group A"/>
    <s v="some high school"/>
    <s v="free/reduced"/>
    <s v="none"/>
    <n v="65"/>
    <n v="59"/>
    <n v="53"/>
    <n v="59"/>
    <s v="pass"/>
    <s v="Not improved"/>
    <s v="No"/>
    <s v="Needs improvement"/>
    <s v="No"/>
    <s v="yes"/>
    <s v="math"/>
    <s v="inconsistent"/>
  </r>
  <r>
    <x v="1"/>
    <s v="group C"/>
    <s v="some high school"/>
    <s v="free/reduced"/>
    <s v="none"/>
    <n v="68"/>
    <n v="63"/>
    <n v="54"/>
    <n v="61.666666666666664"/>
    <s v="pass"/>
    <s v="Not improved"/>
    <s v="No"/>
    <s v="Needs improvement"/>
    <s v="No"/>
    <s v="yes"/>
    <s v="math"/>
    <s v="inconsistent"/>
  </r>
  <r>
    <x v="1"/>
    <s v="group C"/>
    <s v="associate's degree"/>
    <s v="free/reduced"/>
    <s v="none"/>
    <n v="64"/>
    <n v="66"/>
    <n v="59"/>
    <n v="63"/>
    <s v="pass"/>
    <s v="Not improved"/>
    <s v="No"/>
    <s v="Needs improvement"/>
    <s v="No"/>
    <s v="no"/>
    <s v="reading"/>
    <s v="inconsistent"/>
  </r>
  <r>
    <x v="0"/>
    <s v="group C"/>
    <s v="high school"/>
    <s v="standard"/>
    <s v="none"/>
    <n v="61"/>
    <n v="72"/>
    <n v="70"/>
    <n v="67.666666666666671"/>
    <s v="pass"/>
    <s v="Not improved"/>
    <s v="No"/>
    <s v="Needs improvement"/>
    <s v="No"/>
    <s v="no"/>
    <s v="reading"/>
    <s v="inconsistent"/>
  </r>
  <r>
    <x v="1"/>
    <s v="group C"/>
    <s v="high school"/>
    <s v="standard"/>
    <s v="none"/>
    <n v="61"/>
    <n v="56"/>
    <n v="55"/>
    <n v="57.333333333333336"/>
    <s v="pass"/>
    <s v="Not improved"/>
    <s v="No"/>
    <s v="Needs improvement"/>
    <s v="No"/>
    <s v="yes"/>
    <s v="math"/>
    <s v="inconsistent"/>
  </r>
  <r>
    <x v="0"/>
    <s v="group A"/>
    <s v="some high school"/>
    <s v="free/reduced"/>
    <s v="none"/>
    <n v="47"/>
    <n v="59"/>
    <n v="50"/>
    <n v="52"/>
    <s v="pass"/>
    <s v="Not improved"/>
    <s v="No"/>
    <s v="Needs improvement"/>
    <s v="No"/>
    <s v="no"/>
    <s v="reading"/>
    <s v="inconsistent"/>
  </r>
  <r>
    <x v="1"/>
    <s v="group C"/>
    <s v="some high school"/>
    <s v="standard"/>
    <s v="none"/>
    <n v="73"/>
    <n v="66"/>
    <n v="66"/>
    <n v="68.333333333333329"/>
    <s v="pass"/>
    <s v="Not improved"/>
    <s v="No"/>
    <s v="Needs improvement"/>
    <s v="No"/>
    <s v="yes"/>
    <s v="math"/>
    <s v="inconsistent"/>
  </r>
  <r>
    <x v="1"/>
    <s v="group C"/>
    <s v="some college"/>
    <s v="free/reduced"/>
    <s v="completed"/>
    <n v="50"/>
    <n v="48"/>
    <n v="53"/>
    <n v="50.333333333333336"/>
    <s v="pass"/>
    <s v="Not improved"/>
    <s v="No"/>
    <s v="Partial Benifited"/>
    <s v="No"/>
    <s v="no"/>
    <s v="writing"/>
    <s v="consistent"/>
  </r>
  <r>
    <x v="1"/>
    <s v="group D"/>
    <s v="associate's degree"/>
    <s v="standard"/>
    <s v="none"/>
    <n v="75"/>
    <n v="68"/>
    <n v="64"/>
    <n v="69"/>
    <s v="pass"/>
    <s v="Not improved"/>
    <s v="No"/>
    <s v="Needs improvement"/>
    <s v="No"/>
    <s v="yes"/>
    <s v="math"/>
    <s v="inconsistent"/>
  </r>
  <r>
    <x v="1"/>
    <s v="group D"/>
    <s v="associate's degree"/>
    <s v="free/reduced"/>
    <s v="none"/>
    <n v="75"/>
    <n v="66"/>
    <n v="73"/>
    <n v="71.333333333333329"/>
    <s v="pass"/>
    <s v="Not improved"/>
    <s v="No"/>
    <s v="Needs improvement"/>
    <s v="No"/>
    <s v="yes"/>
    <s v="math"/>
    <s v="inconsistent"/>
  </r>
  <r>
    <x v="1"/>
    <s v="group C"/>
    <s v="high school"/>
    <s v="standard"/>
    <s v="none"/>
    <n v="70"/>
    <n v="56"/>
    <n v="51"/>
    <n v="59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completed"/>
    <n v="89"/>
    <n v="88"/>
    <n v="82"/>
    <n v="86.333333333333329"/>
    <s v="pass"/>
    <s v="Not improved"/>
    <s v="yes"/>
    <s v="Benifited"/>
    <s v="No"/>
    <s v="no"/>
    <s v="math"/>
    <s v="inconsistent"/>
  </r>
  <r>
    <x v="0"/>
    <s v="group C"/>
    <s v="some college"/>
    <s v="standard"/>
    <s v="completed"/>
    <n v="67"/>
    <n v="81"/>
    <n v="79"/>
    <n v="75.666666666666671"/>
    <s v="pass"/>
    <s v="Not improved"/>
    <s v="No"/>
    <s v="Partial Benifited"/>
    <s v="No"/>
    <s v="no"/>
    <s v="reading"/>
    <s v="inconsistent"/>
  </r>
  <r>
    <x v="0"/>
    <s v="group D"/>
    <s v="high school"/>
    <s v="standard"/>
    <s v="none"/>
    <n v="78"/>
    <n v="81"/>
    <n v="80"/>
    <n v="79.666666666666671"/>
    <s v="pass"/>
    <s v="Not improved"/>
    <s v="No"/>
    <s v="Needs improvement"/>
    <s v="No"/>
    <s v="no"/>
    <s v="reading"/>
    <s v="consistent"/>
  </r>
  <r>
    <x v="0"/>
    <s v="group A"/>
    <s v="some high school"/>
    <s v="free/reduced"/>
    <s v="none"/>
    <n v="59"/>
    <n v="73"/>
    <n v="69"/>
    <n v="67"/>
    <s v="pass"/>
    <s v="Not improved"/>
    <s v="No"/>
    <s v="Needs improvement"/>
    <s v="No"/>
    <s v="no"/>
    <s v="reading"/>
    <s v="inconsistent"/>
  </r>
  <r>
    <x v="0"/>
    <s v="group B"/>
    <s v="associate's degree"/>
    <s v="standard"/>
    <s v="none"/>
    <n v="73"/>
    <n v="83"/>
    <n v="76"/>
    <n v="77.333333333333329"/>
    <s v="pass"/>
    <s v="Not improved"/>
    <s v="No"/>
    <s v="Needs improvement"/>
    <s v="No"/>
    <s v="no"/>
    <s v="reading"/>
    <s v="inconsistent"/>
  </r>
  <r>
    <x v="1"/>
    <s v="group A"/>
    <s v="some high school"/>
    <s v="free/reduced"/>
    <s v="none"/>
    <n v="79"/>
    <n v="82"/>
    <n v="73"/>
    <n v="78"/>
    <s v="pass"/>
    <s v="Not improved"/>
    <s v="No"/>
    <s v="Needs improvement"/>
    <s v="No"/>
    <s v="no"/>
    <s v="reading"/>
    <s v="inconsistent"/>
  </r>
  <r>
    <x v="0"/>
    <s v="group C"/>
    <s v="some high school"/>
    <s v="standard"/>
    <s v="completed"/>
    <n v="67"/>
    <n v="74"/>
    <n v="77"/>
    <n v="72.666666666666671"/>
    <s v="pass"/>
    <s v="improved"/>
    <s v="No"/>
    <s v="Partial Benifited"/>
    <s v="No"/>
    <s v="no"/>
    <s v="writing"/>
    <s v="inconsistent"/>
  </r>
  <r>
    <x v="1"/>
    <s v="group D"/>
    <s v="some college"/>
    <s v="free/reduced"/>
    <s v="none"/>
    <n v="69"/>
    <n v="66"/>
    <n v="60"/>
    <n v="65"/>
    <s v="pass"/>
    <s v="Not improved"/>
    <s v="No"/>
    <s v="Needs improvement"/>
    <s v="No"/>
    <s v="yes"/>
    <s v="math"/>
    <s v="inconsistent"/>
  </r>
  <r>
    <x v="1"/>
    <s v="group C"/>
    <s v="high school"/>
    <s v="standard"/>
    <s v="completed"/>
    <n v="86"/>
    <n v="81"/>
    <n v="80"/>
    <n v="82.333333333333329"/>
    <s v="pass"/>
    <s v="Not improved"/>
    <s v="yes"/>
    <s v="Benifited"/>
    <s v="No"/>
    <s v="yes"/>
    <s v="math"/>
    <s v="inconsistent"/>
  </r>
  <r>
    <x v="1"/>
    <s v="group B"/>
    <s v="high school"/>
    <s v="standard"/>
    <s v="none"/>
    <n v="47"/>
    <n v="46"/>
    <n v="42"/>
    <n v="45"/>
    <s v="fail"/>
    <s v="Not improved"/>
    <s v="No"/>
    <s v="Needs improvement"/>
    <s v="No"/>
    <s v="no"/>
    <s v="math"/>
    <s v="consistent"/>
  </r>
  <r>
    <x v="1"/>
    <s v="group B"/>
    <s v="associate's degree"/>
    <s v="standard"/>
    <s v="none"/>
    <n v="81"/>
    <n v="73"/>
    <n v="72"/>
    <n v="75.333333333333329"/>
    <s v="pass"/>
    <s v="Not improved"/>
    <s v="No"/>
    <s v="Needs improvement"/>
    <s v="No"/>
    <s v="yes"/>
    <s v="math"/>
    <s v="inconsistent"/>
  </r>
  <r>
    <x v="0"/>
    <s v="group C"/>
    <s v="some college"/>
    <s v="free/reduced"/>
    <s v="completed"/>
    <n v="64"/>
    <n v="85"/>
    <n v="85"/>
    <n v="78"/>
    <s v="pass"/>
    <s v="Not improved"/>
    <s v="No"/>
    <s v="Partial Benifited"/>
    <s v="No"/>
    <s v="no"/>
    <s v="reading"/>
    <s v="inconsistent"/>
  </r>
  <r>
    <x v="0"/>
    <s v="group E"/>
    <s v="some college"/>
    <s v="standard"/>
    <s v="none"/>
    <n v="100"/>
    <n v="92"/>
    <n v="97"/>
    <n v="96.333333333333329"/>
    <s v="pass"/>
    <s v="Not improved"/>
    <s v="No"/>
    <s v="Self Learner"/>
    <s v="Yes"/>
    <s v="yes"/>
    <s v="math"/>
    <s v="inconsistent"/>
  </r>
  <r>
    <x v="0"/>
    <s v="group C"/>
    <s v="associate's degree"/>
    <s v="free/reduced"/>
    <s v="none"/>
    <n v="65"/>
    <n v="77"/>
    <n v="74"/>
    <n v="72"/>
    <s v="pass"/>
    <s v="Not improved"/>
    <s v="No"/>
    <s v="Needs improvement"/>
    <s v="No"/>
    <s v="no"/>
    <s v="reading"/>
    <s v="inconsistent"/>
  </r>
  <r>
    <x v="1"/>
    <s v="group C"/>
    <s v="some college"/>
    <s v="free/reduced"/>
    <s v="none"/>
    <n v="65"/>
    <n v="58"/>
    <n v="49"/>
    <n v="57.333333333333336"/>
    <s v="pass"/>
    <s v="Not improved"/>
    <s v="No"/>
    <s v="Needs improvement"/>
    <s v="No"/>
    <s v="yes"/>
    <s v="math"/>
    <s v="inconsistent"/>
  </r>
  <r>
    <x v="0"/>
    <s v="group C"/>
    <s v="associate's degree"/>
    <s v="free/reduced"/>
    <s v="none"/>
    <n v="53"/>
    <n v="61"/>
    <n v="62"/>
    <n v="58.666666666666664"/>
    <s v="pass"/>
    <s v="improved"/>
    <s v="No"/>
    <s v="Needs improvement"/>
    <s v="No"/>
    <s v="no"/>
    <s v="writing"/>
    <s v="inconsistent"/>
  </r>
  <r>
    <x v="1"/>
    <s v="group C"/>
    <s v="bachelor's degree"/>
    <s v="free/reduced"/>
    <s v="none"/>
    <n v="37"/>
    <n v="56"/>
    <n v="47"/>
    <n v="46.666666666666664"/>
    <s v="fail"/>
    <s v="Not improved"/>
    <s v="No"/>
    <s v="Needs improvement"/>
    <s v="No"/>
    <s v="no"/>
    <s v="reading"/>
    <s v="inconsistent"/>
  </r>
  <r>
    <x v="0"/>
    <s v="group D"/>
    <s v="bachelor's degree"/>
    <s v="standard"/>
    <s v="none"/>
    <n v="79"/>
    <n v="89"/>
    <n v="89"/>
    <n v="85.666666666666671"/>
    <s v="pass"/>
    <s v="Not improved"/>
    <s v="No"/>
    <s v="Self Learner"/>
    <s v="No"/>
    <s v="no"/>
    <s v="reading"/>
    <s v="inconsistent"/>
  </r>
  <r>
    <x v="1"/>
    <s v="group D"/>
    <s v="associate's degree"/>
    <s v="free/reduced"/>
    <s v="none"/>
    <n v="53"/>
    <n v="54"/>
    <n v="48"/>
    <n v="51.666666666666664"/>
    <s v="pass"/>
    <s v="Not improved"/>
    <s v="No"/>
    <s v="Needs improvement"/>
    <s v="No"/>
    <s v="no"/>
    <s v="reading"/>
    <s v="inconsistent"/>
  </r>
  <r>
    <x v="0"/>
    <s v="group E"/>
    <s v="bachelor's degree"/>
    <s v="standard"/>
    <s v="none"/>
    <n v="100"/>
    <n v="100"/>
    <n v="100"/>
    <n v="100"/>
    <s v="pass"/>
    <s v="Not improved"/>
    <s v="No"/>
    <s v="Self Learner"/>
    <s v="Yes"/>
    <s v="no"/>
    <s v="math"/>
    <s v="consistent"/>
  </r>
  <r>
    <x v="1"/>
    <s v="group B"/>
    <s v="high school"/>
    <s v="standard"/>
    <s v="completed"/>
    <n v="72"/>
    <n v="65"/>
    <n v="68"/>
    <n v="68.333333333333329"/>
    <s v="pass"/>
    <s v="Not improved"/>
    <s v="No"/>
    <s v="Partial Benifited"/>
    <s v="No"/>
    <s v="yes"/>
    <s v="math"/>
    <s v="inconsistent"/>
  </r>
  <r>
    <x v="1"/>
    <s v="group C"/>
    <s v="bachelor's degree"/>
    <s v="free/reduced"/>
    <s v="none"/>
    <n v="53"/>
    <n v="58"/>
    <n v="55"/>
    <n v="55.333333333333336"/>
    <s v="pass"/>
    <s v="Not improved"/>
    <s v="No"/>
    <s v="Needs improvement"/>
    <s v="No"/>
    <s v="no"/>
    <s v="reading"/>
    <s v="consistent"/>
  </r>
  <r>
    <x v="1"/>
    <s v="group B"/>
    <s v="some college"/>
    <s v="free/reduced"/>
    <s v="none"/>
    <n v="54"/>
    <n v="54"/>
    <n v="45"/>
    <n v="51"/>
    <s v="pass"/>
    <s v="Not improved"/>
    <s v="No"/>
    <s v="Needs improvement"/>
    <s v="No"/>
    <s v="no"/>
    <s v="math"/>
    <s v="inconsistent"/>
  </r>
  <r>
    <x v="0"/>
    <s v="group E"/>
    <s v="some college"/>
    <s v="standard"/>
    <s v="none"/>
    <n v="71"/>
    <n v="70"/>
    <n v="76"/>
    <n v="72.333333333333329"/>
    <s v="pass"/>
    <s v="Not improved"/>
    <s v="No"/>
    <s v="Needs improvement"/>
    <s v="No"/>
    <s v="no"/>
    <s v="writing"/>
    <s v="inconsistent"/>
  </r>
  <r>
    <x v="0"/>
    <s v="group C"/>
    <s v="some college"/>
    <s v="free/reduced"/>
    <s v="none"/>
    <n v="77"/>
    <n v="90"/>
    <n v="91"/>
    <n v="86"/>
    <s v="pass"/>
    <s v="improved"/>
    <s v="No"/>
    <s v="Self Learner"/>
    <s v="No"/>
    <s v="no"/>
    <s v="writing"/>
    <s v="inconsistent"/>
  </r>
  <r>
    <x v="1"/>
    <s v="group A"/>
    <s v="bachelor's degree"/>
    <s v="standard"/>
    <s v="completed"/>
    <n v="75"/>
    <n v="58"/>
    <n v="62"/>
    <n v="65"/>
    <s v="pass"/>
    <s v="Not improved"/>
    <s v="No"/>
    <s v="Partial Benifited"/>
    <s v="No"/>
    <s v="yes"/>
    <s v="math"/>
    <s v="inconsistent"/>
  </r>
  <r>
    <x v="0"/>
    <s v="group C"/>
    <s v="some college"/>
    <s v="standard"/>
    <s v="none"/>
    <n v="84"/>
    <n v="87"/>
    <n v="91"/>
    <n v="87.333333333333329"/>
    <s v="pass"/>
    <s v="improved"/>
    <s v="No"/>
    <s v="Self Learner"/>
    <s v="Yes"/>
    <s v="no"/>
    <s v="writing"/>
    <s v="inconsistent"/>
  </r>
  <r>
    <x v="0"/>
    <s v="group D"/>
    <s v="associate's degree"/>
    <s v="free/reduced"/>
    <s v="none"/>
    <n v="26"/>
    <n v="31"/>
    <n v="38"/>
    <n v="31.666666666666668"/>
    <s v="fail"/>
    <s v="improved"/>
    <s v="No"/>
    <s v="Needs improvement"/>
    <s v="No"/>
    <s v="no"/>
    <s v="writing"/>
    <s v="inconsistent"/>
  </r>
  <r>
    <x v="1"/>
    <s v="group A"/>
    <s v="high school"/>
    <s v="free/reduced"/>
    <s v="completed"/>
    <n v="72"/>
    <n v="67"/>
    <n v="65"/>
    <n v="68"/>
    <s v="pass"/>
    <s v="Not improved"/>
    <s v="No"/>
    <s v="Partial Benifited"/>
    <s v="No"/>
    <s v="yes"/>
    <s v="math"/>
    <s v="inconsistent"/>
  </r>
  <r>
    <x v="0"/>
    <s v="group A"/>
    <s v="high school"/>
    <s v="free/reduced"/>
    <s v="completed"/>
    <n v="77"/>
    <n v="88"/>
    <n v="85"/>
    <n v="83.333333333333329"/>
    <s v="pass"/>
    <s v="Not improved"/>
    <s v="yes"/>
    <s v="Benifited"/>
    <s v="No"/>
    <s v="no"/>
    <s v="reading"/>
    <s v="inconsistent"/>
  </r>
  <r>
    <x v="1"/>
    <s v="group C"/>
    <s v="some college"/>
    <s v="standard"/>
    <s v="none"/>
    <n v="91"/>
    <n v="74"/>
    <n v="76"/>
    <n v="80.333333333333329"/>
    <s v="pass"/>
    <s v="Not improved"/>
    <s v="No"/>
    <s v="Self Learner"/>
    <s v="No"/>
    <s v="yes"/>
    <s v="math"/>
    <s v="inconsistent"/>
  </r>
  <r>
    <x v="0"/>
    <s v="group C"/>
    <s v="associate's degree"/>
    <s v="standard"/>
    <s v="completed"/>
    <n v="83"/>
    <n v="85"/>
    <n v="90"/>
    <n v="86"/>
    <s v="pass"/>
    <s v="improved"/>
    <s v="yes"/>
    <s v="Benifited"/>
    <s v="Yes"/>
    <s v="no"/>
    <s v="writing"/>
    <s v="inconsistent"/>
  </r>
  <r>
    <x v="0"/>
    <s v="group C"/>
    <s v="high school"/>
    <s v="standard"/>
    <s v="none"/>
    <n v="63"/>
    <n v="69"/>
    <n v="74"/>
    <n v="68.666666666666671"/>
    <s v="pass"/>
    <s v="improved"/>
    <s v="No"/>
    <s v="Needs improvement"/>
    <s v="No"/>
    <s v="no"/>
    <s v="writing"/>
    <s v="inconsistent"/>
  </r>
  <r>
    <x v="0"/>
    <s v="group C"/>
    <s v="associate's degree"/>
    <s v="standard"/>
    <s v="completed"/>
    <n v="68"/>
    <n v="86"/>
    <n v="84"/>
    <n v="79.333333333333329"/>
    <s v="pass"/>
    <s v="Not improved"/>
    <s v="No"/>
    <s v="Partial Benifited"/>
    <s v="No"/>
    <s v="no"/>
    <s v="reading"/>
    <s v="inconsistent"/>
  </r>
  <r>
    <x v="0"/>
    <s v="group D"/>
    <s v="some high school"/>
    <s v="standard"/>
    <s v="none"/>
    <n v="59"/>
    <n v="67"/>
    <n v="61"/>
    <n v="62.333333333333336"/>
    <s v="pass"/>
    <s v="Not improved"/>
    <s v="No"/>
    <s v="Needs improvement"/>
    <s v="No"/>
    <s v="no"/>
    <s v="reading"/>
    <s v="inconsistent"/>
  </r>
  <r>
    <x v="0"/>
    <s v="group B"/>
    <s v="associate's degree"/>
    <s v="standard"/>
    <s v="completed"/>
    <n v="90"/>
    <n v="90"/>
    <n v="91"/>
    <n v="90.333333333333329"/>
    <s v="pass"/>
    <s v="Not improved"/>
    <s v="yes"/>
    <s v="Benifited"/>
    <s v="Yes"/>
    <s v="no"/>
    <s v="writing"/>
    <s v="consistent"/>
  </r>
  <r>
    <x v="0"/>
    <s v="group D"/>
    <s v="bachelor's degree"/>
    <s v="standard"/>
    <s v="completed"/>
    <n v="71"/>
    <n v="76"/>
    <n v="83"/>
    <n v="76.666666666666671"/>
    <s v="pass"/>
    <s v="improved"/>
    <s v="No"/>
    <s v="Partial Benifited"/>
    <s v="No"/>
    <s v="no"/>
    <s v="writing"/>
    <s v="inconsistent"/>
  </r>
  <r>
    <x v="1"/>
    <s v="group E"/>
    <s v="bachelor's degree"/>
    <s v="standard"/>
    <s v="completed"/>
    <n v="76"/>
    <n v="62"/>
    <n v="66"/>
    <n v="68"/>
    <s v="pass"/>
    <s v="Not improved"/>
    <s v="No"/>
    <s v="Partial Benifited"/>
    <s v="No"/>
    <s v="yes"/>
    <s v="math"/>
    <s v="inconsistent"/>
  </r>
  <r>
    <x v="1"/>
    <s v="group D"/>
    <s v="associate's degree"/>
    <s v="standard"/>
    <s v="none"/>
    <n v="80"/>
    <n v="68"/>
    <n v="72"/>
    <n v="73.333333333333329"/>
    <s v="pass"/>
    <s v="Not improved"/>
    <s v="No"/>
    <s v="Needs improvement"/>
    <s v="No"/>
    <s v="yes"/>
    <s v="math"/>
    <s v="inconsistent"/>
  </r>
  <r>
    <x v="0"/>
    <s v="group D"/>
    <s v="master's degree"/>
    <s v="standard"/>
    <s v="none"/>
    <n v="55"/>
    <n v="64"/>
    <n v="70"/>
    <n v="63"/>
    <s v="pass"/>
    <s v="improved"/>
    <s v="No"/>
    <s v="Needs improvement"/>
    <s v="No"/>
    <s v="no"/>
    <s v="writing"/>
    <s v="inconsistent"/>
  </r>
  <r>
    <x v="1"/>
    <s v="group E"/>
    <s v="associate's degree"/>
    <s v="standard"/>
    <s v="none"/>
    <n v="76"/>
    <n v="71"/>
    <n v="67"/>
    <n v="71.333333333333329"/>
    <s v="pass"/>
    <s v="Not improved"/>
    <s v="No"/>
    <s v="Needs improvement"/>
    <s v="No"/>
    <s v="yes"/>
    <s v="math"/>
    <s v="inconsistent"/>
  </r>
  <r>
    <x v="1"/>
    <s v="group B"/>
    <s v="high school"/>
    <s v="standard"/>
    <s v="completed"/>
    <n v="73"/>
    <n v="71"/>
    <n v="68"/>
    <n v="70.666666666666671"/>
    <s v="pass"/>
    <s v="Not improved"/>
    <s v="No"/>
    <s v="Partial Benifited"/>
    <s v="No"/>
    <s v="no"/>
    <s v="math"/>
    <s v="consistent"/>
  </r>
  <r>
    <x v="0"/>
    <s v="group D"/>
    <s v="associate's degree"/>
    <s v="free/reduced"/>
    <s v="none"/>
    <n v="52"/>
    <n v="59"/>
    <n v="56"/>
    <n v="55.666666666666664"/>
    <s v="pass"/>
    <s v="Not improved"/>
    <s v="No"/>
    <s v="Needs improvement"/>
    <s v="No"/>
    <s v="no"/>
    <s v="reading"/>
    <s v="inconsistent"/>
  </r>
  <r>
    <x v="1"/>
    <s v="group C"/>
    <s v="some college"/>
    <s v="free/reduced"/>
    <s v="none"/>
    <n v="68"/>
    <n v="68"/>
    <n v="61"/>
    <n v="65.666666666666671"/>
    <s v="pass"/>
    <s v="Not improved"/>
    <s v="No"/>
    <s v="Needs improvement"/>
    <s v="No"/>
    <s v="no"/>
    <s v="math"/>
    <s v="inconsistent"/>
  </r>
  <r>
    <x v="1"/>
    <s v="group A"/>
    <s v="high school"/>
    <s v="standard"/>
    <s v="none"/>
    <n v="59"/>
    <n v="52"/>
    <n v="46"/>
    <n v="52.333333333333336"/>
    <s v="pass"/>
    <s v="Not improved"/>
    <s v="No"/>
    <s v="Needs improvement"/>
    <s v="No"/>
    <s v="yes"/>
    <s v="math"/>
    <s v="inconsistent"/>
  </r>
  <r>
    <x v="0"/>
    <s v="group B"/>
    <s v="associate's degree"/>
    <s v="standard"/>
    <s v="none"/>
    <n v="49"/>
    <n v="52"/>
    <n v="54"/>
    <n v="51.666666666666664"/>
    <s v="pass"/>
    <s v="improved"/>
    <s v="No"/>
    <s v="Needs improvement"/>
    <s v="No"/>
    <s v="no"/>
    <s v="writing"/>
    <s v="consistent"/>
  </r>
  <r>
    <x v="1"/>
    <s v="group C"/>
    <s v="high school"/>
    <s v="standard"/>
    <s v="none"/>
    <n v="70"/>
    <n v="74"/>
    <n v="71"/>
    <n v="71.666666666666671"/>
    <s v="pass"/>
    <s v="Not improved"/>
    <s v="No"/>
    <s v="Needs improvement"/>
    <s v="No"/>
    <s v="no"/>
    <s v="reading"/>
    <s v="consistent"/>
  </r>
  <r>
    <x v="1"/>
    <s v="group D"/>
    <s v="some college"/>
    <s v="free/reduced"/>
    <s v="none"/>
    <n v="61"/>
    <n v="47"/>
    <n v="56"/>
    <n v="54.666666666666664"/>
    <s v="pass"/>
    <s v="Not improved"/>
    <s v="No"/>
    <s v="Needs improvement"/>
    <s v="No"/>
    <s v="yes"/>
    <s v="math"/>
    <s v="inconsistent"/>
  </r>
  <r>
    <x v="0"/>
    <s v="group C"/>
    <s v="associate's degree"/>
    <s v="free/reduced"/>
    <s v="none"/>
    <n v="60"/>
    <n v="75"/>
    <n v="74"/>
    <n v="69.666666666666671"/>
    <s v="pass"/>
    <s v="Not improved"/>
    <s v="No"/>
    <s v="Needs improvement"/>
    <s v="No"/>
    <s v="no"/>
    <s v="reading"/>
    <s v="inconsistent"/>
  </r>
  <r>
    <x v="1"/>
    <s v="group B"/>
    <s v="some high school"/>
    <s v="standard"/>
    <s v="completed"/>
    <n v="64"/>
    <n v="53"/>
    <n v="57"/>
    <n v="58"/>
    <s v="pass"/>
    <s v="Not improved"/>
    <s v="No"/>
    <s v="Partial Benifited"/>
    <s v="No"/>
    <s v="yes"/>
    <s v="math"/>
    <s v="inconsistent"/>
  </r>
  <r>
    <x v="1"/>
    <s v="group A"/>
    <s v="associate's degree"/>
    <s v="free/reduced"/>
    <s v="completed"/>
    <n v="79"/>
    <n v="82"/>
    <n v="82"/>
    <n v="81"/>
    <s v="pass"/>
    <s v="Not improved"/>
    <s v="yes"/>
    <s v="Benifited"/>
    <s v="No"/>
    <s v="no"/>
    <s v="reading"/>
    <s v="consistent"/>
  </r>
  <r>
    <x v="0"/>
    <s v="group A"/>
    <s v="associate's degree"/>
    <s v="free/reduced"/>
    <s v="none"/>
    <n v="65"/>
    <n v="85"/>
    <n v="76"/>
    <n v="75.333333333333329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none"/>
    <n v="64"/>
    <n v="64"/>
    <n v="70"/>
    <n v="66"/>
    <s v="pass"/>
    <s v="Not improved"/>
    <s v="No"/>
    <s v="Needs improvement"/>
    <s v="No"/>
    <s v="no"/>
    <s v="writing"/>
    <s v="inconsistent"/>
  </r>
  <r>
    <x v="0"/>
    <s v="group C"/>
    <s v="some college"/>
    <s v="standard"/>
    <s v="none"/>
    <n v="83"/>
    <n v="83"/>
    <n v="90"/>
    <n v="85.333333333333329"/>
    <s v="pass"/>
    <s v="Not improved"/>
    <s v="No"/>
    <s v="Self Learner"/>
    <s v="No"/>
    <s v="no"/>
    <s v="writing"/>
    <s v="inconsistent"/>
  </r>
  <r>
    <x v="0"/>
    <s v="group C"/>
    <s v="bachelor's degree"/>
    <s v="standard"/>
    <s v="none"/>
    <n v="81"/>
    <n v="88"/>
    <n v="90"/>
    <n v="86.333333333333329"/>
    <s v="pass"/>
    <s v="improved"/>
    <s v="No"/>
    <s v="Self Learner"/>
    <s v="Yes"/>
    <s v="no"/>
    <s v="writing"/>
    <s v="inconsistent"/>
  </r>
  <r>
    <x v="0"/>
    <s v="group B"/>
    <s v="high school"/>
    <s v="standard"/>
    <s v="none"/>
    <n v="54"/>
    <n v="64"/>
    <n v="68"/>
    <n v="62"/>
    <s v="pass"/>
    <s v="improved"/>
    <s v="No"/>
    <s v="Needs improvement"/>
    <s v="No"/>
    <s v="no"/>
    <s v="writing"/>
    <s v="inconsistent"/>
  </r>
  <r>
    <x v="1"/>
    <s v="group D"/>
    <s v="high school"/>
    <s v="standard"/>
    <s v="completed"/>
    <n v="68"/>
    <n v="64"/>
    <n v="66"/>
    <n v="66"/>
    <s v="pass"/>
    <s v="Not improved"/>
    <s v="No"/>
    <s v="Partial Benifited"/>
    <s v="No"/>
    <s v="no"/>
    <s v="math"/>
    <s v="consistent"/>
  </r>
  <r>
    <x v="0"/>
    <s v="group C"/>
    <s v="some college"/>
    <s v="standard"/>
    <s v="none"/>
    <n v="54"/>
    <n v="48"/>
    <n v="52"/>
    <n v="51.333333333333336"/>
    <s v="pass"/>
    <s v="Not improved"/>
    <s v="No"/>
    <s v="Needs improvement"/>
    <s v="No"/>
    <s v="no"/>
    <s v="math"/>
    <s v="inconsistent"/>
  </r>
  <r>
    <x v="0"/>
    <s v="group D"/>
    <s v="some college"/>
    <s v="free/reduced"/>
    <s v="completed"/>
    <n v="59"/>
    <n v="78"/>
    <n v="76"/>
    <n v="71"/>
    <s v="pass"/>
    <s v="Not improved"/>
    <s v="No"/>
    <s v="Partial Benifited"/>
    <s v="No"/>
    <s v="no"/>
    <s v="reading"/>
    <s v="inconsistent"/>
  </r>
  <r>
    <x v="0"/>
    <s v="group B"/>
    <s v="some high school"/>
    <s v="standard"/>
    <s v="none"/>
    <n v="66"/>
    <n v="69"/>
    <n v="68"/>
    <n v="67.666666666666671"/>
    <s v="pass"/>
    <s v="Not improved"/>
    <s v="No"/>
    <s v="Needs improvement"/>
    <s v="No"/>
    <s v="no"/>
    <s v="reading"/>
    <s v="consistent"/>
  </r>
  <r>
    <x v="1"/>
    <s v="group E"/>
    <s v="some college"/>
    <s v="standard"/>
    <s v="none"/>
    <n v="76"/>
    <n v="71"/>
    <n v="72"/>
    <n v="73"/>
    <s v="pass"/>
    <s v="Not improved"/>
    <s v="No"/>
    <s v="Needs improvement"/>
    <s v="No"/>
    <s v="no"/>
    <s v="math"/>
    <s v="consistent"/>
  </r>
  <r>
    <x v="0"/>
    <s v="group D"/>
    <s v="master's degree"/>
    <s v="standard"/>
    <s v="none"/>
    <n v="74"/>
    <n v="79"/>
    <n v="82"/>
    <n v="78.333333333333329"/>
    <s v="pass"/>
    <s v="improved"/>
    <s v="No"/>
    <s v="Needs improvement"/>
    <s v="No"/>
    <s v="no"/>
    <s v="writing"/>
    <s v="inconsistent"/>
  </r>
  <r>
    <x v="0"/>
    <s v="group B"/>
    <s v="associate's degree"/>
    <s v="standard"/>
    <s v="completed"/>
    <n v="94"/>
    <n v="87"/>
    <n v="92"/>
    <n v="91"/>
    <s v="pass"/>
    <s v="Not improved"/>
    <s v="yes"/>
    <s v="Benifited"/>
    <s v="Yes"/>
    <s v="no"/>
    <s v="math"/>
    <s v="inconsistent"/>
  </r>
  <r>
    <x v="1"/>
    <s v="group C"/>
    <s v="some college"/>
    <s v="free/reduced"/>
    <s v="none"/>
    <n v="63"/>
    <n v="61"/>
    <n v="54"/>
    <n v="59.333333333333336"/>
    <s v="pass"/>
    <s v="Not improved"/>
    <s v="No"/>
    <s v="Needs improvement"/>
    <s v="No"/>
    <s v="yes"/>
    <s v="math"/>
    <s v="inconsistent"/>
  </r>
  <r>
    <x v="0"/>
    <s v="group E"/>
    <s v="associate's degree"/>
    <s v="standard"/>
    <s v="completed"/>
    <n v="95"/>
    <n v="89"/>
    <n v="92"/>
    <n v="92"/>
    <s v="pass"/>
    <s v="Not improved"/>
    <s v="yes"/>
    <s v="Benifited"/>
    <s v="Yes"/>
    <s v="no"/>
    <s v="math"/>
    <s v="inconsistent"/>
  </r>
  <r>
    <x v="0"/>
    <s v="group D"/>
    <s v="master's degree"/>
    <s v="free/reduced"/>
    <s v="none"/>
    <n v="40"/>
    <n v="59"/>
    <n v="54"/>
    <n v="51"/>
    <s v="pass"/>
    <s v="Not improved"/>
    <s v="No"/>
    <s v="Needs improvement"/>
    <s v="No"/>
    <s v="no"/>
    <s v="reading"/>
    <s v="inconsistent"/>
  </r>
  <r>
    <x v="0"/>
    <s v="group B"/>
    <s v="some high school"/>
    <s v="standard"/>
    <s v="none"/>
    <n v="82"/>
    <n v="82"/>
    <n v="80"/>
    <n v="81.333333333333329"/>
    <s v="pass"/>
    <s v="Not improved"/>
    <s v="No"/>
    <s v="Self Learner"/>
    <s v="No"/>
    <s v="no"/>
    <s v="math"/>
    <s v="consistent"/>
  </r>
  <r>
    <x v="1"/>
    <s v="group A"/>
    <s v="high school"/>
    <s v="standard"/>
    <s v="none"/>
    <n v="68"/>
    <n v="70"/>
    <n v="66"/>
    <n v="68"/>
    <s v="pass"/>
    <s v="Not improved"/>
    <s v="No"/>
    <s v="Needs improvement"/>
    <s v="No"/>
    <s v="no"/>
    <s v="reading"/>
    <s v="consistent"/>
  </r>
  <r>
    <x v="1"/>
    <s v="group B"/>
    <s v="bachelor's degree"/>
    <s v="free/reduced"/>
    <s v="none"/>
    <n v="55"/>
    <n v="59"/>
    <n v="54"/>
    <n v="56"/>
    <s v="pass"/>
    <s v="Not improved"/>
    <s v="No"/>
    <s v="Needs improvement"/>
    <s v="No"/>
    <s v="no"/>
    <s v="reading"/>
    <s v="consistent"/>
  </r>
  <r>
    <x v="1"/>
    <s v="group C"/>
    <s v="master's degree"/>
    <s v="standard"/>
    <s v="none"/>
    <n v="79"/>
    <n v="78"/>
    <n v="77"/>
    <n v="78"/>
    <s v="pass"/>
    <s v="Not improved"/>
    <s v="No"/>
    <s v="Needs improvement"/>
    <s v="No"/>
    <s v="no"/>
    <s v="math"/>
    <s v="consistent"/>
  </r>
  <r>
    <x v="0"/>
    <s v="group C"/>
    <s v="bachelor's degree"/>
    <s v="standard"/>
    <s v="none"/>
    <n v="86"/>
    <n v="92"/>
    <n v="87"/>
    <n v="88.333333333333329"/>
    <s v="pass"/>
    <s v="Not improved"/>
    <s v="No"/>
    <s v="Self Learner"/>
    <s v="Yes"/>
    <s v="no"/>
    <s v="reading"/>
    <s v="inconsistent"/>
  </r>
  <r>
    <x v="1"/>
    <s v="group D"/>
    <s v="some college"/>
    <s v="standard"/>
    <s v="none"/>
    <n v="76"/>
    <n v="71"/>
    <n v="73"/>
    <n v="73.333333333333329"/>
    <s v="pass"/>
    <s v="Not improved"/>
    <s v="No"/>
    <s v="Needs improvement"/>
    <s v="No"/>
    <s v="no"/>
    <s v="math"/>
    <s v="consistent"/>
  </r>
  <r>
    <x v="1"/>
    <s v="group A"/>
    <s v="some high school"/>
    <s v="standard"/>
    <s v="none"/>
    <n v="64"/>
    <n v="50"/>
    <n v="43"/>
    <n v="52.333333333333336"/>
    <s v="pass"/>
    <s v="Not improved"/>
    <s v="No"/>
    <s v="Needs improvement"/>
    <s v="No"/>
    <s v="yes"/>
    <s v="math"/>
    <s v="inconsistent"/>
  </r>
  <r>
    <x v="1"/>
    <s v="group D"/>
    <s v="some high school"/>
    <s v="free/reduced"/>
    <s v="none"/>
    <n v="62"/>
    <n v="49"/>
    <n v="52"/>
    <n v="54.333333333333336"/>
    <s v="pass"/>
    <s v="Not improved"/>
    <s v="No"/>
    <s v="Needs improvement"/>
    <s v="No"/>
    <s v="yes"/>
    <s v="math"/>
    <s v="inconsistent"/>
  </r>
  <r>
    <x v="0"/>
    <s v="group B"/>
    <s v="some high school"/>
    <s v="standard"/>
    <s v="completed"/>
    <n v="54"/>
    <n v="61"/>
    <n v="62"/>
    <n v="59"/>
    <s v="pass"/>
    <s v="improved"/>
    <s v="No"/>
    <s v="Partial Benifited"/>
    <s v="No"/>
    <s v="no"/>
    <s v="writing"/>
    <s v="inconsistent"/>
  </r>
  <r>
    <x v="0"/>
    <s v="group B"/>
    <s v="master's degree"/>
    <s v="free/reduced"/>
    <s v="completed"/>
    <n v="77"/>
    <n v="97"/>
    <n v="94"/>
    <n v="89.333333333333329"/>
    <s v="pass"/>
    <s v="Not improved"/>
    <s v="yes"/>
    <s v="Benifited"/>
    <s v="No"/>
    <s v="no"/>
    <s v="reading"/>
    <s v="inconsistent"/>
  </r>
  <r>
    <x v="0"/>
    <s v="group C"/>
    <s v="some high school"/>
    <s v="standard"/>
    <s v="completed"/>
    <n v="76"/>
    <n v="87"/>
    <n v="85"/>
    <n v="82.666666666666671"/>
    <s v="pass"/>
    <s v="Not improved"/>
    <s v="yes"/>
    <s v="Benifited"/>
    <s v="No"/>
    <s v="no"/>
    <s v="reading"/>
    <s v="inconsistent"/>
  </r>
  <r>
    <x v="0"/>
    <s v="group D"/>
    <s v="some college"/>
    <s v="standard"/>
    <s v="none"/>
    <n v="74"/>
    <n v="89"/>
    <n v="84"/>
    <n v="82.333333333333329"/>
    <s v="pass"/>
    <s v="Not improved"/>
    <s v="No"/>
    <s v="Self Learner"/>
    <s v="No"/>
    <s v="no"/>
    <s v="reading"/>
    <s v="inconsistent"/>
  </r>
  <r>
    <x v="0"/>
    <s v="group E"/>
    <s v="some college"/>
    <s v="standard"/>
    <s v="completed"/>
    <n v="66"/>
    <n v="74"/>
    <n v="73"/>
    <n v="71"/>
    <s v="pass"/>
    <s v="Not improved"/>
    <s v="No"/>
    <s v="Partial Benifited"/>
    <s v="No"/>
    <s v="no"/>
    <s v="reading"/>
    <s v="inconsistent"/>
  </r>
  <r>
    <x v="0"/>
    <s v="group D"/>
    <s v="some high school"/>
    <s v="standard"/>
    <s v="completed"/>
    <n v="66"/>
    <n v="78"/>
    <n v="78"/>
    <n v="74"/>
    <s v="pass"/>
    <s v="Not improved"/>
    <s v="No"/>
    <s v="Partial Benifited"/>
    <s v="No"/>
    <s v="no"/>
    <s v="reading"/>
    <s v="inconsistent"/>
  </r>
  <r>
    <x v="0"/>
    <s v="group B"/>
    <s v="high school"/>
    <s v="free/reduced"/>
    <s v="completed"/>
    <n v="67"/>
    <n v="78"/>
    <n v="79"/>
    <n v="74.666666666666671"/>
    <s v="pass"/>
    <s v="improved"/>
    <s v="No"/>
    <s v="Partial Benifited"/>
    <s v="No"/>
    <s v="no"/>
    <s v="writing"/>
    <s v="inconsistent"/>
  </r>
  <r>
    <x v="1"/>
    <s v="group D"/>
    <s v="some college"/>
    <s v="standard"/>
    <s v="none"/>
    <n v="71"/>
    <n v="49"/>
    <n v="52"/>
    <n v="57.333333333333336"/>
    <s v="pass"/>
    <s v="Not improved"/>
    <s v="No"/>
    <s v="Needs improvement"/>
    <s v="No"/>
    <s v="yes"/>
    <s v="math"/>
    <s v="inconsistent"/>
  </r>
  <r>
    <x v="0"/>
    <s v="group C"/>
    <s v="associate's degree"/>
    <s v="standard"/>
    <s v="none"/>
    <n v="91"/>
    <n v="86"/>
    <n v="84"/>
    <n v="87"/>
    <s v="pass"/>
    <s v="Not improved"/>
    <s v="No"/>
    <s v="Self Learner"/>
    <s v="No"/>
    <s v="yes"/>
    <s v="math"/>
    <s v="inconsistent"/>
  </r>
  <r>
    <x v="1"/>
    <s v="group D"/>
    <s v="bachelor's degree"/>
    <s v="standard"/>
    <s v="none"/>
    <n v="69"/>
    <n v="58"/>
    <n v="57"/>
    <n v="61.333333333333336"/>
    <s v="pass"/>
    <s v="Not improved"/>
    <s v="No"/>
    <s v="Needs improvement"/>
    <s v="No"/>
    <s v="yes"/>
    <s v="math"/>
    <s v="inconsistent"/>
  </r>
  <r>
    <x v="1"/>
    <s v="group C"/>
    <s v="master's degree"/>
    <s v="free/reduced"/>
    <s v="none"/>
    <n v="54"/>
    <n v="59"/>
    <n v="50"/>
    <n v="54.333333333333336"/>
    <s v="pass"/>
    <s v="Not improved"/>
    <s v="No"/>
    <s v="Needs improvement"/>
    <s v="No"/>
    <s v="no"/>
    <s v="reading"/>
    <s v="inconsistent"/>
  </r>
  <r>
    <x v="1"/>
    <s v="group C"/>
    <s v="high school"/>
    <s v="standard"/>
    <s v="completed"/>
    <n v="53"/>
    <n v="52"/>
    <n v="49"/>
    <n v="51.333333333333336"/>
    <s v="pass"/>
    <s v="Not improved"/>
    <s v="No"/>
    <s v="Partial Benifited"/>
    <s v="No"/>
    <s v="no"/>
    <s v="math"/>
    <s v="consistent"/>
  </r>
  <r>
    <x v="1"/>
    <s v="group E"/>
    <s v="some college"/>
    <s v="standard"/>
    <s v="none"/>
    <n v="68"/>
    <n v="60"/>
    <n v="59"/>
    <n v="62.333333333333336"/>
    <s v="pass"/>
    <s v="Not improved"/>
    <s v="No"/>
    <s v="Needs improvement"/>
    <s v="No"/>
    <s v="yes"/>
    <s v="math"/>
    <s v="inconsistent"/>
  </r>
  <r>
    <x v="1"/>
    <s v="group C"/>
    <s v="some high school"/>
    <s v="free/reduced"/>
    <s v="completed"/>
    <n v="56"/>
    <n v="61"/>
    <n v="60"/>
    <n v="59"/>
    <s v="pass"/>
    <s v="Not improved"/>
    <s v="No"/>
    <s v="Partial Benifited"/>
    <s v="No"/>
    <s v="no"/>
    <s v="reading"/>
    <s v="consistent"/>
  </r>
  <r>
    <x v="0"/>
    <s v="group C"/>
    <s v="high school"/>
    <s v="free/reduced"/>
    <s v="none"/>
    <n v="36"/>
    <n v="53"/>
    <n v="43"/>
    <n v="44"/>
    <s v="fail"/>
    <s v="Not improved"/>
    <s v="No"/>
    <s v="Needs improvement"/>
    <s v="No"/>
    <s v="no"/>
    <s v="reading"/>
    <s v="inconsistent"/>
  </r>
  <r>
    <x v="0"/>
    <s v="group D"/>
    <s v="bachelor's degree"/>
    <s v="free/reduced"/>
    <s v="none"/>
    <n v="29"/>
    <n v="41"/>
    <n v="47"/>
    <n v="39"/>
    <s v="fail"/>
    <s v="improved"/>
    <s v="No"/>
    <s v="Needs improvement"/>
    <s v="No"/>
    <s v="no"/>
    <s v="writing"/>
    <s v="inconsistent"/>
  </r>
  <r>
    <x v="0"/>
    <s v="group C"/>
    <s v="associate's degree"/>
    <s v="standard"/>
    <s v="none"/>
    <n v="62"/>
    <n v="74"/>
    <n v="70"/>
    <n v="68.666666666666671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completed"/>
    <n v="68"/>
    <n v="67"/>
    <n v="73"/>
    <n v="69.333333333333329"/>
    <s v="pass"/>
    <s v="Not improved"/>
    <s v="No"/>
    <s v="Partial Benifited"/>
    <s v="No"/>
    <s v="no"/>
    <s v="writing"/>
    <s v="inconsistent"/>
  </r>
  <r>
    <x v="0"/>
    <s v="group C"/>
    <s v="some high school"/>
    <s v="standard"/>
    <s v="none"/>
    <n v="47"/>
    <n v="54"/>
    <n v="53"/>
    <n v="51.333333333333336"/>
    <s v="pass"/>
    <s v="Not improved"/>
    <s v="No"/>
    <s v="Needs improvement"/>
    <s v="No"/>
    <s v="no"/>
    <s v="reading"/>
    <s v="inconsistent"/>
  </r>
  <r>
    <x v="1"/>
    <s v="group E"/>
    <s v="associate's degree"/>
    <s v="standard"/>
    <s v="completed"/>
    <n v="62"/>
    <n v="61"/>
    <n v="58"/>
    <n v="60.333333333333336"/>
    <s v="pass"/>
    <s v="Not improved"/>
    <s v="No"/>
    <s v="Partial Benifited"/>
    <s v="No"/>
    <s v="no"/>
    <s v="math"/>
    <s v="consistent"/>
  </r>
  <r>
    <x v="0"/>
    <s v="group E"/>
    <s v="associate's degree"/>
    <s v="standard"/>
    <s v="completed"/>
    <n v="79"/>
    <n v="88"/>
    <n v="94"/>
    <n v="87"/>
    <s v="pass"/>
    <s v="improved"/>
    <s v="yes"/>
    <s v="Benifited"/>
    <s v="No"/>
    <s v="no"/>
    <s v="writing"/>
    <s v="inconsistent"/>
  </r>
  <r>
    <x v="1"/>
    <s v="group B"/>
    <s v="high school"/>
    <s v="standard"/>
    <s v="completed"/>
    <n v="73"/>
    <n v="69"/>
    <n v="68"/>
    <n v="70"/>
    <s v="pass"/>
    <s v="Not improved"/>
    <s v="No"/>
    <s v="Partial Benifited"/>
    <s v="No"/>
    <s v="no"/>
    <s v="math"/>
    <s v="consistent"/>
  </r>
  <r>
    <x v="0"/>
    <s v="group C"/>
    <s v="bachelor's degree"/>
    <s v="free/reduced"/>
    <s v="completed"/>
    <n v="66"/>
    <n v="83"/>
    <n v="83"/>
    <n v="77.333333333333329"/>
    <s v="pass"/>
    <s v="Not improved"/>
    <s v="No"/>
    <s v="Partial Benifited"/>
    <s v="No"/>
    <s v="no"/>
    <s v="reading"/>
    <s v="inconsistent"/>
  </r>
  <r>
    <x v="1"/>
    <s v="group C"/>
    <s v="associate's degree"/>
    <s v="standard"/>
    <s v="completed"/>
    <n v="51"/>
    <n v="60"/>
    <n v="58"/>
    <n v="56.333333333333336"/>
    <s v="pass"/>
    <s v="Not improved"/>
    <s v="No"/>
    <s v="Partial Benifited"/>
    <s v="No"/>
    <s v="no"/>
    <s v="reading"/>
    <s v="inconsistent"/>
  </r>
  <r>
    <x v="0"/>
    <s v="group D"/>
    <s v="high school"/>
    <s v="standard"/>
    <s v="none"/>
    <n v="51"/>
    <n v="66"/>
    <n v="62"/>
    <n v="59.666666666666664"/>
    <s v="pass"/>
    <s v="Not improved"/>
    <s v="No"/>
    <s v="Needs improvement"/>
    <s v="No"/>
    <s v="no"/>
    <s v="reading"/>
    <s v="inconsistent"/>
  </r>
  <r>
    <x v="1"/>
    <s v="group E"/>
    <s v="bachelor's degree"/>
    <s v="standard"/>
    <s v="completed"/>
    <n v="85"/>
    <n v="66"/>
    <n v="71"/>
    <n v="74"/>
    <s v="pass"/>
    <s v="Not improved"/>
    <s v="No"/>
    <s v="Partial Benifited"/>
    <s v="No"/>
    <s v="yes"/>
    <s v="math"/>
    <s v="inconsistent"/>
  </r>
  <r>
    <x v="1"/>
    <s v="group A"/>
    <s v="associate's degree"/>
    <s v="standard"/>
    <s v="completed"/>
    <n v="97"/>
    <n v="92"/>
    <n v="86"/>
    <n v="91.666666666666671"/>
    <s v="pass"/>
    <s v="Not improved"/>
    <s v="yes"/>
    <s v="Benifited"/>
    <s v="Yes"/>
    <s v="yes"/>
    <s v="math"/>
    <s v="inconsistent"/>
  </r>
  <r>
    <x v="1"/>
    <s v="group C"/>
    <s v="high school"/>
    <s v="standard"/>
    <s v="completed"/>
    <n v="75"/>
    <n v="69"/>
    <n v="68"/>
    <n v="70.666666666666671"/>
    <s v="pass"/>
    <s v="Not improved"/>
    <s v="No"/>
    <s v="Partial Benifited"/>
    <s v="No"/>
    <s v="yes"/>
    <s v="math"/>
    <s v="inconsistent"/>
  </r>
  <r>
    <x v="1"/>
    <s v="group D"/>
    <s v="associate's degree"/>
    <s v="free/reduced"/>
    <s v="completed"/>
    <n v="79"/>
    <n v="82"/>
    <n v="80"/>
    <n v="80.333333333333329"/>
    <s v="pass"/>
    <s v="Not improved"/>
    <s v="yes"/>
    <s v="Benifited"/>
    <s v="No"/>
    <s v="no"/>
    <s v="reading"/>
    <s v="consistent"/>
  </r>
  <r>
    <x v="0"/>
    <s v="group C"/>
    <s v="associate's degree"/>
    <s v="standard"/>
    <s v="none"/>
    <n v="81"/>
    <n v="77"/>
    <n v="79"/>
    <n v="79"/>
    <s v="pass"/>
    <s v="Not improved"/>
    <s v="No"/>
    <s v="Needs improvement"/>
    <s v="No"/>
    <s v="no"/>
    <s v="math"/>
    <s v="consistent"/>
  </r>
  <r>
    <x v="0"/>
    <s v="group D"/>
    <s v="associate's degree"/>
    <s v="standard"/>
    <s v="none"/>
    <n v="82"/>
    <n v="95"/>
    <n v="89"/>
    <n v="88.666666666666671"/>
    <s v="pass"/>
    <s v="Not improved"/>
    <s v="No"/>
    <s v="Self Learner"/>
    <s v="Yes"/>
    <s v="no"/>
    <s v="reading"/>
    <s v="inconsistent"/>
  </r>
  <r>
    <x v="0"/>
    <s v="group D"/>
    <s v="master's degree"/>
    <s v="standard"/>
    <s v="none"/>
    <n v="64"/>
    <n v="63"/>
    <n v="66"/>
    <n v="64.333333333333329"/>
    <s v="pass"/>
    <s v="Not improved"/>
    <s v="No"/>
    <s v="Needs improvement"/>
    <s v="No"/>
    <s v="no"/>
    <s v="writing"/>
    <s v="consistent"/>
  </r>
  <r>
    <x v="1"/>
    <s v="group E"/>
    <s v="some high school"/>
    <s v="free/reduced"/>
    <s v="completed"/>
    <n v="78"/>
    <n v="83"/>
    <n v="80"/>
    <n v="80.333333333333329"/>
    <s v="pass"/>
    <s v="Not improved"/>
    <s v="yes"/>
    <s v="Benifited"/>
    <s v="No"/>
    <s v="no"/>
    <s v="reading"/>
    <s v="consistent"/>
  </r>
  <r>
    <x v="0"/>
    <s v="group A"/>
    <s v="some high school"/>
    <s v="standard"/>
    <s v="completed"/>
    <n v="92"/>
    <n v="100"/>
    <n v="97"/>
    <n v="96.333333333333329"/>
    <s v="pass"/>
    <s v="Not improved"/>
    <s v="yes"/>
    <s v="Benifited"/>
    <s v="Yes"/>
    <s v="no"/>
    <s v="reading"/>
    <s v="inconsistent"/>
  </r>
  <r>
    <x v="1"/>
    <s v="group C"/>
    <s v="high school"/>
    <s v="standard"/>
    <s v="completed"/>
    <n v="72"/>
    <n v="67"/>
    <n v="64"/>
    <n v="67.666666666666671"/>
    <s v="pass"/>
    <s v="Not improved"/>
    <s v="No"/>
    <s v="Partial Benifited"/>
    <s v="No"/>
    <s v="yes"/>
    <s v="math"/>
    <s v="inconsistent"/>
  </r>
  <r>
    <x v="0"/>
    <s v="group C"/>
    <s v="high school"/>
    <s v="free/reduced"/>
    <s v="none"/>
    <n v="62"/>
    <n v="67"/>
    <n v="64"/>
    <n v="64.333333333333329"/>
    <s v="pass"/>
    <s v="Not improved"/>
    <s v="No"/>
    <s v="Needs improvement"/>
    <s v="No"/>
    <s v="no"/>
    <s v="reading"/>
    <s v="consistent"/>
  </r>
  <r>
    <x v="1"/>
    <s v="group C"/>
    <s v="master's degree"/>
    <s v="standard"/>
    <s v="none"/>
    <n v="79"/>
    <n v="72"/>
    <n v="69"/>
    <n v="73.333333333333329"/>
    <s v="pass"/>
    <s v="Not improved"/>
    <s v="No"/>
    <s v="Needs improvement"/>
    <s v="No"/>
    <s v="yes"/>
    <s v="math"/>
    <s v="inconsistent"/>
  </r>
  <r>
    <x v="1"/>
    <s v="group C"/>
    <s v="some high school"/>
    <s v="free/reduced"/>
    <s v="none"/>
    <n v="79"/>
    <n v="76"/>
    <n v="65"/>
    <n v="73.333333333333329"/>
    <s v="pass"/>
    <s v="Not improved"/>
    <s v="No"/>
    <s v="Needs improvement"/>
    <s v="No"/>
    <s v="yes"/>
    <s v="math"/>
    <s v="inconsistent"/>
  </r>
  <r>
    <x v="1"/>
    <s v="group B"/>
    <s v="bachelor's degree"/>
    <s v="free/reduced"/>
    <s v="completed"/>
    <n v="87"/>
    <n v="90"/>
    <n v="88"/>
    <n v="88.333333333333329"/>
    <s v="pass"/>
    <s v="Not improved"/>
    <s v="yes"/>
    <s v="Benifited"/>
    <s v="Yes"/>
    <s v="no"/>
    <s v="reading"/>
    <s v="consistent"/>
  </r>
  <r>
    <x v="0"/>
    <s v="group B"/>
    <s v="associate's degree"/>
    <s v="standard"/>
    <s v="none"/>
    <n v="40"/>
    <n v="48"/>
    <n v="50"/>
    <n v="46"/>
    <s v="fail"/>
    <s v="improved"/>
    <s v="No"/>
    <s v="Needs improvement"/>
    <s v="No"/>
    <s v="no"/>
    <s v="writing"/>
    <s v="inconsistent"/>
  </r>
  <r>
    <x v="1"/>
    <s v="group D"/>
    <s v="some college"/>
    <s v="free/reduced"/>
    <s v="none"/>
    <n v="77"/>
    <n v="62"/>
    <n v="64"/>
    <n v="67.666666666666671"/>
    <s v="pass"/>
    <s v="Not improved"/>
    <s v="No"/>
    <s v="Needs improvement"/>
    <s v="No"/>
    <s v="yes"/>
    <s v="math"/>
    <s v="inconsistent"/>
  </r>
  <r>
    <x v="1"/>
    <s v="group E"/>
    <s v="associate's degree"/>
    <s v="standard"/>
    <s v="none"/>
    <n v="53"/>
    <n v="45"/>
    <n v="40"/>
    <n v="46"/>
    <s v="fail"/>
    <s v="Not improved"/>
    <s v="No"/>
    <s v="Needs improvement"/>
    <s v="No"/>
    <s v="yes"/>
    <s v="math"/>
    <s v="inconsistent"/>
  </r>
  <r>
    <x v="0"/>
    <s v="group C"/>
    <s v="some college"/>
    <s v="free/reduced"/>
    <s v="none"/>
    <n v="32"/>
    <n v="39"/>
    <n v="33"/>
    <n v="34.666666666666664"/>
    <s v="fail"/>
    <s v="Not improved"/>
    <s v="No"/>
    <s v="Needs improvement"/>
    <s v="No"/>
    <s v="no"/>
    <s v="reading"/>
    <s v="inconsistent"/>
  </r>
  <r>
    <x v="0"/>
    <s v="group C"/>
    <s v="associate's degree"/>
    <s v="standard"/>
    <s v="completed"/>
    <n v="55"/>
    <n v="72"/>
    <n v="79"/>
    <n v="68.666666666666671"/>
    <s v="pass"/>
    <s v="improved"/>
    <s v="No"/>
    <s v="Partial Benifited"/>
    <s v="No"/>
    <s v="no"/>
    <s v="writing"/>
    <s v="inconsistent"/>
  </r>
  <r>
    <x v="1"/>
    <s v="group C"/>
    <s v="master's degree"/>
    <s v="free/reduced"/>
    <s v="none"/>
    <n v="61"/>
    <n v="67"/>
    <n v="66"/>
    <n v="64.666666666666671"/>
    <s v="pass"/>
    <s v="Not improved"/>
    <s v="No"/>
    <s v="Needs improvement"/>
    <s v="No"/>
    <s v="no"/>
    <s v="reading"/>
    <s v="inconsistent"/>
  </r>
  <r>
    <x v="0"/>
    <s v="group B"/>
    <s v="associate's degree"/>
    <s v="free/reduced"/>
    <s v="none"/>
    <n v="53"/>
    <n v="70"/>
    <n v="70"/>
    <n v="64.333333333333329"/>
    <s v="pass"/>
    <s v="Not improved"/>
    <s v="No"/>
    <s v="Needs improvement"/>
    <s v="No"/>
    <s v="no"/>
    <s v="reading"/>
    <s v="inconsistent"/>
  </r>
  <r>
    <x v="1"/>
    <s v="group D"/>
    <s v="some high school"/>
    <s v="standard"/>
    <s v="none"/>
    <n v="73"/>
    <n v="66"/>
    <n v="62"/>
    <n v="67"/>
    <s v="pass"/>
    <s v="Not improved"/>
    <s v="No"/>
    <s v="Needs improvement"/>
    <s v="No"/>
    <s v="yes"/>
    <s v="math"/>
    <s v="inconsistent"/>
  </r>
  <r>
    <x v="0"/>
    <s v="group D"/>
    <s v="some college"/>
    <s v="standard"/>
    <s v="completed"/>
    <n v="74"/>
    <n v="75"/>
    <n v="79"/>
    <n v="76"/>
    <s v="pass"/>
    <s v="improved"/>
    <s v="No"/>
    <s v="Partial Benifited"/>
    <s v="No"/>
    <s v="no"/>
    <s v="writing"/>
    <s v="consistent"/>
  </r>
  <r>
    <x v="0"/>
    <s v="group C"/>
    <s v="some college"/>
    <s v="standard"/>
    <s v="none"/>
    <n v="63"/>
    <n v="74"/>
    <n v="74"/>
    <n v="70.333333333333329"/>
    <s v="pass"/>
    <s v="Not improved"/>
    <s v="No"/>
    <s v="Needs improvement"/>
    <s v="No"/>
    <s v="no"/>
    <s v="reading"/>
    <s v="inconsistent"/>
  </r>
  <r>
    <x v="1"/>
    <s v="group C"/>
    <s v="bachelor's degree"/>
    <s v="standard"/>
    <s v="completed"/>
    <n v="96"/>
    <n v="90"/>
    <n v="92"/>
    <n v="92.666666666666671"/>
    <s v="pass"/>
    <s v="Not improved"/>
    <s v="yes"/>
    <s v="Benifited"/>
    <s v="Yes"/>
    <s v="yes"/>
    <s v="math"/>
    <s v="inconsistent"/>
  </r>
  <r>
    <x v="0"/>
    <s v="group D"/>
    <s v="some college"/>
    <s v="free/reduced"/>
    <s v="completed"/>
    <n v="63"/>
    <n v="80"/>
    <n v="80"/>
    <n v="74.333333333333329"/>
    <s v="pass"/>
    <s v="Not improved"/>
    <s v="No"/>
    <s v="Partial Benifited"/>
    <s v="No"/>
    <s v="no"/>
    <s v="reading"/>
    <s v="inconsistent"/>
  </r>
  <r>
    <x v="1"/>
    <s v="group B"/>
    <s v="bachelor's degree"/>
    <s v="free/reduced"/>
    <s v="none"/>
    <n v="48"/>
    <n v="51"/>
    <n v="46"/>
    <n v="48.333333333333336"/>
    <s v="fail"/>
    <s v="Not improved"/>
    <s v="No"/>
    <s v="Needs improvement"/>
    <s v="No"/>
    <s v="no"/>
    <s v="reading"/>
    <s v="consistent"/>
  </r>
  <r>
    <x v="1"/>
    <s v="group B"/>
    <s v="associate's degree"/>
    <s v="standard"/>
    <s v="none"/>
    <n v="48"/>
    <n v="43"/>
    <n v="45"/>
    <n v="45.333333333333336"/>
    <s v="fail"/>
    <s v="Not improved"/>
    <s v="No"/>
    <s v="Needs improvement"/>
    <s v="No"/>
    <s v="no"/>
    <s v="math"/>
    <s v="consistent"/>
  </r>
  <r>
    <x v="0"/>
    <s v="group E"/>
    <s v="bachelor's degree"/>
    <s v="free/reduced"/>
    <s v="completed"/>
    <n v="92"/>
    <n v="100"/>
    <n v="100"/>
    <n v="97.333333333333329"/>
    <s v="pass"/>
    <s v="Not improved"/>
    <s v="yes"/>
    <s v="Benifited"/>
    <s v="Yes"/>
    <s v="no"/>
    <s v="reading"/>
    <s v="inconsistent"/>
  </r>
  <r>
    <x v="0"/>
    <s v="group D"/>
    <s v="master's degree"/>
    <s v="free/reduced"/>
    <s v="completed"/>
    <n v="61"/>
    <n v="71"/>
    <n v="78"/>
    <n v="70"/>
    <s v="pass"/>
    <s v="improved"/>
    <s v="No"/>
    <s v="Partial Benifited"/>
    <s v="No"/>
    <s v="no"/>
    <s v="writing"/>
    <s v="inconsistent"/>
  </r>
  <r>
    <x v="1"/>
    <s v="group B"/>
    <s v="high school"/>
    <s v="free/reduced"/>
    <s v="none"/>
    <n v="63"/>
    <n v="48"/>
    <n v="47"/>
    <n v="52.666666666666664"/>
    <s v="pass"/>
    <s v="Not improved"/>
    <s v="No"/>
    <s v="Needs improvement"/>
    <s v="No"/>
    <s v="yes"/>
    <s v="math"/>
    <s v="inconsistent"/>
  </r>
  <r>
    <x v="1"/>
    <s v="group D"/>
    <s v="bachelor's degree"/>
    <s v="free/reduced"/>
    <s v="none"/>
    <n v="68"/>
    <n v="68"/>
    <n v="67"/>
    <n v="67.666666666666671"/>
    <s v="pass"/>
    <s v="Not improved"/>
    <s v="No"/>
    <s v="Needs improvement"/>
    <s v="No"/>
    <s v="no"/>
    <s v="math"/>
    <s v="consistent"/>
  </r>
  <r>
    <x v="1"/>
    <s v="group B"/>
    <s v="some college"/>
    <s v="standard"/>
    <s v="completed"/>
    <n v="71"/>
    <n v="75"/>
    <n v="70"/>
    <n v="72"/>
    <s v="pass"/>
    <s v="Not improved"/>
    <s v="No"/>
    <s v="Partial Benifited"/>
    <s v="No"/>
    <s v="no"/>
    <s v="reading"/>
    <s v="consistent"/>
  </r>
  <r>
    <x v="1"/>
    <s v="group A"/>
    <s v="bachelor's degree"/>
    <s v="standard"/>
    <s v="none"/>
    <n v="91"/>
    <n v="96"/>
    <n v="92"/>
    <n v="93"/>
    <s v="pass"/>
    <s v="Not improved"/>
    <s v="No"/>
    <s v="Self Learner"/>
    <s v="Yes"/>
    <s v="no"/>
    <s v="reading"/>
    <s v="consistent"/>
  </r>
  <r>
    <x v="0"/>
    <s v="group C"/>
    <s v="some college"/>
    <s v="standard"/>
    <s v="none"/>
    <n v="53"/>
    <n v="62"/>
    <n v="56"/>
    <n v="57"/>
    <s v="pass"/>
    <s v="Not improved"/>
    <s v="No"/>
    <s v="Needs improvement"/>
    <s v="No"/>
    <s v="no"/>
    <s v="reading"/>
    <s v="inconsistent"/>
  </r>
  <r>
    <x v="0"/>
    <s v="group C"/>
    <s v="high school"/>
    <s v="free/reduced"/>
    <s v="completed"/>
    <n v="50"/>
    <n v="66"/>
    <n v="64"/>
    <n v="60"/>
    <s v="pass"/>
    <s v="Not improved"/>
    <s v="No"/>
    <s v="Partial Benifited"/>
    <s v="No"/>
    <s v="no"/>
    <s v="reading"/>
    <s v="inconsistent"/>
  </r>
  <r>
    <x v="0"/>
    <s v="group E"/>
    <s v="high school"/>
    <s v="standard"/>
    <s v="none"/>
    <n v="74"/>
    <n v="81"/>
    <n v="71"/>
    <n v="75.333333333333329"/>
    <s v="pass"/>
    <s v="Not improved"/>
    <s v="No"/>
    <s v="Needs improvement"/>
    <s v="No"/>
    <s v="no"/>
    <s v="reading"/>
    <s v="inconsistent"/>
  </r>
  <r>
    <x v="1"/>
    <s v="group A"/>
    <s v="associate's degree"/>
    <s v="free/reduced"/>
    <s v="completed"/>
    <n v="40"/>
    <n v="55"/>
    <n v="53"/>
    <n v="49.333333333333336"/>
    <s v="fail"/>
    <s v="Not improved"/>
    <s v="No"/>
    <s v="Partial Benifited"/>
    <s v="No"/>
    <s v="no"/>
    <s v="reading"/>
    <s v="inconsistent"/>
  </r>
  <r>
    <x v="1"/>
    <s v="group A"/>
    <s v="some college"/>
    <s v="standard"/>
    <s v="completed"/>
    <n v="61"/>
    <n v="51"/>
    <n v="52"/>
    <n v="54.666666666666664"/>
    <s v="pass"/>
    <s v="Not improved"/>
    <s v="No"/>
    <s v="Partial Benifited"/>
    <s v="No"/>
    <s v="yes"/>
    <s v="math"/>
    <s v="inconsistent"/>
  </r>
  <r>
    <x v="0"/>
    <s v="group B"/>
    <s v="high school"/>
    <s v="standard"/>
    <s v="none"/>
    <n v="81"/>
    <n v="91"/>
    <n v="89"/>
    <n v="87"/>
    <s v="pass"/>
    <s v="Not improved"/>
    <s v="No"/>
    <s v="Self Learner"/>
    <s v="Yes"/>
    <s v="no"/>
    <s v="reading"/>
    <s v="inconsistent"/>
  </r>
  <r>
    <x v="0"/>
    <s v="group B"/>
    <s v="some college"/>
    <s v="free/reduced"/>
    <s v="completed"/>
    <n v="48"/>
    <n v="56"/>
    <n v="58"/>
    <n v="54"/>
    <s v="pass"/>
    <s v="improved"/>
    <s v="No"/>
    <s v="Partial Benifited"/>
    <s v="No"/>
    <s v="no"/>
    <s v="writing"/>
    <s v="inconsistent"/>
  </r>
  <r>
    <x v="0"/>
    <s v="group D"/>
    <s v="master's degree"/>
    <s v="standard"/>
    <s v="none"/>
    <n v="53"/>
    <n v="61"/>
    <n v="68"/>
    <n v="60.666666666666664"/>
    <s v="pass"/>
    <s v="improved"/>
    <s v="No"/>
    <s v="Needs improvement"/>
    <s v="No"/>
    <s v="no"/>
    <s v="writing"/>
    <s v="inconsistent"/>
  </r>
  <r>
    <x v="0"/>
    <s v="group D"/>
    <s v="some high school"/>
    <s v="standard"/>
    <s v="none"/>
    <n v="81"/>
    <n v="97"/>
    <n v="96"/>
    <n v="91.333333333333329"/>
    <s v="pass"/>
    <s v="Not improved"/>
    <s v="No"/>
    <s v="Self Learner"/>
    <s v="Yes"/>
    <s v="no"/>
    <s v="reading"/>
    <s v="inconsistent"/>
  </r>
  <r>
    <x v="0"/>
    <s v="group E"/>
    <s v="some high school"/>
    <s v="standard"/>
    <s v="none"/>
    <n v="77"/>
    <n v="79"/>
    <n v="80"/>
    <n v="78.666666666666671"/>
    <s v="pass"/>
    <s v="improved"/>
    <s v="No"/>
    <s v="Needs improvement"/>
    <s v="No"/>
    <s v="no"/>
    <s v="writing"/>
    <s v="consistent"/>
  </r>
  <r>
    <x v="0"/>
    <s v="group D"/>
    <s v="bachelor's degree"/>
    <s v="free/reduced"/>
    <s v="none"/>
    <n v="63"/>
    <n v="73"/>
    <n v="78"/>
    <n v="71.333333333333329"/>
    <s v="pass"/>
    <s v="improved"/>
    <s v="No"/>
    <s v="Needs improvement"/>
    <s v="No"/>
    <s v="no"/>
    <s v="writing"/>
    <s v="inconsistent"/>
  </r>
  <r>
    <x v="0"/>
    <s v="group D"/>
    <s v="associate's degree"/>
    <s v="standard"/>
    <s v="completed"/>
    <n v="73"/>
    <n v="75"/>
    <n v="80"/>
    <n v="76"/>
    <s v="pass"/>
    <s v="improved"/>
    <s v="No"/>
    <s v="Partial Benifited"/>
    <s v="No"/>
    <s v="no"/>
    <s v="writing"/>
    <s v="inconsistent"/>
  </r>
  <r>
    <x v="0"/>
    <s v="group D"/>
    <s v="some college"/>
    <s v="standard"/>
    <s v="none"/>
    <n v="69"/>
    <n v="77"/>
    <n v="77"/>
    <n v="74.333333333333329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none"/>
    <n v="65"/>
    <n v="76"/>
    <n v="76"/>
    <n v="72.333333333333329"/>
    <s v="pass"/>
    <s v="Not improved"/>
    <s v="No"/>
    <s v="Needs improvement"/>
    <s v="No"/>
    <s v="no"/>
    <s v="reading"/>
    <s v="inconsistent"/>
  </r>
  <r>
    <x v="0"/>
    <s v="group A"/>
    <s v="high school"/>
    <s v="standard"/>
    <s v="none"/>
    <n v="55"/>
    <n v="73"/>
    <n v="73"/>
    <n v="67"/>
    <s v="pass"/>
    <s v="Not improved"/>
    <s v="No"/>
    <s v="Needs improvement"/>
    <s v="No"/>
    <s v="no"/>
    <s v="reading"/>
    <s v="inconsistent"/>
  </r>
  <r>
    <x v="0"/>
    <s v="group C"/>
    <s v="bachelor's degree"/>
    <s v="free/reduced"/>
    <s v="none"/>
    <n v="44"/>
    <n v="63"/>
    <n v="62"/>
    <n v="56.333333333333336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none"/>
    <n v="54"/>
    <n v="64"/>
    <n v="65"/>
    <n v="61"/>
    <s v="pass"/>
    <s v="improved"/>
    <s v="No"/>
    <s v="Needs improvement"/>
    <s v="No"/>
    <s v="no"/>
    <s v="writing"/>
    <s v="inconsistent"/>
  </r>
  <r>
    <x v="0"/>
    <s v="group A"/>
    <s v="some high school"/>
    <s v="standard"/>
    <s v="none"/>
    <n v="48"/>
    <n v="66"/>
    <n v="65"/>
    <n v="59.666666666666664"/>
    <s v="pass"/>
    <s v="Not improved"/>
    <s v="No"/>
    <s v="Needs improvement"/>
    <s v="No"/>
    <s v="no"/>
    <s v="reading"/>
    <s v="inconsistent"/>
  </r>
  <r>
    <x v="1"/>
    <s v="group C"/>
    <s v="some college"/>
    <s v="free/reduced"/>
    <s v="none"/>
    <n v="58"/>
    <n v="57"/>
    <n v="54"/>
    <n v="56.333333333333336"/>
    <s v="pass"/>
    <s v="Not improved"/>
    <s v="No"/>
    <s v="Needs improvement"/>
    <s v="No"/>
    <s v="no"/>
    <s v="math"/>
    <s v="consistent"/>
  </r>
  <r>
    <x v="1"/>
    <s v="group A"/>
    <s v="some high school"/>
    <s v="standard"/>
    <s v="none"/>
    <n v="71"/>
    <n v="62"/>
    <n v="50"/>
    <n v="61"/>
    <s v="pass"/>
    <s v="Not improved"/>
    <s v="No"/>
    <s v="Needs improvement"/>
    <s v="No"/>
    <s v="yes"/>
    <s v="math"/>
    <s v="inconsistent"/>
  </r>
  <r>
    <x v="1"/>
    <s v="group E"/>
    <s v="bachelor's degree"/>
    <s v="standard"/>
    <s v="none"/>
    <n v="68"/>
    <n v="68"/>
    <n v="64"/>
    <n v="66.666666666666671"/>
    <s v="pass"/>
    <s v="Not improved"/>
    <s v="No"/>
    <s v="Needs improvement"/>
    <s v="No"/>
    <s v="no"/>
    <s v="math"/>
    <s v="consistent"/>
  </r>
  <r>
    <x v="0"/>
    <s v="group E"/>
    <s v="high school"/>
    <s v="standard"/>
    <s v="none"/>
    <n v="74"/>
    <n v="76"/>
    <n v="73"/>
    <n v="74.333333333333329"/>
    <s v="pass"/>
    <s v="Not improved"/>
    <s v="No"/>
    <s v="Needs improvement"/>
    <s v="No"/>
    <s v="no"/>
    <s v="reading"/>
    <s v="consistent"/>
  </r>
  <r>
    <x v="0"/>
    <s v="group C"/>
    <s v="bachelor's degree"/>
    <s v="standard"/>
    <s v="completed"/>
    <n v="92"/>
    <n v="100"/>
    <n v="99"/>
    <n v="97"/>
    <s v="pass"/>
    <s v="Not improved"/>
    <s v="yes"/>
    <s v="Benifited"/>
    <s v="Yes"/>
    <s v="no"/>
    <s v="reading"/>
    <s v="inconsistent"/>
  </r>
  <r>
    <x v="0"/>
    <s v="group C"/>
    <s v="bachelor's degree"/>
    <s v="standard"/>
    <s v="completed"/>
    <n v="56"/>
    <n v="79"/>
    <n v="72"/>
    <n v="69"/>
    <s v="pass"/>
    <s v="Not improved"/>
    <s v="No"/>
    <s v="Partial Benifited"/>
    <s v="No"/>
    <s v="no"/>
    <s v="reading"/>
    <s v="inconsistent"/>
  </r>
  <r>
    <x v="1"/>
    <s v="group B"/>
    <s v="high school"/>
    <s v="free/reduced"/>
    <s v="none"/>
    <n v="30"/>
    <n v="24"/>
    <n v="15"/>
    <n v="23"/>
    <s v="fail"/>
    <s v="Not improved"/>
    <s v="No"/>
    <s v="Needs improvement"/>
    <s v="No"/>
    <s v="yes"/>
    <s v="math"/>
    <s v="inconsistent"/>
  </r>
  <r>
    <x v="1"/>
    <s v="group A"/>
    <s v="some high school"/>
    <s v="standard"/>
    <s v="none"/>
    <n v="53"/>
    <n v="54"/>
    <n v="48"/>
    <n v="51.666666666666664"/>
    <s v="pass"/>
    <s v="Not improved"/>
    <s v="No"/>
    <s v="Needs improvement"/>
    <s v="No"/>
    <s v="no"/>
    <s v="reading"/>
    <s v="inconsistent"/>
  </r>
  <r>
    <x v="0"/>
    <s v="group D"/>
    <s v="high school"/>
    <s v="standard"/>
    <s v="none"/>
    <n v="69"/>
    <n v="77"/>
    <n v="73"/>
    <n v="73"/>
    <s v="pass"/>
    <s v="Not improved"/>
    <s v="No"/>
    <s v="Needs improvement"/>
    <s v="No"/>
    <s v="no"/>
    <s v="reading"/>
    <s v="inconsistent"/>
  </r>
  <r>
    <x v="0"/>
    <s v="group D"/>
    <s v="some high school"/>
    <s v="standard"/>
    <s v="none"/>
    <n v="65"/>
    <n v="82"/>
    <n v="81"/>
    <n v="76"/>
    <s v="pass"/>
    <s v="Not improved"/>
    <s v="No"/>
    <s v="Needs improvement"/>
    <s v="No"/>
    <s v="no"/>
    <s v="reading"/>
    <s v="inconsistent"/>
  </r>
  <r>
    <x v="0"/>
    <s v="group D"/>
    <s v="master's degree"/>
    <s v="standard"/>
    <s v="none"/>
    <n v="54"/>
    <n v="60"/>
    <n v="63"/>
    <n v="59"/>
    <s v="pass"/>
    <s v="improved"/>
    <s v="No"/>
    <s v="Needs improvement"/>
    <s v="No"/>
    <s v="no"/>
    <s v="writing"/>
    <s v="inconsistent"/>
  </r>
  <r>
    <x v="0"/>
    <s v="group C"/>
    <s v="high school"/>
    <s v="standard"/>
    <s v="none"/>
    <n v="29"/>
    <n v="29"/>
    <n v="30"/>
    <n v="29.333333333333332"/>
    <s v="fail"/>
    <s v="Not improved"/>
    <s v="No"/>
    <s v="Needs improvement"/>
    <s v="No"/>
    <s v="no"/>
    <s v="writing"/>
    <s v="consistent"/>
  </r>
  <r>
    <x v="0"/>
    <s v="group E"/>
    <s v="some college"/>
    <s v="standard"/>
    <s v="none"/>
    <n v="76"/>
    <n v="78"/>
    <n v="80"/>
    <n v="78"/>
    <s v="pass"/>
    <s v="improved"/>
    <s v="No"/>
    <s v="Needs improvement"/>
    <s v="No"/>
    <s v="no"/>
    <s v="writing"/>
    <s v="consistent"/>
  </r>
  <r>
    <x v="1"/>
    <s v="group D"/>
    <s v="high school"/>
    <s v="free/reduced"/>
    <s v="none"/>
    <n v="60"/>
    <n v="57"/>
    <n v="51"/>
    <n v="56"/>
    <s v="pass"/>
    <s v="Not improved"/>
    <s v="No"/>
    <s v="Needs improvement"/>
    <s v="No"/>
    <s v="yes"/>
    <s v="math"/>
    <s v="inconsistent"/>
  </r>
  <r>
    <x v="1"/>
    <s v="group D"/>
    <s v="master's degree"/>
    <s v="free/reduced"/>
    <s v="completed"/>
    <n v="84"/>
    <n v="89"/>
    <n v="90"/>
    <n v="87.666666666666671"/>
    <s v="pass"/>
    <s v="improved"/>
    <s v="yes"/>
    <s v="Benifited"/>
    <s v="Yes"/>
    <s v="no"/>
    <s v="writing"/>
    <s v="inconsistent"/>
  </r>
  <r>
    <x v="1"/>
    <s v="group C"/>
    <s v="some high school"/>
    <s v="standard"/>
    <s v="none"/>
    <n v="75"/>
    <n v="72"/>
    <n v="62"/>
    <n v="69.666666666666671"/>
    <s v="pass"/>
    <s v="Not improved"/>
    <s v="No"/>
    <s v="Needs improvement"/>
    <s v="No"/>
    <s v="yes"/>
    <s v="math"/>
    <s v="inconsistent"/>
  </r>
  <r>
    <x v="0"/>
    <s v="group C"/>
    <s v="associate's degree"/>
    <s v="standard"/>
    <s v="none"/>
    <n v="85"/>
    <n v="84"/>
    <n v="82"/>
    <n v="83.666666666666671"/>
    <s v="pass"/>
    <s v="Not improved"/>
    <s v="No"/>
    <s v="Self Learner"/>
    <s v="No"/>
    <s v="no"/>
    <s v="math"/>
    <s v="consistent"/>
  </r>
  <r>
    <x v="0"/>
    <s v="group C"/>
    <s v="master's degree"/>
    <s v="free/reduced"/>
    <s v="none"/>
    <n v="40"/>
    <n v="58"/>
    <n v="54"/>
    <n v="50.666666666666664"/>
    <s v="pass"/>
    <s v="Not improved"/>
    <s v="No"/>
    <s v="Needs improvement"/>
    <s v="No"/>
    <s v="no"/>
    <s v="reading"/>
    <s v="inconsistent"/>
  </r>
  <r>
    <x v="0"/>
    <s v="group E"/>
    <s v="some college"/>
    <s v="standard"/>
    <s v="none"/>
    <n v="61"/>
    <n v="64"/>
    <n v="62"/>
    <n v="62.333333333333336"/>
    <s v="pass"/>
    <s v="Not improved"/>
    <s v="No"/>
    <s v="Needs improvement"/>
    <s v="No"/>
    <s v="no"/>
    <s v="reading"/>
    <s v="consistent"/>
  </r>
  <r>
    <x v="0"/>
    <s v="group B"/>
    <s v="associate's degree"/>
    <s v="standard"/>
    <s v="none"/>
    <n v="58"/>
    <n v="63"/>
    <n v="65"/>
    <n v="62"/>
    <s v="pass"/>
    <s v="improved"/>
    <s v="No"/>
    <s v="Needs improvement"/>
    <s v="No"/>
    <s v="no"/>
    <s v="writing"/>
    <s v="inconsistent"/>
  </r>
  <r>
    <x v="1"/>
    <s v="group D"/>
    <s v="some college"/>
    <s v="free/reduced"/>
    <s v="completed"/>
    <n v="69"/>
    <n v="60"/>
    <n v="63"/>
    <n v="64"/>
    <s v="pass"/>
    <s v="Not improved"/>
    <s v="No"/>
    <s v="Partial Benifited"/>
    <s v="No"/>
    <s v="yes"/>
    <s v="math"/>
    <s v="inconsistent"/>
  </r>
  <r>
    <x v="0"/>
    <s v="group C"/>
    <s v="some college"/>
    <s v="standard"/>
    <s v="none"/>
    <n v="58"/>
    <n v="59"/>
    <n v="66"/>
    <n v="61"/>
    <s v="pass"/>
    <s v="improved"/>
    <s v="No"/>
    <s v="Needs improvement"/>
    <s v="No"/>
    <s v="no"/>
    <s v="writing"/>
    <s v="inconsistent"/>
  </r>
  <r>
    <x v="1"/>
    <s v="group C"/>
    <s v="bachelor's degree"/>
    <s v="standard"/>
    <s v="completed"/>
    <n v="94"/>
    <n v="90"/>
    <n v="91"/>
    <n v="91.666666666666671"/>
    <s v="pass"/>
    <s v="Not improved"/>
    <s v="yes"/>
    <s v="Benifited"/>
    <s v="Yes"/>
    <s v="no"/>
    <s v="math"/>
    <s v="consistent"/>
  </r>
  <r>
    <x v="0"/>
    <s v="group C"/>
    <s v="associate's degree"/>
    <s v="standard"/>
    <s v="none"/>
    <n v="65"/>
    <n v="77"/>
    <n v="74"/>
    <n v="72"/>
    <s v="pass"/>
    <s v="Not improved"/>
    <s v="No"/>
    <s v="Needs improvement"/>
    <s v="No"/>
    <s v="no"/>
    <s v="reading"/>
    <s v="inconsistent"/>
  </r>
  <r>
    <x v="0"/>
    <s v="group A"/>
    <s v="associate's degree"/>
    <s v="standard"/>
    <s v="none"/>
    <n v="82"/>
    <n v="93"/>
    <n v="93"/>
    <n v="89.333333333333329"/>
    <s v="pass"/>
    <s v="Not improved"/>
    <s v="No"/>
    <s v="Self Learner"/>
    <s v="Yes"/>
    <s v="no"/>
    <s v="reading"/>
    <s v="inconsistent"/>
  </r>
  <r>
    <x v="0"/>
    <s v="group C"/>
    <s v="high school"/>
    <s v="standard"/>
    <s v="none"/>
    <n v="60"/>
    <n v="68"/>
    <n v="72"/>
    <n v="66.666666666666671"/>
    <s v="pass"/>
    <s v="improved"/>
    <s v="No"/>
    <s v="Needs improvement"/>
    <s v="No"/>
    <s v="no"/>
    <s v="writing"/>
    <s v="inconsistent"/>
  </r>
  <r>
    <x v="0"/>
    <s v="group E"/>
    <s v="bachelor's degree"/>
    <s v="standard"/>
    <s v="none"/>
    <n v="37"/>
    <n v="45"/>
    <n v="38"/>
    <n v="40"/>
    <s v="fail"/>
    <s v="Not improved"/>
    <s v="No"/>
    <s v="Needs improvement"/>
    <s v="No"/>
    <s v="no"/>
    <s v="reading"/>
    <s v="inconsistent"/>
  </r>
  <r>
    <x v="1"/>
    <s v="group D"/>
    <s v="bachelor's degree"/>
    <s v="standard"/>
    <s v="none"/>
    <n v="88"/>
    <n v="78"/>
    <n v="83"/>
    <n v="83"/>
    <s v="pass"/>
    <s v="Not improved"/>
    <s v="No"/>
    <s v="Self Learner"/>
    <s v="No"/>
    <s v="yes"/>
    <s v="math"/>
    <s v="inconsistent"/>
  </r>
  <r>
    <x v="1"/>
    <s v="group D"/>
    <s v="master's degree"/>
    <s v="standard"/>
    <s v="none"/>
    <n v="95"/>
    <n v="81"/>
    <n v="84"/>
    <n v="86.666666666666671"/>
    <s v="pass"/>
    <s v="Not improved"/>
    <s v="No"/>
    <s v="Self Learner"/>
    <s v="No"/>
    <s v="yes"/>
    <s v="math"/>
    <s v="inconsistent"/>
  </r>
  <r>
    <x v="1"/>
    <s v="group C"/>
    <s v="associate's degree"/>
    <s v="free/reduced"/>
    <s v="completed"/>
    <n v="65"/>
    <n v="73"/>
    <n v="68"/>
    <n v="68.666666666666671"/>
    <s v="pass"/>
    <s v="Not improved"/>
    <s v="No"/>
    <s v="Partial Benifited"/>
    <s v="No"/>
    <s v="no"/>
    <s v="reading"/>
    <s v="inconsistent"/>
  </r>
  <r>
    <x v="0"/>
    <s v="group C"/>
    <s v="high school"/>
    <s v="free/reduced"/>
    <s v="none"/>
    <n v="35"/>
    <n v="61"/>
    <n v="54"/>
    <n v="50"/>
    <s v="pass"/>
    <s v="Not improved"/>
    <s v="No"/>
    <s v="Needs improvement"/>
    <s v="No"/>
    <s v="no"/>
    <s v="reading"/>
    <s v="inconsistent"/>
  </r>
  <r>
    <x v="1"/>
    <s v="group B"/>
    <s v="bachelor's degree"/>
    <s v="free/reduced"/>
    <s v="none"/>
    <n v="62"/>
    <n v="63"/>
    <n v="56"/>
    <n v="60.333333333333336"/>
    <s v="pass"/>
    <s v="Not improved"/>
    <s v="No"/>
    <s v="Needs improvement"/>
    <s v="No"/>
    <s v="no"/>
    <s v="reading"/>
    <s v="inconsistent"/>
  </r>
  <r>
    <x v="1"/>
    <s v="group C"/>
    <s v="high school"/>
    <s v="free/reduced"/>
    <s v="completed"/>
    <n v="58"/>
    <n v="51"/>
    <n v="52"/>
    <n v="53.666666666666664"/>
    <s v="pass"/>
    <s v="Not improved"/>
    <s v="No"/>
    <s v="Partial Benifited"/>
    <s v="No"/>
    <s v="yes"/>
    <s v="math"/>
    <s v="inconsistent"/>
  </r>
  <r>
    <x v="1"/>
    <s v="group A"/>
    <s v="some college"/>
    <s v="standard"/>
    <s v="completed"/>
    <n v="100"/>
    <n v="96"/>
    <n v="86"/>
    <n v="94"/>
    <s v="pass"/>
    <s v="Not improved"/>
    <s v="yes"/>
    <s v="Benifited"/>
    <s v="Yes"/>
    <s v="yes"/>
    <s v="math"/>
    <s v="inconsistent"/>
  </r>
  <r>
    <x v="0"/>
    <s v="group E"/>
    <s v="bachelor's degree"/>
    <s v="free/reduced"/>
    <s v="none"/>
    <n v="61"/>
    <n v="58"/>
    <n v="62"/>
    <n v="60.333333333333336"/>
    <s v="pass"/>
    <s v="Not improved"/>
    <s v="No"/>
    <s v="Needs improvement"/>
    <s v="No"/>
    <s v="no"/>
    <s v="writing"/>
    <s v="consistent"/>
  </r>
  <r>
    <x v="1"/>
    <s v="group D"/>
    <s v="some college"/>
    <s v="standard"/>
    <s v="completed"/>
    <n v="100"/>
    <n v="97"/>
    <n v="99"/>
    <n v="98.666666666666671"/>
    <s v="pass"/>
    <s v="Not improved"/>
    <s v="yes"/>
    <s v="Benifited"/>
    <s v="Yes"/>
    <s v="no"/>
    <s v="math"/>
    <s v="consistent"/>
  </r>
  <r>
    <x v="1"/>
    <s v="group B"/>
    <s v="associate's degree"/>
    <s v="free/reduced"/>
    <s v="completed"/>
    <n v="69"/>
    <n v="70"/>
    <n v="63"/>
    <n v="67.333333333333329"/>
    <s v="pass"/>
    <s v="Not improved"/>
    <s v="No"/>
    <s v="Partial Benifited"/>
    <s v="No"/>
    <s v="no"/>
    <s v="reading"/>
    <s v="inconsistent"/>
  </r>
  <r>
    <x v="1"/>
    <s v="group D"/>
    <s v="associate's degree"/>
    <s v="standard"/>
    <s v="none"/>
    <n v="61"/>
    <n v="48"/>
    <n v="46"/>
    <n v="51.666666666666664"/>
    <s v="pass"/>
    <s v="Not improved"/>
    <s v="No"/>
    <s v="Needs improvement"/>
    <s v="No"/>
    <s v="yes"/>
    <s v="math"/>
    <s v="inconsistent"/>
  </r>
  <r>
    <x v="1"/>
    <s v="group D"/>
    <s v="some college"/>
    <s v="free/reduced"/>
    <s v="none"/>
    <n v="49"/>
    <n v="57"/>
    <n v="46"/>
    <n v="50.666666666666664"/>
    <s v="pass"/>
    <s v="Not improved"/>
    <s v="No"/>
    <s v="Needs improvement"/>
    <s v="No"/>
    <s v="no"/>
    <s v="reading"/>
    <s v="inconsistent"/>
  </r>
  <r>
    <x v="0"/>
    <s v="group C"/>
    <s v="some high school"/>
    <s v="standard"/>
    <s v="completed"/>
    <n v="44"/>
    <n v="51"/>
    <n v="55"/>
    <n v="50"/>
    <s v="pass"/>
    <s v="improved"/>
    <s v="No"/>
    <s v="Partial Benifited"/>
    <s v="No"/>
    <s v="no"/>
    <s v="writing"/>
    <s v="inconsistent"/>
  </r>
  <r>
    <x v="1"/>
    <s v="group D"/>
    <s v="some college"/>
    <s v="standard"/>
    <s v="none"/>
    <n v="67"/>
    <n v="64"/>
    <n v="70"/>
    <n v="67"/>
    <s v="pass"/>
    <s v="Not improved"/>
    <s v="No"/>
    <s v="Needs improvement"/>
    <s v="No"/>
    <s v="no"/>
    <s v="writing"/>
    <s v="inconsistent"/>
  </r>
  <r>
    <x v="1"/>
    <s v="group B"/>
    <s v="high school"/>
    <s v="standard"/>
    <s v="none"/>
    <n v="79"/>
    <n v="60"/>
    <n v="65"/>
    <n v="68"/>
    <s v="pass"/>
    <s v="Not improved"/>
    <s v="No"/>
    <s v="Needs improvement"/>
    <s v="No"/>
    <s v="yes"/>
    <s v="math"/>
    <s v="inconsistent"/>
  </r>
  <r>
    <x v="0"/>
    <s v="group B"/>
    <s v="bachelor's degree"/>
    <s v="standard"/>
    <s v="completed"/>
    <n v="66"/>
    <n v="74"/>
    <n v="81"/>
    <n v="73.666666666666671"/>
    <s v="pass"/>
    <s v="improved"/>
    <s v="No"/>
    <s v="Partial Benifited"/>
    <s v="No"/>
    <s v="no"/>
    <s v="writing"/>
    <s v="inconsistent"/>
  </r>
  <r>
    <x v="0"/>
    <s v="group C"/>
    <s v="high school"/>
    <s v="standard"/>
    <s v="none"/>
    <n v="75"/>
    <n v="88"/>
    <n v="85"/>
    <n v="82.666666666666671"/>
    <s v="pass"/>
    <s v="Not improved"/>
    <s v="No"/>
    <s v="Self Learner"/>
    <s v="No"/>
    <s v="no"/>
    <s v="reading"/>
    <s v="inconsistent"/>
  </r>
  <r>
    <x v="1"/>
    <s v="group D"/>
    <s v="some high school"/>
    <s v="standard"/>
    <s v="none"/>
    <n v="84"/>
    <n v="84"/>
    <n v="80"/>
    <n v="82.666666666666671"/>
    <s v="pass"/>
    <s v="Not improved"/>
    <s v="No"/>
    <s v="Self Learner"/>
    <s v="No"/>
    <s v="no"/>
    <s v="math"/>
    <s v="consistent"/>
  </r>
  <r>
    <x v="1"/>
    <s v="group A"/>
    <s v="high school"/>
    <s v="standard"/>
    <s v="none"/>
    <n v="71"/>
    <n v="74"/>
    <n v="64"/>
    <n v="69.666666666666671"/>
    <s v="pass"/>
    <s v="Not improved"/>
    <s v="No"/>
    <s v="Needs improvement"/>
    <s v="No"/>
    <s v="no"/>
    <s v="reading"/>
    <s v="inconsistent"/>
  </r>
  <r>
    <x v="0"/>
    <s v="group B"/>
    <s v="high school"/>
    <s v="free/reduced"/>
    <s v="completed"/>
    <n v="67"/>
    <n v="80"/>
    <n v="81"/>
    <n v="76"/>
    <s v="pass"/>
    <s v="improved"/>
    <s v="No"/>
    <s v="Partial Benifited"/>
    <s v="No"/>
    <s v="no"/>
    <s v="writing"/>
    <s v="inconsistent"/>
  </r>
  <r>
    <x v="0"/>
    <s v="group D"/>
    <s v="some high school"/>
    <s v="standard"/>
    <s v="completed"/>
    <n v="80"/>
    <n v="92"/>
    <n v="88"/>
    <n v="86.666666666666671"/>
    <s v="pass"/>
    <s v="Not improved"/>
    <s v="yes"/>
    <s v="Benifited"/>
    <s v="Yes"/>
    <s v="no"/>
    <s v="reading"/>
    <s v="inconsistent"/>
  </r>
  <r>
    <x v="1"/>
    <s v="group E"/>
    <s v="some college"/>
    <s v="standard"/>
    <s v="none"/>
    <n v="86"/>
    <n v="76"/>
    <n v="74"/>
    <n v="78.666666666666671"/>
    <s v="pass"/>
    <s v="Not improved"/>
    <s v="No"/>
    <s v="Needs improvement"/>
    <s v="No"/>
    <s v="yes"/>
    <s v="math"/>
    <s v="inconsistent"/>
  </r>
  <r>
    <x v="0"/>
    <s v="group D"/>
    <s v="associate's degree"/>
    <s v="standard"/>
    <s v="none"/>
    <n v="76"/>
    <n v="74"/>
    <n v="73"/>
    <n v="74.333333333333329"/>
    <s v="pass"/>
    <s v="Not improved"/>
    <s v="No"/>
    <s v="Needs improvement"/>
    <s v="No"/>
    <s v="no"/>
    <s v="math"/>
    <s v="consistent"/>
  </r>
  <r>
    <x v="1"/>
    <s v="group D"/>
    <s v="high school"/>
    <s v="standard"/>
    <s v="none"/>
    <n v="41"/>
    <n v="52"/>
    <n v="51"/>
    <n v="48"/>
    <s v="fail"/>
    <s v="Not improved"/>
    <s v="No"/>
    <s v="Needs improvement"/>
    <s v="No"/>
    <s v="no"/>
    <s v="reading"/>
    <s v="inconsistent"/>
  </r>
  <r>
    <x v="0"/>
    <s v="group D"/>
    <s v="associate's degree"/>
    <s v="free/reduced"/>
    <s v="completed"/>
    <n v="74"/>
    <n v="88"/>
    <n v="90"/>
    <n v="84"/>
    <s v="pass"/>
    <s v="improved"/>
    <s v="yes"/>
    <s v="Benifited"/>
    <s v="No"/>
    <s v="no"/>
    <s v="writing"/>
    <s v="inconsistent"/>
  </r>
  <r>
    <x v="0"/>
    <s v="group B"/>
    <s v="some high school"/>
    <s v="free/reduced"/>
    <s v="none"/>
    <n v="72"/>
    <n v="81"/>
    <n v="79"/>
    <n v="77.333333333333329"/>
    <s v="pass"/>
    <s v="Not improved"/>
    <s v="No"/>
    <s v="Needs improvement"/>
    <s v="No"/>
    <s v="no"/>
    <s v="reading"/>
    <s v="inconsistent"/>
  </r>
  <r>
    <x v="0"/>
    <s v="group E"/>
    <s v="high school"/>
    <s v="standard"/>
    <s v="completed"/>
    <n v="74"/>
    <n v="79"/>
    <n v="80"/>
    <n v="77.666666666666671"/>
    <s v="pass"/>
    <s v="improved"/>
    <s v="No"/>
    <s v="Partial Benifited"/>
    <s v="No"/>
    <s v="no"/>
    <s v="writing"/>
    <s v="inconsistent"/>
  </r>
  <r>
    <x v="1"/>
    <s v="group B"/>
    <s v="high school"/>
    <s v="standard"/>
    <s v="none"/>
    <n v="70"/>
    <n v="65"/>
    <n v="60"/>
    <n v="65"/>
    <s v="pass"/>
    <s v="Not improved"/>
    <s v="No"/>
    <s v="Needs improvement"/>
    <s v="No"/>
    <s v="yes"/>
    <s v="math"/>
    <s v="inconsistent"/>
  </r>
  <r>
    <x v="0"/>
    <s v="group B"/>
    <s v="bachelor's degree"/>
    <s v="standard"/>
    <s v="completed"/>
    <n v="65"/>
    <n v="81"/>
    <n v="81"/>
    <n v="75.666666666666671"/>
    <s v="pass"/>
    <s v="Not improved"/>
    <s v="No"/>
    <s v="Partial Benifited"/>
    <s v="No"/>
    <s v="no"/>
    <s v="reading"/>
    <s v="inconsistent"/>
  </r>
  <r>
    <x v="0"/>
    <s v="group D"/>
    <s v="associate's degree"/>
    <s v="standard"/>
    <s v="none"/>
    <n v="59"/>
    <n v="70"/>
    <n v="65"/>
    <n v="64.666666666666671"/>
    <s v="pass"/>
    <s v="Not improved"/>
    <s v="No"/>
    <s v="Needs improvement"/>
    <s v="No"/>
    <s v="no"/>
    <s v="reading"/>
    <s v="inconsistent"/>
  </r>
  <r>
    <x v="0"/>
    <s v="group E"/>
    <s v="high school"/>
    <s v="free/reduced"/>
    <s v="none"/>
    <n v="64"/>
    <n v="62"/>
    <n v="68"/>
    <n v="64.666666666666671"/>
    <s v="pass"/>
    <s v="Not improved"/>
    <s v="No"/>
    <s v="Needs improvement"/>
    <s v="No"/>
    <s v="no"/>
    <s v="writing"/>
    <s v="inconsistent"/>
  </r>
  <r>
    <x v="0"/>
    <s v="group B"/>
    <s v="high school"/>
    <s v="standard"/>
    <s v="none"/>
    <n v="50"/>
    <n v="53"/>
    <n v="55"/>
    <n v="52.666666666666664"/>
    <s v="pass"/>
    <s v="improved"/>
    <s v="No"/>
    <s v="Needs improvement"/>
    <s v="No"/>
    <s v="no"/>
    <s v="writing"/>
    <s v="consistent"/>
  </r>
  <r>
    <x v="0"/>
    <s v="group D"/>
    <s v="some college"/>
    <s v="standard"/>
    <s v="completed"/>
    <n v="69"/>
    <n v="79"/>
    <n v="81"/>
    <n v="76.333333333333329"/>
    <s v="pass"/>
    <s v="improved"/>
    <s v="No"/>
    <s v="Partial Benifited"/>
    <s v="No"/>
    <s v="no"/>
    <s v="writing"/>
    <s v="inconsistent"/>
  </r>
  <r>
    <x v="1"/>
    <s v="group C"/>
    <s v="some high school"/>
    <s v="free/reduced"/>
    <s v="completed"/>
    <n v="51"/>
    <n v="56"/>
    <n v="53"/>
    <n v="53.333333333333336"/>
    <s v="pass"/>
    <s v="Not improved"/>
    <s v="No"/>
    <s v="Partial Benifited"/>
    <s v="No"/>
    <s v="no"/>
    <s v="reading"/>
    <s v="consistent"/>
  </r>
  <r>
    <x v="0"/>
    <s v="group A"/>
    <s v="high school"/>
    <s v="standard"/>
    <s v="completed"/>
    <n v="68"/>
    <n v="80"/>
    <n v="76"/>
    <n v="74.666666666666671"/>
    <s v="pass"/>
    <s v="Not improved"/>
    <s v="No"/>
    <s v="Partial Benifited"/>
    <s v="No"/>
    <s v="no"/>
    <s v="reading"/>
    <s v="inconsistent"/>
  </r>
  <r>
    <x v="0"/>
    <s v="group D"/>
    <s v="some college"/>
    <s v="standard"/>
    <s v="completed"/>
    <n v="85"/>
    <n v="86"/>
    <n v="98"/>
    <n v="89.666666666666671"/>
    <s v="pass"/>
    <s v="improved"/>
    <s v="yes"/>
    <s v="Benifited"/>
    <s v="Yes"/>
    <s v="no"/>
    <s v="writing"/>
    <s v="inconsistent"/>
  </r>
  <r>
    <x v="0"/>
    <s v="group A"/>
    <s v="associate's degree"/>
    <s v="standard"/>
    <s v="completed"/>
    <n v="65"/>
    <n v="70"/>
    <n v="74"/>
    <n v="69.666666666666671"/>
    <s v="pass"/>
    <s v="improved"/>
    <s v="No"/>
    <s v="Partial Benifited"/>
    <s v="No"/>
    <s v="no"/>
    <s v="writing"/>
    <s v="inconsistent"/>
  </r>
  <r>
    <x v="0"/>
    <s v="group B"/>
    <s v="some high school"/>
    <s v="standard"/>
    <s v="none"/>
    <n v="73"/>
    <n v="79"/>
    <n v="79"/>
    <n v="77"/>
    <s v="pass"/>
    <s v="Not improved"/>
    <s v="No"/>
    <s v="Needs improvement"/>
    <s v="No"/>
    <s v="no"/>
    <s v="reading"/>
    <s v="inconsistent"/>
  </r>
  <r>
    <x v="0"/>
    <s v="group B"/>
    <s v="some college"/>
    <s v="standard"/>
    <s v="none"/>
    <n v="62"/>
    <n v="67"/>
    <n v="67"/>
    <n v="65.333333333333329"/>
    <s v="pass"/>
    <s v="Not improved"/>
    <s v="No"/>
    <s v="Needs improvement"/>
    <s v="No"/>
    <s v="no"/>
    <s v="reading"/>
    <s v="consistent"/>
  </r>
  <r>
    <x v="1"/>
    <s v="group C"/>
    <s v="associate's degree"/>
    <s v="free/reduced"/>
    <s v="none"/>
    <n v="77"/>
    <n v="67"/>
    <n v="64"/>
    <n v="69.333333333333329"/>
    <s v="pass"/>
    <s v="Not improved"/>
    <s v="No"/>
    <s v="Needs improvement"/>
    <s v="No"/>
    <s v="yes"/>
    <s v="math"/>
    <s v="inconsistent"/>
  </r>
  <r>
    <x v="1"/>
    <s v="group D"/>
    <s v="some high school"/>
    <s v="standard"/>
    <s v="none"/>
    <n v="69"/>
    <n v="66"/>
    <n v="61"/>
    <n v="65.333333333333329"/>
    <s v="pass"/>
    <s v="Not improved"/>
    <s v="No"/>
    <s v="Needs improvement"/>
    <s v="No"/>
    <s v="yes"/>
    <s v="math"/>
    <s v="inconsistent"/>
  </r>
  <r>
    <x v="0"/>
    <s v="group D"/>
    <s v="associate's degree"/>
    <s v="free/reduced"/>
    <s v="none"/>
    <n v="43"/>
    <n v="60"/>
    <n v="58"/>
    <n v="53.666666666666664"/>
    <s v="pass"/>
    <s v="Not improved"/>
    <s v="No"/>
    <s v="Needs improvement"/>
    <s v="No"/>
    <s v="no"/>
    <s v="reading"/>
    <s v="inconsistent"/>
  </r>
  <r>
    <x v="1"/>
    <s v="group D"/>
    <s v="associate's degree"/>
    <s v="standard"/>
    <s v="none"/>
    <n v="90"/>
    <n v="87"/>
    <n v="85"/>
    <n v="87.333333333333329"/>
    <s v="pass"/>
    <s v="Not improved"/>
    <s v="No"/>
    <s v="Self Learner"/>
    <s v="Yes"/>
    <s v="no"/>
    <s v="math"/>
    <s v="consistent"/>
  </r>
  <r>
    <x v="1"/>
    <s v="group C"/>
    <s v="some college"/>
    <s v="free/reduced"/>
    <s v="none"/>
    <n v="74"/>
    <n v="77"/>
    <n v="73"/>
    <n v="74.666666666666671"/>
    <s v="pass"/>
    <s v="Not improved"/>
    <s v="No"/>
    <s v="Needs improvement"/>
    <s v="No"/>
    <s v="no"/>
    <s v="reading"/>
    <s v="consistent"/>
  </r>
  <r>
    <x v="1"/>
    <s v="group C"/>
    <s v="some high school"/>
    <s v="standard"/>
    <s v="none"/>
    <n v="73"/>
    <n v="66"/>
    <n v="63"/>
    <n v="67.333333333333329"/>
    <s v="pass"/>
    <s v="Not improved"/>
    <s v="No"/>
    <s v="Needs improvement"/>
    <s v="No"/>
    <s v="yes"/>
    <s v="math"/>
    <s v="inconsistent"/>
  </r>
  <r>
    <x v="0"/>
    <s v="group D"/>
    <s v="some college"/>
    <s v="free/reduced"/>
    <s v="none"/>
    <n v="55"/>
    <n v="71"/>
    <n v="69"/>
    <n v="65"/>
    <s v="pass"/>
    <s v="Not improved"/>
    <s v="No"/>
    <s v="Needs improvement"/>
    <s v="No"/>
    <s v="no"/>
    <s v="reading"/>
    <s v="inconsistent"/>
  </r>
  <r>
    <x v="0"/>
    <s v="group C"/>
    <s v="high school"/>
    <s v="standard"/>
    <s v="none"/>
    <n v="65"/>
    <n v="69"/>
    <n v="67"/>
    <n v="67"/>
    <s v="pass"/>
    <s v="Not improved"/>
    <s v="No"/>
    <s v="Needs improvement"/>
    <s v="No"/>
    <s v="no"/>
    <s v="reading"/>
    <s v="consistent"/>
  </r>
  <r>
    <x v="1"/>
    <s v="group D"/>
    <s v="associate's degree"/>
    <s v="standard"/>
    <s v="none"/>
    <n v="80"/>
    <n v="63"/>
    <n v="63"/>
    <n v="68.666666666666671"/>
    <s v="pass"/>
    <s v="Not improved"/>
    <s v="No"/>
    <s v="Needs improvement"/>
    <s v="No"/>
    <s v="yes"/>
    <s v="math"/>
    <s v="inconsistent"/>
  </r>
  <r>
    <x v="0"/>
    <s v="group C"/>
    <s v="some high school"/>
    <s v="free/reduced"/>
    <s v="completed"/>
    <n v="50"/>
    <n v="60"/>
    <n v="60"/>
    <n v="56.666666666666664"/>
    <s v="pass"/>
    <s v="Not improved"/>
    <s v="No"/>
    <s v="Partial Benifited"/>
    <s v="No"/>
    <s v="no"/>
    <s v="reading"/>
    <s v="inconsistent"/>
  </r>
  <r>
    <x v="0"/>
    <s v="group C"/>
    <s v="some college"/>
    <s v="free/reduced"/>
    <s v="completed"/>
    <n v="63"/>
    <n v="73"/>
    <n v="71"/>
    <n v="69"/>
    <s v="pass"/>
    <s v="Not improved"/>
    <s v="No"/>
    <s v="Partial Benifited"/>
    <s v="No"/>
    <s v="no"/>
    <s v="reading"/>
    <s v="inconsistent"/>
  </r>
  <r>
    <x v="0"/>
    <s v="group B"/>
    <s v="bachelor's degree"/>
    <s v="free/reduced"/>
    <s v="none"/>
    <n v="77"/>
    <n v="85"/>
    <n v="87"/>
    <n v="83"/>
    <s v="pass"/>
    <s v="improved"/>
    <s v="No"/>
    <s v="Self Learner"/>
    <s v="No"/>
    <s v="no"/>
    <s v="writing"/>
    <s v="inconsistent"/>
  </r>
  <r>
    <x v="1"/>
    <s v="group C"/>
    <s v="some college"/>
    <s v="standard"/>
    <s v="none"/>
    <n v="73"/>
    <n v="74"/>
    <n v="61"/>
    <n v="69.333333333333329"/>
    <s v="pass"/>
    <s v="Not improved"/>
    <s v="No"/>
    <s v="Needs improvement"/>
    <s v="No"/>
    <s v="yes"/>
    <s v="reading"/>
    <s v="inconsistent"/>
  </r>
  <r>
    <x v="1"/>
    <s v="group D"/>
    <s v="associate's degree"/>
    <s v="standard"/>
    <s v="completed"/>
    <n v="81"/>
    <n v="72"/>
    <n v="77"/>
    <n v="76.666666666666671"/>
    <s v="pass"/>
    <s v="Not improved"/>
    <s v="No"/>
    <s v="Partial Benifited"/>
    <s v="No"/>
    <s v="yes"/>
    <s v="math"/>
    <s v="inconsistent"/>
  </r>
  <r>
    <x v="0"/>
    <s v="group C"/>
    <s v="high school"/>
    <s v="free/reduced"/>
    <s v="none"/>
    <n v="66"/>
    <n v="76"/>
    <n v="68"/>
    <n v="70"/>
    <s v="pass"/>
    <s v="Not improved"/>
    <s v="No"/>
    <s v="Needs improvement"/>
    <s v="No"/>
    <s v="no"/>
    <s v="reading"/>
    <s v="inconsistent"/>
  </r>
  <r>
    <x v="1"/>
    <s v="group D"/>
    <s v="associate's degree"/>
    <s v="free/reduced"/>
    <s v="none"/>
    <n v="52"/>
    <n v="57"/>
    <n v="50"/>
    <n v="53"/>
    <s v="pass"/>
    <s v="Not improved"/>
    <s v="No"/>
    <s v="Needs improvement"/>
    <s v="No"/>
    <s v="no"/>
    <s v="reading"/>
    <s v="inconsistent"/>
  </r>
  <r>
    <x v="0"/>
    <s v="group C"/>
    <s v="some college"/>
    <s v="standard"/>
    <s v="none"/>
    <n v="69"/>
    <n v="78"/>
    <n v="76"/>
    <n v="74.333333333333329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completed"/>
    <n v="65"/>
    <n v="84"/>
    <n v="84"/>
    <n v="77.666666666666671"/>
    <s v="pass"/>
    <s v="Not improved"/>
    <s v="No"/>
    <s v="Partial Benifited"/>
    <s v="No"/>
    <s v="no"/>
    <s v="reading"/>
    <s v="inconsistent"/>
  </r>
  <r>
    <x v="0"/>
    <s v="group D"/>
    <s v="high school"/>
    <s v="standard"/>
    <s v="completed"/>
    <n v="69"/>
    <n v="77"/>
    <n v="78"/>
    <n v="74.666666666666671"/>
    <s v="pass"/>
    <s v="improved"/>
    <s v="No"/>
    <s v="Partial Benifited"/>
    <s v="No"/>
    <s v="no"/>
    <s v="writing"/>
    <s v="inconsistent"/>
  </r>
  <r>
    <x v="0"/>
    <s v="group B"/>
    <s v="some college"/>
    <s v="standard"/>
    <s v="completed"/>
    <n v="50"/>
    <n v="64"/>
    <n v="66"/>
    <n v="60"/>
    <s v="pass"/>
    <s v="improved"/>
    <s v="No"/>
    <s v="Partial Benifited"/>
    <s v="No"/>
    <s v="no"/>
    <s v="writing"/>
    <s v="inconsistent"/>
  </r>
  <r>
    <x v="0"/>
    <s v="group E"/>
    <s v="some college"/>
    <s v="standard"/>
    <s v="completed"/>
    <n v="73"/>
    <n v="78"/>
    <n v="76"/>
    <n v="75.666666666666671"/>
    <s v="pass"/>
    <s v="Not improved"/>
    <s v="No"/>
    <s v="Partial Benifited"/>
    <s v="No"/>
    <s v="no"/>
    <s v="reading"/>
    <s v="consistent"/>
  </r>
  <r>
    <x v="0"/>
    <s v="group C"/>
    <s v="some high school"/>
    <s v="standard"/>
    <s v="completed"/>
    <n v="70"/>
    <n v="82"/>
    <n v="76"/>
    <n v="76"/>
    <s v="pass"/>
    <s v="Not improved"/>
    <s v="No"/>
    <s v="Partial Benifited"/>
    <s v="No"/>
    <s v="no"/>
    <s v="reading"/>
    <s v="inconsistent"/>
  </r>
  <r>
    <x v="1"/>
    <s v="group D"/>
    <s v="associate's degree"/>
    <s v="free/reduced"/>
    <s v="none"/>
    <n v="81"/>
    <n v="75"/>
    <n v="78"/>
    <n v="78"/>
    <s v="pass"/>
    <s v="Not improved"/>
    <s v="No"/>
    <s v="Needs improvement"/>
    <s v="No"/>
    <s v="no"/>
    <s v="math"/>
    <s v="inconsistent"/>
  </r>
  <r>
    <x v="1"/>
    <s v="group D"/>
    <s v="some college"/>
    <s v="free/reduced"/>
    <s v="none"/>
    <n v="63"/>
    <n v="61"/>
    <n v="60"/>
    <n v="61.333333333333336"/>
    <s v="pass"/>
    <s v="Not improved"/>
    <s v="No"/>
    <s v="Needs improvement"/>
    <s v="No"/>
    <s v="no"/>
    <s v="math"/>
    <s v="consistent"/>
  </r>
  <r>
    <x v="0"/>
    <s v="group D"/>
    <s v="high school"/>
    <s v="standard"/>
    <s v="none"/>
    <n v="67"/>
    <n v="72"/>
    <n v="74"/>
    <n v="71"/>
    <s v="pass"/>
    <s v="improved"/>
    <s v="No"/>
    <s v="Needs improvement"/>
    <s v="No"/>
    <s v="no"/>
    <s v="writing"/>
    <s v="inconsistent"/>
  </r>
  <r>
    <x v="1"/>
    <s v="group B"/>
    <s v="high school"/>
    <s v="standard"/>
    <s v="none"/>
    <n v="60"/>
    <n v="68"/>
    <n v="60"/>
    <n v="62.666666666666664"/>
    <s v="pass"/>
    <s v="Not improved"/>
    <s v="No"/>
    <s v="Needs improvement"/>
    <s v="No"/>
    <s v="no"/>
    <s v="reading"/>
    <s v="inconsistent"/>
  </r>
  <r>
    <x v="1"/>
    <s v="group B"/>
    <s v="high school"/>
    <s v="standard"/>
    <s v="none"/>
    <n v="62"/>
    <n v="55"/>
    <n v="54"/>
    <n v="57"/>
    <s v="pass"/>
    <s v="Not improved"/>
    <s v="No"/>
    <s v="Needs improvement"/>
    <s v="No"/>
    <s v="yes"/>
    <s v="math"/>
    <s v="inconsistent"/>
  </r>
  <r>
    <x v="0"/>
    <s v="group C"/>
    <s v="some high school"/>
    <s v="free/reduced"/>
    <s v="completed"/>
    <n v="29"/>
    <n v="40"/>
    <n v="44"/>
    <n v="37.666666666666664"/>
    <s v="fail"/>
    <s v="improved"/>
    <s v="No"/>
    <s v="Partial Benifited"/>
    <s v="No"/>
    <s v="no"/>
    <s v="writing"/>
    <s v="inconsistent"/>
  </r>
  <r>
    <x v="1"/>
    <s v="group B"/>
    <s v="some college"/>
    <s v="standard"/>
    <s v="completed"/>
    <n v="62"/>
    <n v="66"/>
    <n v="68"/>
    <n v="65.333333333333329"/>
    <s v="pass"/>
    <s v="improved"/>
    <s v="No"/>
    <s v="Partial Benifited"/>
    <s v="No"/>
    <s v="no"/>
    <s v="writing"/>
    <s v="inconsistent"/>
  </r>
  <r>
    <x v="0"/>
    <s v="group E"/>
    <s v="master's degree"/>
    <s v="standard"/>
    <s v="completed"/>
    <n v="94"/>
    <n v="99"/>
    <n v="100"/>
    <n v="97.666666666666671"/>
    <s v="pass"/>
    <s v="improved"/>
    <s v="yes"/>
    <s v="Benifited"/>
    <s v="Yes"/>
    <s v="no"/>
    <s v="writing"/>
    <s v="inconsistent"/>
  </r>
  <r>
    <x v="1"/>
    <s v="group E"/>
    <s v="some college"/>
    <s v="standard"/>
    <s v="completed"/>
    <n v="85"/>
    <n v="75"/>
    <n v="68"/>
    <n v="76"/>
    <s v="pass"/>
    <s v="Not improved"/>
    <s v="No"/>
    <s v="Partial Benifited"/>
    <s v="No"/>
    <s v="yes"/>
    <s v="math"/>
    <s v="inconsistent"/>
  </r>
  <r>
    <x v="1"/>
    <s v="group D"/>
    <s v="associate's degree"/>
    <s v="free/reduced"/>
    <s v="none"/>
    <n v="77"/>
    <n v="78"/>
    <n v="73"/>
    <n v="76"/>
    <s v="pass"/>
    <s v="Not improved"/>
    <s v="No"/>
    <s v="Needs improvement"/>
    <s v="No"/>
    <s v="no"/>
    <s v="reading"/>
    <s v="consistent"/>
  </r>
  <r>
    <x v="1"/>
    <s v="group A"/>
    <s v="high school"/>
    <s v="free/reduced"/>
    <s v="none"/>
    <n v="53"/>
    <n v="58"/>
    <n v="44"/>
    <n v="51.666666666666664"/>
    <s v="pass"/>
    <s v="Not improved"/>
    <s v="No"/>
    <s v="Needs improvement"/>
    <s v="No"/>
    <s v="no"/>
    <s v="reading"/>
    <s v="inconsistent"/>
  </r>
  <r>
    <x v="1"/>
    <s v="group E"/>
    <s v="some college"/>
    <s v="free/reduced"/>
    <s v="none"/>
    <n v="93"/>
    <n v="90"/>
    <n v="83"/>
    <n v="88.666666666666671"/>
    <s v="pass"/>
    <s v="Not improved"/>
    <s v="No"/>
    <s v="Self Learner"/>
    <s v="No"/>
    <s v="yes"/>
    <s v="math"/>
    <s v="inconsistent"/>
  </r>
  <r>
    <x v="0"/>
    <s v="group C"/>
    <s v="associate's degree"/>
    <s v="standard"/>
    <s v="none"/>
    <n v="49"/>
    <n v="53"/>
    <n v="53"/>
    <n v="51.666666666666664"/>
    <s v="pass"/>
    <s v="Not improved"/>
    <s v="No"/>
    <s v="Needs improvement"/>
    <s v="No"/>
    <s v="no"/>
    <s v="reading"/>
    <s v="consistent"/>
  </r>
  <r>
    <x v="0"/>
    <s v="group E"/>
    <s v="associate's degree"/>
    <s v="free/reduced"/>
    <s v="none"/>
    <n v="73"/>
    <n v="76"/>
    <n v="78"/>
    <n v="75.666666666666671"/>
    <s v="pass"/>
    <s v="improved"/>
    <s v="No"/>
    <s v="Needs improvement"/>
    <s v="No"/>
    <s v="no"/>
    <s v="writing"/>
    <s v="consistent"/>
  </r>
  <r>
    <x v="0"/>
    <s v="group C"/>
    <s v="bachelor's degree"/>
    <s v="free/reduced"/>
    <s v="completed"/>
    <n v="66"/>
    <n v="74"/>
    <n v="81"/>
    <n v="73.666666666666671"/>
    <s v="pass"/>
    <s v="improved"/>
    <s v="No"/>
    <s v="Partial Benifited"/>
    <s v="No"/>
    <s v="no"/>
    <s v="writing"/>
    <s v="inconsistent"/>
  </r>
  <r>
    <x v="0"/>
    <s v="group D"/>
    <s v="associate's degree"/>
    <s v="standard"/>
    <s v="none"/>
    <n v="77"/>
    <n v="77"/>
    <n v="73"/>
    <n v="75.666666666666671"/>
    <s v="pass"/>
    <s v="Not improved"/>
    <s v="No"/>
    <s v="Needs improvement"/>
    <s v="No"/>
    <s v="no"/>
    <s v="math"/>
    <s v="consistent"/>
  </r>
  <r>
    <x v="0"/>
    <s v="group C"/>
    <s v="some high school"/>
    <s v="standard"/>
    <s v="none"/>
    <n v="49"/>
    <n v="63"/>
    <n v="56"/>
    <n v="56"/>
    <s v="pass"/>
    <s v="Not improved"/>
    <s v="No"/>
    <s v="Needs improvement"/>
    <s v="No"/>
    <s v="no"/>
    <s v="reading"/>
    <s v="inconsistent"/>
  </r>
  <r>
    <x v="0"/>
    <s v="group D"/>
    <s v="some college"/>
    <s v="free/reduced"/>
    <s v="none"/>
    <n v="79"/>
    <n v="89"/>
    <n v="86"/>
    <n v="84.666666666666671"/>
    <s v="pass"/>
    <s v="Not improved"/>
    <s v="No"/>
    <s v="Self Learner"/>
    <s v="No"/>
    <s v="no"/>
    <s v="reading"/>
    <s v="inconsistent"/>
  </r>
  <r>
    <x v="0"/>
    <s v="group C"/>
    <s v="associate's degree"/>
    <s v="standard"/>
    <s v="completed"/>
    <n v="75"/>
    <n v="82"/>
    <n v="90"/>
    <n v="82.333333333333329"/>
    <s v="pass"/>
    <s v="improved"/>
    <s v="yes"/>
    <s v="Benifited"/>
    <s v="No"/>
    <s v="no"/>
    <s v="writing"/>
    <s v="inconsistent"/>
  </r>
  <r>
    <x v="0"/>
    <s v="group A"/>
    <s v="bachelor's degree"/>
    <s v="standard"/>
    <s v="none"/>
    <n v="59"/>
    <n v="72"/>
    <n v="70"/>
    <n v="67"/>
    <s v="pass"/>
    <s v="Not improved"/>
    <s v="No"/>
    <s v="Needs improvement"/>
    <s v="No"/>
    <s v="no"/>
    <s v="reading"/>
    <s v="inconsistent"/>
  </r>
  <r>
    <x v="0"/>
    <s v="group D"/>
    <s v="associate's degree"/>
    <s v="standard"/>
    <s v="completed"/>
    <n v="57"/>
    <n v="78"/>
    <n v="79"/>
    <n v="71.333333333333329"/>
    <s v="pass"/>
    <s v="improved"/>
    <s v="No"/>
    <s v="Partial Benifited"/>
    <s v="No"/>
    <s v="no"/>
    <s v="writing"/>
    <s v="inconsistent"/>
  </r>
  <r>
    <x v="1"/>
    <s v="group C"/>
    <s v="high school"/>
    <s v="free/reduced"/>
    <s v="none"/>
    <n v="66"/>
    <n v="66"/>
    <n v="59"/>
    <n v="63.666666666666664"/>
    <s v="pass"/>
    <s v="Not improved"/>
    <s v="No"/>
    <s v="Needs improvement"/>
    <s v="No"/>
    <s v="no"/>
    <s v="math"/>
    <s v="inconsistent"/>
  </r>
  <r>
    <x v="0"/>
    <s v="group E"/>
    <s v="bachelor's degree"/>
    <s v="standard"/>
    <s v="completed"/>
    <n v="79"/>
    <n v="81"/>
    <n v="82"/>
    <n v="80.666666666666671"/>
    <s v="pass"/>
    <s v="improved"/>
    <s v="yes"/>
    <s v="Benifited"/>
    <s v="No"/>
    <s v="no"/>
    <s v="writing"/>
    <s v="consistent"/>
  </r>
  <r>
    <x v="0"/>
    <s v="group B"/>
    <s v="some high school"/>
    <s v="standard"/>
    <s v="none"/>
    <n v="57"/>
    <n v="67"/>
    <n v="72"/>
    <n v="65.333333333333329"/>
    <s v="pass"/>
    <s v="improved"/>
    <s v="No"/>
    <s v="Needs improvement"/>
    <s v="No"/>
    <s v="no"/>
    <s v="writing"/>
    <s v="inconsistent"/>
  </r>
  <r>
    <x v="1"/>
    <s v="group A"/>
    <s v="bachelor's degree"/>
    <s v="standard"/>
    <s v="completed"/>
    <n v="87"/>
    <n v="84"/>
    <n v="87"/>
    <n v="86"/>
    <s v="pass"/>
    <s v="Not improved"/>
    <s v="yes"/>
    <s v="Benifited"/>
    <s v="No"/>
    <s v="no"/>
    <s v="math"/>
    <s v="consistent"/>
  </r>
  <r>
    <x v="0"/>
    <s v="group D"/>
    <s v="some college"/>
    <s v="standard"/>
    <s v="none"/>
    <n v="63"/>
    <n v="64"/>
    <n v="67"/>
    <n v="64.666666666666671"/>
    <s v="pass"/>
    <s v="improved"/>
    <s v="No"/>
    <s v="Needs improvement"/>
    <s v="No"/>
    <s v="no"/>
    <s v="writing"/>
    <s v="consistent"/>
  </r>
  <r>
    <x v="0"/>
    <s v="group B"/>
    <s v="some high school"/>
    <s v="free/reduced"/>
    <s v="completed"/>
    <n v="59"/>
    <n v="63"/>
    <n v="64"/>
    <n v="62"/>
    <s v="pass"/>
    <s v="improved"/>
    <s v="No"/>
    <s v="Partial Benifited"/>
    <s v="No"/>
    <s v="no"/>
    <s v="writing"/>
    <s v="consistent"/>
  </r>
  <r>
    <x v="1"/>
    <s v="group A"/>
    <s v="bachelor's degree"/>
    <s v="free/reduced"/>
    <s v="none"/>
    <n v="62"/>
    <n v="72"/>
    <n v="65"/>
    <n v="66.333333333333329"/>
    <s v="pass"/>
    <s v="Not improved"/>
    <s v="No"/>
    <s v="Needs improvement"/>
    <s v="No"/>
    <s v="no"/>
    <s v="reading"/>
    <s v="inconsistent"/>
  </r>
  <r>
    <x v="1"/>
    <s v="group D"/>
    <s v="high school"/>
    <s v="standard"/>
    <s v="none"/>
    <n v="46"/>
    <n v="34"/>
    <n v="36"/>
    <n v="38.666666666666664"/>
    <s v="fail"/>
    <s v="Not improved"/>
    <s v="No"/>
    <s v="Needs improvement"/>
    <s v="No"/>
    <s v="yes"/>
    <s v="math"/>
    <s v="inconsistent"/>
  </r>
  <r>
    <x v="1"/>
    <s v="group C"/>
    <s v="some college"/>
    <s v="standard"/>
    <s v="none"/>
    <n v="66"/>
    <n v="59"/>
    <n v="52"/>
    <n v="59"/>
    <s v="pass"/>
    <s v="Not improved"/>
    <s v="No"/>
    <s v="Needs improvement"/>
    <s v="No"/>
    <s v="yes"/>
    <s v="math"/>
    <s v="inconsistent"/>
  </r>
  <r>
    <x v="1"/>
    <s v="group D"/>
    <s v="high school"/>
    <s v="standard"/>
    <s v="none"/>
    <n v="89"/>
    <n v="87"/>
    <n v="79"/>
    <n v="85"/>
    <s v="pass"/>
    <s v="Not improved"/>
    <s v="No"/>
    <s v="Self Learner"/>
    <s v="No"/>
    <s v="yes"/>
    <s v="math"/>
    <s v="inconsistent"/>
  </r>
  <r>
    <x v="0"/>
    <s v="group D"/>
    <s v="associate's degree"/>
    <s v="free/reduced"/>
    <s v="completed"/>
    <n v="42"/>
    <n v="61"/>
    <n v="58"/>
    <n v="53.666666666666664"/>
    <s v="pass"/>
    <s v="Not improved"/>
    <s v="No"/>
    <s v="Partial Benifited"/>
    <s v="No"/>
    <s v="no"/>
    <s v="reading"/>
    <s v="inconsistent"/>
  </r>
  <r>
    <x v="1"/>
    <s v="group C"/>
    <s v="some college"/>
    <s v="standard"/>
    <s v="completed"/>
    <n v="93"/>
    <n v="84"/>
    <n v="90"/>
    <n v="89"/>
    <s v="pass"/>
    <s v="Not improved"/>
    <s v="yes"/>
    <s v="Benifited"/>
    <s v="No"/>
    <s v="yes"/>
    <s v="math"/>
    <s v="inconsistent"/>
  </r>
  <r>
    <x v="0"/>
    <s v="group E"/>
    <s v="some high school"/>
    <s v="standard"/>
    <s v="completed"/>
    <n v="80"/>
    <n v="85"/>
    <n v="85"/>
    <n v="83.333333333333329"/>
    <s v="pass"/>
    <s v="Not improved"/>
    <s v="yes"/>
    <s v="Benifited"/>
    <s v="Yes"/>
    <s v="no"/>
    <s v="reading"/>
    <s v="consistent"/>
  </r>
  <r>
    <x v="0"/>
    <s v="group D"/>
    <s v="some college"/>
    <s v="standard"/>
    <s v="none"/>
    <n v="98"/>
    <n v="100"/>
    <n v="99"/>
    <n v="99"/>
    <s v="pass"/>
    <s v="Not improved"/>
    <s v="No"/>
    <s v="Self Learner"/>
    <s v="Yes"/>
    <s v="no"/>
    <s v="reading"/>
    <s v="consistent"/>
  </r>
  <r>
    <x v="1"/>
    <s v="group D"/>
    <s v="master's degree"/>
    <s v="standard"/>
    <s v="none"/>
    <n v="81"/>
    <n v="81"/>
    <n v="84"/>
    <n v="82"/>
    <s v="pass"/>
    <s v="Not improved"/>
    <s v="No"/>
    <s v="Self Learner"/>
    <s v="No"/>
    <s v="no"/>
    <s v="writing"/>
    <s v="consistent"/>
  </r>
  <r>
    <x v="0"/>
    <s v="group B"/>
    <s v="some high school"/>
    <s v="standard"/>
    <s v="completed"/>
    <n v="60"/>
    <n v="70"/>
    <n v="74"/>
    <n v="68"/>
    <s v="pass"/>
    <s v="improved"/>
    <s v="No"/>
    <s v="Partial Benifited"/>
    <s v="No"/>
    <s v="no"/>
    <s v="writing"/>
    <s v="inconsistent"/>
  </r>
  <r>
    <x v="0"/>
    <s v="group B"/>
    <s v="associate's degree"/>
    <s v="free/reduced"/>
    <s v="completed"/>
    <n v="76"/>
    <n v="94"/>
    <n v="87"/>
    <n v="85.666666666666671"/>
    <s v="pass"/>
    <s v="Not improved"/>
    <s v="yes"/>
    <s v="Benifited"/>
    <s v="No"/>
    <s v="no"/>
    <s v="reading"/>
    <s v="inconsistent"/>
  </r>
  <r>
    <x v="1"/>
    <s v="group C"/>
    <s v="associate's degree"/>
    <s v="standard"/>
    <s v="completed"/>
    <n v="73"/>
    <n v="78"/>
    <n v="72"/>
    <n v="74.333333333333329"/>
    <s v="pass"/>
    <s v="Not improved"/>
    <s v="No"/>
    <s v="Partial Benifited"/>
    <s v="No"/>
    <s v="no"/>
    <s v="reading"/>
    <s v="inconsistent"/>
  </r>
  <r>
    <x v="0"/>
    <s v="group C"/>
    <s v="associate's degree"/>
    <s v="standard"/>
    <s v="completed"/>
    <n v="96"/>
    <n v="96"/>
    <n v="99"/>
    <n v="97"/>
    <s v="pass"/>
    <s v="Not improved"/>
    <s v="yes"/>
    <s v="Benifited"/>
    <s v="Yes"/>
    <s v="no"/>
    <s v="writing"/>
    <s v="consistent"/>
  </r>
  <r>
    <x v="0"/>
    <s v="group C"/>
    <s v="high school"/>
    <s v="standard"/>
    <s v="none"/>
    <n v="76"/>
    <n v="76"/>
    <n v="74"/>
    <n v="75.333333333333329"/>
    <s v="pass"/>
    <s v="Not improved"/>
    <s v="No"/>
    <s v="Needs improvement"/>
    <s v="No"/>
    <s v="no"/>
    <s v="math"/>
    <s v="consistent"/>
  </r>
  <r>
    <x v="1"/>
    <s v="group E"/>
    <s v="associate's degree"/>
    <s v="free/reduced"/>
    <s v="completed"/>
    <n v="91"/>
    <n v="73"/>
    <n v="80"/>
    <n v="81.333333333333329"/>
    <s v="pass"/>
    <s v="Not improved"/>
    <s v="yes"/>
    <s v="Benifited"/>
    <s v="No"/>
    <s v="yes"/>
    <s v="math"/>
    <s v="inconsistent"/>
  </r>
  <r>
    <x v="0"/>
    <s v="group C"/>
    <s v="some college"/>
    <s v="free/reduced"/>
    <s v="none"/>
    <n v="62"/>
    <n v="72"/>
    <n v="70"/>
    <n v="68"/>
    <s v="pass"/>
    <s v="Not improved"/>
    <s v="No"/>
    <s v="Needs improvement"/>
    <s v="No"/>
    <s v="no"/>
    <s v="reading"/>
    <s v="inconsistent"/>
  </r>
  <r>
    <x v="1"/>
    <s v="group D"/>
    <s v="some high school"/>
    <s v="free/reduced"/>
    <s v="completed"/>
    <n v="55"/>
    <n v="59"/>
    <n v="59"/>
    <n v="57.666666666666664"/>
    <s v="pass"/>
    <s v="Not improved"/>
    <s v="No"/>
    <s v="Partial Benifited"/>
    <s v="No"/>
    <s v="no"/>
    <s v="reading"/>
    <s v="consistent"/>
  </r>
  <r>
    <x v="0"/>
    <s v="group B"/>
    <s v="some high school"/>
    <s v="free/reduced"/>
    <s v="completed"/>
    <n v="74"/>
    <n v="90"/>
    <n v="88"/>
    <n v="84"/>
    <s v="pass"/>
    <s v="Not improved"/>
    <s v="yes"/>
    <s v="Benifited"/>
    <s v="No"/>
    <s v="no"/>
    <s v="reading"/>
    <s v="inconsistent"/>
  </r>
  <r>
    <x v="1"/>
    <s v="group C"/>
    <s v="high school"/>
    <s v="standard"/>
    <s v="none"/>
    <n v="50"/>
    <n v="48"/>
    <n v="42"/>
    <n v="46.666666666666664"/>
    <s v="fail"/>
    <s v="Not improved"/>
    <s v="No"/>
    <s v="Needs improvement"/>
    <s v="No"/>
    <s v="yes"/>
    <s v="math"/>
    <s v="inconsistent"/>
  </r>
  <r>
    <x v="1"/>
    <s v="group B"/>
    <s v="some college"/>
    <s v="standard"/>
    <s v="none"/>
    <n v="47"/>
    <n v="43"/>
    <n v="41"/>
    <n v="43.666666666666664"/>
    <s v="fail"/>
    <s v="Not improved"/>
    <s v="No"/>
    <s v="Needs improvement"/>
    <s v="No"/>
    <s v="yes"/>
    <s v="math"/>
    <s v="inconsistent"/>
  </r>
  <r>
    <x v="1"/>
    <s v="group E"/>
    <s v="some college"/>
    <s v="standard"/>
    <s v="completed"/>
    <n v="81"/>
    <n v="74"/>
    <n v="71"/>
    <n v="75.333333333333329"/>
    <s v="pass"/>
    <s v="Not improved"/>
    <s v="No"/>
    <s v="Partial Benifited"/>
    <s v="No"/>
    <s v="yes"/>
    <s v="math"/>
    <s v="inconsistent"/>
  </r>
  <r>
    <x v="0"/>
    <s v="group E"/>
    <s v="associate's degree"/>
    <s v="standard"/>
    <s v="completed"/>
    <n v="65"/>
    <n v="75"/>
    <n v="77"/>
    <n v="72.333333333333329"/>
    <s v="pass"/>
    <s v="improved"/>
    <s v="No"/>
    <s v="Partial Benifited"/>
    <s v="No"/>
    <s v="no"/>
    <s v="writing"/>
    <s v="inconsistent"/>
  </r>
  <r>
    <x v="1"/>
    <s v="group E"/>
    <s v="some high school"/>
    <s v="standard"/>
    <s v="completed"/>
    <n v="68"/>
    <n v="51"/>
    <n v="57"/>
    <n v="58.666666666666664"/>
    <s v="pass"/>
    <s v="Not improved"/>
    <s v="No"/>
    <s v="Partial Benifited"/>
    <s v="No"/>
    <s v="yes"/>
    <s v="math"/>
    <s v="inconsistent"/>
  </r>
  <r>
    <x v="0"/>
    <s v="group D"/>
    <s v="high school"/>
    <s v="free/reduced"/>
    <s v="none"/>
    <n v="73"/>
    <n v="92"/>
    <n v="84"/>
    <n v="83"/>
    <s v="pass"/>
    <s v="Not improved"/>
    <s v="No"/>
    <s v="Self Learner"/>
    <s v="No"/>
    <s v="no"/>
    <s v="reading"/>
    <s v="inconsistent"/>
  </r>
  <r>
    <x v="1"/>
    <s v="group C"/>
    <s v="some college"/>
    <s v="standard"/>
    <s v="none"/>
    <n v="53"/>
    <n v="39"/>
    <n v="37"/>
    <n v="43"/>
    <s v="fail"/>
    <s v="Not improved"/>
    <s v="No"/>
    <s v="Needs improvement"/>
    <s v="No"/>
    <s v="yes"/>
    <s v="math"/>
    <s v="inconsistent"/>
  </r>
  <r>
    <x v="0"/>
    <s v="group B"/>
    <s v="associate's degree"/>
    <s v="free/reduced"/>
    <s v="completed"/>
    <n v="68"/>
    <n v="77"/>
    <n v="80"/>
    <n v="75"/>
    <s v="pass"/>
    <s v="improved"/>
    <s v="No"/>
    <s v="Partial Benifited"/>
    <s v="No"/>
    <s v="no"/>
    <s v="writing"/>
    <s v="inconsistent"/>
  </r>
  <r>
    <x v="1"/>
    <s v="group A"/>
    <s v="some high school"/>
    <s v="free/reduced"/>
    <s v="none"/>
    <n v="55"/>
    <n v="46"/>
    <n v="43"/>
    <n v="48"/>
    <s v="fail"/>
    <s v="Not improved"/>
    <s v="No"/>
    <s v="Needs improvement"/>
    <s v="No"/>
    <s v="yes"/>
    <s v="math"/>
    <s v="inconsistent"/>
  </r>
  <r>
    <x v="0"/>
    <s v="group C"/>
    <s v="some college"/>
    <s v="standard"/>
    <s v="completed"/>
    <n v="87"/>
    <n v="89"/>
    <n v="94"/>
    <n v="90"/>
    <s v="pass"/>
    <s v="improved"/>
    <s v="yes"/>
    <s v="Benifited"/>
    <s v="Yes"/>
    <s v="no"/>
    <s v="writing"/>
    <s v="inconsistent"/>
  </r>
  <r>
    <x v="1"/>
    <s v="group D"/>
    <s v="some high school"/>
    <s v="standard"/>
    <s v="none"/>
    <n v="55"/>
    <n v="47"/>
    <n v="44"/>
    <n v="48.666666666666664"/>
    <s v="fail"/>
    <s v="Not improved"/>
    <s v="No"/>
    <s v="Needs improvement"/>
    <s v="No"/>
    <s v="yes"/>
    <s v="math"/>
    <s v="inconsistent"/>
  </r>
  <r>
    <x v="0"/>
    <s v="group E"/>
    <s v="some college"/>
    <s v="free/reduced"/>
    <s v="none"/>
    <n v="53"/>
    <n v="58"/>
    <n v="57"/>
    <n v="56"/>
    <s v="pass"/>
    <s v="Not improved"/>
    <s v="No"/>
    <s v="Needs improvement"/>
    <s v="No"/>
    <s v="no"/>
    <s v="reading"/>
    <s v="consistent"/>
  </r>
  <r>
    <x v="1"/>
    <s v="group C"/>
    <s v="master's degree"/>
    <s v="standard"/>
    <s v="none"/>
    <n v="67"/>
    <n v="57"/>
    <n v="59"/>
    <n v="61"/>
    <s v="pass"/>
    <s v="Not improved"/>
    <s v="No"/>
    <s v="Needs improvement"/>
    <s v="No"/>
    <s v="yes"/>
    <s v="math"/>
    <s v="inconsistent"/>
  </r>
  <r>
    <x v="1"/>
    <s v="group C"/>
    <s v="associate's degree"/>
    <s v="standard"/>
    <s v="none"/>
    <n v="92"/>
    <n v="79"/>
    <n v="84"/>
    <n v="85"/>
    <s v="pass"/>
    <s v="Not improved"/>
    <s v="No"/>
    <s v="Self Learner"/>
    <s v="No"/>
    <s v="yes"/>
    <s v="math"/>
    <s v="inconsistent"/>
  </r>
  <r>
    <x v="0"/>
    <s v="group B"/>
    <s v="some college"/>
    <s v="free/reduced"/>
    <s v="completed"/>
    <n v="53"/>
    <n v="66"/>
    <n v="73"/>
    <n v="64"/>
    <s v="pass"/>
    <s v="improved"/>
    <s v="No"/>
    <s v="Partial Benifited"/>
    <s v="No"/>
    <s v="no"/>
    <s v="writing"/>
    <s v="inconsistent"/>
  </r>
  <r>
    <x v="1"/>
    <s v="group D"/>
    <s v="associate's degree"/>
    <s v="standard"/>
    <s v="none"/>
    <n v="81"/>
    <n v="71"/>
    <n v="73"/>
    <n v="75"/>
    <s v="pass"/>
    <s v="Not improved"/>
    <s v="No"/>
    <s v="Needs improvement"/>
    <s v="No"/>
    <s v="yes"/>
    <s v="math"/>
    <s v="inconsistent"/>
  </r>
  <r>
    <x v="1"/>
    <s v="group C"/>
    <s v="high school"/>
    <s v="free/reduced"/>
    <s v="none"/>
    <n v="61"/>
    <n v="60"/>
    <n v="55"/>
    <n v="58.666666666666664"/>
    <s v="pass"/>
    <s v="Not improved"/>
    <s v="No"/>
    <s v="Needs improvement"/>
    <s v="No"/>
    <s v="no"/>
    <s v="math"/>
    <s v="inconsistent"/>
  </r>
  <r>
    <x v="1"/>
    <s v="group D"/>
    <s v="bachelor's degree"/>
    <s v="standard"/>
    <s v="none"/>
    <n v="80"/>
    <n v="73"/>
    <n v="72"/>
    <n v="75"/>
    <s v="pass"/>
    <s v="Not improved"/>
    <s v="No"/>
    <s v="Needs improvement"/>
    <s v="No"/>
    <s v="yes"/>
    <s v="math"/>
    <s v="inconsistent"/>
  </r>
  <r>
    <x v="0"/>
    <s v="group A"/>
    <s v="associate's degree"/>
    <s v="free/reduced"/>
    <s v="none"/>
    <n v="37"/>
    <n v="57"/>
    <n v="56"/>
    <n v="50"/>
    <s v="pass"/>
    <s v="Not improved"/>
    <s v="No"/>
    <s v="Needs improvement"/>
    <s v="No"/>
    <s v="no"/>
    <s v="reading"/>
    <s v="inconsistent"/>
  </r>
  <r>
    <x v="0"/>
    <s v="group C"/>
    <s v="high school"/>
    <s v="standard"/>
    <s v="none"/>
    <n v="81"/>
    <n v="84"/>
    <n v="82"/>
    <n v="82.333333333333329"/>
    <s v="pass"/>
    <s v="Not improved"/>
    <s v="No"/>
    <s v="Self Learner"/>
    <s v="No"/>
    <s v="no"/>
    <s v="reading"/>
    <s v="consistent"/>
  </r>
  <r>
    <x v="0"/>
    <s v="group C"/>
    <s v="associate's degree"/>
    <s v="standard"/>
    <s v="completed"/>
    <n v="59"/>
    <n v="73"/>
    <n v="72"/>
    <n v="68"/>
    <s v="pass"/>
    <s v="Not improved"/>
    <s v="No"/>
    <s v="Partial Benifited"/>
    <s v="No"/>
    <s v="no"/>
    <s v="reading"/>
    <s v="inconsistent"/>
  </r>
  <r>
    <x v="1"/>
    <s v="group B"/>
    <s v="some college"/>
    <s v="free/reduced"/>
    <s v="none"/>
    <n v="55"/>
    <n v="55"/>
    <n v="47"/>
    <n v="52.333333333333336"/>
    <s v="pass"/>
    <s v="Not improved"/>
    <s v="No"/>
    <s v="Needs improvement"/>
    <s v="No"/>
    <s v="no"/>
    <s v="math"/>
    <s v="inconsistent"/>
  </r>
  <r>
    <x v="1"/>
    <s v="group D"/>
    <s v="associate's degree"/>
    <s v="standard"/>
    <s v="none"/>
    <n v="72"/>
    <n v="79"/>
    <n v="74"/>
    <n v="75"/>
    <s v="pass"/>
    <s v="Not improved"/>
    <s v="No"/>
    <s v="Needs improvement"/>
    <s v="No"/>
    <s v="no"/>
    <s v="reading"/>
    <s v="inconsistent"/>
  </r>
  <r>
    <x v="1"/>
    <s v="group D"/>
    <s v="high school"/>
    <s v="standard"/>
    <s v="none"/>
    <n v="69"/>
    <n v="75"/>
    <n v="71"/>
    <n v="71.666666666666671"/>
    <s v="pass"/>
    <s v="Not improved"/>
    <s v="No"/>
    <s v="Needs improvement"/>
    <s v="No"/>
    <s v="no"/>
    <s v="reading"/>
    <s v="inconsistent"/>
  </r>
  <r>
    <x v="1"/>
    <s v="group C"/>
    <s v="some college"/>
    <s v="standard"/>
    <s v="none"/>
    <n v="69"/>
    <n v="64"/>
    <n v="68"/>
    <n v="67"/>
    <s v="pass"/>
    <s v="Not improved"/>
    <s v="No"/>
    <s v="Needs improvement"/>
    <s v="No"/>
    <s v="no"/>
    <s v="math"/>
    <s v="consistent"/>
  </r>
  <r>
    <x v="0"/>
    <s v="group C"/>
    <s v="bachelor's degree"/>
    <s v="free/reduced"/>
    <s v="none"/>
    <n v="50"/>
    <n v="60"/>
    <n v="59"/>
    <n v="56.333333333333336"/>
    <s v="pass"/>
    <s v="Not improved"/>
    <s v="No"/>
    <s v="Needs improvement"/>
    <s v="No"/>
    <s v="no"/>
    <s v="reading"/>
    <s v="inconsistent"/>
  </r>
  <r>
    <x v="1"/>
    <s v="group B"/>
    <s v="some college"/>
    <s v="standard"/>
    <s v="completed"/>
    <n v="87"/>
    <n v="84"/>
    <n v="86"/>
    <n v="85.666666666666671"/>
    <s v="pass"/>
    <s v="Not improved"/>
    <s v="yes"/>
    <s v="Benifited"/>
    <s v="No"/>
    <s v="no"/>
    <s v="math"/>
    <s v="consistent"/>
  </r>
  <r>
    <x v="1"/>
    <s v="group D"/>
    <s v="some high school"/>
    <s v="standard"/>
    <s v="completed"/>
    <n v="71"/>
    <n v="69"/>
    <n v="68"/>
    <n v="69.333333333333329"/>
    <s v="pass"/>
    <s v="Not improved"/>
    <s v="No"/>
    <s v="Partial Benifited"/>
    <s v="No"/>
    <s v="no"/>
    <s v="math"/>
    <s v="consistent"/>
  </r>
  <r>
    <x v="1"/>
    <s v="group E"/>
    <s v="some college"/>
    <s v="standard"/>
    <s v="none"/>
    <n v="68"/>
    <n v="72"/>
    <n v="65"/>
    <n v="68.333333333333329"/>
    <s v="pass"/>
    <s v="Not improved"/>
    <s v="No"/>
    <s v="Needs improvement"/>
    <s v="No"/>
    <s v="no"/>
    <s v="reading"/>
    <s v="inconsistent"/>
  </r>
  <r>
    <x v="1"/>
    <s v="group C"/>
    <s v="master's degree"/>
    <s v="free/reduced"/>
    <s v="completed"/>
    <n v="79"/>
    <n v="77"/>
    <n v="75"/>
    <n v="77"/>
    <s v="pass"/>
    <s v="Not improved"/>
    <s v="No"/>
    <s v="Partial Benifited"/>
    <s v="No"/>
    <s v="no"/>
    <s v="math"/>
    <s v="consistent"/>
  </r>
  <r>
    <x v="0"/>
    <s v="group C"/>
    <s v="some high school"/>
    <s v="standard"/>
    <s v="completed"/>
    <n v="77"/>
    <n v="90"/>
    <n v="85"/>
    <n v="84"/>
    <s v="pass"/>
    <s v="Not improved"/>
    <s v="yes"/>
    <s v="Benifited"/>
    <s v="No"/>
    <s v="no"/>
    <s v="reading"/>
    <s v="inconsistent"/>
  </r>
  <r>
    <x v="1"/>
    <s v="group C"/>
    <s v="associate's degree"/>
    <s v="free/reduced"/>
    <s v="none"/>
    <n v="58"/>
    <n v="55"/>
    <n v="53"/>
    <n v="55.333333333333336"/>
    <s v="pass"/>
    <s v="Not improved"/>
    <s v="No"/>
    <s v="Needs improvement"/>
    <s v="No"/>
    <s v="no"/>
    <s v="math"/>
    <s v="consistent"/>
  </r>
  <r>
    <x v="0"/>
    <s v="group E"/>
    <s v="associate's degree"/>
    <s v="standard"/>
    <s v="none"/>
    <n v="84"/>
    <n v="95"/>
    <n v="92"/>
    <n v="90.333333333333329"/>
    <s v="pass"/>
    <s v="Not improved"/>
    <s v="No"/>
    <s v="Self Learner"/>
    <s v="Yes"/>
    <s v="no"/>
    <s v="reading"/>
    <s v="inconsistent"/>
  </r>
  <r>
    <x v="1"/>
    <s v="group D"/>
    <s v="some college"/>
    <s v="standard"/>
    <s v="none"/>
    <n v="55"/>
    <n v="58"/>
    <n v="52"/>
    <n v="55"/>
    <s v="pass"/>
    <s v="Not improved"/>
    <s v="No"/>
    <s v="Needs improvement"/>
    <s v="No"/>
    <s v="no"/>
    <s v="reading"/>
    <s v="inconsistent"/>
  </r>
  <r>
    <x v="1"/>
    <s v="group E"/>
    <s v="bachelor's degree"/>
    <s v="free/reduced"/>
    <s v="completed"/>
    <n v="70"/>
    <n v="68"/>
    <n v="72"/>
    <n v="70"/>
    <s v="pass"/>
    <s v="Not improved"/>
    <s v="No"/>
    <s v="Partial Benifited"/>
    <s v="No"/>
    <s v="no"/>
    <s v="writing"/>
    <s v="consistent"/>
  </r>
  <r>
    <x v="0"/>
    <s v="group D"/>
    <s v="some college"/>
    <s v="free/reduced"/>
    <s v="completed"/>
    <n v="52"/>
    <n v="59"/>
    <n v="65"/>
    <n v="58.666666666666664"/>
    <s v="pass"/>
    <s v="improved"/>
    <s v="No"/>
    <s v="Partial Benifited"/>
    <s v="No"/>
    <s v="no"/>
    <s v="writing"/>
    <s v="inconsistent"/>
  </r>
  <r>
    <x v="1"/>
    <s v="group B"/>
    <s v="some college"/>
    <s v="standard"/>
    <s v="completed"/>
    <n v="69"/>
    <n v="77"/>
    <n v="77"/>
    <n v="74.333333333333329"/>
    <s v="pass"/>
    <s v="Not improved"/>
    <s v="No"/>
    <s v="Partial Benifited"/>
    <s v="No"/>
    <s v="no"/>
    <s v="reading"/>
    <s v="inconsistent"/>
  </r>
  <r>
    <x v="0"/>
    <s v="group C"/>
    <s v="high school"/>
    <s v="free/reduced"/>
    <s v="none"/>
    <n v="53"/>
    <n v="72"/>
    <n v="64"/>
    <n v="63"/>
    <s v="pass"/>
    <s v="Not improved"/>
    <s v="No"/>
    <s v="Needs improvement"/>
    <s v="No"/>
    <s v="no"/>
    <s v="reading"/>
    <s v="inconsistent"/>
  </r>
  <r>
    <x v="0"/>
    <s v="group D"/>
    <s v="some high school"/>
    <s v="standard"/>
    <s v="none"/>
    <n v="48"/>
    <n v="58"/>
    <n v="54"/>
    <n v="53.333333333333336"/>
    <s v="pass"/>
    <s v="Not improved"/>
    <s v="No"/>
    <s v="Needs improvement"/>
    <s v="No"/>
    <s v="no"/>
    <s v="reading"/>
    <s v="inconsistent"/>
  </r>
  <r>
    <x v="1"/>
    <s v="group D"/>
    <s v="some high school"/>
    <s v="standard"/>
    <s v="completed"/>
    <n v="78"/>
    <n v="81"/>
    <n v="86"/>
    <n v="81.666666666666671"/>
    <s v="pass"/>
    <s v="improved"/>
    <s v="yes"/>
    <s v="Benifited"/>
    <s v="No"/>
    <s v="no"/>
    <s v="writing"/>
    <s v="inconsistent"/>
  </r>
  <r>
    <x v="0"/>
    <s v="group B"/>
    <s v="high school"/>
    <s v="standard"/>
    <s v="none"/>
    <n v="62"/>
    <n v="62"/>
    <n v="63"/>
    <n v="62.333333333333336"/>
    <s v="pass"/>
    <s v="Not improved"/>
    <s v="No"/>
    <s v="Needs improvement"/>
    <s v="No"/>
    <s v="no"/>
    <s v="writing"/>
    <s v="consistent"/>
  </r>
  <r>
    <x v="1"/>
    <s v="group D"/>
    <s v="some college"/>
    <s v="standard"/>
    <s v="none"/>
    <n v="60"/>
    <n v="63"/>
    <n v="59"/>
    <n v="60.666666666666664"/>
    <s v="pass"/>
    <s v="Not improved"/>
    <s v="No"/>
    <s v="Needs improvement"/>
    <s v="No"/>
    <s v="no"/>
    <s v="reading"/>
    <s v="consistent"/>
  </r>
  <r>
    <x v="0"/>
    <s v="group B"/>
    <s v="high school"/>
    <s v="standard"/>
    <s v="none"/>
    <n v="74"/>
    <n v="72"/>
    <n v="72"/>
    <n v="72.666666666666671"/>
    <s v="pass"/>
    <s v="Not improved"/>
    <s v="No"/>
    <s v="Needs improvement"/>
    <s v="No"/>
    <s v="no"/>
    <s v="math"/>
    <s v="consistent"/>
  </r>
  <r>
    <x v="0"/>
    <s v="group C"/>
    <s v="high school"/>
    <s v="standard"/>
    <s v="completed"/>
    <n v="58"/>
    <n v="75"/>
    <n v="77"/>
    <n v="70"/>
    <s v="pass"/>
    <s v="improved"/>
    <s v="No"/>
    <s v="Partial Benifited"/>
    <s v="No"/>
    <s v="no"/>
    <s v="writing"/>
    <s v="inconsistent"/>
  </r>
  <r>
    <x v="1"/>
    <s v="group B"/>
    <s v="high school"/>
    <s v="standard"/>
    <s v="completed"/>
    <n v="76"/>
    <n v="62"/>
    <n v="60"/>
    <n v="66"/>
    <s v="pass"/>
    <s v="Not improved"/>
    <s v="No"/>
    <s v="Partial Benifited"/>
    <s v="No"/>
    <s v="yes"/>
    <s v="math"/>
    <s v="inconsistent"/>
  </r>
  <r>
    <x v="0"/>
    <s v="group D"/>
    <s v="some high school"/>
    <s v="standard"/>
    <s v="none"/>
    <n v="68"/>
    <n v="71"/>
    <n v="75"/>
    <n v="71.333333333333329"/>
    <s v="pass"/>
    <s v="improved"/>
    <s v="No"/>
    <s v="Needs improvement"/>
    <s v="No"/>
    <s v="no"/>
    <s v="writing"/>
    <s v="inconsistent"/>
  </r>
  <r>
    <x v="1"/>
    <s v="group A"/>
    <s v="some college"/>
    <s v="free/reduced"/>
    <s v="none"/>
    <n v="58"/>
    <n v="60"/>
    <n v="57"/>
    <n v="58.333333333333336"/>
    <s v="pass"/>
    <s v="Not improved"/>
    <s v="No"/>
    <s v="Needs improvement"/>
    <s v="No"/>
    <s v="no"/>
    <s v="reading"/>
    <s v="consistent"/>
  </r>
  <r>
    <x v="1"/>
    <s v="group B"/>
    <s v="high school"/>
    <s v="standard"/>
    <s v="none"/>
    <n v="52"/>
    <n v="48"/>
    <n v="49"/>
    <n v="49.666666666666664"/>
    <s v="fail"/>
    <s v="Not improved"/>
    <s v="No"/>
    <s v="Needs improvement"/>
    <s v="No"/>
    <s v="no"/>
    <s v="math"/>
    <s v="consistent"/>
  </r>
  <r>
    <x v="1"/>
    <s v="group D"/>
    <s v="bachelor's degree"/>
    <s v="standard"/>
    <s v="none"/>
    <n v="75"/>
    <n v="73"/>
    <n v="74"/>
    <n v="74"/>
    <s v="pass"/>
    <s v="Not improved"/>
    <s v="No"/>
    <s v="Needs improvement"/>
    <s v="No"/>
    <s v="no"/>
    <s v="math"/>
    <s v="consistent"/>
  </r>
  <r>
    <x v="0"/>
    <s v="group B"/>
    <s v="some high school"/>
    <s v="free/reduced"/>
    <s v="completed"/>
    <n v="52"/>
    <n v="67"/>
    <n v="72"/>
    <n v="63.666666666666664"/>
    <s v="pass"/>
    <s v="improved"/>
    <s v="No"/>
    <s v="Partial Benifited"/>
    <s v="No"/>
    <s v="no"/>
    <s v="writing"/>
    <s v="inconsistent"/>
  </r>
  <r>
    <x v="0"/>
    <s v="group C"/>
    <s v="bachelor's degree"/>
    <s v="free/reduced"/>
    <s v="none"/>
    <n v="62"/>
    <n v="78"/>
    <n v="79"/>
    <n v="73"/>
    <s v="pass"/>
    <s v="improved"/>
    <s v="No"/>
    <s v="Needs improvement"/>
    <s v="No"/>
    <s v="no"/>
    <s v="writing"/>
    <s v="inconsistent"/>
  </r>
  <r>
    <x v="1"/>
    <s v="group B"/>
    <s v="some college"/>
    <s v="standard"/>
    <s v="none"/>
    <n v="66"/>
    <n v="65"/>
    <n v="60"/>
    <n v="63.666666666666664"/>
    <s v="pass"/>
    <s v="Not improved"/>
    <s v="No"/>
    <s v="Needs improvement"/>
    <s v="No"/>
    <s v="no"/>
    <s v="math"/>
    <s v="inconsistent"/>
  </r>
  <r>
    <x v="0"/>
    <s v="group B"/>
    <s v="some high school"/>
    <s v="free/reduced"/>
    <s v="none"/>
    <n v="49"/>
    <n v="58"/>
    <n v="55"/>
    <n v="54"/>
    <s v="pass"/>
    <s v="Not improved"/>
    <s v="No"/>
    <s v="Needs improvement"/>
    <s v="No"/>
    <s v="no"/>
    <s v="reading"/>
    <s v="inconsistent"/>
  </r>
  <r>
    <x v="0"/>
    <s v="group B"/>
    <s v="high school"/>
    <s v="standard"/>
    <s v="none"/>
    <n v="66"/>
    <n v="72"/>
    <n v="70"/>
    <n v="69.333333333333329"/>
    <s v="pass"/>
    <s v="Not improved"/>
    <s v="No"/>
    <s v="Needs improvement"/>
    <s v="No"/>
    <s v="no"/>
    <s v="reading"/>
    <s v="inconsistent"/>
  </r>
  <r>
    <x v="0"/>
    <s v="group C"/>
    <s v="some college"/>
    <s v="free/reduced"/>
    <s v="none"/>
    <n v="35"/>
    <n v="44"/>
    <n v="43"/>
    <n v="40.666666666666664"/>
    <s v="fail"/>
    <s v="Not improved"/>
    <s v="No"/>
    <s v="Needs improvement"/>
    <s v="No"/>
    <s v="no"/>
    <s v="reading"/>
    <s v="inconsistent"/>
  </r>
  <r>
    <x v="0"/>
    <s v="group A"/>
    <s v="some college"/>
    <s v="standard"/>
    <s v="completed"/>
    <n v="72"/>
    <n v="79"/>
    <n v="82"/>
    <n v="77.666666666666671"/>
    <s v="pass"/>
    <s v="improved"/>
    <s v="No"/>
    <s v="Partial Benifited"/>
    <s v="No"/>
    <s v="no"/>
    <s v="writing"/>
    <s v="inconsistent"/>
  </r>
  <r>
    <x v="1"/>
    <s v="group E"/>
    <s v="associate's degree"/>
    <s v="standard"/>
    <s v="completed"/>
    <n v="94"/>
    <n v="85"/>
    <n v="82"/>
    <n v="87"/>
    <s v="pass"/>
    <s v="Not improved"/>
    <s v="yes"/>
    <s v="Benifited"/>
    <s v="No"/>
    <s v="yes"/>
    <s v="math"/>
    <s v="inconsistent"/>
  </r>
  <r>
    <x v="0"/>
    <s v="group D"/>
    <s v="associate's degree"/>
    <s v="free/reduced"/>
    <s v="none"/>
    <n v="46"/>
    <n v="56"/>
    <n v="57"/>
    <n v="53"/>
    <s v="pass"/>
    <s v="improved"/>
    <s v="No"/>
    <s v="Needs improvement"/>
    <s v="No"/>
    <s v="no"/>
    <s v="writing"/>
    <s v="inconsistent"/>
  </r>
  <r>
    <x v="0"/>
    <s v="group B"/>
    <s v="master's degree"/>
    <s v="standard"/>
    <s v="none"/>
    <n v="77"/>
    <n v="90"/>
    <n v="84"/>
    <n v="83.666666666666671"/>
    <s v="pass"/>
    <s v="Not improved"/>
    <s v="No"/>
    <s v="Self Learner"/>
    <s v="No"/>
    <s v="no"/>
    <s v="reading"/>
    <s v="inconsistent"/>
  </r>
  <r>
    <x v="0"/>
    <s v="group B"/>
    <s v="high school"/>
    <s v="free/reduced"/>
    <s v="completed"/>
    <n v="76"/>
    <n v="85"/>
    <n v="82"/>
    <n v="81"/>
    <s v="pass"/>
    <s v="Not improved"/>
    <s v="yes"/>
    <s v="Benifited"/>
    <s v="No"/>
    <s v="no"/>
    <s v="reading"/>
    <s v="inconsistent"/>
  </r>
  <r>
    <x v="0"/>
    <s v="group C"/>
    <s v="associate's degree"/>
    <s v="standard"/>
    <s v="completed"/>
    <n v="52"/>
    <n v="59"/>
    <n v="62"/>
    <n v="57.666666666666664"/>
    <s v="pass"/>
    <s v="improved"/>
    <s v="No"/>
    <s v="Partial Benifited"/>
    <s v="No"/>
    <s v="no"/>
    <s v="writing"/>
    <s v="inconsistent"/>
  </r>
  <r>
    <x v="1"/>
    <s v="group C"/>
    <s v="bachelor's degree"/>
    <s v="standard"/>
    <s v="completed"/>
    <n v="91"/>
    <n v="81"/>
    <n v="79"/>
    <n v="83.666666666666671"/>
    <s v="pass"/>
    <s v="Not improved"/>
    <s v="yes"/>
    <s v="Benifited"/>
    <s v="No"/>
    <s v="yes"/>
    <s v="math"/>
    <s v="inconsistent"/>
  </r>
  <r>
    <x v="0"/>
    <s v="group B"/>
    <s v="some high school"/>
    <s v="standard"/>
    <s v="completed"/>
    <n v="32"/>
    <n v="51"/>
    <n v="44"/>
    <n v="42.333333333333336"/>
    <s v="fail"/>
    <s v="Not improved"/>
    <s v="No"/>
    <s v="Partial Benifited"/>
    <s v="No"/>
    <s v="no"/>
    <s v="reading"/>
    <s v="inconsistent"/>
  </r>
  <r>
    <x v="0"/>
    <s v="group E"/>
    <s v="some high school"/>
    <s v="free/reduced"/>
    <s v="none"/>
    <n v="72"/>
    <n v="79"/>
    <n v="77"/>
    <n v="76"/>
    <s v="pass"/>
    <s v="Not improved"/>
    <s v="No"/>
    <s v="Needs improvement"/>
    <s v="No"/>
    <s v="no"/>
    <s v="reading"/>
    <s v="inconsistent"/>
  </r>
  <r>
    <x v="0"/>
    <s v="group B"/>
    <s v="some college"/>
    <s v="standard"/>
    <s v="none"/>
    <n v="19"/>
    <n v="38"/>
    <n v="32"/>
    <n v="29.666666666666668"/>
    <s v="fail"/>
    <s v="Not improved"/>
    <s v="No"/>
    <s v="Needs improvement"/>
    <s v="No"/>
    <s v="no"/>
    <s v="reading"/>
    <s v="inconsistent"/>
  </r>
  <r>
    <x v="1"/>
    <s v="group C"/>
    <s v="associate's degree"/>
    <s v="free/reduced"/>
    <s v="none"/>
    <n v="68"/>
    <n v="65"/>
    <n v="61"/>
    <n v="64.666666666666671"/>
    <s v="pass"/>
    <s v="Not improved"/>
    <s v="No"/>
    <s v="Needs improvement"/>
    <s v="No"/>
    <s v="yes"/>
    <s v="math"/>
    <s v="inconsistent"/>
  </r>
  <r>
    <x v="0"/>
    <s v="group C"/>
    <s v="master's degree"/>
    <s v="free/reduced"/>
    <s v="none"/>
    <n v="52"/>
    <n v="65"/>
    <n v="61"/>
    <n v="59.333333333333336"/>
    <s v="pass"/>
    <s v="Not improved"/>
    <s v="No"/>
    <s v="Needs improvement"/>
    <s v="No"/>
    <s v="no"/>
    <s v="reading"/>
    <s v="inconsistent"/>
  </r>
  <r>
    <x v="0"/>
    <s v="group B"/>
    <s v="high school"/>
    <s v="standard"/>
    <s v="none"/>
    <n v="48"/>
    <n v="62"/>
    <n v="60"/>
    <n v="56.666666666666664"/>
    <s v="pass"/>
    <s v="Not improved"/>
    <s v="No"/>
    <s v="Needs improvement"/>
    <s v="No"/>
    <s v="no"/>
    <s v="reading"/>
    <s v="inconsistent"/>
  </r>
  <r>
    <x v="0"/>
    <s v="group D"/>
    <s v="some college"/>
    <s v="free/reduced"/>
    <s v="none"/>
    <n v="60"/>
    <n v="66"/>
    <n v="70"/>
    <n v="65.333333333333329"/>
    <s v="pass"/>
    <s v="improved"/>
    <s v="No"/>
    <s v="Needs improvement"/>
    <s v="No"/>
    <s v="no"/>
    <s v="writing"/>
    <s v="inconsistent"/>
  </r>
  <r>
    <x v="1"/>
    <s v="group D"/>
    <s v="high school"/>
    <s v="free/reduced"/>
    <s v="none"/>
    <n v="66"/>
    <n v="74"/>
    <n v="69"/>
    <n v="69.666666666666671"/>
    <s v="pass"/>
    <s v="Not improved"/>
    <s v="No"/>
    <s v="Needs improvement"/>
    <s v="No"/>
    <s v="no"/>
    <s v="reading"/>
    <s v="inconsistent"/>
  </r>
  <r>
    <x v="1"/>
    <s v="group E"/>
    <s v="some high school"/>
    <s v="standard"/>
    <s v="completed"/>
    <n v="89"/>
    <n v="84"/>
    <n v="77"/>
    <n v="83.333333333333329"/>
    <s v="pass"/>
    <s v="Not improved"/>
    <s v="yes"/>
    <s v="Benifited"/>
    <s v="No"/>
    <s v="yes"/>
    <s v="math"/>
    <s v="inconsistent"/>
  </r>
  <r>
    <x v="0"/>
    <s v="group B"/>
    <s v="high school"/>
    <s v="standard"/>
    <s v="none"/>
    <n v="42"/>
    <n v="52"/>
    <n v="51"/>
    <n v="48.333333333333336"/>
    <s v="fail"/>
    <s v="Not improved"/>
    <s v="No"/>
    <s v="Needs improvement"/>
    <s v="No"/>
    <s v="no"/>
    <s v="reading"/>
    <s v="inconsistent"/>
  </r>
  <r>
    <x v="0"/>
    <s v="group E"/>
    <s v="associate's degree"/>
    <s v="free/reduced"/>
    <s v="completed"/>
    <n v="57"/>
    <n v="68"/>
    <n v="73"/>
    <n v="66"/>
    <s v="pass"/>
    <s v="improved"/>
    <s v="No"/>
    <s v="Partial Benifited"/>
    <s v="No"/>
    <s v="no"/>
    <s v="writing"/>
    <s v="inconsistent"/>
  </r>
  <r>
    <x v="1"/>
    <s v="group D"/>
    <s v="high school"/>
    <s v="standard"/>
    <s v="none"/>
    <n v="70"/>
    <n v="70"/>
    <n v="70"/>
    <n v="70"/>
    <s v="pass"/>
    <s v="Not improved"/>
    <s v="No"/>
    <s v="Needs improvement"/>
    <s v="No"/>
    <s v="no"/>
    <s v="math"/>
    <s v="consistent"/>
  </r>
  <r>
    <x v="0"/>
    <s v="group E"/>
    <s v="associate's degree"/>
    <s v="free/reduced"/>
    <s v="none"/>
    <n v="70"/>
    <n v="84"/>
    <n v="81"/>
    <n v="78.333333333333329"/>
    <s v="pass"/>
    <s v="Not improved"/>
    <s v="No"/>
    <s v="Needs improvement"/>
    <s v="No"/>
    <s v="no"/>
    <s v="reading"/>
    <s v="inconsistent"/>
  </r>
  <r>
    <x v="1"/>
    <s v="group E"/>
    <s v="some college"/>
    <s v="standard"/>
    <s v="none"/>
    <n v="69"/>
    <n v="60"/>
    <n v="54"/>
    <n v="61"/>
    <s v="pass"/>
    <s v="Not improved"/>
    <s v="No"/>
    <s v="Needs improvement"/>
    <s v="No"/>
    <s v="yes"/>
    <s v="math"/>
    <s v="inconsistent"/>
  </r>
  <r>
    <x v="0"/>
    <s v="group C"/>
    <s v="associate's degree"/>
    <s v="standard"/>
    <s v="none"/>
    <n v="52"/>
    <n v="55"/>
    <n v="57"/>
    <n v="54.666666666666664"/>
    <s v="pass"/>
    <s v="improved"/>
    <s v="No"/>
    <s v="Needs improvement"/>
    <s v="No"/>
    <s v="no"/>
    <s v="writing"/>
    <s v="consistent"/>
  </r>
  <r>
    <x v="1"/>
    <s v="group C"/>
    <s v="some high school"/>
    <s v="standard"/>
    <s v="completed"/>
    <n v="67"/>
    <n v="73"/>
    <n v="68"/>
    <n v="69.333333333333329"/>
    <s v="pass"/>
    <s v="Not improved"/>
    <s v="No"/>
    <s v="Partial Benifited"/>
    <s v="No"/>
    <s v="no"/>
    <s v="reading"/>
    <s v="inconsistent"/>
  </r>
  <r>
    <x v="1"/>
    <s v="group C"/>
    <s v="some high school"/>
    <s v="standard"/>
    <s v="completed"/>
    <n v="76"/>
    <n v="80"/>
    <n v="73"/>
    <n v="76.333333333333329"/>
    <s v="pass"/>
    <s v="Not improved"/>
    <s v="No"/>
    <s v="Partial Benifited"/>
    <s v="No"/>
    <s v="no"/>
    <s v="reading"/>
    <s v="inconsistent"/>
  </r>
  <r>
    <x v="0"/>
    <s v="group E"/>
    <s v="associate's degree"/>
    <s v="standard"/>
    <s v="none"/>
    <n v="87"/>
    <n v="94"/>
    <n v="95"/>
    <n v="92"/>
    <s v="pass"/>
    <s v="improved"/>
    <s v="No"/>
    <s v="Self Learner"/>
    <s v="Yes"/>
    <s v="no"/>
    <s v="writing"/>
    <s v="inconsistent"/>
  </r>
  <r>
    <x v="0"/>
    <s v="group B"/>
    <s v="some college"/>
    <s v="standard"/>
    <s v="none"/>
    <n v="82"/>
    <n v="85"/>
    <n v="87"/>
    <n v="84.666666666666671"/>
    <s v="pass"/>
    <s v="improved"/>
    <s v="No"/>
    <s v="Self Learner"/>
    <s v="Yes"/>
    <s v="no"/>
    <s v="writing"/>
    <s v="consistent"/>
  </r>
  <r>
    <x v="0"/>
    <s v="group C"/>
    <s v="some college"/>
    <s v="standard"/>
    <s v="none"/>
    <n v="73"/>
    <n v="76"/>
    <n v="78"/>
    <n v="75.666666666666671"/>
    <s v="pass"/>
    <s v="improved"/>
    <s v="No"/>
    <s v="Needs improvement"/>
    <s v="No"/>
    <s v="no"/>
    <s v="writing"/>
    <s v="consistent"/>
  </r>
  <r>
    <x v="1"/>
    <s v="group A"/>
    <s v="some college"/>
    <s v="free/reduced"/>
    <s v="none"/>
    <n v="75"/>
    <n v="81"/>
    <n v="74"/>
    <n v="76.666666666666671"/>
    <s v="pass"/>
    <s v="Not improved"/>
    <s v="No"/>
    <s v="Needs improvement"/>
    <s v="No"/>
    <s v="no"/>
    <s v="reading"/>
    <s v="inconsistent"/>
  </r>
  <r>
    <x v="0"/>
    <s v="group D"/>
    <s v="some college"/>
    <s v="free/reduced"/>
    <s v="none"/>
    <n v="64"/>
    <n v="74"/>
    <n v="75"/>
    <n v="71"/>
    <s v="pass"/>
    <s v="improved"/>
    <s v="No"/>
    <s v="Needs improvement"/>
    <s v="No"/>
    <s v="no"/>
    <s v="writing"/>
    <s v="inconsistent"/>
  </r>
  <r>
    <x v="0"/>
    <s v="group E"/>
    <s v="high school"/>
    <s v="free/reduced"/>
    <s v="none"/>
    <n v="41"/>
    <n v="45"/>
    <n v="40"/>
    <n v="42"/>
    <s v="fail"/>
    <s v="Not improved"/>
    <s v="No"/>
    <s v="Needs improvement"/>
    <s v="No"/>
    <s v="no"/>
    <s v="reading"/>
    <s v="consistent"/>
  </r>
  <r>
    <x v="1"/>
    <s v="group C"/>
    <s v="high school"/>
    <s v="standard"/>
    <s v="none"/>
    <n v="90"/>
    <n v="75"/>
    <n v="69"/>
    <n v="78"/>
    <s v="pass"/>
    <s v="Not improved"/>
    <s v="No"/>
    <s v="Needs improvement"/>
    <s v="No"/>
    <s v="yes"/>
    <s v="math"/>
    <s v="inconsistent"/>
  </r>
  <r>
    <x v="1"/>
    <s v="group B"/>
    <s v="bachelor's degree"/>
    <s v="standard"/>
    <s v="none"/>
    <n v="59"/>
    <n v="54"/>
    <n v="51"/>
    <n v="54.666666666666664"/>
    <s v="pass"/>
    <s v="Not improved"/>
    <s v="No"/>
    <s v="Needs improvement"/>
    <s v="No"/>
    <s v="yes"/>
    <s v="math"/>
    <s v="inconsistent"/>
  </r>
  <r>
    <x v="1"/>
    <s v="group A"/>
    <s v="some high school"/>
    <s v="standard"/>
    <s v="none"/>
    <n v="51"/>
    <n v="31"/>
    <n v="36"/>
    <n v="39.333333333333336"/>
    <s v="fail"/>
    <s v="Not improved"/>
    <s v="No"/>
    <s v="Needs improvement"/>
    <s v="No"/>
    <s v="yes"/>
    <s v="math"/>
    <s v="inconsistent"/>
  </r>
  <r>
    <x v="1"/>
    <s v="group A"/>
    <s v="high school"/>
    <s v="free/reduced"/>
    <s v="none"/>
    <n v="45"/>
    <n v="47"/>
    <n v="49"/>
    <n v="47"/>
    <s v="fail"/>
    <s v="improved"/>
    <s v="No"/>
    <s v="Needs improvement"/>
    <s v="No"/>
    <s v="no"/>
    <s v="writing"/>
    <s v="consistent"/>
  </r>
  <r>
    <x v="0"/>
    <s v="group C"/>
    <s v="master's degree"/>
    <s v="standard"/>
    <s v="completed"/>
    <n v="54"/>
    <n v="64"/>
    <n v="67"/>
    <n v="61.666666666666664"/>
    <s v="pass"/>
    <s v="improved"/>
    <s v="No"/>
    <s v="Partial Benifited"/>
    <s v="No"/>
    <s v="no"/>
    <s v="writing"/>
    <s v="inconsistent"/>
  </r>
  <r>
    <x v="1"/>
    <s v="group E"/>
    <s v="some high school"/>
    <s v="standard"/>
    <s v="completed"/>
    <n v="87"/>
    <n v="84"/>
    <n v="76"/>
    <n v="82.333333333333329"/>
    <s v="pass"/>
    <s v="Not improved"/>
    <s v="yes"/>
    <s v="Benifited"/>
    <s v="No"/>
    <s v="yes"/>
    <s v="math"/>
    <s v="inconsistent"/>
  </r>
  <r>
    <x v="0"/>
    <s v="group C"/>
    <s v="high school"/>
    <s v="standard"/>
    <s v="none"/>
    <n v="72"/>
    <n v="80"/>
    <n v="83"/>
    <n v="78.333333333333329"/>
    <s v="pass"/>
    <s v="improved"/>
    <s v="No"/>
    <s v="Needs improvement"/>
    <s v="No"/>
    <s v="no"/>
    <s v="writing"/>
    <s v="inconsistent"/>
  </r>
  <r>
    <x v="1"/>
    <s v="group B"/>
    <s v="some high school"/>
    <s v="standard"/>
    <s v="completed"/>
    <n v="94"/>
    <n v="86"/>
    <n v="87"/>
    <n v="89"/>
    <s v="pass"/>
    <s v="Not improved"/>
    <s v="yes"/>
    <s v="Benifited"/>
    <s v="Yes"/>
    <s v="yes"/>
    <s v="math"/>
    <s v="inconsistent"/>
  </r>
  <r>
    <x v="0"/>
    <s v="group A"/>
    <s v="bachelor's degree"/>
    <s v="standard"/>
    <s v="none"/>
    <n v="45"/>
    <n v="59"/>
    <n v="64"/>
    <n v="56"/>
    <s v="pass"/>
    <s v="improved"/>
    <s v="No"/>
    <s v="Needs improvement"/>
    <s v="No"/>
    <s v="no"/>
    <s v="writing"/>
    <s v="inconsistent"/>
  </r>
  <r>
    <x v="1"/>
    <s v="group D"/>
    <s v="bachelor's degree"/>
    <s v="free/reduced"/>
    <s v="completed"/>
    <n v="61"/>
    <n v="70"/>
    <n v="76"/>
    <n v="69"/>
    <s v="pass"/>
    <s v="improved"/>
    <s v="No"/>
    <s v="Partial Benifited"/>
    <s v="No"/>
    <s v="no"/>
    <s v="writing"/>
    <s v="inconsistent"/>
  </r>
  <r>
    <x v="0"/>
    <s v="group B"/>
    <s v="high school"/>
    <s v="free/reduced"/>
    <s v="none"/>
    <n v="60"/>
    <n v="72"/>
    <n v="68"/>
    <n v="66.666666666666671"/>
    <s v="pass"/>
    <s v="Not improved"/>
    <s v="No"/>
    <s v="Needs improvement"/>
    <s v="No"/>
    <s v="no"/>
    <s v="reading"/>
    <s v="inconsistent"/>
  </r>
  <r>
    <x v="0"/>
    <s v="group C"/>
    <s v="some high school"/>
    <s v="standard"/>
    <s v="none"/>
    <n v="77"/>
    <n v="91"/>
    <n v="88"/>
    <n v="85.333333333333329"/>
    <s v="pass"/>
    <s v="Not improved"/>
    <s v="No"/>
    <s v="Self Learner"/>
    <s v="No"/>
    <s v="no"/>
    <s v="reading"/>
    <s v="inconsistent"/>
  </r>
  <r>
    <x v="0"/>
    <s v="group A"/>
    <s v="some high school"/>
    <s v="standard"/>
    <s v="completed"/>
    <n v="85"/>
    <n v="90"/>
    <n v="92"/>
    <n v="89"/>
    <s v="pass"/>
    <s v="improved"/>
    <s v="yes"/>
    <s v="Benifited"/>
    <s v="Yes"/>
    <s v="no"/>
    <s v="writing"/>
    <s v="inconsistent"/>
  </r>
  <r>
    <x v="0"/>
    <s v="group D"/>
    <s v="bachelor's degree"/>
    <s v="free/reduced"/>
    <s v="none"/>
    <n v="78"/>
    <n v="90"/>
    <n v="93"/>
    <n v="87"/>
    <s v="pass"/>
    <s v="improved"/>
    <s v="No"/>
    <s v="Self Learner"/>
    <s v="No"/>
    <s v="no"/>
    <s v="writing"/>
    <s v="inconsistent"/>
  </r>
  <r>
    <x v="1"/>
    <s v="group E"/>
    <s v="some college"/>
    <s v="free/reduced"/>
    <s v="completed"/>
    <n v="49"/>
    <n v="52"/>
    <n v="51"/>
    <n v="50.666666666666664"/>
    <s v="pass"/>
    <s v="Not improved"/>
    <s v="No"/>
    <s v="Partial Benifited"/>
    <s v="No"/>
    <s v="no"/>
    <s v="reading"/>
    <s v="consistent"/>
  </r>
  <r>
    <x v="0"/>
    <s v="group B"/>
    <s v="high school"/>
    <s v="free/reduced"/>
    <s v="none"/>
    <n v="71"/>
    <n v="87"/>
    <n v="82"/>
    <n v="80"/>
    <s v="pass"/>
    <s v="Not improved"/>
    <s v="No"/>
    <s v="Self Learner"/>
    <s v="No"/>
    <s v="no"/>
    <s v="reading"/>
    <s v="inconsistent"/>
  </r>
  <r>
    <x v="0"/>
    <s v="group C"/>
    <s v="some high school"/>
    <s v="free/reduced"/>
    <s v="none"/>
    <n v="48"/>
    <n v="58"/>
    <n v="52"/>
    <n v="52.666666666666664"/>
    <s v="pass"/>
    <s v="Not improved"/>
    <s v="No"/>
    <s v="Needs improvement"/>
    <s v="No"/>
    <s v="no"/>
    <s v="reading"/>
    <s v="inconsistent"/>
  </r>
  <r>
    <x v="1"/>
    <s v="group C"/>
    <s v="high school"/>
    <s v="standard"/>
    <s v="none"/>
    <n v="62"/>
    <n v="67"/>
    <n v="58"/>
    <n v="62.333333333333336"/>
    <s v="pass"/>
    <s v="Not improved"/>
    <s v="No"/>
    <s v="Needs improvement"/>
    <s v="No"/>
    <s v="no"/>
    <s v="reading"/>
    <s v="inconsistent"/>
  </r>
  <r>
    <x v="0"/>
    <s v="group C"/>
    <s v="associate's degree"/>
    <s v="free/reduced"/>
    <s v="completed"/>
    <n v="56"/>
    <n v="68"/>
    <n v="70"/>
    <n v="64.666666666666671"/>
    <s v="pass"/>
    <s v="improved"/>
    <s v="No"/>
    <s v="Partial Benifited"/>
    <s v="No"/>
    <s v="no"/>
    <s v="writing"/>
    <s v="inconsistent"/>
  </r>
  <r>
    <x v="0"/>
    <s v="group C"/>
    <s v="some high school"/>
    <s v="standard"/>
    <s v="none"/>
    <n v="65"/>
    <n v="69"/>
    <n v="76"/>
    <n v="70"/>
    <s v="pass"/>
    <s v="improved"/>
    <s v="No"/>
    <s v="Needs improvement"/>
    <s v="No"/>
    <s v="no"/>
    <s v="writing"/>
    <s v="inconsistent"/>
  </r>
  <r>
    <x v="0"/>
    <s v="group D"/>
    <s v="some high school"/>
    <s v="free/reduced"/>
    <s v="completed"/>
    <n v="69"/>
    <n v="86"/>
    <n v="81"/>
    <n v="78.666666666666671"/>
    <s v="pass"/>
    <s v="Not improved"/>
    <s v="No"/>
    <s v="Partial Benifited"/>
    <s v="No"/>
    <s v="no"/>
    <s v="reading"/>
    <s v="inconsistent"/>
  </r>
  <r>
    <x v="1"/>
    <s v="group B"/>
    <s v="some high school"/>
    <s v="standard"/>
    <s v="none"/>
    <n v="68"/>
    <n v="54"/>
    <n v="53"/>
    <n v="58.333333333333336"/>
    <s v="pass"/>
    <s v="Not improved"/>
    <s v="No"/>
    <s v="Needs improvement"/>
    <s v="No"/>
    <s v="yes"/>
    <s v="math"/>
    <s v="inconsistent"/>
  </r>
  <r>
    <x v="0"/>
    <s v="group A"/>
    <s v="some college"/>
    <s v="free/reduced"/>
    <s v="none"/>
    <n v="61"/>
    <n v="60"/>
    <n v="57"/>
    <n v="59.333333333333336"/>
    <s v="pass"/>
    <s v="Not improved"/>
    <s v="No"/>
    <s v="Needs improvement"/>
    <s v="No"/>
    <s v="no"/>
    <s v="math"/>
    <s v="consistent"/>
  </r>
  <r>
    <x v="0"/>
    <s v="group C"/>
    <s v="bachelor's degree"/>
    <s v="free/reduced"/>
    <s v="completed"/>
    <n v="74"/>
    <n v="86"/>
    <n v="89"/>
    <n v="83"/>
    <s v="pass"/>
    <s v="improved"/>
    <s v="yes"/>
    <s v="Benifited"/>
    <s v="No"/>
    <s v="no"/>
    <s v="writing"/>
    <s v="inconsistent"/>
  </r>
  <r>
    <x v="1"/>
    <s v="group A"/>
    <s v="bachelor's degree"/>
    <s v="standard"/>
    <s v="none"/>
    <n v="64"/>
    <n v="60"/>
    <n v="58"/>
    <n v="60.666666666666664"/>
    <s v="pass"/>
    <s v="Not improved"/>
    <s v="No"/>
    <s v="Needs improvement"/>
    <s v="No"/>
    <s v="yes"/>
    <s v="math"/>
    <s v="inconsistent"/>
  </r>
  <r>
    <x v="0"/>
    <s v="group B"/>
    <s v="high school"/>
    <s v="standard"/>
    <s v="completed"/>
    <n v="77"/>
    <n v="82"/>
    <n v="89"/>
    <n v="82.666666666666671"/>
    <s v="pass"/>
    <s v="improved"/>
    <s v="yes"/>
    <s v="Benifited"/>
    <s v="No"/>
    <s v="no"/>
    <s v="writing"/>
    <s v="inconsistent"/>
  </r>
  <r>
    <x v="1"/>
    <s v="group B"/>
    <s v="some college"/>
    <s v="standard"/>
    <s v="none"/>
    <n v="58"/>
    <n v="50"/>
    <n v="45"/>
    <n v="51"/>
    <s v="pass"/>
    <s v="Not improved"/>
    <s v="No"/>
    <s v="Needs improvement"/>
    <s v="No"/>
    <s v="yes"/>
    <s v="math"/>
    <s v="inconsistent"/>
  </r>
  <r>
    <x v="0"/>
    <s v="group C"/>
    <s v="high school"/>
    <s v="standard"/>
    <s v="completed"/>
    <n v="60"/>
    <n v="64"/>
    <n v="74"/>
    <n v="66"/>
    <s v="pass"/>
    <s v="improved"/>
    <s v="No"/>
    <s v="Partial Benifited"/>
    <s v="No"/>
    <s v="no"/>
    <s v="writing"/>
    <s v="inconsistent"/>
  </r>
  <r>
    <x v="1"/>
    <s v="group E"/>
    <s v="high school"/>
    <s v="standard"/>
    <s v="none"/>
    <n v="73"/>
    <n v="64"/>
    <n v="57"/>
    <n v="64.666666666666671"/>
    <s v="pass"/>
    <s v="Not improved"/>
    <s v="No"/>
    <s v="Needs improvement"/>
    <s v="No"/>
    <s v="yes"/>
    <s v="math"/>
    <s v="inconsistent"/>
  </r>
  <r>
    <x v="0"/>
    <s v="group A"/>
    <s v="high school"/>
    <s v="standard"/>
    <s v="completed"/>
    <n v="75"/>
    <n v="82"/>
    <n v="79"/>
    <n v="78.666666666666671"/>
    <s v="pass"/>
    <s v="Not improved"/>
    <s v="No"/>
    <s v="Partial Benifited"/>
    <s v="No"/>
    <s v="no"/>
    <s v="reading"/>
    <s v="inconsistent"/>
  </r>
  <r>
    <x v="1"/>
    <s v="group B"/>
    <s v="associate's degree"/>
    <s v="free/reduced"/>
    <s v="completed"/>
    <n v="58"/>
    <n v="57"/>
    <n v="53"/>
    <n v="56"/>
    <s v="pass"/>
    <s v="Not improved"/>
    <s v="No"/>
    <s v="Partial Benifited"/>
    <s v="No"/>
    <s v="no"/>
    <s v="math"/>
    <s v="consistent"/>
  </r>
  <r>
    <x v="0"/>
    <s v="group C"/>
    <s v="associate's degree"/>
    <s v="standard"/>
    <s v="none"/>
    <n v="66"/>
    <n v="77"/>
    <n v="73"/>
    <n v="72"/>
    <s v="pass"/>
    <s v="Not improved"/>
    <s v="No"/>
    <s v="Needs improvement"/>
    <s v="No"/>
    <s v="no"/>
    <s v="reading"/>
    <s v="inconsistent"/>
  </r>
  <r>
    <x v="0"/>
    <s v="group D"/>
    <s v="high school"/>
    <s v="free/reduced"/>
    <s v="none"/>
    <n v="39"/>
    <n v="52"/>
    <n v="46"/>
    <n v="45.666666666666664"/>
    <s v="fail"/>
    <s v="Not improved"/>
    <s v="No"/>
    <s v="Needs improvement"/>
    <s v="No"/>
    <s v="no"/>
    <s v="reading"/>
    <s v="inconsistent"/>
  </r>
  <r>
    <x v="1"/>
    <s v="group C"/>
    <s v="some high school"/>
    <s v="standard"/>
    <s v="none"/>
    <n v="64"/>
    <n v="58"/>
    <n v="51"/>
    <n v="57.666666666666664"/>
    <s v="pass"/>
    <s v="Not improved"/>
    <s v="No"/>
    <s v="Needs improvement"/>
    <s v="No"/>
    <s v="yes"/>
    <s v="math"/>
    <s v="inconsistent"/>
  </r>
  <r>
    <x v="0"/>
    <s v="group B"/>
    <s v="high school"/>
    <s v="free/reduced"/>
    <s v="completed"/>
    <n v="23"/>
    <n v="44"/>
    <n v="36"/>
    <n v="34.333333333333336"/>
    <s v="fail"/>
    <s v="Not improved"/>
    <s v="No"/>
    <s v="Partial Benifited"/>
    <s v="No"/>
    <s v="no"/>
    <s v="reading"/>
    <s v="inconsistent"/>
  </r>
  <r>
    <x v="1"/>
    <s v="group B"/>
    <s v="some college"/>
    <s v="free/reduced"/>
    <s v="completed"/>
    <n v="74"/>
    <n v="77"/>
    <n v="76"/>
    <n v="75.666666666666671"/>
    <s v="pass"/>
    <s v="Not improved"/>
    <s v="No"/>
    <s v="Partial Benifited"/>
    <s v="No"/>
    <s v="no"/>
    <s v="reading"/>
    <s v="consistent"/>
  </r>
  <r>
    <x v="0"/>
    <s v="group D"/>
    <s v="some high school"/>
    <s v="free/reduced"/>
    <s v="completed"/>
    <n v="40"/>
    <n v="65"/>
    <n v="64"/>
    <n v="56.333333333333336"/>
    <s v="pass"/>
    <s v="Not improved"/>
    <s v="No"/>
    <s v="Partial Benifited"/>
    <s v="No"/>
    <s v="no"/>
    <s v="reading"/>
    <s v="inconsistent"/>
  </r>
  <r>
    <x v="1"/>
    <s v="group E"/>
    <s v="master's degree"/>
    <s v="standard"/>
    <s v="none"/>
    <n v="90"/>
    <n v="85"/>
    <n v="84"/>
    <n v="86.333333333333329"/>
    <s v="pass"/>
    <s v="Not improved"/>
    <s v="No"/>
    <s v="Self Learner"/>
    <s v="No"/>
    <s v="yes"/>
    <s v="math"/>
    <s v="inconsistent"/>
  </r>
  <r>
    <x v="1"/>
    <s v="group C"/>
    <s v="master's degree"/>
    <s v="standard"/>
    <s v="completed"/>
    <n v="91"/>
    <n v="85"/>
    <n v="85"/>
    <n v="87"/>
    <s v="pass"/>
    <s v="Not improved"/>
    <s v="yes"/>
    <s v="Benifited"/>
    <s v="Yes"/>
    <s v="yes"/>
    <s v="math"/>
    <s v="inconsistent"/>
  </r>
  <r>
    <x v="1"/>
    <s v="group D"/>
    <s v="high school"/>
    <s v="standard"/>
    <s v="none"/>
    <n v="64"/>
    <n v="54"/>
    <n v="50"/>
    <n v="56"/>
    <s v="pass"/>
    <s v="Not improved"/>
    <s v="No"/>
    <s v="Needs improvement"/>
    <s v="No"/>
    <s v="yes"/>
    <s v="math"/>
    <s v="inconsistent"/>
  </r>
  <r>
    <x v="0"/>
    <s v="group C"/>
    <s v="high school"/>
    <s v="standard"/>
    <s v="none"/>
    <n v="59"/>
    <n v="72"/>
    <n v="68"/>
    <n v="66.333333333333329"/>
    <s v="pass"/>
    <s v="Not improved"/>
    <s v="No"/>
    <s v="Needs improvement"/>
    <s v="No"/>
    <s v="no"/>
    <s v="reading"/>
    <s v="inconsistent"/>
  </r>
  <r>
    <x v="1"/>
    <s v="group D"/>
    <s v="associate's degree"/>
    <s v="standard"/>
    <s v="none"/>
    <n v="80"/>
    <n v="75"/>
    <n v="69"/>
    <n v="74.666666666666671"/>
    <s v="pass"/>
    <s v="Not improved"/>
    <s v="No"/>
    <s v="Needs improvement"/>
    <s v="No"/>
    <s v="yes"/>
    <s v="math"/>
    <s v="inconsistent"/>
  </r>
  <r>
    <x v="1"/>
    <s v="group C"/>
    <s v="master's degree"/>
    <s v="standard"/>
    <s v="none"/>
    <n v="71"/>
    <n v="67"/>
    <n v="67"/>
    <n v="68.333333333333329"/>
    <s v="pass"/>
    <s v="Not improved"/>
    <s v="No"/>
    <s v="Needs improvement"/>
    <s v="No"/>
    <s v="no"/>
    <s v="math"/>
    <s v="consistent"/>
  </r>
  <r>
    <x v="0"/>
    <s v="group A"/>
    <s v="high school"/>
    <s v="standard"/>
    <s v="none"/>
    <n v="61"/>
    <n v="68"/>
    <n v="63"/>
    <n v="64"/>
    <s v="pass"/>
    <s v="Not improved"/>
    <s v="No"/>
    <s v="Needs improvement"/>
    <s v="No"/>
    <s v="no"/>
    <s v="reading"/>
    <s v="inconsistent"/>
  </r>
  <r>
    <x v="0"/>
    <s v="group E"/>
    <s v="some college"/>
    <s v="standard"/>
    <s v="none"/>
    <n v="87"/>
    <n v="85"/>
    <n v="93"/>
    <n v="88.333333333333329"/>
    <s v="pass"/>
    <s v="Not improved"/>
    <s v="No"/>
    <s v="Self Learner"/>
    <s v="Yes"/>
    <s v="no"/>
    <s v="writing"/>
    <s v="inconsistent"/>
  </r>
  <r>
    <x v="1"/>
    <s v="group E"/>
    <s v="some high school"/>
    <s v="standard"/>
    <s v="none"/>
    <n v="82"/>
    <n v="67"/>
    <n v="61"/>
    <n v="70"/>
    <s v="pass"/>
    <s v="Not improved"/>
    <s v="No"/>
    <s v="Needs improvement"/>
    <s v="No"/>
    <s v="yes"/>
    <s v="math"/>
    <s v="inconsistent"/>
  </r>
  <r>
    <x v="1"/>
    <s v="group C"/>
    <s v="some high school"/>
    <s v="standard"/>
    <s v="none"/>
    <n v="62"/>
    <n v="64"/>
    <n v="55"/>
    <n v="60.333333333333336"/>
    <s v="pass"/>
    <s v="Not improved"/>
    <s v="No"/>
    <s v="Needs improvement"/>
    <s v="No"/>
    <s v="no"/>
    <s v="reading"/>
    <s v="inconsistent"/>
  </r>
  <r>
    <x v="0"/>
    <s v="group B"/>
    <s v="bachelor's degree"/>
    <s v="standard"/>
    <s v="none"/>
    <n v="97"/>
    <n v="97"/>
    <n v="96"/>
    <n v="96.666666666666671"/>
    <s v="pass"/>
    <s v="Not improved"/>
    <s v="No"/>
    <s v="Self Learner"/>
    <s v="Yes"/>
    <s v="no"/>
    <s v="math"/>
    <s v="consistent"/>
  </r>
  <r>
    <x v="1"/>
    <s v="group B"/>
    <s v="some college"/>
    <s v="free/reduced"/>
    <s v="none"/>
    <n v="75"/>
    <n v="68"/>
    <n v="65"/>
    <n v="69.333333333333329"/>
    <s v="pass"/>
    <s v="Not improved"/>
    <s v="No"/>
    <s v="Needs improvement"/>
    <s v="No"/>
    <s v="yes"/>
    <s v="math"/>
    <s v="inconsistent"/>
  </r>
  <r>
    <x v="0"/>
    <s v="group C"/>
    <s v="bachelor's degree"/>
    <s v="standard"/>
    <s v="none"/>
    <n v="65"/>
    <n v="79"/>
    <n v="81"/>
    <n v="75"/>
    <s v="pass"/>
    <s v="improved"/>
    <s v="No"/>
    <s v="Needs improvement"/>
    <s v="No"/>
    <s v="no"/>
    <s v="writing"/>
    <s v="inconsistent"/>
  </r>
  <r>
    <x v="1"/>
    <s v="group B"/>
    <s v="high school"/>
    <s v="standard"/>
    <s v="completed"/>
    <n v="52"/>
    <n v="49"/>
    <n v="46"/>
    <n v="49"/>
    <s v="fail"/>
    <s v="Not improved"/>
    <s v="No"/>
    <s v="Partial Benifited"/>
    <s v="No"/>
    <s v="no"/>
    <s v="math"/>
    <s v="inconsistent"/>
  </r>
  <r>
    <x v="1"/>
    <s v="group C"/>
    <s v="associate's degree"/>
    <s v="free/reduced"/>
    <s v="none"/>
    <n v="87"/>
    <n v="73"/>
    <n v="72"/>
    <n v="77.333333333333329"/>
    <s v="pass"/>
    <s v="Not improved"/>
    <s v="No"/>
    <s v="Needs improvement"/>
    <s v="No"/>
    <s v="yes"/>
    <s v="math"/>
    <s v="inconsistent"/>
  </r>
  <r>
    <x v="0"/>
    <s v="group C"/>
    <s v="associate's degree"/>
    <s v="standard"/>
    <s v="none"/>
    <n v="53"/>
    <n v="62"/>
    <n v="53"/>
    <n v="56"/>
    <s v="pass"/>
    <s v="Not improved"/>
    <s v="No"/>
    <s v="Needs improvement"/>
    <s v="No"/>
    <s v="no"/>
    <s v="reading"/>
    <s v="inconsistent"/>
  </r>
  <r>
    <x v="0"/>
    <s v="group E"/>
    <s v="master's degree"/>
    <s v="free/reduced"/>
    <s v="none"/>
    <n v="81"/>
    <n v="86"/>
    <n v="87"/>
    <n v="84.666666666666671"/>
    <s v="pass"/>
    <s v="improved"/>
    <s v="No"/>
    <s v="Self Learner"/>
    <s v="Yes"/>
    <s v="no"/>
    <s v="writing"/>
    <s v="inconsistent"/>
  </r>
  <r>
    <x v="1"/>
    <s v="group D"/>
    <s v="bachelor's degree"/>
    <s v="free/reduced"/>
    <s v="completed"/>
    <n v="39"/>
    <n v="42"/>
    <n v="38"/>
    <n v="39.666666666666664"/>
    <s v="fail"/>
    <s v="Not improved"/>
    <s v="No"/>
    <s v="Partial Benifited"/>
    <s v="No"/>
    <s v="no"/>
    <s v="reading"/>
    <s v="consistent"/>
  </r>
  <r>
    <x v="0"/>
    <s v="group C"/>
    <s v="some college"/>
    <s v="standard"/>
    <s v="completed"/>
    <n v="71"/>
    <n v="71"/>
    <n v="80"/>
    <n v="74"/>
    <s v="pass"/>
    <s v="Not improved"/>
    <s v="No"/>
    <s v="Partial Benifited"/>
    <s v="No"/>
    <s v="no"/>
    <s v="writing"/>
    <s v="inconsistent"/>
  </r>
  <r>
    <x v="1"/>
    <s v="group C"/>
    <s v="associate's degree"/>
    <s v="standard"/>
    <s v="none"/>
    <n v="97"/>
    <n v="93"/>
    <n v="91"/>
    <n v="93.666666666666671"/>
    <s v="pass"/>
    <s v="Not improved"/>
    <s v="No"/>
    <s v="Self Learner"/>
    <s v="Yes"/>
    <s v="yes"/>
    <s v="math"/>
    <s v="inconsistent"/>
  </r>
  <r>
    <x v="1"/>
    <s v="group D"/>
    <s v="some college"/>
    <s v="standard"/>
    <s v="completed"/>
    <n v="82"/>
    <n v="82"/>
    <n v="88"/>
    <n v="84"/>
    <s v="pass"/>
    <s v="Not improved"/>
    <s v="yes"/>
    <s v="Benifited"/>
    <s v="No"/>
    <s v="no"/>
    <s v="writing"/>
    <s v="inconsistent"/>
  </r>
  <r>
    <x v="1"/>
    <s v="group C"/>
    <s v="high school"/>
    <s v="free/reduced"/>
    <s v="none"/>
    <n v="59"/>
    <n v="53"/>
    <n v="52"/>
    <n v="54.666666666666664"/>
    <s v="pass"/>
    <s v="Not improved"/>
    <s v="No"/>
    <s v="Needs improvement"/>
    <s v="No"/>
    <s v="yes"/>
    <s v="math"/>
    <s v="inconsistent"/>
  </r>
  <r>
    <x v="1"/>
    <s v="group B"/>
    <s v="associate's degree"/>
    <s v="standard"/>
    <s v="none"/>
    <n v="61"/>
    <n v="42"/>
    <n v="41"/>
    <n v="48"/>
    <s v="fail"/>
    <s v="Not improved"/>
    <s v="No"/>
    <s v="Needs improvement"/>
    <s v="No"/>
    <s v="yes"/>
    <s v="math"/>
    <s v="inconsistent"/>
  </r>
  <r>
    <x v="1"/>
    <s v="group E"/>
    <s v="associate's degree"/>
    <s v="free/reduced"/>
    <s v="completed"/>
    <n v="78"/>
    <n v="74"/>
    <n v="72"/>
    <n v="74.666666666666671"/>
    <s v="pass"/>
    <s v="Not improved"/>
    <s v="No"/>
    <s v="Partial Benifited"/>
    <s v="No"/>
    <s v="yes"/>
    <s v="math"/>
    <s v="inconsistent"/>
  </r>
  <r>
    <x v="1"/>
    <s v="group C"/>
    <s v="associate's degree"/>
    <s v="free/reduced"/>
    <s v="none"/>
    <n v="49"/>
    <n v="51"/>
    <n v="51"/>
    <n v="50.333333333333336"/>
    <s v="pass"/>
    <s v="Not improved"/>
    <s v="No"/>
    <s v="Needs improvement"/>
    <s v="No"/>
    <s v="no"/>
    <s v="reading"/>
    <s v="consistent"/>
  </r>
  <r>
    <x v="1"/>
    <s v="group B"/>
    <s v="high school"/>
    <s v="standard"/>
    <s v="none"/>
    <n v="59"/>
    <n v="58"/>
    <n v="47"/>
    <n v="54.666666666666664"/>
    <s v="pass"/>
    <s v="Not improved"/>
    <s v="No"/>
    <s v="Needs improvement"/>
    <s v="No"/>
    <s v="yes"/>
    <s v="math"/>
    <s v="inconsistent"/>
  </r>
  <r>
    <x v="0"/>
    <s v="group C"/>
    <s v="some college"/>
    <s v="standard"/>
    <s v="completed"/>
    <n v="70"/>
    <n v="72"/>
    <n v="76"/>
    <n v="72.666666666666671"/>
    <s v="pass"/>
    <s v="improved"/>
    <s v="No"/>
    <s v="Partial Benifited"/>
    <s v="No"/>
    <s v="no"/>
    <s v="writing"/>
    <s v="inconsistent"/>
  </r>
  <r>
    <x v="1"/>
    <s v="group B"/>
    <s v="associate's degree"/>
    <s v="standard"/>
    <s v="completed"/>
    <n v="82"/>
    <n v="84"/>
    <n v="78"/>
    <n v="81.333333333333329"/>
    <s v="pass"/>
    <s v="Not improved"/>
    <s v="yes"/>
    <s v="Benifited"/>
    <s v="No"/>
    <s v="no"/>
    <s v="reading"/>
    <s v="inconsistent"/>
  </r>
  <r>
    <x v="1"/>
    <s v="group E"/>
    <s v="associate's degree"/>
    <s v="free/reduced"/>
    <s v="none"/>
    <n v="90"/>
    <n v="90"/>
    <n v="82"/>
    <n v="87.333333333333329"/>
    <s v="pass"/>
    <s v="Not improved"/>
    <s v="No"/>
    <s v="Self Learner"/>
    <s v="No"/>
    <s v="no"/>
    <s v="math"/>
    <s v="inconsistent"/>
  </r>
  <r>
    <x v="0"/>
    <s v="group C"/>
    <s v="bachelor's degree"/>
    <s v="free/reduced"/>
    <s v="none"/>
    <n v="43"/>
    <n v="62"/>
    <n v="61"/>
    <n v="55.333333333333336"/>
    <s v="pass"/>
    <s v="Not improved"/>
    <s v="No"/>
    <s v="Needs improvement"/>
    <s v="No"/>
    <s v="no"/>
    <s v="reading"/>
    <s v="inconsistent"/>
  </r>
  <r>
    <x v="1"/>
    <s v="group C"/>
    <s v="some college"/>
    <s v="free/reduced"/>
    <s v="none"/>
    <n v="80"/>
    <n v="64"/>
    <n v="66"/>
    <n v="70"/>
    <s v="pass"/>
    <s v="Not improved"/>
    <s v="No"/>
    <s v="Needs improvement"/>
    <s v="No"/>
    <s v="yes"/>
    <s v="math"/>
    <s v="inconsistent"/>
  </r>
  <r>
    <x v="1"/>
    <s v="group D"/>
    <s v="some college"/>
    <s v="standard"/>
    <s v="none"/>
    <n v="81"/>
    <n v="82"/>
    <n v="84"/>
    <n v="82.333333333333329"/>
    <s v="pass"/>
    <s v="improved"/>
    <s v="No"/>
    <s v="Self Learner"/>
    <s v="No"/>
    <s v="no"/>
    <s v="writing"/>
    <s v="consistent"/>
  </r>
  <r>
    <x v="1"/>
    <s v="group C"/>
    <s v="some high school"/>
    <s v="standard"/>
    <s v="none"/>
    <n v="57"/>
    <n v="61"/>
    <n v="54"/>
    <n v="57.333333333333336"/>
    <s v="pass"/>
    <s v="Not improved"/>
    <s v="No"/>
    <s v="Needs improvement"/>
    <s v="No"/>
    <s v="no"/>
    <s v="reading"/>
    <s v="inconsistent"/>
  </r>
  <r>
    <x v="0"/>
    <s v="group D"/>
    <s v="some high school"/>
    <s v="standard"/>
    <s v="none"/>
    <n v="59"/>
    <n v="72"/>
    <n v="80"/>
    <n v="70.333333333333329"/>
    <s v="pass"/>
    <s v="improved"/>
    <s v="No"/>
    <s v="Needs improvement"/>
    <s v="No"/>
    <s v="no"/>
    <s v="writing"/>
    <s v="inconsistent"/>
  </r>
  <r>
    <x v="0"/>
    <s v="group D"/>
    <s v="associate's degree"/>
    <s v="standard"/>
    <s v="none"/>
    <n v="64"/>
    <n v="76"/>
    <n v="74"/>
    <n v="71.333333333333329"/>
    <s v="pass"/>
    <s v="Not improved"/>
    <s v="No"/>
    <s v="Needs improvement"/>
    <s v="No"/>
    <s v="no"/>
    <s v="reading"/>
    <s v="inconsistent"/>
  </r>
  <r>
    <x v="1"/>
    <s v="group C"/>
    <s v="bachelor's degree"/>
    <s v="standard"/>
    <s v="completed"/>
    <n v="63"/>
    <n v="64"/>
    <n v="66"/>
    <n v="64.333333333333329"/>
    <s v="pass"/>
    <s v="improved"/>
    <s v="No"/>
    <s v="Partial Benifited"/>
    <s v="No"/>
    <s v="no"/>
    <s v="writing"/>
    <s v="consistent"/>
  </r>
  <r>
    <x v="0"/>
    <s v="group E"/>
    <s v="bachelor's degree"/>
    <s v="standard"/>
    <s v="completed"/>
    <n v="71"/>
    <n v="70"/>
    <n v="70"/>
    <n v="70.333333333333329"/>
    <s v="pass"/>
    <s v="Not improved"/>
    <s v="No"/>
    <s v="Partial Benifited"/>
    <s v="No"/>
    <s v="no"/>
    <s v="math"/>
    <s v="consistent"/>
  </r>
  <r>
    <x v="0"/>
    <s v="group B"/>
    <s v="high school"/>
    <s v="free/reduced"/>
    <s v="none"/>
    <n v="64"/>
    <n v="73"/>
    <n v="71"/>
    <n v="69.333333333333329"/>
    <s v="pass"/>
    <s v="Not improved"/>
    <s v="No"/>
    <s v="Needs improvement"/>
    <s v="No"/>
    <s v="no"/>
    <s v="reading"/>
    <s v="inconsistent"/>
  </r>
  <r>
    <x v="1"/>
    <s v="group D"/>
    <s v="bachelor's degree"/>
    <s v="free/reduced"/>
    <s v="none"/>
    <n v="55"/>
    <n v="46"/>
    <n v="44"/>
    <n v="48.333333333333336"/>
    <s v="fail"/>
    <s v="Not improved"/>
    <s v="No"/>
    <s v="Needs improvement"/>
    <s v="No"/>
    <s v="yes"/>
    <s v="math"/>
    <s v="inconsistent"/>
  </r>
  <r>
    <x v="0"/>
    <s v="group E"/>
    <s v="associate's degree"/>
    <s v="standard"/>
    <s v="none"/>
    <n v="51"/>
    <n v="51"/>
    <n v="54"/>
    <n v="52"/>
    <s v="pass"/>
    <s v="Not improved"/>
    <s v="No"/>
    <s v="Needs improvement"/>
    <s v="No"/>
    <s v="no"/>
    <s v="writing"/>
    <s v="consistent"/>
  </r>
  <r>
    <x v="0"/>
    <s v="group C"/>
    <s v="associate's degree"/>
    <s v="standard"/>
    <s v="completed"/>
    <n v="62"/>
    <n v="76"/>
    <n v="80"/>
    <n v="72.666666666666671"/>
    <s v="pass"/>
    <s v="improved"/>
    <s v="No"/>
    <s v="Partial Benifited"/>
    <s v="No"/>
    <s v="no"/>
    <s v="writing"/>
    <s v="inconsistent"/>
  </r>
  <r>
    <x v="0"/>
    <s v="group E"/>
    <s v="associate's degree"/>
    <s v="standard"/>
    <s v="completed"/>
    <n v="93"/>
    <n v="100"/>
    <n v="95"/>
    <n v="96"/>
    <s v="pass"/>
    <s v="Not improved"/>
    <s v="yes"/>
    <s v="Benifited"/>
    <s v="Yes"/>
    <s v="no"/>
    <s v="reading"/>
    <s v="inconsistent"/>
  </r>
  <r>
    <x v="1"/>
    <s v="group C"/>
    <s v="high school"/>
    <s v="free/reduced"/>
    <s v="none"/>
    <n v="54"/>
    <n v="72"/>
    <n v="59"/>
    <n v="61.666666666666664"/>
    <s v="pass"/>
    <s v="Not improved"/>
    <s v="No"/>
    <s v="Needs improvement"/>
    <s v="No"/>
    <s v="no"/>
    <s v="reading"/>
    <s v="inconsistent"/>
  </r>
  <r>
    <x v="0"/>
    <s v="group D"/>
    <s v="some college"/>
    <s v="free/reduced"/>
    <s v="none"/>
    <n v="69"/>
    <n v="65"/>
    <n v="74"/>
    <n v="69.333333333333329"/>
    <s v="pass"/>
    <s v="Not improved"/>
    <s v="No"/>
    <s v="Needs improvement"/>
    <s v="No"/>
    <s v="no"/>
    <s v="writing"/>
    <s v="inconsistent"/>
  </r>
  <r>
    <x v="1"/>
    <s v="group D"/>
    <s v="high school"/>
    <s v="free/reduced"/>
    <s v="none"/>
    <n v="44"/>
    <n v="51"/>
    <n v="48"/>
    <n v="47.666666666666664"/>
    <s v="fail"/>
    <s v="Not improved"/>
    <s v="No"/>
    <s v="Needs improvement"/>
    <s v="No"/>
    <s v="no"/>
    <s v="reading"/>
    <s v="inconsistent"/>
  </r>
  <r>
    <x v="0"/>
    <s v="group E"/>
    <s v="some college"/>
    <s v="standard"/>
    <s v="completed"/>
    <n v="86"/>
    <n v="85"/>
    <n v="91"/>
    <n v="87.333333333333329"/>
    <s v="pass"/>
    <s v="Not improved"/>
    <s v="yes"/>
    <s v="Benifited"/>
    <s v="Yes"/>
    <s v="no"/>
    <s v="writing"/>
    <s v="inconsistent"/>
  </r>
  <r>
    <x v="0"/>
    <s v="group E"/>
    <s v="associate's degree"/>
    <s v="standard"/>
    <s v="none"/>
    <n v="85"/>
    <n v="92"/>
    <n v="85"/>
    <n v="87.333333333333329"/>
    <s v="pass"/>
    <s v="Not improved"/>
    <s v="No"/>
    <s v="Self Learner"/>
    <s v="Yes"/>
    <s v="no"/>
    <s v="reading"/>
    <s v="inconsistent"/>
  </r>
  <r>
    <x v="0"/>
    <s v="group A"/>
    <s v="master's degree"/>
    <s v="free/reduced"/>
    <s v="none"/>
    <n v="50"/>
    <n v="67"/>
    <n v="73"/>
    <n v="63.333333333333336"/>
    <s v="pass"/>
    <s v="improved"/>
    <s v="No"/>
    <s v="Needs improvement"/>
    <s v="No"/>
    <s v="no"/>
    <s v="writing"/>
    <s v="inconsistent"/>
  </r>
  <r>
    <x v="1"/>
    <s v="group D"/>
    <s v="some high school"/>
    <s v="standard"/>
    <s v="completed"/>
    <n v="88"/>
    <n v="74"/>
    <n v="75"/>
    <n v="79"/>
    <s v="pass"/>
    <s v="Not improved"/>
    <s v="No"/>
    <s v="Partial Benifited"/>
    <s v="No"/>
    <s v="yes"/>
    <s v="math"/>
    <s v="inconsistent"/>
  </r>
  <r>
    <x v="0"/>
    <s v="group E"/>
    <s v="associate's degree"/>
    <s v="standard"/>
    <s v="none"/>
    <n v="59"/>
    <n v="62"/>
    <n v="69"/>
    <n v="63.333333333333336"/>
    <s v="pass"/>
    <s v="improved"/>
    <s v="No"/>
    <s v="Needs improvement"/>
    <s v="No"/>
    <s v="no"/>
    <s v="writing"/>
    <s v="inconsistent"/>
  </r>
  <r>
    <x v="0"/>
    <s v="group E"/>
    <s v="some high school"/>
    <s v="free/reduced"/>
    <s v="none"/>
    <n v="32"/>
    <n v="34"/>
    <n v="38"/>
    <n v="34.666666666666664"/>
    <s v="fail"/>
    <s v="improved"/>
    <s v="No"/>
    <s v="Needs improvement"/>
    <s v="No"/>
    <s v="no"/>
    <s v="writing"/>
    <s v="inconsistent"/>
  </r>
  <r>
    <x v="1"/>
    <s v="group B"/>
    <s v="high school"/>
    <s v="free/reduced"/>
    <s v="none"/>
    <n v="36"/>
    <n v="29"/>
    <n v="27"/>
    <n v="30.666666666666668"/>
    <s v="fail"/>
    <s v="Not improved"/>
    <s v="No"/>
    <s v="Needs improvement"/>
    <s v="No"/>
    <s v="yes"/>
    <s v="math"/>
    <s v="inconsistent"/>
  </r>
  <r>
    <x v="0"/>
    <s v="group B"/>
    <s v="some high school"/>
    <s v="free/reduced"/>
    <s v="completed"/>
    <n v="63"/>
    <n v="78"/>
    <n v="79"/>
    <n v="73.333333333333329"/>
    <s v="pass"/>
    <s v="improved"/>
    <s v="No"/>
    <s v="Partial Benifited"/>
    <s v="No"/>
    <s v="no"/>
    <s v="writing"/>
    <s v="inconsistent"/>
  </r>
  <r>
    <x v="1"/>
    <s v="group D"/>
    <s v="associate's degree"/>
    <s v="standard"/>
    <s v="completed"/>
    <n v="67"/>
    <n v="54"/>
    <n v="63"/>
    <n v="61.333333333333336"/>
    <s v="pass"/>
    <s v="Not improved"/>
    <s v="No"/>
    <s v="Partial Benifited"/>
    <s v="No"/>
    <s v="yes"/>
    <s v="math"/>
    <s v="inconsistent"/>
  </r>
  <r>
    <x v="0"/>
    <s v="group D"/>
    <s v="some high school"/>
    <s v="standard"/>
    <s v="completed"/>
    <n v="65"/>
    <n v="78"/>
    <n v="82"/>
    <n v="75"/>
    <s v="pass"/>
    <s v="improved"/>
    <s v="No"/>
    <s v="Partial Benifited"/>
    <s v="No"/>
    <s v="no"/>
    <s v="writing"/>
    <s v="inconsistent"/>
  </r>
  <r>
    <x v="1"/>
    <s v="group D"/>
    <s v="master's degree"/>
    <s v="standard"/>
    <s v="none"/>
    <n v="85"/>
    <n v="84"/>
    <n v="89"/>
    <n v="86"/>
    <s v="pass"/>
    <s v="Not improved"/>
    <s v="No"/>
    <s v="Self Learner"/>
    <s v="No"/>
    <s v="no"/>
    <s v="writing"/>
    <s v="consistent"/>
  </r>
  <r>
    <x v="0"/>
    <s v="group C"/>
    <s v="master's degree"/>
    <s v="standard"/>
    <s v="none"/>
    <n v="73"/>
    <n v="78"/>
    <n v="74"/>
    <n v="75"/>
    <s v="pass"/>
    <s v="Not improved"/>
    <s v="No"/>
    <s v="Needs improvement"/>
    <s v="No"/>
    <s v="no"/>
    <s v="reading"/>
    <s v="consistent"/>
  </r>
  <r>
    <x v="0"/>
    <s v="group A"/>
    <s v="high school"/>
    <s v="free/reduced"/>
    <s v="completed"/>
    <n v="34"/>
    <n v="48"/>
    <n v="41"/>
    <n v="41"/>
    <s v="fail"/>
    <s v="Not improved"/>
    <s v="No"/>
    <s v="Partial Benifited"/>
    <s v="No"/>
    <s v="no"/>
    <s v="reading"/>
    <s v="inconsistent"/>
  </r>
  <r>
    <x v="0"/>
    <s v="group D"/>
    <s v="bachelor's degree"/>
    <s v="free/reduced"/>
    <s v="completed"/>
    <n v="93"/>
    <n v="100"/>
    <n v="100"/>
    <n v="97.666666666666671"/>
    <s v="pass"/>
    <s v="Not improved"/>
    <s v="yes"/>
    <s v="Benifited"/>
    <s v="Yes"/>
    <s v="no"/>
    <s v="reading"/>
    <s v="inconsistent"/>
  </r>
  <r>
    <x v="0"/>
    <s v="group D"/>
    <s v="some high school"/>
    <s v="free/reduced"/>
    <s v="none"/>
    <n v="67"/>
    <n v="84"/>
    <n v="84"/>
    <n v="78.333333333333329"/>
    <s v="pass"/>
    <s v="Not improved"/>
    <s v="No"/>
    <s v="Needs improvement"/>
    <s v="No"/>
    <s v="no"/>
    <s v="reading"/>
    <s v="inconsistent"/>
  </r>
  <r>
    <x v="1"/>
    <s v="group D"/>
    <s v="some college"/>
    <s v="standard"/>
    <s v="none"/>
    <n v="88"/>
    <n v="77"/>
    <n v="77"/>
    <n v="80.666666666666671"/>
    <s v="pass"/>
    <s v="Not improved"/>
    <s v="No"/>
    <s v="Self Learner"/>
    <s v="No"/>
    <s v="yes"/>
    <s v="math"/>
    <s v="inconsistent"/>
  </r>
  <r>
    <x v="1"/>
    <s v="group B"/>
    <s v="high school"/>
    <s v="standard"/>
    <s v="none"/>
    <n v="57"/>
    <n v="48"/>
    <n v="51"/>
    <n v="52"/>
    <s v="pass"/>
    <s v="Not improved"/>
    <s v="No"/>
    <s v="Needs improvement"/>
    <s v="No"/>
    <s v="yes"/>
    <s v="math"/>
    <s v="inconsistent"/>
  </r>
  <r>
    <x v="0"/>
    <s v="group D"/>
    <s v="some college"/>
    <s v="standard"/>
    <s v="completed"/>
    <n v="79"/>
    <n v="84"/>
    <n v="91"/>
    <n v="84.666666666666671"/>
    <s v="pass"/>
    <s v="improved"/>
    <s v="yes"/>
    <s v="Benifited"/>
    <s v="No"/>
    <s v="no"/>
    <s v="writing"/>
    <s v="inconsistent"/>
  </r>
  <r>
    <x v="0"/>
    <s v="group C"/>
    <s v="bachelor's degree"/>
    <s v="free/reduced"/>
    <s v="none"/>
    <n v="67"/>
    <n v="75"/>
    <n v="72"/>
    <n v="71.333333333333329"/>
    <s v="pass"/>
    <s v="Not improved"/>
    <s v="No"/>
    <s v="Needs improvement"/>
    <s v="No"/>
    <s v="no"/>
    <s v="reading"/>
    <s v="inconsistent"/>
  </r>
  <r>
    <x v="1"/>
    <s v="group E"/>
    <s v="bachelor's degree"/>
    <s v="standard"/>
    <s v="completed"/>
    <n v="70"/>
    <n v="64"/>
    <n v="70"/>
    <n v="68"/>
    <s v="pass"/>
    <s v="Not improved"/>
    <s v="No"/>
    <s v="Partial Benifited"/>
    <s v="No"/>
    <s v="no"/>
    <s v="math"/>
    <s v="inconsistent"/>
  </r>
  <r>
    <x v="1"/>
    <s v="group D"/>
    <s v="bachelor's degree"/>
    <s v="free/reduced"/>
    <s v="none"/>
    <n v="50"/>
    <n v="42"/>
    <n v="48"/>
    <n v="46.666666666666664"/>
    <s v="fail"/>
    <s v="Not improved"/>
    <s v="No"/>
    <s v="Needs improvement"/>
    <s v="No"/>
    <s v="yes"/>
    <s v="math"/>
    <s v="inconsistent"/>
  </r>
  <r>
    <x v="0"/>
    <s v="group A"/>
    <s v="some college"/>
    <s v="standard"/>
    <s v="none"/>
    <n v="69"/>
    <n v="84"/>
    <n v="82"/>
    <n v="78.333333333333329"/>
    <s v="pass"/>
    <s v="Not improved"/>
    <s v="No"/>
    <s v="Needs improvement"/>
    <s v="No"/>
    <s v="no"/>
    <s v="reading"/>
    <s v="inconsistent"/>
  </r>
  <r>
    <x v="0"/>
    <s v="group C"/>
    <s v="bachelor's degree"/>
    <s v="standard"/>
    <s v="completed"/>
    <n v="52"/>
    <n v="61"/>
    <n v="66"/>
    <n v="59.666666666666664"/>
    <s v="pass"/>
    <s v="improved"/>
    <s v="No"/>
    <s v="Partial Benifited"/>
    <s v="No"/>
    <s v="no"/>
    <s v="writing"/>
    <s v="inconsistent"/>
  </r>
  <r>
    <x v="0"/>
    <s v="group C"/>
    <s v="bachelor's degree"/>
    <s v="free/reduced"/>
    <s v="completed"/>
    <n v="47"/>
    <n v="62"/>
    <n v="66"/>
    <n v="58.333333333333336"/>
    <s v="pass"/>
    <s v="improved"/>
    <s v="No"/>
    <s v="Partial Benifited"/>
    <s v="No"/>
    <s v="no"/>
    <s v="writing"/>
    <s v="inconsistent"/>
  </r>
  <r>
    <x v="0"/>
    <s v="group B"/>
    <s v="associate's degree"/>
    <s v="free/reduced"/>
    <s v="none"/>
    <n v="46"/>
    <n v="61"/>
    <n v="55"/>
    <n v="54"/>
    <s v="pass"/>
    <s v="Not improved"/>
    <s v="No"/>
    <s v="Needs improvement"/>
    <s v="No"/>
    <s v="no"/>
    <s v="reading"/>
    <s v="inconsistent"/>
  </r>
  <r>
    <x v="0"/>
    <s v="group E"/>
    <s v="some college"/>
    <s v="standard"/>
    <s v="none"/>
    <n v="68"/>
    <n v="70"/>
    <n v="66"/>
    <n v="68"/>
    <s v="pass"/>
    <s v="Not improved"/>
    <s v="No"/>
    <s v="Needs improvement"/>
    <s v="No"/>
    <s v="no"/>
    <s v="reading"/>
    <s v="consistent"/>
  </r>
  <r>
    <x v="1"/>
    <s v="group E"/>
    <s v="bachelor's degree"/>
    <s v="standard"/>
    <s v="completed"/>
    <n v="100"/>
    <n v="100"/>
    <n v="100"/>
    <n v="100"/>
    <s v="pass"/>
    <s v="Not improved"/>
    <s v="yes"/>
    <s v="Benifited"/>
    <s v="Yes"/>
    <s v="no"/>
    <s v="math"/>
    <s v="consistent"/>
  </r>
  <r>
    <x v="0"/>
    <s v="group C"/>
    <s v="high school"/>
    <s v="standard"/>
    <s v="none"/>
    <n v="44"/>
    <n v="61"/>
    <n v="52"/>
    <n v="52.333333333333336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completed"/>
    <n v="57"/>
    <n v="77"/>
    <n v="80"/>
    <n v="71.333333333333329"/>
    <s v="pass"/>
    <s v="improved"/>
    <s v="No"/>
    <s v="Partial Benifited"/>
    <s v="No"/>
    <s v="no"/>
    <s v="writing"/>
    <s v="inconsistent"/>
  </r>
  <r>
    <x v="1"/>
    <s v="group B"/>
    <s v="some college"/>
    <s v="standard"/>
    <s v="completed"/>
    <n v="91"/>
    <n v="96"/>
    <n v="91"/>
    <n v="92.666666666666671"/>
    <s v="pass"/>
    <s v="Not improved"/>
    <s v="yes"/>
    <s v="Benifited"/>
    <s v="Yes"/>
    <s v="no"/>
    <s v="reading"/>
    <s v="consistent"/>
  </r>
  <r>
    <x v="1"/>
    <s v="group D"/>
    <s v="high school"/>
    <s v="free/reduced"/>
    <s v="none"/>
    <n v="69"/>
    <n v="70"/>
    <n v="67"/>
    <n v="68.666666666666671"/>
    <s v="pass"/>
    <s v="Not improved"/>
    <s v="No"/>
    <s v="Needs improvement"/>
    <s v="No"/>
    <s v="no"/>
    <s v="reading"/>
    <s v="consistent"/>
  </r>
  <r>
    <x v="0"/>
    <s v="group C"/>
    <s v="high school"/>
    <s v="free/reduced"/>
    <s v="none"/>
    <n v="35"/>
    <n v="53"/>
    <n v="46"/>
    <n v="44.666666666666664"/>
    <s v="fail"/>
    <s v="Not improved"/>
    <s v="No"/>
    <s v="Needs improvement"/>
    <s v="No"/>
    <s v="no"/>
    <s v="reading"/>
    <s v="inconsistent"/>
  </r>
  <r>
    <x v="1"/>
    <s v="group D"/>
    <s v="high school"/>
    <s v="standard"/>
    <s v="none"/>
    <n v="72"/>
    <n v="66"/>
    <n v="66"/>
    <n v="68"/>
    <s v="pass"/>
    <s v="Not improved"/>
    <s v="No"/>
    <s v="Needs improvement"/>
    <s v="No"/>
    <s v="yes"/>
    <s v="math"/>
    <s v="inconsistent"/>
  </r>
  <r>
    <x v="0"/>
    <s v="group B"/>
    <s v="associate's degree"/>
    <s v="free/reduced"/>
    <s v="none"/>
    <n v="54"/>
    <n v="65"/>
    <n v="65"/>
    <n v="61.333333333333336"/>
    <s v="pass"/>
    <s v="Not improved"/>
    <s v="No"/>
    <s v="Needs improvement"/>
    <s v="No"/>
    <s v="no"/>
    <s v="reading"/>
    <s v="inconsistent"/>
  </r>
  <r>
    <x v="1"/>
    <s v="group D"/>
    <s v="high school"/>
    <s v="free/reduced"/>
    <s v="none"/>
    <n v="74"/>
    <n v="70"/>
    <n v="69"/>
    <n v="71"/>
    <s v="pass"/>
    <s v="Not improved"/>
    <s v="No"/>
    <s v="Needs improvement"/>
    <s v="No"/>
    <s v="no"/>
    <s v="math"/>
    <s v="consistent"/>
  </r>
  <r>
    <x v="1"/>
    <s v="group E"/>
    <s v="some high school"/>
    <s v="standard"/>
    <s v="completed"/>
    <n v="74"/>
    <n v="64"/>
    <n v="60"/>
    <n v="66"/>
    <s v="pass"/>
    <s v="Not improved"/>
    <s v="No"/>
    <s v="Partial Benifited"/>
    <s v="No"/>
    <s v="yes"/>
    <s v="math"/>
    <s v="inconsistent"/>
  </r>
  <r>
    <x v="1"/>
    <s v="group E"/>
    <s v="associate's degree"/>
    <s v="free/reduced"/>
    <s v="none"/>
    <n v="64"/>
    <n v="56"/>
    <n v="52"/>
    <n v="57.333333333333336"/>
    <s v="pass"/>
    <s v="Not improved"/>
    <s v="No"/>
    <s v="Needs improvement"/>
    <s v="No"/>
    <s v="yes"/>
    <s v="math"/>
    <s v="inconsistent"/>
  </r>
  <r>
    <x v="0"/>
    <s v="group D"/>
    <s v="high school"/>
    <s v="free/reduced"/>
    <s v="completed"/>
    <n v="65"/>
    <n v="61"/>
    <n v="71"/>
    <n v="65.666666666666671"/>
    <s v="pass"/>
    <s v="Not improved"/>
    <s v="No"/>
    <s v="Partial Benifited"/>
    <s v="No"/>
    <s v="no"/>
    <s v="writing"/>
    <s v="inconsistent"/>
  </r>
  <r>
    <x v="1"/>
    <s v="group E"/>
    <s v="associate's degree"/>
    <s v="free/reduced"/>
    <s v="completed"/>
    <n v="46"/>
    <n v="43"/>
    <n v="44"/>
    <n v="44.333333333333336"/>
    <s v="fail"/>
    <s v="Not improved"/>
    <s v="No"/>
    <s v="Partial Benifited"/>
    <s v="No"/>
    <s v="no"/>
    <s v="math"/>
    <s v="consistent"/>
  </r>
  <r>
    <x v="0"/>
    <s v="group C"/>
    <s v="some high school"/>
    <s v="free/reduced"/>
    <s v="none"/>
    <n v="48"/>
    <n v="56"/>
    <n v="51"/>
    <n v="51.666666666666664"/>
    <s v="pass"/>
    <s v="Not improved"/>
    <s v="No"/>
    <s v="Needs improvement"/>
    <s v="No"/>
    <s v="no"/>
    <s v="reading"/>
    <s v="inconsistent"/>
  </r>
  <r>
    <x v="1"/>
    <s v="group C"/>
    <s v="some college"/>
    <s v="free/reduced"/>
    <s v="completed"/>
    <n v="67"/>
    <n v="74"/>
    <n v="70"/>
    <n v="70.333333333333329"/>
    <s v="pass"/>
    <s v="Not improved"/>
    <s v="No"/>
    <s v="Partial Benifited"/>
    <s v="No"/>
    <s v="no"/>
    <s v="reading"/>
    <s v="inconsistent"/>
  </r>
  <r>
    <x v="1"/>
    <s v="group D"/>
    <s v="some college"/>
    <s v="free/reduced"/>
    <s v="none"/>
    <n v="62"/>
    <n v="57"/>
    <n v="62"/>
    <n v="60.333333333333336"/>
    <s v="pass"/>
    <s v="Not improved"/>
    <s v="No"/>
    <s v="Needs improvement"/>
    <s v="No"/>
    <s v="no"/>
    <s v="math"/>
    <s v="consistent"/>
  </r>
  <r>
    <x v="1"/>
    <s v="group D"/>
    <s v="associate's degree"/>
    <s v="free/reduced"/>
    <s v="completed"/>
    <n v="61"/>
    <n v="71"/>
    <n v="73"/>
    <n v="68.333333333333329"/>
    <s v="pass"/>
    <s v="improved"/>
    <s v="No"/>
    <s v="Partial Benifited"/>
    <s v="No"/>
    <s v="no"/>
    <s v="writing"/>
    <s v="inconsistent"/>
  </r>
  <r>
    <x v="1"/>
    <s v="group C"/>
    <s v="bachelor's degree"/>
    <s v="free/reduced"/>
    <s v="completed"/>
    <n v="70"/>
    <n v="75"/>
    <n v="74"/>
    <n v="73"/>
    <s v="pass"/>
    <s v="Not improved"/>
    <s v="No"/>
    <s v="Partial Benifited"/>
    <s v="No"/>
    <s v="no"/>
    <s v="reading"/>
    <s v="consistent"/>
  </r>
  <r>
    <x v="1"/>
    <s v="group C"/>
    <s v="associate's degree"/>
    <s v="standard"/>
    <s v="completed"/>
    <n v="98"/>
    <n v="87"/>
    <n v="90"/>
    <n v="91.666666666666671"/>
    <s v="pass"/>
    <s v="Not improved"/>
    <s v="yes"/>
    <s v="Benifited"/>
    <s v="Yes"/>
    <s v="yes"/>
    <s v="math"/>
    <s v="inconsistent"/>
  </r>
  <r>
    <x v="1"/>
    <s v="group D"/>
    <s v="some college"/>
    <s v="free/reduced"/>
    <s v="none"/>
    <n v="70"/>
    <n v="63"/>
    <n v="58"/>
    <n v="63.666666666666664"/>
    <s v="pass"/>
    <s v="Not improved"/>
    <s v="No"/>
    <s v="Needs improvement"/>
    <s v="No"/>
    <s v="yes"/>
    <s v="math"/>
    <s v="inconsistent"/>
  </r>
  <r>
    <x v="1"/>
    <s v="group A"/>
    <s v="associate's degree"/>
    <s v="standard"/>
    <s v="none"/>
    <n v="67"/>
    <n v="57"/>
    <n v="53"/>
    <n v="59"/>
    <s v="pass"/>
    <s v="Not improved"/>
    <s v="No"/>
    <s v="Needs improvement"/>
    <s v="No"/>
    <s v="yes"/>
    <s v="math"/>
    <s v="inconsistent"/>
  </r>
  <r>
    <x v="0"/>
    <s v="group E"/>
    <s v="high school"/>
    <s v="free/reduced"/>
    <s v="none"/>
    <n v="57"/>
    <n v="58"/>
    <n v="57"/>
    <n v="57.333333333333336"/>
    <s v="pass"/>
    <s v="Not improved"/>
    <s v="No"/>
    <s v="Needs improvement"/>
    <s v="No"/>
    <s v="no"/>
    <s v="reading"/>
    <s v="consistent"/>
  </r>
  <r>
    <x v="1"/>
    <s v="group D"/>
    <s v="some college"/>
    <s v="standard"/>
    <s v="completed"/>
    <n v="85"/>
    <n v="81"/>
    <n v="85"/>
    <n v="83.666666666666671"/>
    <s v="pass"/>
    <s v="Not improved"/>
    <s v="yes"/>
    <s v="Benifited"/>
    <s v="No"/>
    <s v="no"/>
    <s v="math"/>
    <s v="consistent"/>
  </r>
  <r>
    <x v="1"/>
    <s v="group D"/>
    <s v="some high school"/>
    <s v="standard"/>
    <s v="completed"/>
    <n v="77"/>
    <n v="68"/>
    <n v="69"/>
    <n v="71.333333333333329"/>
    <s v="pass"/>
    <s v="Not improved"/>
    <s v="No"/>
    <s v="Partial Benifited"/>
    <s v="No"/>
    <s v="yes"/>
    <s v="math"/>
    <s v="inconsistent"/>
  </r>
  <r>
    <x v="1"/>
    <s v="group C"/>
    <s v="master's degree"/>
    <s v="free/reduced"/>
    <s v="completed"/>
    <n v="72"/>
    <n v="66"/>
    <n v="72"/>
    <n v="70"/>
    <s v="pass"/>
    <s v="Not improved"/>
    <s v="No"/>
    <s v="Partial Benifited"/>
    <s v="No"/>
    <s v="no"/>
    <s v="math"/>
    <s v="inconsistent"/>
  </r>
  <r>
    <x v="0"/>
    <s v="group D"/>
    <s v="master's degree"/>
    <s v="standard"/>
    <s v="none"/>
    <n v="78"/>
    <n v="91"/>
    <n v="96"/>
    <n v="88.333333333333329"/>
    <s v="pass"/>
    <s v="improved"/>
    <s v="No"/>
    <s v="Self Learner"/>
    <s v="No"/>
    <s v="no"/>
    <s v="writing"/>
    <s v="inconsistent"/>
  </r>
  <r>
    <x v="1"/>
    <s v="group C"/>
    <s v="high school"/>
    <s v="standard"/>
    <s v="none"/>
    <n v="81"/>
    <n v="66"/>
    <n v="64"/>
    <n v="70.333333333333329"/>
    <s v="pass"/>
    <s v="Not improved"/>
    <s v="No"/>
    <s v="Needs improvement"/>
    <s v="No"/>
    <s v="yes"/>
    <s v="math"/>
    <s v="inconsistent"/>
  </r>
  <r>
    <x v="1"/>
    <s v="group A"/>
    <s v="some high school"/>
    <s v="free/reduced"/>
    <s v="completed"/>
    <n v="61"/>
    <n v="62"/>
    <n v="61"/>
    <n v="61.333333333333336"/>
    <s v="pass"/>
    <s v="Not improved"/>
    <s v="No"/>
    <s v="Partial Benifited"/>
    <s v="No"/>
    <s v="no"/>
    <s v="reading"/>
    <s v="consistent"/>
  </r>
  <r>
    <x v="0"/>
    <s v="group B"/>
    <s v="high school"/>
    <s v="standard"/>
    <s v="none"/>
    <n v="58"/>
    <n v="68"/>
    <n v="61"/>
    <n v="62.333333333333336"/>
    <s v="pass"/>
    <s v="Not improved"/>
    <s v="No"/>
    <s v="Needs improvement"/>
    <s v="No"/>
    <s v="no"/>
    <s v="reading"/>
    <s v="inconsistent"/>
  </r>
  <r>
    <x v="0"/>
    <s v="group C"/>
    <s v="associate's degree"/>
    <s v="standard"/>
    <s v="none"/>
    <n v="54"/>
    <n v="61"/>
    <n v="58"/>
    <n v="57.666666666666664"/>
    <s v="pass"/>
    <s v="Not improved"/>
    <s v="No"/>
    <s v="Needs improvement"/>
    <s v="No"/>
    <s v="no"/>
    <s v="reading"/>
    <s v="inconsistent"/>
  </r>
  <r>
    <x v="1"/>
    <s v="group B"/>
    <s v="high school"/>
    <s v="standard"/>
    <s v="none"/>
    <n v="82"/>
    <n v="82"/>
    <n v="80"/>
    <n v="81.333333333333329"/>
    <s v="pass"/>
    <s v="Not improved"/>
    <s v="No"/>
    <s v="Self Learner"/>
    <s v="No"/>
    <s v="no"/>
    <s v="math"/>
    <s v="consistent"/>
  </r>
  <r>
    <x v="0"/>
    <s v="group D"/>
    <s v="some college"/>
    <s v="free/reduced"/>
    <s v="none"/>
    <n v="49"/>
    <n v="58"/>
    <n v="60"/>
    <n v="55.666666666666664"/>
    <s v="pass"/>
    <s v="improved"/>
    <s v="No"/>
    <s v="Needs improvement"/>
    <s v="No"/>
    <s v="no"/>
    <s v="writing"/>
    <s v="inconsistent"/>
  </r>
  <r>
    <x v="1"/>
    <s v="group B"/>
    <s v="some high school"/>
    <s v="free/reduced"/>
    <s v="completed"/>
    <n v="49"/>
    <n v="50"/>
    <n v="52"/>
    <n v="50.333333333333336"/>
    <s v="pass"/>
    <s v="improved"/>
    <s v="No"/>
    <s v="Partial Benifited"/>
    <s v="No"/>
    <s v="no"/>
    <s v="writing"/>
    <s v="consistent"/>
  </r>
  <r>
    <x v="0"/>
    <s v="group E"/>
    <s v="high school"/>
    <s v="free/reduced"/>
    <s v="completed"/>
    <n v="57"/>
    <n v="75"/>
    <n v="73"/>
    <n v="68.333333333333329"/>
    <s v="pass"/>
    <s v="Not improved"/>
    <s v="No"/>
    <s v="Partial Benifited"/>
    <s v="No"/>
    <s v="no"/>
    <s v="reading"/>
    <s v="inconsistent"/>
  </r>
  <r>
    <x v="1"/>
    <s v="group E"/>
    <s v="high school"/>
    <s v="standard"/>
    <s v="none"/>
    <n v="94"/>
    <n v="73"/>
    <n v="71"/>
    <n v="79.333333333333329"/>
    <s v="pass"/>
    <s v="Not improved"/>
    <s v="No"/>
    <s v="Needs improvement"/>
    <s v="No"/>
    <s v="yes"/>
    <s v="math"/>
    <s v="inconsistent"/>
  </r>
  <r>
    <x v="0"/>
    <s v="group D"/>
    <s v="some college"/>
    <s v="standard"/>
    <s v="completed"/>
    <n v="75"/>
    <n v="77"/>
    <n v="83"/>
    <n v="78.333333333333329"/>
    <s v="pass"/>
    <s v="improved"/>
    <s v="No"/>
    <s v="Partial Benifited"/>
    <s v="No"/>
    <s v="no"/>
    <s v="writing"/>
    <s v="inconsistent"/>
  </r>
  <r>
    <x v="0"/>
    <s v="group E"/>
    <s v="some high school"/>
    <s v="free/reduced"/>
    <s v="none"/>
    <n v="74"/>
    <n v="74"/>
    <n v="72"/>
    <n v="73.333333333333329"/>
    <s v="pass"/>
    <s v="Not improved"/>
    <s v="No"/>
    <s v="Needs improvement"/>
    <s v="No"/>
    <s v="no"/>
    <s v="math"/>
    <s v="consistent"/>
  </r>
  <r>
    <x v="1"/>
    <s v="group C"/>
    <s v="high school"/>
    <s v="standard"/>
    <s v="completed"/>
    <n v="58"/>
    <n v="52"/>
    <n v="54"/>
    <n v="54.666666666666664"/>
    <s v="pass"/>
    <s v="Not improved"/>
    <s v="No"/>
    <s v="Partial Benifited"/>
    <s v="No"/>
    <s v="yes"/>
    <s v="math"/>
    <s v="inconsistent"/>
  </r>
  <r>
    <x v="0"/>
    <s v="group C"/>
    <s v="some college"/>
    <s v="standard"/>
    <s v="none"/>
    <n v="62"/>
    <n v="69"/>
    <n v="69"/>
    <n v="66.666666666666671"/>
    <s v="pass"/>
    <s v="Not improved"/>
    <s v="No"/>
    <s v="Needs improvement"/>
    <s v="No"/>
    <s v="no"/>
    <s v="reading"/>
    <s v="inconsistent"/>
  </r>
  <r>
    <x v="1"/>
    <s v="group E"/>
    <s v="associate's degree"/>
    <s v="standard"/>
    <s v="none"/>
    <n v="72"/>
    <n v="57"/>
    <n v="62"/>
    <n v="63.666666666666664"/>
    <s v="pass"/>
    <s v="Not improved"/>
    <s v="No"/>
    <s v="Needs improvement"/>
    <s v="No"/>
    <s v="yes"/>
    <s v="math"/>
    <s v="inconsistent"/>
  </r>
  <r>
    <x v="1"/>
    <s v="group C"/>
    <s v="some college"/>
    <s v="standard"/>
    <s v="none"/>
    <n v="84"/>
    <n v="87"/>
    <n v="81"/>
    <n v="84"/>
    <s v="pass"/>
    <s v="Not improved"/>
    <s v="No"/>
    <s v="Self Learner"/>
    <s v="No"/>
    <s v="no"/>
    <s v="reading"/>
    <s v="inconsistent"/>
  </r>
  <r>
    <x v="0"/>
    <s v="group D"/>
    <s v="master's degree"/>
    <s v="standard"/>
    <s v="none"/>
    <n v="92"/>
    <n v="100"/>
    <n v="100"/>
    <n v="97.333333333333329"/>
    <s v="pass"/>
    <s v="Not improved"/>
    <s v="No"/>
    <s v="Self Learner"/>
    <s v="Yes"/>
    <s v="no"/>
    <s v="reading"/>
    <s v="inconsistent"/>
  </r>
  <r>
    <x v="0"/>
    <s v="group D"/>
    <s v="high school"/>
    <s v="standard"/>
    <s v="none"/>
    <n v="45"/>
    <n v="63"/>
    <n v="59"/>
    <n v="55.666666666666664"/>
    <s v="pass"/>
    <s v="Not improved"/>
    <s v="No"/>
    <s v="Needs improvement"/>
    <s v="No"/>
    <s v="no"/>
    <s v="reading"/>
    <s v="inconsistent"/>
  </r>
  <r>
    <x v="1"/>
    <s v="group C"/>
    <s v="high school"/>
    <s v="standard"/>
    <s v="none"/>
    <n v="75"/>
    <n v="81"/>
    <n v="71"/>
    <n v="75.666666666666671"/>
    <s v="pass"/>
    <s v="Not improved"/>
    <s v="No"/>
    <s v="Needs improvement"/>
    <s v="No"/>
    <s v="no"/>
    <s v="reading"/>
    <s v="inconsistent"/>
  </r>
  <r>
    <x v="0"/>
    <s v="group A"/>
    <s v="some college"/>
    <s v="standard"/>
    <s v="none"/>
    <n v="56"/>
    <n v="58"/>
    <n v="64"/>
    <n v="59.333333333333336"/>
    <s v="pass"/>
    <s v="improved"/>
    <s v="No"/>
    <s v="Needs improvement"/>
    <s v="No"/>
    <s v="no"/>
    <s v="writing"/>
    <s v="inconsistent"/>
  </r>
  <r>
    <x v="0"/>
    <s v="group D"/>
    <s v="some high school"/>
    <s v="free/reduced"/>
    <s v="none"/>
    <n v="48"/>
    <n v="54"/>
    <n v="53"/>
    <n v="51.666666666666664"/>
    <s v="pass"/>
    <s v="Not improved"/>
    <s v="No"/>
    <s v="Needs improvement"/>
    <s v="No"/>
    <s v="no"/>
    <s v="reading"/>
    <s v="inconsistent"/>
  </r>
  <r>
    <x v="0"/>
    <s v="group E"/>
    <s v="associate's degree"/>
    <s v="standard"/>
    <s v="none"/>
    <n v="100"/>
    <n v="100"/>
    <n v="100"/>
    <n v="100"/>
    <s v="pass"/>
    <s v="Not improved"/>
    <s v="No"/>
    <s v="Self Learner"/>
    <s v="Yes"/>
    <s v="no"/>
    <s v="math"/>
    <s v="consistent"/>
  </r>
  <r>
    <x v="0"/>
    <s v="group C"/>
    <s v="some high school"/>
    <s v="free/reduced"/>
    <s v="completed"/>
    <n v="65"/>
    <n v="76"/>
    <n v="75"/>
    <n v="72"/>
    <s v="pass"/>
    <s v="Not improved"/>
    <s v="No"/>
    <s v="Partial Benifited"/>
    <s v="No"/>
    <s v="no"/>
    <s v="reading"/>
    <s v="inconsistent"/>
  </r>
  <r>
    <x v="1"/>
    <s v="group D"/>
    <s v="some college"/>
    <s v="standard"/>
    <s v="none"/>
    <n v="72"/>
    <n v="57"/>
    <n v="58"/>
    <n v="62.333333333333336"/>
    <s v="pass"/>
    <s v="Not improved"/>
    <s v="No"/>
    <s v="Needs improvement"/>
    <s v="No"/>
    <s v="yes"/>
    <s v="math"/>
    <s v="inconsistent"/>
  </r>
  <r>
    <x v="0"/>
    <s v="group D"/>
    <s v="some college"/>
    <s v="standard"/>
    <s v="none"/>
    <n v="62"/>
    <n v="70"/>
    <n v="72"/>
    <n v="68"/>
    <s v="pass"/>
    <s v="improved"/>
    <s v="No"/>
    <s v="Needs improvement"/>
    <s v="No"/>
    <s v="no"/>
    <s v="writing"/>
    <s v="inconsistent"/>
  </r>
  <r>
    <x v="1"/>
    <s v="group A"/>
    <s v="some high school"/>
    <s v="standard"/>
    <s v="completed"/>
    <n v="66"/>
    <n v="68"/>
    <n v="64"/>
    <n v="66"/>
    <s v="pass"/>
    <s v="Not improved"/>
    <s v="No"/>
    <s v="Partial Benifited"/>
    <s v="No"/>
    <s v="no"/>
    <s v="reading"/>
    <s v="consistent"/>
  </r>
  <r>
    <x v="1"/>
    <s v="group C"/>
    <s v="some college"/>
    <s v="standard"/>
    <s v="none"/>
    <n v="63"/>
    <n v="63"/>
    <n v="60"/>
    <n v="62"/>
    <s v="pass"/>
    <s v="Not improved"/>
    <s v="No"/>
    <s v="Needs improvement"/>
    <s v="No"/>
    <s v="no"/>
    <s v="math"/>
    <s v="consistent"/>
  </r>
  <r>
    <x v="0"/>
    <s v="group E"/>
    <s v="associate's degree"/>
    <s v="standard"/>
    <s v="none"/>
    <n v="68"/>
    <n v="76"/>
    <n v="67"/>
    <n v="70.333333333333329"/>
    <s v="pass"/>
    <s v="Not improved"/>
    <s v="No"/>
    <s v="Needs improvement"/>
    <s v="No"/>
    <s v="no"/>
    <s v="reading"/>
    <s v="inconsistent"/>
  </r>
  <r>
    <x v="0"/>
    <s v="group B"/>
    <s v="bachelor's degree"/>
    <s v="standard"/>
    <s v="none"/>
    <n v="75"/>
    <n v="84"/>
    <n v="80"/>
    <n v="79.666666666666671"/>
    <s v="pass"/>
    <s v="Not improved"/>
    <s v="No"/>
    <s v="Needs improvement"/>
    <s v="No"/>
    <s v="no"/>
    <s v="reading"/>
    <s v="inconsistent"/>
  </r>
  <r>
    <x v="0"/>
    <s v="group D"/>
    <s v="bachelor's degree"/>
    <s v="standard"/>
    <s v="none"/>
    <n v="89"/>
    <n v="100"/>
    <n v="100"/>
    <n v="96.333333333333329"/>
    <s v="pass"/>
    <s v="Not improved"/>
    <s v="No"/>
    <s v="Self Learner"/>
    <s v="Yes"/>
    <s v="no"/>
    <s v="reading"/>
    <s v="inconsistent"/>
  </r>
  <r>
    <x v="1"/>
    <s v="group C"/>
    <s v="some high school"/>
    <s v="standard"/>
    <s v="completed"/>
    <n v="78"/>
    <n v="72"/>
    <n v="69"/>
    <n v="73"/>
    <s v="pass"/>
    <s v="Not improved"/>
    <s v="No"/>
    <s v="Partial Benifited"/>
    <s v="No"/>
    <s v="yes"/>
    <s v="math"/>
    <s v="inconsistent"/>
  </r>
  <r>
    <x v="0"/>
    <s v="group A"/>
    <s v="high school"/>
    <s v="free/reduced"/>
    <s v="completed"/>
    <n v="53"/>
    <n v="50"/>
    <n v="60"/>
    <n v="54.333333333333336"/>
    <s v="pass"/>
    <s v="Not improved"/>
    <s v="No"/>
    <s v="Partial Benifited"/>
    <s v="No"/>
    <s v="no"/>
    <s v="writing"/>
    <s v="inconsistent"/>
  </r>
  <r>
    <x v="0"/>
    <s v="group D"/>
    <s v="some college"/>
    <s v="free/reduced"/>
    <s v="none"/>
    <n v="49"/>
    <n v="65"/>
    <n v="61"/>
    <n v="58.333333333333336"/>
    <s v="pass"/>
    <s v="Not improved"/>
    <s v="No"/>
    <s v="Needs improvement"/>
    <s v="No"/>
    <s v="no"/>
    <s v="reading"/>
    <s v="inconsistent"/>
  </r>
  <r>
    <x v="0"/>
    <s v="group A"/>
    <s v="some college"/>
    <s v="standard"/>
    <s v="none"/>
    <n v="54"/>
    <n v="63"/>
    <n v="67"/>
    <n v="61.333333333333336"/>
    <s v="pass"/>
    <s v="improved"/>
    <s v="No"/>
    <s v="Needs improvement"/>
    <s v="No"/>
    <s v="no"/>
    <s v="writing"/>
    <s v="inconsistent"/>
  </r>
  <r>
    <x v="0"/>
    <s v="group C"/>
    <s v="some college"/>
    <s v="standard"/>
    <s v="completed"/>
    <n v="64"/>
    <n v="82"/>
    <n v="77"/>
    <n v="74.333333333333329"/>
    <s v="pass"/>
    <s v="Not improved"/>
    <s v="No"/>
    <s v="Partial Benifited"/>
    <s v="No"/>
    <s v="no"/>
    <s v="reading"/>
    <s v="inconsistent"/>
  </r>
  <r>
    <x v="1"/>
    <s v="group B"/>
    <s v="some college"/>
    <s v="free/reduced"/>
    <s v="completed"/>
    <n v="60"/>
    <n v="62"/>
    <n v="60"/>
    <n v="60.666666666666664"/>
    <s v="pass"/>
    <s v="Not improved"/>
    <s v="No"/>
    <s v="Partial Benifited"/>
    <s v="No"/>
    <s v="no"/>
    <s v="reading"/>
    <s v="consistent"/>
  </r>
  <r>
    <x v="1"/>
    <s v="group C"/>
    <s v="associate's degree"/>
    <s v="standard"/>
    <s v="none"/>
    <n v="62"/>
    <n v="65"/>
    <n v="58"/>
    <n v="61.666666666666664"/>
    <s v="pass"/>
    <s v="Not improved"/>
    <s v="No"/>
    <s v="Needs improvement"/>
    <s v="No"/>
    <s v="no"/>
    <s v="reading"/>
    <s v="inconsistent"/>
  </r>
  <r>
    <x v="1"/>
    <s v="group D"/>
    <s v="high school"/>
    <s v="standard"/>
    <s v="completed"/>
    <n v="55"/>
    <n v="41"/>
    <n v="48"/>
    <n v="48"/>
    <s v="fail"/>
    <s v="Not improved"/>
    <s v="No"/>
    <s v="Partial Benifited"/>
    <s v="No"/>
    <s v="yes"/>
    <s v="math"/>
    <s v="inconsistent"/>
  </r>
  <r>
    <x v="0"/>
    <s v="group C"/>
    <s v="associate's degree"/>
    <s v="standard"/>
    <s v="none"/>
    <n v="91"/>
    <n v="95"/>
    <n v="94"/>
    <n v="93.333333333333329"/>
    <s v="pass"/>
    <s v="Not improved"/>
    <s v="No"/>
    <s v="Self Learner"/>
    <s v="Yes"/>
    <s v="no"/>
    <s v="reading"/>
    <s v="consistent"/>
  </r>
  <r>
    <x v="0"/>
    <s v="group B"/>
    <s v="high school"/>
    <s v="free/reduced"/>
    <s v="none"/>
    <n v="8"/>
    <n v="24"/>
    <n v="23"/>
    <n v="18.333333333333332"/>
    <s v="fail"/>
    <s v="Not improved"/>
    <s v="No"/>
    <s v="Needs improvement"/>
    <s v="No"/>
    <s v="no"/>
    <s v="reading"/>
    <s v="inconsistent"/>
  </r>
  <r>
    <x v="1"/>
    <s v="group D"/>
    <s v="some high school"/>
    <s v="standard"/>
    <s v="none"/>
    <n v="81"/>
    <n v="78"/>
    <n v="78"/>
    <n v="79"/>
    <s v="pass"/>
    <s v="Not improved"/>
    <s v="No"/>
    <s v="Needs improvement"/>
    <s v="No"/>
    <s v="no"/>
    <s v="math"/>
    <s v="consistent"/>
  </r>
  <r>
    <x v="1"/>
    <s v="group B"/>
    <s v="some high school"/>
    <s v="standard"/>
    <s v="completed"/>
    <n v="79"/>
    <n v="85"/>
    <n v="86"/>
    <n v="83.333333333333329"/>
    <s v="pass"/>
    <s v="improved"/>
    <s v="yes"/>
    <s v="Benifited"/>
    <s v="No"/>
    <s v="no"/>
    <s v="writing"/>
    <s v="inconsistent"/>
  </r>
  <r>
    <x v="0"/>
    <s v="group A"/>
    <s v="some college"/>
    <s v="standard"/>
    <s v="completed"/>
    <n v="78"/>
    <n v="87"/>
    <n v="91"/>
    <n v="85.333333333333329"/>
    <s v="pass"/>
    <s v="improved"/>
    <s v="yes"/>
    <s v="Benifited"/>
    <s v="No"/>
    <s v="no"/>
    <s v="writing"/>
    <s v="inconsistent"/>
  </r>
  <r>
    <x v="0"/>
    <s v="group C"/>
    <s v="some high school"/>
    <s v="standard"/>
    <s v="none"/>
    <n v="74"/>
    <n v="75"/>
    <n v="82"/>
    <n v="77"/>
    <s v="pass"/>
    <s v="improved"/>
    <s v="No"/>
    <s v="Needs improvement"/>
    <s v="No"/>
    <s v="no"/>
    <s v="writing"/>
    <s v="inconsistent"/>
  </r>
  <r>
    <x v="1"/>
    <s v="group A"/>
    <s v="high school"/>
    <s v="standard"/>
    <s v="none"/>
    <n v="57"/>
    <n v="51"/>
    <n v="54"/>
    <n v="54"/>
    <s v="pass"/>
    <s v="Not improved"/>
    <s v="No"/>
    <s v="Needs improvement"/>
    <s v="No"/>
    <s v="no"/>
    <s v="math"/>
    <s v="inconsistent"/>
  </r>
  <r>
    <x v="0"/>
    <s v="group C"/>
    <s v="associate's degree"/>
    <s v="standard"/>
    <s v="none"/>
    <n v="40"/>
    <n v="59"/>
    <n v="51"/>
    <n v="50"/>
    <s v="pass"/>
    <s v="Not improved"/>
    <s v="No"/>
    <s v="Needs improvement"/>
    <s v="No"/>
    <s v="no"/>
    <s v="reading"/>
    <s v="inconsistent"/>
  </r>
  <r>
    <x v="1"/>
    <s v="group E"/>
    <s v="some high school"/>
    <s v="standard"/>
    <s v="completed"/>
    <n v="81"/>
    <n v="75"/>
    <n v="76"/>
    <n v="77.333333333333329"/>
    <s v="pass"/>
    <s v="Not improved"/>
    <s v="No"/>
    <s v="Partial Benifited"/>
    <s v="No"/>
    <s v="yes"/>
    <s v="math"/>
    <s v="inconsistent"/>
  </r>
  <r>
    <x v="0"/>
    <s v="group A"/>
    <s v="some high school"/>
    <s v="free/reduced"/>
    <s v="none"/>
    <n v="44"/>
    <n v="45"/>
    <n v="45"/>
    <n v="44.666666666666664"/>
    <s v="fail"/>
    <s v="Not improved"/>
    <s v="No"/>
    <s v="Needs improvement"/>
    <s v="No"/>
    <s v="no"/>
    <s v="reading"/>
    <s v="consistent"/>
  </r>
  <r>
    <x v="0"/>
    <s v="group D"/>
    <s v="some college"/>
    <s v="free/reduced"/>
    <s v="completed"/>
    <n v="67"/>
    <n v="86"/>
    <n v="83"/>
    <n v="78.666666666666671"/>
    <s v="pass"/>
    <s v="Not improved"/>
    <s v="No"/>
    <s v="Partial Benifited"/>
    <s v="No"/>
    <s v="no"/>
    <s v="reading"/>
    <s v="inconsistent"/>
  </r>
  <r>
    <x v="1"/>
    <s v="group E"/>
    <s v="high school"/>
    <s v="free/reduced"/>
    <s v="completed"/>
    <n v="86"/>
    <n v="81"/>
    <n v="75"/>
    <n v="80.666666666666671"/>
    <s v="pass"/>
    <s v="Not improved"/>
    <s v="yes"/>
    <s v="Benifited"/>
    <s v="No"/>
    <s v="yes"/>
    <s v="math"/>
    <s v="inconsistent"/>
  </r>
  <r>
    <x v="0"/>
    <s v="group B"/>
    <s v="some high school"/>
    <s v="standard"/>
    <s v="completed"/>
    <n v="65"/>
    <n v="82"/>
    <n v="78"/>
    <n v="75"/>
    <s v="pass"/>
    <s v="Not improved"/>
    <s v="No"/>
    <s v="Partial Benifited"/>
    <s v="No"/>
    <s v="no"/>
    <s v="reading"/>
    <s v="inconsistent"/>
  </r>
  <r>
    <x v="0"/>
    <s v="group D"/>
    <s v="associate's degree"/>
    <s v="free/reduced"/>
    <s v="none"/>
    <n v="55"/>
    <n v="76"/>
    <n v="76"/>
    <n v="69"/>
    <s v="pass"/>
    <s v="Not improved"/>
    <s v="No"/>
    <s v="Needs improvement"/>
    <s v="No"/>
    <s v="no"/>
    <s v="reading"/>
    <s v="inconsistent"/>
  </r>
  <r>
    <x v="0"/>
    <s v="group D"/>
    <s v="bachelor's degree"/>
    <s v="free/reduced"/>
    <s v="none"/>
    <n v="62"/>
    <n v="72"/>
    <n v="74"/>
    <n v="69.333333333333329"/>
    <s v="pass"/>
    <s v="improved"/>
    <s v="No"/>
    <s v="Needs improvement"/>
    <s v="No"/>
    <s v="no"/>
    <s v="writing"/>
    <s v="inconsistent"/>
  </r>
  <r>
    <x v="1"/>
    <s v="group A"/>
    <s v="high school"/>
    <s v="standard"/>
    <s v="none"/>
    <n v="63"/>
    <n v="63"/>
    <n v="62"/>
    <n v="62.666666666666664"/>
    <s v="pass"/>
    <s v="Not improved"/>
    <s v="No"/>
    <s v="Needs improvement"/>
    <s v="No"/>
    <s v="no"/>
    <s v="math"/>
    <s v="consistent"/>
  </r>
  <r>
    <x v="0"/>
    <s v="group E"/>
    <s v="master's degree"/>
    <s v="standard"/>
    <s v="completed"/>
    <n v="88"/>
    <n v="99"/>
    <n v="95"/>
    <n v="94"/>
    <s v="pass"/>
    <s v="Not improved"/>
    <s v="yes"/>
    <s v="Benifited"/>
    <s v="Yes"/>
    <s v="no"/>
    <s v="reading"/>
    <s v="inconsistent"/>
  </r>
  <r>
    <x v="1"/>
    <s v="group C"/>
    <s v="high school"/>
    <s v="free/reduced"/>
    <s v="none"/>
    <n v="62"/>
    <n v="55"/>
    <n v="55"/>
    <n v="57.333333333333336"/>
    <s v="pass"/>
    <s v="Not improved"/>
    <s v="No"/>
    <s v="Needs improvement"/>
    <s v="No"/>
    <s v="yes"/>
    <s v="math"/>
    <s v="inconsistent"/>
  </r>
  <r>
    <x v="0"/>
    <s v="group C"/>
    <s v="high school"/>
    <s v="free/reduced"/>
    <s v="completed"/>
    <n v="59"/>
    <n v="71"/>
    <n v="65"/>
    <n v="65"/>
    <s v="pass"/>
    <s v="Not improved"/>
    <s v="No"/>
    <s v="Partial Benifited"/>
    <s v="No"/>
    <s v="no"/>
    <s v="reading"/>
    <s v="inconsistent"/>
  </r>
  <r>
    <x v="0"/>
    <s v="group D"/>
    <s v="some college"/>
    <s v="standard"/>
    <s v="completed"/>
    <n v="68"/>
    <n v="78"/>
    <n v="77"/>
    <n v="74.333333333333329"/>
    <s v="pass"/>
    <s v="Not improved"/>
    <s v="No"/>
    <s v="Partial Benifited"/>
    <s v="No"/>
    <s v="no"/>
    <s v="reading"/>
    <s v="inconsistent"/>
  </r>
  <r>
    <x v="0"/>
    <s v="group D"/>
    <s v="some college"/>
    <s v="free/reduced"/>
    <s v="none"/>
    <n v="77"/>
    <n v="86"/>
    <n v="86"/>
    <n v="83"/>
    <s v="pass"/>
    <s v="Not improved"/>
    <s v="No"/>
    <s v="Self Learner"/>
    <s v="No"/>
    <s v="no"/>
    <s v="reading"/>
    <s v="inconsist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41723-DF9C-4EEE-A577-39AF6FDB8436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7" firstHeaderRow="1" firstDataRow="1" firstDataCol="1"/>
  <pivotFields count="17"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12FFB-D194-4620-9174-5DE83689C78E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C4:D7" firstHeaderRow="1" firstDataRow="1" firstDataCol="1"/>
  <pivotFields count="17">
    <pivotField axis="axisRow" dataField="1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92D7-AA9A-427C-AF3E-63966A60D1FE}">
  <dimension ref="A1:Q1001"/>
  <sheetViews>
    <sheetView tabSelected="1" zoomScale="84" zoomScaleNormal="130" workbookViewId="0">
      <selection activeCell="T18" sqref="T18"/>
    </sheetView>
  </sheetViews>
  <sheetFormatPr defaultRowHeight="14.4" x14ac:dyDescent="0.3"/>
  <cols>
    <col min="1" max="1" width="7.6640625" customWidth="1"/>
    <col min="2" max="2" width="12.109375" bestFit="1" customWidth="1"/>
    <col min="3" max="3" width="22.21875" bestFit="1" customWidth="1"/>
    <col min="4" max="4" width="14.77734375" customWidth="1"/>
    <col min="5" max="5" width="19.77734375" bestFit="1" customWidth="1"/>
    <col min="6" max="6" width="10" bestFit="1" customWidth="1"/>
    <col min="7" max="7" width="11.88671875" bestFit="1" customWidth="1"/>
    <col min="8" max="8" width="11.21875" bestFit="1" customWidth="1"/>
    <col min="9" max="9" width="16" customWidth="1"/>
    <col min="11" max="11" width="13.44140625" customWidth="1"/>
    <col min="12" max="12" width="16.6640625" customWidth="1"/>
    <col min="13" max="13" width="18.88671875" customWidth="1"/>
    <col min="14" max="14" width="16.109375" customWidth="1"/>
    <col min="15" max="15" width="20.21875" customWidth="1"/>
    <col min="16" max="16" width="14.77734375" customWidth="1"/>
    <col min="17" max="17" width="18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</row>
    <row r="2" spans="1:1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  <c r="I2" s="3">
        <f t="shared" ref="I2:I65" si="0">AVERAGE(F2:H2)</f>
        <v>72.666666666666671</v>
      </c>
      <c r="J2" t="str">
        <f t="shared" ref="J2:J65" si="1">IF(AND(I2&gt;=50),"pass","fail")</f>
        <v>pass</v>
      </c>
      <c r="K2" t="str">
        <f t="shared" ref="K2:K65" si="2">IF(AND(G2&gt;F2,H2&gt;G2),"improved","Not improved")</f>
        <v>Not improved</v>
      </c>
      <c r="L2" t="str">
        <f t="shared" ref="L2:L65" si="3">IF(AND(E2="completed",I2&gt;=80),"yes","No")</f>
        <v>No</v>
      </c>
      <c r="M2" t="str">
        <f t="shared" ref="M2:M65" si="4">IF(E2="completed",IF(I2&gt;=80,"Benifited","Partial Benifited"),IF(E2="none",IF(I2&gt;=80,"Self Learner","Needs improvement"),""))</f>
        <v>Needs improvement</v>
      </c>
      <c r="N2" t="str">
        <f t="shared" ref="N2:N65" si="5">IF(AND(F2&gt;=80,G2&gt;=85,H2&gt;=85),"Yes","No")</f>
        <v>No</v>
      </c>
      <c r="O2" t="str">
        <f t="shared" ref="O2:O65" si="6">IF(F2&gt;=AVERAGE(G2:H2)+5,"yes","no")</f>
        <v>no</v>
      </c>
      <c r="P2" t="str" cm="1">
        <f t="array" ref="P2">INDEX({"math","reading","writing"},MATCH(MAX(F2:H2),F2:H2,0))</f>
        <v>writing</v>
      </c>
      <c r="Q2" t="str">
        <f t="shared" ref="Q2:Q65" si="7">IF(MAX(F2:H2)-MIN(F2:H2)&lt;=5,"consistent","inconsistent")</f>
        <v>consistent</v>
      </c>
    </row>
    <row r="3" spans="1:17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  <c r="I3" s="3">
        <f t="shared" si="0"/>
        <v>82.333333333333329</v>
      </c>
      <c r="J3" t="str">
        <f t="shared" si="1"/>
        <v>pass</v>
      </c>
      <c r="K3" t="str">
        <f t="shared" si="2"/>
        <v>Not improved</v>
      </c>
      <c r="L3" t="str">
        <f t="shared" si="3"/>
        <v>yes</v>
      </c>
      <c r="M3" t="str">
        <f t="shared" si="4"/>
        <v>Benifited</v>
      </c>
      <c r="N3" t="str">
        <f t="shared" si="5"/>
        <v>No</v>
      </c>
      <c r="O3" t="str">
        <f t="shared" si="6"/>
        <v>no</v>
      </c>
      <c r="P3" t="str" cm="1">
        <f t="array" ref="P3">INDEX({"math","reading","writing"},MATCH(MAX(F3:H3),F3:H3,0))</f>
        <v>reading</v>
      </c>
      <c r="Q3" t="str">
        <f t="shared" si="7"/>
        <v>inconsistent</v>
      </c>
    </row>
    <row r="4" spans="1:17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  <c r="I4" s="3">
        <f t="shared" si="0"/>
        <v>92.666666666666671</v>
      </c>
      <c r="J4" t="str">
        <f t="shared" si="1"/>
        <v>pass</v>
      </c>
      <c r="K4" t="str">
        <f t="shared" si="2"/>
        <v>Not improved</v>
      </c>
      <c r="L4" t="str">
        <f t="shared" si="3"/>
        <v>No</v>
      </c>
      <c r="M4" t="str">
        <f t="shared" si="4"/>
        <v>Self Learner</v>
      </c>
      <c r="N4" t="str">
        <f t="shared" si="5"/>
        <v>Yes</v>
      </c>
      <c r="O4" t="str">
        <f t="shared" si="6"/>
        <v>no</v>
      </c>
      <c r="P4" t="str" cm="1">
        <f t="array" ref="P4">INDEX({"math","reading","writing"},MATCH(MAX(F4:H4),F4:H4,0))</f>
        <v>reading</v>
      </c>
      <c r="Q4" t="str">
        <f t="shared" si="7"/>
        <v>consistent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  <c r="I5" s="3">
        <f t="shared" si="0"/>
        <v>49.333333333333336</v>
      </c>
      <c r="J5" t="str">
        <f t="shared" si="1"/>
        <v>fail</v>
      </c>
      <c r="K5" t="str">
        <f>IF(AND(G5&gt;F5,H5&gt;G5),"improved","Not improved")</f>
        <v>Not improved</v>
      </c>
      <c r="L5" t="str">
        <f t="shared" si="3"/>
        <v>No</v>
      </c>
      <c r="M5" t="str">
        <f t="shared" si="4"/>
        <v>Needs improvement</v>
      </c>
      <c r="N5" t="str">
        <f t="shared" si="5"/>
        <v>No</v>
      </c>
      <c r="O5" t="str">
        <f t="shared" si="6"/>
        <v>no</v>
      </c>
      <c r="P5" t="str" cm="1">
        <f t="array" ref="P5">INDEX({"math","reading","writing"},MATCH(MAX(F5:H5),F5:H5,0))</f>
        <v>reading</v>
      </c>
      <c r="Q5" t="str">
        <f t="shared" si="7"/>
        <v>inconsistent</v>
      </c>
    </row>
    <row r="6" spans="1:17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  <c r="I6" s="3">
        <f t="shared" si="0"/>
        <v>76.333333333333329</v>
      </c>
      <c r="J6" t="str">
        <f t="shared" si="1"/>
        <v>pass</v>
      </c>
      <c r="K6" t="str">
        <f t="shared" si="2"/>
        <v>Not improved</v>
      </c>
      <c r="L6" t="str">
        <f t="shared" si="3"/>
        <v>No</v>
      </c>
      <c r="M6" t="str">
        <f t="shared" si="4"/>
        <v>Needs improvement</v>
      </c>
      <c r="N6" t="str">
        <f t="shared" si="5"/>
        <v>No</v>
      </c>
      <c r="O6" t="str">
        <f t="shared" si="6"/>
        <v>no</v>
      </c>
      <c r="P6" t="str" cm="1">
        <f t="array" ref="P6">INDEX({"math","reading","writing"},MATCH(MAX(F6:H6),F6:H6,0))</f>
        <v>reading</v>
      </c>
      <c r="Q6" t="str">
        <f t="shared" si="7"/>
        <v>consistent</v>
      </c>
    </row>
    <row r="7" spans="1:17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  <c r="I7" s="3">
        <f t="shared" si="0"/>
        <v>77.333333333333329</v>
      </c>
      <c r="J7" t="str">
        <f t="shared" si="1"/>
        <v>pass</v>
      </c>
      <c r="K7" t="str">
        <f t="shared" si="2"/>
        <v>Not improved</v>
      </c>
      <c r="L7" t="str">
        <f t="shared" si="3"/>
        <v>No</v>
      </c>
      <c r="M7" t="str">
        <f t="shared" si="4"/>
        <v>Needs improvement</v>
      </c>
      <c r="N7" t="str">
        <f t="shared" si="5"/>
        <v>No</v>
      </c>
      <c r="O7" t="str">
        <f t="shared" si="6"/>
        <v>no</v>
      </c>
      <c r="P7" t="str" cm="1">
        <f t="array" ref="P7">INDEX({"math","reading","writing"},MATCH(MAX(F7:H7),F7:H7,0))</f>
        <v>reading</v>
      </c>
      <c r="Q7" t="str">
        <f t="shared" si="7"/>
        <v>inconsistent</v>
      </c>
    </row>
    <row r="8" spans="1:17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  <c r="I8" s="3">
        <f t="shared" si="0"/>
        <v>91.666666666666671</v>
      </c>
      <c r="J8" t="str">
        <f t="shared" si="1"/>
        <v>pass</v>
      </c>
      <c r="K8" t="str">
        <f t="shared" si="2"/>
        <v>Not improved</v>
      </c>
      <c r="L8" t="str">
        <f t="shared" si="3"/>
        <v>yes</v>
      </c>
      <c r="M8" t="str">
        <f t="shared" si="4"/>
        <v>Benifited</v>
      </c>
      <c r="N8" t="str">
        <f t="shared" si="5"/>
        <v>Yes</v>
      </c>
      <c r="O8" t="str">
        <f t="shared" si="6"/>
        <v>no</v>
      </c>
      <c r="P8" t="str" cm="1">
        <f t="array" ref="P8">INDEX({"math","reading","writing"},MATCH(MAX(F8:H8),F8:H8,0))</f>
        <v>reading</v>
      </c>
      <c r="Q8" t="str">
        <f t="shared" si="7"/>
        <v>inconsistent</v>
      </c>
    </row>
    <row r="9" spans="1:17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  <c r="I9" s="3">
        <f t="shared" si="0"/>
        <v>40.666666666666664</v>
      </c>
      <c r="J9" t="str">
        <f t="shared" si="1"/>
        <v>fail</v>
      </c>
      <c r="K9" t="str">
        <f t="shared" si="2"/>
        <v>Not improved</v>
      </c>
      <c r="L9" t="str">
        <f t="shared" si="3"/>
        <v>No</v>
      </c>
      <c r="M9" t="str">
        <f t="shared" si="4"/>
        <v>Needs improvement</v>
      </c>
      <c r="N9" t="str">
        <f t="shared" si="5"/>
        <v>No</v>
      </c>
      <c r="O9" t="str">
        <f t="shared" si="6"/>
        <v>no</v>
      </c>
      <c r="P9" t="str" cm="1">
        <f t="array" ref="P9">INDEX({"math","reading","writing"},MATCH(MAX(F9:H9),F9:H9,0))</f>
        <v>reading</v>
      </c>
      <c r="Q9" t="str">
        <f t="shared" si="7"/>
        <v>consistent</v>
      </c>
    </row>
    <row r="10" spans="1:17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  <c r="I10" s="3">
        <f t="shared" si="0"/>
        <v>65</v>
      </c>
      <c r="J10" t="str">
        <f t="shared" si="1"/>
        <v>pass</v>
      </c>
      <c r="K10" t="str">
        <f t="shared" si="2"/>
        <v>Not improved</v>
      </c>
      <c r="L10" t="str">
        <f t="shared" si="3"/>
        <v>No</v>
      </c>
      <c r="M10" t="str">
        <f t="shared" si="4"/>
        <v>Partial Benifited</v>
      </c>
      <c r="N10" t="str">
        <f t="shared" si="5"/>
        <v>No</v>
      </c>
      <c r="O10" t="str">
        <f t="shared" si="6"/>
        <v>no</v>
      </c>
      <c r="P10" t="str" cm="1">
        <f t="array" ref="P10">INDEX({"math","reading","writing"},MATCH(MAX(F10:H10),F10:H10,0))</f>
        <v>writing</v>
      </c>
      <c r="Q10" t="str">
        <f t="shared" si="7"/>
        <v>consistent</v>
      </c>
    </row>
    <row r="11" spans="1:17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  <c r="I11" s="3">
        <f t="shared" si="0"/>
        <v>49.333333333333336</v>
      </c>
      <c r="J11" t="str">
        <f t="shared" si="1"/>
        <v>fail</v>
      </c>
      <c r="K11" t="str">
        <f t="shared" si="2"/>
        <v>Not improved</v>
      </c>
      <c r="L11" t="str">
        <f t="shared" si="3"/>
        <v>No</v>
      </c>
      <c r="M11" t="str">
        <f t="shared" si="4"/>
        <v>Needs improvement</v>
      </c>
      <c r="N11" t="str">
        <f t="shared" si="5"/>
        <v>No</v>
      </c>
      <c r="O11" t="str">
        <f t="shared" si="6"/>
        <v>no</v>
      </c>
      <c r="P11" t="str" cm="1">
        <f t="array" ref="P11">INDEX({"math","reading","writing"},MATCH(MAX(F11:H11),F11:H11,0))</f>
        <v>reading</v>
      </c>
      <c r="Q11" t="str">
        <f t="shared" si="7"/>
        <v>inconsistent</v>
      </c>
    </row>
    <row r="12" spans="1:17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  <c r="I12" s="3">
        <f t="shared" si="0"/>
        <v>54.666666666666664</v>
      </c>
      <c r="J12" t="str">
        <f t="shared" si="1"/>
        <v>pass</v>
      </c>
      <c r="K12" t="str">
        <f t="shared" si="2"/>
        <v>Not improved</v>
      </c>
      <c r="L12" t="str">
        <f t="shared" si="3"/>
        <v>No</v>
      </c>
      <c r="M12" t="str">
        <f t="shared" si="4"/>
        <v>Needs improvement</v>
      </c>
      <c r="N12" t="str">
        <f t="shared" si="5"/>
        <v>No</v>
      </c>
      <c r="O12" t="str">
        <f t="shared" si="6"/>
        <v>yes</v>
      </c>
      <c r="P12" t="str" cm="1">
        <f t="array" ref="P12">INDEX({"math","reading","writing"},MATCH(MAX(F12:H12),F12:H12,0))</f>
        <v>math</v>
      </c>
      <c r="Q12" t="str">
        <f t="shared" si="7"/>
        <v>inconsistent</v>
      </c>
    </row>
    <row r="13" spans="1:17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  <c r="I13" s="3">
        <f t="shared" si="0"/>
        <v>45</v>
      </c>
      <c r="J13" t="str">
        <f t="shared" si="1"/>
        <v>fail</v>
      </c>
      <c r="K13" t="str">
        <f t="shared" si="2"/>
        <v>Not improved</v>
      </c>
      <c r="L13" t="str">
        <f t="shared" si="3"/>
        <v>No</v>
      </c>
      <c r="M13" t="str">
        <f t="shared" si="4"/>
        <v>Needs improvement</v>
      </c>
      <c r="N13" t="str">
        <f t="shared" si="5"/>
        <v>No</v>
      </c>
      <c r="O13" t="str">
        <f t="shared" si="6"/>
        <v>no</v>
      </c>
      <c r="P13" t="str" cm="1">
        <f t="array" ref="P13">INDEX({"math","reading","writing"},MATCH(MAX(F13:H13),F13:H13,0))</f>
        <v>reading</v>
      </c>
      <c r="Q13" t="str">
        <f t="shared" si="7"/>
        <v>inconsistent</v>
      </c>
    </row>
    <row r="14" spans="1:17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  <c r="I14" s="3">
        <f t="shared" si="0"/>
        <v>73</v>
      </c>
      <c r="J14" t="str">
        <f t="shared" si="1"/>
        <v>pass</v>
      </c>
      <c r="K14" t="str">
        <f t="shared" si="2"/>
        <v>Not improved</v>
      </c>
      <c r="L14" t="str">
        <f t="shared" si="3"/>
        <v>No</v>
      </c>
      <c r="M14" t="str">
        <f t="shared" si="4"/>
        <v>Needs improvement</v>
      </c>
      <c r="N14" t="str">
        <f t="shared" si="5"/>
        <v>No</v>
      </c>
      <c r="O14" t="str">
        <f t="shared" si="6"/>
        <v>no</v>
      </c>
      <c r="P14" t="str" cm="1">
        <f t="array" ref="P14">INDEX({"math","reading","writing"},MATCH(MAX(F14:H14),F14:H14,0))</f>
        <v>reading</v>
      </c>
      <c r="Q14" t="str">
        <f t="shared" si="7"/>
        <v>inconsistent</v>
      </c>
    </row>
    <row r="15" spans="1:17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  <c r="I15" s="3">
        <f t="shared" si="0"/>
        <v>73.333333333333329</v>
      </c>
      <c r="J15" t="str">
        <f t="shared" si="1"/>
        <v>pass</v>
      </c>
      <c r="K15" t="str">
        <f t="shared" si="2"/>
        <v>Not improved</v>
      </c>
      <c r="L15" t="str">
        <f t="shared" si="3"/>
        <v>No</v>
      </c>
      <c r="M15" t="str">
        <f t="shared" si="4"/>
        <v>Partial Benifited</v>
      </c>
      <c r="N15" t="str">
        <f t="shared" si="5"/>
        <v>No</v>
      </c>
      <c r="O15" t="str">
        <f t="shared" si="6"/>
        <v>yes</v>
      </c>
      <c r="P15" t="str" cm="1">
        <f t="array" ref="P15">INDEX({"math","reading","writing"},MATCH(MAX(F15:H15),F15:H15,0))</f>
        <v>math</v>
      </c>
      <c r="Q15" t="str">
        <f t="shared" si="7"/>
        <v>inconsistent</v>
      </c>
    </row>
    <row r="16" spans="1:17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  <c r="I16" s="3">
        <f t="shared" si="0"/>
        <v>53.666666666666664</v>
      </c>
      <c r="J16" t="str">
        <f t="shared" si="1"/>
        <v>pass</v>
      </c>
      <c r="K16" t="str">
        <f t="shared" si="2"/>
        <v>improved</v>
      </c>
      <c r="L16" t="str">
        <f t="shared" si="3"/>
        <v>No</v>
      </c>
      <c r="M16" t="str">
        <f t="shared" si="4"/>
        <v>Needs improvement</v>
      </c>
      <c r="N16" t="str">
        <f t="shared" si="5"/>
        <v>No</v>
      </c>
      <c r="O16" t="str">
        <f t="shared" si="6"/>
        <v>no</v>
      </c>
      <c r="P16" t="str" cm="1">
        <f t="array" ref="P16">INDEX({"math","reading","writing"},MATCH(MAX(F16:H16),F16:H16,0))</f>
        <v>writing</v>
      </c>
      <c r="Q16" t="str">
        <f t="shared" si="7"/>
        <v>inconsistent</v>
      </c>
    </row>
    <row r="17" spans="1:17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  <c r="I17" s="3">
        <f t="shared" si="0"/>
        <v>74</v>
      </c>
      <c r="J17" t="str">
        <f t="shared" si="1"/>
        <v>pass</v>
      </c>
      <c r="K17" t="str">
        <f t="shared" si="2"/>
        <v>improved</v>
      </c>
      <c r="L17" t="str">
        <f t="shared" si="3"/>
        <v>No</v>
      </c>
      <c r="M17" t="str">
        <f t="shared" si="4"/>
        <v>Needs improvement</v>
      </c>
      <c r="N17" t="str">
        <f t="shared" si="5"/>
        <v>No</v>
      </c>
      <c r="O17" t="str">
        <f t="shared" si="6"/>
        <v>no</v>
      </c>
      <c r="P17" t="str" cm="1">
        <f t="array" ref="P17">INDEX({"math","reading","writing"},MATCH(MAX(F17:H17),F17:H17,0))</f>
        <v>writing</v>
      </c>
      <c r="Q17" t="str">
        <f t="shared" si="7"/>
        <v>inconsistent</v>
      </c>
    </row>
    <row r="18" spans="1:17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  <c r="I18" s="3">
        <f t="shared" si="0"/>
        <v>87.666666666666671</v>
      </c>
      <c r="J18" t="str">
        <f t="shared" si="1"/>
        <v>pass</v>
      </c>
      <c r="K18" t="str">
        <f t="shared" si="2"/>
        <v>Not improved</v>
      </c>
      <c r="L18" t="str">
        <f t="shared" si="3"/>
        <v>No</v>
      </c>
      <c r="M18" t="str">
        <f t="shared" si="4"/>
        <v>Self Learner</v>
      </c>
      <c r="N18" t="str">
        <f t="shared" si="5"/>
        <v>Yes</v>
      </c>
      <c r="O18" t="str">
        <f t="shared" si="6"/>
        <v>no</v>
      </c>
      <c r="P18" t="str" cm="1">
        <f t="array" ref="P18">INDEX({"math","reading","writing"},MATCH(MAX(F18:H18),F18:H18,0))</f>
        <v>reading</v>
      </c>
      <c r="Q18" t="str">
        <f t="shared" si="7"/>
        <v>consistent</v>
      </c>
    </row>
    <row r="19" spans="1:17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  <c r="I19" s="3">
        <f t="shared" si="0"/>
        <v>26</v>
      </c>
      <c r="J19" t="str">
        <f t="shared" si="1"/>
        <v>fail</v>
      </c>
      <c r="K19" t="str">
        <f t="shared" si="2"/>
        <v>Not improved</v>
      </c>
      <c r="L19" t="str">
        <f t="shared" si="3"/>
        <v>No</v>
      </c>
      <c r="M19" t="str">
        <f t="shared" si="4"/>
        <v>Needs improvement</v>
      </c>
      <c r="N19" t="str">
        <f t="shared" si="5"/>
        <v>No</v>
      </c>
      <c r="O19" t="str">
        <f t="shared" si="6"/>
        <v>no</v>
      </c>
      <c r="P19" t="str" cm="1">
        <f t="array" ref="P19">INDEX({"math","reading","writing"},MATCH(MAX(F19:H19),F19:H19,0))</f>
        <v>reading</v>
      </c>
      <c r="Q19" t="str">
        <f t="shared" si="7"/>
        <v>inconsistent</v>
      </c>
    </row>
    <row r="20" spans="1:17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  <c r="I20" s="3">
        <f t="shared" si="0"/>
        <v>44.666666666666664</v>
      </c>
      <c r="J20" t="str">
        <f t="shared" si="1"/>
        <v>fail</v>
      </c>
      <c r="K20" t="str">
        <f t="shared" si="2"/>
        <v>Not improved</v>
      </c>
      <c r="L20" t="str">
        <f t="shared" si="3"/>
        <v>No</v>
      </c>
      <c r="M20" t="str">
        <f t="shared" si="4"/>
        <v>Partial Benifited</v>
      </c>
      <c r="N20" t="str">
        <f t="shared" si="5"/>
        <v>No</v>
      </c>
      <c r="O20" t="str">
        <f t="shared" si="6"/>
        <v>no</v>
      </c>
      <c r="P20" t="str" cm="1">
        <f t="array" ref="P20">INDEX({"math","reading","writing"},MATCH(MAX(F20:H20),F20:H20,0))</f>
        <v>math</v>
      </c>
      <c r="Q20" t="str">
        <f t="shared" si="7"/>
        <v>consistent</v>
      </c>
    </row>
    <row r="21" spans="1:17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  <c r="I21" s="3">
        <f t="shared" si="0"/>
        <v>57.666666666666664</v>
      </c>
      <c r="J21" t="str">
        <f t="shared" si="1"/>
        <v>pass</v>
      </c>
      <c r="K21" t="str">
        <f t="shared" si="2"/>
        <v>improved</v>
      </c>
      <c r="L21" t="str">
        <f t="shared" si="3"/>
        <v>No</v>
      </c>
      <c r="M21" t="str">
        <f t="shared" si="4"/>
        <v>Needs improvement</v>
      </c>
      <c r="N21" t="str">
        <f t="shared" si="5"/>
        <v>No</v>
      </c>
      <c r="O21" t="str">
        <f t="shared" si="6"/>
        <v>no</v>
      </c>
      <c r="P21" t="str" cm="1">
        <f t="array" ref="P21">INDEX({"math","reading","writing"},MATCH(MAX(F21:H21),F21:H21,0))</f>
        <v>writing</v>
      </c>
      <c r="Q21" t="str">
        <f t="shared" si="7"/>
        <v>inconsistent</v>
      </c>
    </row>
    <row r="22" spans="1:17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  <c r="I22" s="3">
        <f t="shared" si="0"/>
        <v>66</v>
      </c>
      <c r="J22" t="str">
        <f t="shared" si="1"/>
        <v>pass</v>
      </c>
      <c r="K22" t="str">
        <f t="shared" si="2"/>
        <v>Not improved</v>
      </c>
      <c r="L22" t="str">
        <f t="shared" si="3"/>
        <v>No</v>
      </c>
      <c r="M22" t="str">
        <f t="shared" si="4"/>
        <v>Needs improvement</v>
      </c>
      <c r="N22" t="str">
        <f t="shared" si="5"/>
        <v>No</v>
      </c>
      <c r="O22" t="str">
        <f t="shared" si="6"/>
        <v>no</v>
      </c>
      <c r="P22" t="str" cm="1">
        <f t="array" ref="P22">INDEX({"math","reading","writing"},MATCH(MAX(F22:H22),F22:H22,0))</f>
        <v>reading</v>
      </c>
      <c r="Q22" t="str">
        <f t="shared" si="7"/>
        <v>inconsistent</v>
      </c>
    </row>
    <row r="23" spans="1:17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  <c r="I23" s="3">
        <f t="shared" si="0"/>
        <v>70</v>
      </c>
      <c r="J23" t="str">
        <f t="shared" si="1"/>
        <v>pass</v>
      </c>
      <c r="K23" t="str">
        <f t="shared" si="2"/>
        <v>Not improved</v>
      </c>
      <c r="L23" t="str">
        <f t="shared" si="3"/>
        <v>No</v>
      </c>
      <c r="M23" t="str">
        <f t="shared" si="4"/>
        <v>Partial Benifited</v>
      </c>
      <c r="N23" t="str">
        <f t="shared" si="5"/>
        <v>No</v>
      </c>
      <c r="O23" t="str">
        <f t="shared" si="6"/>
        <v>no</v>
      </c>
      <c r="P23" t="str" cm="1">
        <f t="array" ref="P23">INDEX({"math","reading","writing"},MATCH(MAX(F23:H23),F23:H23,0))</f>
        <v>reading</v>
      </c>
      <c r="Q23" t="str">
        <f t="shared" si="7"/>
        <v>inconsistent</v>
      </c>
    </row>
    <row r="24" spans="1:17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  <c r="I24" s="3">
        <f t="shared" si="0"/>
        <v>50.333333333333336</v>
      </c>
      <c r="J24" t="str">
        <f t="shared" si="1"/>
        <v>pass</v>
      </c>
      <c r="K24" t="str">
        <f t="shared" si="2"/>
        <v>Not improved</v>
      </c>
      <c r="L24" t="str">
        <f t="shared" si="3"/>
        <v>No</v>
      </c>
      <c r="M24" t="str">
        <f t="shared" si="4"/>
        <v>Needs improvement</v>
      </c>
      <c r="N24" t="str">
        <f t="shared" si="5"/>
        <v>No</v>
      </c>
      <c r="O24" t="str">
        <f t="shared" si="6"/>
        <v>no</v>
      </c>
      <c r="P24" t="str" cm="1">
        <f t="array" ref="P24">INDEX({"math","reading","writing"},MATCH(MAX(F24:H24),F24:H24,0))</f>
        <v>reading</v>
      </c>
      <c r="Q24" t="str">
        <f t="shared" si="7"/>
        <v>inconsistent</v>
      </c>
    </row>
    <row r="25" spans="1:17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  <c r="I25" s="3">
        <f t="shared" si="0"/>
        <v>71.666666666666671</v>
      </c>
      <c r="J25" t="str">
        <f t="shared" si="1"/>
        <v>pass</v>
      </c>
      <c r="K25" t="str">
        <f t="shared" si="2"/>
        <v>Not improved</v>
      </c>
      <c r="L25" t="str">
        <f t="shared" si="3"/>
        <v>No</v>
      </c>
      <c r="M25" t="str">
        <f t="shared" si="4"/>
        <v>Needs improvement</v>
      </c>
      <c r="N25" t="str">
        <f t="shared" si="5"/>
        <v>No</v>
      </c>
      <c r="O25" t="str">
        <f t="shared" si="6"/>
        <v>no</v>
      </c>
      <c r="P25" t="str" cm="1">
        <f t="array" ref="P25">INDEX({"math","reading","writing"},MATCH(MAX(F25:H25),F25:H25,0))</f>
        <v>reading</v>
      </c>
      <c r="Q25" t="str">
        <f t="shared" si="7"/>
        <v>consistent</v>
      </c>
    </row>
    <row r="26" spans="1:17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  <c r="I26" s="3">
        <f t="shared" si="0"/>
        <v>75</v>
      </c>
      <c r="J26" t="str">
        <f t="shared" si="1"/>
        <v>pass</v>
      </c>
      <c r="K26" t="str">
        <f t="shared" si="2"/>
        <v>Not improved</v>
      </c>
      <c r="L26" t="str">
        <f t="shared" si="3"/>
        <v>No</v>
      </c>
      <c r="M26" t="str">
        <f t="shared" si="4"/>
        <v>Partial Benifited</v>
      </c>
      <c r="N26" t="str">
        <f t="shared" si="5"/>
        <v>No</v>
      </c>
      <c r="O26" t="str">
        <f t="shared" si="6"/>
        <v>no</v>
      </c>
      <c r="P26" t="str" cm="1">
        <f t="array" ref="P26">INDEX({"math","reading","writing"},MATCH(MAX(F26:H26),F26:H26,0))</f>
        <v>writing</v>
      </c>
      <c r="Q26" t="str">
        <f t="shared" si="7"/>
        <v>inconsistent</v>
      </c>
    </row>
    <row r="27" spans="1:17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  <c r="I27" s="3">
        <f t="shared" si="0"/>
        <v>73</v>
      </c>
      <c r="J27" t="str">
        <f t="shared" si="1"/>
        <v>pass</v>
      </c>
      <c r="K27" t="str">
        <f t="shared" si="2"/>
        <v>Not improved</v>
      </c>
      <c r="L27" t="str">
        <f t="shared" si="3"/>
        <v>No</v>
      </c>
      <c r="M27" t="str">
        <f t="shared" si="4"/>
        <v>Needs improvement</v>
      </c>
      <c r="N27" t="str">
        <f t="shared" si="5"/>
        <v>No</v>
      </c>
      <c r="O27" t="str">
        <f t="shared" si="6"/>
        <v>no</v>
      </c>
      <c r="P27" t="str" cm="1">
        <f t="array" ref="P27">INDEX({"math","reading","writing"},MATCH(MAX(F27:H27),F27:H27,0))</f>
        <v>reading</v>
      </c>
      <c r="Q27" t="str">
        <f t="shared" si="7"/>
        <v>consistent</v>
      </c>
    </row>
    <row r="28" spans="1:17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  <c r="I28" s="3">
        <f t="shared" si="0"/>
        <v>59.333333333333336</v>
      </c>
      <c r="J28" t="str">
        <f t="shared" si="1"/>
        <v>pass</v>
      </c>
      <c r="K28" t="str">
        <f t="shared" si="2"/>
        <v>Not improved</v>
      </c>
      <c r="L28" t="str">
        <f t="shared" si="3"/>
        <v>No</v>
      </c>
      <c r="M28" t="str">
        <f t="shared" si="4"/>
        <v>Needs improvement</v>
      </c>
      <c r="N28" t="str">
        <f t="shared" si="5"/>
        <v>No</v>
      </c>
      <c r="O28" t="str">
        <f t="shared" si="6"/>
        <v>yes</v>
      </c>
      <c r="P28" t="str" cm="1">
        <f t="array" ref="P28">INDEX({"math","reading","writing"},MATCH(MAX(F28:H28),F28:H28,0))</f>
        <v>math</v>
      </c>
      <c r="Q28" t="str">
        <f t="shared" si="7"/>
        <v>inconsistent</v>
      </c>
    </row>
    <row r="29" spans="1:17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  <c r="I29" s="3">
        <f t="shared" si="0"/>
        <v>70.333333333333329</v>
      </c>
      <c r="J29" t="str">
        <f t="shared" si="1"/>
        <v>pass</v>
      </c>
      <c r="K29" t="str">
        <f t="shared" si="2"/>
        <v>improved</v>
      </c>
      <c r="L29" t="str">
        <f t="shared" si="3"/>
        <v>No</v>
      </c>
      <c r="M29" t="str">
        <f t="shared" si="4"/>
        <v>Needs improvement</v>
      </c>
      <c r="N29" t="str">
        <f t="shared" si="5"/>
        <v>No</v>
      </c>
      <c r="O29" t="str">
        <f t="shared" si="6"/>
        <v>no</v>
      </c>
      <c r="P29" t="str" cm="1">
        <f t="array" ref="P29">INDEX({"math","reading","writing"},MATCH(MAX(F29:H29),F29:H29,0))</f>
        <v>writing</v>
      </c>
      <c r="Q29" t="str">
        <f t="shared" si="7"/>
        <v>inconsistent</v>
      </c>
    </row>
    <row r="30" spans="1:17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  <c r="I30" s="3">
        <f t="shared" si="0"/>
        <v>68.333333333333329</v>
      </c>
      <c r="J30" t="str">
        <f t="shared" si="1"/>
        <v>pass</v>
      </c>
      <c r="K30" t="str">
        <f t="shared" si="2"/>
        <v>Not improved</v>
      </c>
      <c r="L30" t="str">
        <f t="shared" si="3"/>
        <v>No</v>
      </c>
      <c r="M30" t="str">
        <f t="shared" si="4"/>
        <v>Needs improvement</v>
      </c>
      <c r="N30" t="str">
        <f t="shared" si="5"/>
        <v>No</v>
      </c>
      <c r="O30" t="str">
        <f t="shared" si="6"/>
        <v>no</v>
      </c>
      <c r="P30" t="str" cm="1">
        <f t="array" ref="P30">INDEX({"math","reading","writing"},MATCH(MAX(F30:H30),F30:H30,0))</f>
        <v>math</v>
      </c>
      <c r="Q30" t="str">
        <f t="shared" si="7"/>
        <v>consistent</v>
      </c>
    </row>
    <row r="31" spans="1:17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  <c r="I31" s="3">
        <f t="shared" si="0"/>
        <v>69</v>
      </c>
      <c r="J31" t="str">
        <f t="shared" si="1"/>
        <v>pass</v>
      </c>
      <c r="K31" t="str">
        <f t="shared" si="2"/>
        <v>improved</v>
      </c>
      <c r="L31" t="str">
        <f t="shared" si="3"/>
        <v>No</v>
      </c>
      <c r="M31" t="str">
        <f t="shared" si="4"/>
        <v>Needs improvement</v>
      </c>
      <c r="N31" t="str">
        <f t="shared" si="5"/>
        <v>No</v>
      </c>
      <c r="O31" t="str">
        <f t="shared" si="6"/>
        <v>no</v>
      </c>
      <c r="P31" t="str" cm="1">
        <f t="array" ref="P31">INDEX({"math","reading","writing"},MATCH(MAX(F31:H31),F31:H31,0))</f>
        <v>writing</v>
      </c>
      <c r="Q31" t="str">
        <f t="shared" si="7"/>
        <v>inconsistent</v>
      </c>
    </row>
    <row r="32" spans="1:17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  <c r="I32" s="3">
        <f t="shared" si="0"/>
        <v>72.333333333333329</v>
      </c>
      <c r="J32" t="str">
        <f t="shared" si="1"/>
        <v>pass</v>
      </c>
      <c r="K32" t="str">
        <f t="shared" si="2"/>
        <v>Not improved</v>
      </c>
      <c r="L32" t="str">
        <f t="shared" si="3"/>
        <v>No</v>
      </c>
      <c r="M32" t="str">
        <f t="shared" si="4"/>
        <v>Needs improvement</v>
      </c>
      <c r="N32" t="str">
        <f t="shared" si="5"/>
        <v>No</v>
      </c>
      <c r="O32" t="str">
        <f t="shared" si="6"/>
        <v>no</v>
      </c>
      <c r="P32" t="str" cm="1">
        <f t="array" ref="P32">INDEX({"math","reading","writing"},MATCH(MAX(F32:H32),F32:H32,0))</f>
        <v>reading</v>
      </c>
      <c r="Q32" t="str">
        <f t="shared" si="7"/>
        <v>consistent</v>
      </c>
    </row>
    <row r="33" spans="1:17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  <c r="I33" s="3">
        <f t="shared" si="0"/>
        <v>63</v>
      </c>
      <c r="J33" t="str">
        <f t="shared" si="1"/>
        <v>pass</v>
      </c>
      <c r="K33" t="str">
        <f t="shared" si="2"/>
        <v>Not improved</v>
      </c>
      <c r="L33" t="str">
        <f t="shared" si="3"/>
        <v>No</v>
      </c>
      <c r="M33" t="str">
        <f t="shared" si="4"/>
        <v>Needs improvement</v>
      </c>
      <c r="N33" t="str">
        <f t="shared" si="5"/>
        <v>No</v>
      </c>
      <c r="O33" t="str">
        <f t="shared" si="6"/>
        <v>no</v>
      </c>
      <c r="P33" t="str" cm="1">
        <f t="array" ref="P33">INDEX({"math","reading","writing"},MATCH(MAX(F33:H33),F33:H33,0))</f>
        <v>reading</v>
      </c>
      <c r="Q33" t="str">
        <f t="shared" si="7"/>
        <v>consistent</v>
      </c>
    </row>
    <row r="34" spans="1:17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  <c r="I34" s="3">
        <f t="shared" si="0"/>
        <v>64.333333333333329</v>
      </c>
      <c r="J34" t="str">
        <f t="shared" si="1"/>
        <v>pass</v>
      </c>
      <c r="K34" t="str">
        <f t="shared" si="2"/>
        <v>Not improved</v>
      </c>
      <c r="L34" t="str">
        <f t="shared" si="3"/>
        <v>No</v>
      </c>
      <c r="M34" t="str">
        <f t="shared" si="4"/>
        <v>Needs improvement</v>
      </c>
      <c r="N34" t="str">
        <f t="shared" si="5"/>
        <v>No</v>
      </c>
      <c r="O34" t="str">
        <f t="shared" si="6"/>
        <v>no</v>
      </c>
      <c r="P34" t="str" cm="1">
        <f t="array" ref="P34">INDEX({"math","reading","writing"},MATCH(MAX(F34:H34),F34:H34,0))</f>
        <v>reading</v>
      </c>
      <c r="Q34" t="str">
        <f t="shared" si="7"/>
        <v>inconsistent</v>
      </c>
    </row>
    <row r="35" spans="1:17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  <c r="I35" s="3">
        <f t="shared" si="0"/>
        <v>40</v>
      </c>
      <c r="J35" t="str">
        <f t="shared" si="1"/>
        <v>fail</v>
      </c>
      <c r="K35" t="str">
        <f t="shared" si="2"/>
        <v>Not improved</v>
      </c>
      <c r="L35" t="str">
        <f t="shared" si="3"/>
        <v>No</v>
      </c>
      <c r="M35" t="str">
        <f t="shared" si="4"/>
        <v>Needs improvement</v>
      </c>
      <c r="N35" t="str">
        <f t="shared" si="5"/>
        <v>No</v>
      </c>
      <c r="O35" t="str">
        <f t="shared" si="6"/>
        <v>no</v>
      </c>
      <c r="P35" t="str" cm="1">
        <f t="array" ref="P35">INDEX({"math","reading","writing"},MATCH(MAX(F35:H35),F35:H35,0))</f>
        <v>reading</v>
      </c>
      <c r="Q35" t="str">
        <f t="shared" si="7"/>
        <v>consistent</v>
      </c>
    </row>
    <row r="36" spans="1:17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  <c r="I36" s="3">
        <f t="shared" si="0"/>
        <v>88.666666666666671</v>
      </c>
      <c r="J36" t="str">
        <f t="shared" si="1"/>
        <v>pass</v>
      </c>
      <c r="K36" t="str">
        <f t="shared" si="2"/>
        <v>Not improved</v>
      </c>
      <c r="L36" t="str">
        <f t="shared" si="3"/>
        <v>No</v>
      </c>
      <c r="M36" t="str">
        <f t="shared" si="4"/>
        <v>Self Learner</v>
      </c>
      <c r="N36" t="str">
        <f t="shared" si="5"/>
        <v>No</v>
      </c>
      <c r="O36" t="str">
        <f t="shared" si="6"/>
        <v>yes</v>
      </c>
      <c r="P36" t="str" cm="1">
        <f t="array" ref="P36">INDEX({"math","reading","writing"},MATCH(MAX(F36:H36),F36:H36,0))</f>
        <v>math</v>
      </c>
      <c r="Q36" t="str">
        <f t="shared" si="7"/>
        <v>inconsistent</v>
      </c>
    </row>
    <row r="37" spans="1:17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  <c r="I37" s="3">
        <f t="shared" si="0"/>
        <v>80.333333333333329</v>
      </c>
      <c r="J37" t="str">
        <f t="shared" si="1"/>
        <v>pass</v>
      </c>
      <c r="K37" t="str">
        <f t="shared" si="2"/>
        <v>Not improved</v>
      </c>
      <c r="L37" t="str">
        <f t="shared" si="3"/>
        <v>yes</v>
      </c>
      <c r="M37" t="str">
        <f t="shared" si="4"/>
        <v>Benifited</v>
      </c>
      <c r="N37" t="str">
        <f t="shared" si="5"/>
        <v>No</v>
      </c>
      <c r="O37" t="str">
        <f t="shared" si="6"/>
        <v>no</v>
      </c>
      <c r="P37" t="str" cm="1">
        <f t="array" ref="P37">INDEX({"math","reading","writing"},MATCH(MAX(F37:H37),F37:H37,0))</f>
        <v>math</v>
      </c>
      <c r="Q37" t="str">
        <f t="shared" si="7"/>
        <v>consistent</v>
      </c>
    </row>
    <row r="38" spans="1:17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  <c r="I38" s="3">
        <f t="shared" si="0"/>
        <v>79.333333333333329</v>
      </c>
      <c r="J38" t="str">
        <f t="shared" si="1"/>
        <v>pass</v>
      </c>
      <c r="K38" t="str">
        <f t="shared" si="2"/>
        <v>improved</v>
      </c>
      <c r="L38" t="str">
        <f t="shared" si="3"/>
        <v>No</v>
      </c>
      <c r="M38" t="str">
        <f t="shared" si="4"/>
        <v>Needs improvement</v>
      </c>
      <c r="N38" t="str">
        <f t="shared" si="5"/>
        <v>No</v>
      </c>
      <c r="O38" t="str">
        <f t="shared" si="6"/>
        <v>no</v>
      </c>
      <c r="P38" t="str" cm="1">
        <f t="array" ref="P38">INDEX({"math","reading","writing"},MATCH(MAX(F38:H38),F38:H38,0))</f>
        <v>writing</v>
      </c>
      <c r="Q38" t="str">
        <f t="shared" si="7"/>
        <v>inconsistent</v>
      </c>
    </row>
    <row r="39" spans="1:17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  <c r="I39" s="3">
        <f t="shared" si="0"/>
        <v>57.666666666666664</v>
      </c>
      <c r="J39" t="str">
        <f t="shared" si="1"/>
        <v>pass</v>
      </c>
      <c r="K39" t="str">
        <f t="shared" si="2"/>
        <v>Not improved</v>
      </c>
      <c r="L39" t="str">
        <f t="shared" si="3"/>
        <v>No</v>
      </c>
      <c r="M39" t="str">
        <f t="shared" si="4"/>
        <v>Needs improvement</v>
      </c>
      <c r="N39" t="str">
        <f t="shared" si="5"/>
        <v>No</v>
      </c>
      <c r="O39" t="str">
        <f t="shared" si="6"/>
        <v>no</v>
      </c>
      <c r="P39" t="str" cm="1">
        <f t="array" ref="P39">INDEX({"math","reading","writing"},MATCH(MAX(F39:H39),F39:H39,0))</f>
        <v>reading</v>
      </c>
      <c r="Q39" t="str">
        <f t="shared" si="7"/>
        <v>inconsistent</v>
      </c>
    </row>
    <row r="40" spans="1:17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  <c r="I40" s="3">
        <f t="shared" si="0"/>
        <v>84.333333333333329</v>
      </c>
      <c r="J40" t="str">
        <f t="shared" si="1"/>
        <v>pass</v>
      </c>
      <c r="K40" t="str">
        <f t="shared" si="2"/>
        <v>Not improved</v>
      </c>
      <c r="L40" t="str">
        <f t="shared" si="3"/>
        <v>yes</v>
      </c>
      <c r="M40" t="str">
        <f t="shared" si="4"/>
        <v>Benifited</v>
      </c>
      <c r="N40" t="str">
        <f t="shared" si="5"/>
        <v>No</v>
      </c>
      <c r="O40" t="str">
        <f t="shared" si="6"/>
        <v>no</v>
      </c>
      <c r="P40" t="str" cm="1">
        <f t="array" ref="P40">INDEX({"math","reading","writing"},MATCH(MAX(F40:H40),F40:H40,0))</f>
        <v>reading</v>
      </c>
      <c r="Q40" t="str">
        <f t="shared" si="7"/>
        <v>inconsistent</v>
      </c>
    </row>
    <row r="41" spans="1:17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  <c r="I41" s="3">
        <f t="shared" si="0"/>
        <v>56.666666666666664</v>
      </c>
      <c r="J41" t="str">
        <f t="shared" si="1"/>
        <v>pass</v>
      </c>
      <c r="K41" t="str">
        <f t="shared" si="2"/>
        <v>Not improved</v>
      </c>
      <c r="L41" t="str">
        <f t="shared" si="3"/>
        <v>No</v>
      </c>
      <c r="M41" t="str">
        <f t="shared" si="4"/>
        <v>Needs improvement</v>
      </c>
      <c r="N41" t="str">
        <f t="shared" si="5"/>
        <v>No</v>
      </c>
      <c r="O41" t="str">
        <f t="shared" si="6"/>
        <v>no</v>
      </c>
      <c r="P41" t="str" cm="1">
        <f t="array" ref="P41">INDEX({"math","reading","writing"},MATCH(MAX(F41:H41),F41:H41,0))</f>
        <v>math</v>
      </c>
      <c r="Q41" t="str">
        <f t="shared" si="7"/>
        <v>consistent</v>
      </c>
    </row>
    <row r="42" spans="1:17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  <c r="I42" s="3">
        <f t="shared" si="0"/>
        <v>56.666666666666664</v>
      </c>
      <c r="J42" t="str">
        <f t="shared" si="1"/>
        <v>pass</v>
      </c>
      <c r="K42" t="str">
        <f t="shared" si="2"/>
        <v>Not improved</v>
      </c>
      <c r="L42" t="str">
        <f t="shared" si="3"/>
        <v>No</v>
      </c>
      <c r="M42" t="str">
        <f t="shared" si="4"/>
        <v>Needs improvement</v>
      </c>
      <c r="N42" t="str">
        <f t="shared" si="5"/>
        <v>No</v>
      </c>
      <c r="O42" t="str">
        <f t="shared" si="6"/>
        <v>no</v>
      </c>
      <c r="P42" t="str" cm="1">
        <f t="array" ref="P42">INDEX({"math","reading","writing"},MATCH(MAX(F42:H42),F42:H42,0))</f>
        <v>reading</v>
      </c>
      <c r="Q42" t="str">
        <f t="shared" si="7"/>
        <v>inconsistent</v>
      </c>
    </row>
    <row r="43" spans="1:17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  <c r="I43" s="3">
        <f t="shared" si="0"/>
        <v>66.333333333333329</v>
      </c>
      <c r="J43" t="str">
        <f t="shared" si="1"/>
        <v>pass</v>
      </c>
      <c r="K43" t="str">
        <f t="shared" si="2"/>
        <v>Not improved</v>
      </c>
      <c r="L43" t="str">
        <f t="shared" si="3"/>
        <v>No</v>
      </c>
      <c r="M43" t="str">
        <f t="shared" si="4"/>
        <v>Needs improvement</v>
      </c>
      <c r="N43" t="str">
        <f t="shared" si="5"/>
        <v>No</v>
      </c>
      <c r="O43" t="str">
        <f t="shared" si="6"/>
        <v>no</v>
      </c>
      <c r="P43" t="str" cm="1">
        <f t="array" ref="P43">INDEX({"math","reading","writing"},MATCH(MAX(F43:H43),F43:H43,0))</f>
        <v>reading</v>
      </c>
      <c r="Q43" t="str">
        <f t="shared" si="7"/>
        <v>inconsistent</v>
      </c>
    </row>
    <row r="44" spans="1:17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  <c r="I44" s="3">
        <f t="shared" si="0"/>
        <v>58.666666666666664</v>
      </c>
      <c r="J44" t="str">
        <f t="shared" si="1"/>
        <v>pass</v>
      </c>
      <c r="K44" t="str">
        <f t="shared" si="2"/>
        <v>improved</v>
      </c>
      <c r="L44" t="str">
        <f t="shared" si="3"/>
        <v>No</v>
      </c>
      <c r="M44" t="str">
        <f t="shared" si="4"/>
        <v>Needs improvement</v>
      </c>
      <c r="N44" t="str">
        <f t="shared" si="5"/>
        <v>No</v>
      </c>
      <c r="O44" t="str">
        <f t="shared" si="6"/>
        <v>no</v>
      </c>
      <c r="P44" t="str" cm="1">
        <f t="array" ref="P44">INDEX({"math","reading","writing"},MATCH(MAX(F44:H44),F44:H44,0))</f>
        <v>writing</v>
      </c>
      <c r="Q44" t="str">
        <f t="shared" si="7"/>
        <v>inconsistent</v>
      </c>
    </row>
    <row r="45" spans="1:17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  <c r="I45" s="3">
        <f t="shared" si="0"/>
        <v>63.333333333333336</v>
      </c>
      <c r="J45" t="str">
        <f t="shared" si="1"/>
        <v>pass</v>
      </c>
      <c r="K45" t="str">
        <f t="shared" si="2"/>
        <v>improved</v>
      </c>
      <c r="L45" t="str">
        <f t="shared" si="3"/>
        <v>No</v>
      </c>
      <c r="M45" t="str">
        <f t="shared" si="4"/>
        <v>Partial Benifited</v>
      </c>
      <c r="N45" t="str">
        <f t="shared" si="5"/>
        <v>No</v>
      </c>
      <c r="O45" t="str">
        <f t="shared" si="6"/>
        <v>no</v>
      </c>
      <c r="P45" t="str" cm="1">
        <f t="array" ref="P45">INDEX({"math","reading","writing"},MATCH(MAX(F45:H45),F45:H45,0))</f>
        <v>writing</v>
      </c>
      <c r="Q45" t="str">
        <f t="shared" si="7"/>
        <v>inconsistent</v>
      </c>
    </row>
    <row r="46" spans="1:17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  <c r="I46" s="3">
        <f t="shared" si="0"/>
        <v>53.333333333333336</v>
      </c>
      <c r="J46" t="str">
        <f t="shared" si="1"/>
        <v>pass</v>
      </c>
      <c r="K46" t="str">
        <f t="shared" si="2"/>
        <v>Not improved</v>
      </c>
      <c r="L46" t="str">
        <f t="shared" si="3"/>
        <v>No</v>
      </c>
      <c r="M46" t="str">
        <f t="shared" si="4"/>
        <v>Needs improvement</v>
      </c>
      <c r="N46" t="str">
        <f t="shared" si="5"/>
        <v>No</v>
      </c>
      <c r="O46" t="str">
        <f t="shared" si="6"/>
        <v>no</v>
      </c>
      <c r="P46" t="str" cm="1">
        <f t="array" ref="P46">INDEX({"math","reading","writing"},MATCH(MAX(F46:H46),F46:H46,0))</f>
        <v>reading</v>
      </c>
      <c r="Q46" t="str">
        <f t="shared" si="7"/>
        <v>inconsistent</v>
      </c>
    </row>
    <row r="47" spans="1:17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  <c r="I47" s="3">
        <f t="shared" si="0"/>
        <v>58.666666666666664</v>
      </c>
      <c r="J47" t="str">
        <f t="shared" si="1"/>
        <v>pass</v>
      </c>
      <c r="K47" t="str">
        <f t="shared" si="2"/>
        <v>Not improved</v>
      </c>
      <c r="L47" t="str">
        <f t="shared" si="3"/>
        <v>No</v>
      </c>
      <c r="M47" t="str">
        <f t="shared" si="4"/>
        <v>Needs improvement</v>
      </c>
      <c r="N47" t="str">
        <f t="shared" si="5"/>
        <v>No</v>
      </c>
      <c r="O47" t="str">
        <f t="shared" si="6"/>
        <v>yes</v>
      </c>
      <c r="P47" t="str" cm="1">
        <f t="array" ref="P47">INDEX({"math","reading","writing"},MATCH(MAX(F47:H47),F47:H47,0))</f>
        <v>math</v>
      </c>
      <c r="Q47" t="str">
        <f t="shared" si="7"/>
        <v>inconsistent</v>
      </c>
    </row>
    <row r="48" spans="1:17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  <c r="I48" s="3">
        <f t="shared" si="0"/>
        <v>60.666666666666664</v>
      </c>
      <c r="J48" t="str">
        <f t="shared" si="1"/>
        <v>pass</v>
      </c>
      <c r="K48" t="str">
        <f t="shared" si="2"/>
        <v>Not improved</v>
      </c>
      <c r="L48" t="str">
        <f t="shared" si="3"/>
        <v>No</v>
      </c>
      <c r="M48" t="str">
        <f t="shared" si="4"/>
        <v>Partial Benifited</v>
      </c>
      <c r="N48" t="str">
        <f t="shared" si="5"/>
        <v>No</v>
      </c>
      <c r="O48" t="str">
        <f t="shared" si="6"/>
        <v>no</v>
      </c>
      <c r="P48" t="str" cm="1">
        <f t="array" ref="P48">INDEX({"math","reading","writing"},MATCH(MAX(F48:H48),F48:H48,0))</f>
        <v>reading</v>
      </c>
      <c r="Q48" t="str">
        <f t="shared" si="7"/>
        <v>inconsistent</v>
      </c>
    </row>
    <row r="49" spans="1:17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  <c r="I49" s="3">
        <f t="shared" si="0"/>
        <v>71</v>
      </c>
      <c r="J49" t="str">
        <f t="shared" si="1"/>
        <v>pass</v>
      </c>
      <c r="K49" t="str">
        <f t="shared" si="2"/>
        <v>improved</v>
      </c>
      <c r="L49" t="str">
        <f t="shared" si="3"/>
        <v>No</v>
      </c>
      <c r="M49" t="str">
        <f t="shared" si="4"/>
        <v>Needs improvement</v>
      </c>
      <c r="N49" t="str">
        <f t="shared" si="5"/>
        <v>No</v>
      </c>
      <c r="O49" t="str">
        <f t="shared" si="6"/>
        <v>no</v>
      </c>
      <c r="P49" t="str" cm="1">
        <f t="array" ref="P49">INDEX({"math","reading","writing"},MATCH(MAX(F49:H49),F49:H49,0))</f>
        <v>writing</v>
      </c>
      <c r="Q49" t="str">
        <f t="shared" si="7"/>
        <v>inconsistent</v>
      </c>
    </row>
    <row r="50" spans="1:17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  <c r="I50" s="3">
        <f t="shared" si="0"/>
        <v>69</v>
      </c>
      <c r="J50" t="str">
        <f t="shared" si="1"/>
        <v>pass</v>
      </c>
      <c r="K50" t="str">
        <f t="shared" si="2"/>
        <v>improved</v>
      </c>
      <c r="L50" t="str">
        <f t="shared" si="3"/>
        <v>No</v>
      </c>
      <c r="M50" t="str">
        <f t="shared" si="4"/>
        <v>Partial Benifited</v>
      </c>
      <c r="N50" t="str">
        <f t="shared" si="5"/>
        <v>No</v>
      </c>
      <c r="O50" t="str">
        <f t="shared" si="6"/>
        <v>no</v>
      </c>
      <c r="P50" t="str" cm="1">
        <f t="array" ref="P50">INDEX({"math","reading","writing"},MATCH(MAX(F50:H50),F50:H50,0))</f>
        <v>writing</v>
      </c>
      <c r="Q50" t="str">
        <f t="shared" si="7"/>
        <v>inconsistent</v>
      </c>
    </row>
    <row r="51" spans="1:17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  <c r="I51" s="3">
        <f t="shared" si="0"/>
        <v>82.666666666666671</v>
      </c>
      <c r="J51" t="str">
        <f t="shared" si="1"/>
        <v>pass</v>
      </c>
      <c r="K51" t="str">
        <f t="shared" si="2"/>
        <v>Not improved</v>
      </c>
      <c r="L51" t="str">
        <f t="shared" si="3"/>
        <v>yes</v>
      </c>
      <c r="M51" t="str">
        <f t="shared" si="4"/>
        <v>Benifited</v>
      </c>
      <c r="N51" t="str">
        <f t="shared" si="5"/>
        <v>No</v>
      </c>
      <c r="O51" t="str">
        <f t="shared" si="6"/>
        <v>no</v>
      </c>
      <c r="P51" t="str" cm="1">
        <f t="array" ref="P51">INDEX({"math","reading","writing"},MATCH(MAX(F51:H51),F51:H51,0))</f>
        <v>reading</v>
      </c>
      <c r="Q51" t="str">
        <f t="shared" si="7"/>
        <v>consistent</v>
      </c>
    </row>
    <row r="52" spans="1:17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  <c r="I52" s="3">
        <f t="shared" si="0"/>
        <v>52</v>
      </c>
      <c r="J52" t="str">
        <f t="shared" si="1"/>
        <v>pass</v>
      </c>
      <c r="K52" t="str">
        <f t="shared" si="2"/>
        <v>Not improved</v>
      </c>
      <c r="L52" t="str">
        <f t="shared" si="3"/>
        <v>No</v>
      </c>
      <c r="M52" t="str">
        <f t="shared" si="4"/>
        <v>Needs improvement</v>
      </c>
      <c r="N52" t="str">
        <f t="shared" si="5"/>
        <v>No</v>
      </c>
      <c r="O52" t="str">
        <f t="shared" si="6"/>
        <v>no</v>
      </c>
      <c r="P52" t="str" cm="1">
        <f t="array" ref="P52">INDEX({"math","reading","writing"},MATCH(MAX(F52:H52),F52:H52,0))</f>
        <v>reading</v>
      </c>
      <c r="Q52" t="str">
        <f t="shared" si="7"/>
        <v>inconsistent</v>
      </c>
    </row>
    <row r="53" spans="1:17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  <c r="I53" s="3">
        <f t="shared" si="0"/>
        <v>71.333333333333329</v>
      </c>
      <c r="J53" t="str">
        <f t="shared" si="1"/>
        <v>pass</v>
      </c>
      <c r="K53" t="str">
        <f t="shared" si="2"/>
        <v>Not improved</v>
      </c>
      <c r="L53" t="str">
        <f t="shared" si="3"/>
        <v>No</v>
      </c>
      <c r="M53" t="str">
        <f t="shared" si="4"/>
        <v>Partial Benifited</v>
      </c>
      <c r="N53" t="str">
        <f t="shared" si="5"/>
        <v>No</v>
      </c>
      <c r="O53" t="str">
        <f t="shared" si="6"/>
        <v>yes</v>
      </c>
      <c r="P53" t="str" cm="1">
        <f t="array" ref="P53">INDEX({"math","reading","writing"},MATCH(MAX(F53:H53),F53:H53,0))</f>
        <v>math</v>
      </c>
      <c r="Q53" t="str">
        <f t="shared" si="7"/>
        <v>inconsistent</v>
      </c>
    </row>
    <row r="54" spans="1:17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  <c r="I54" s="3">
        <f t="shared" si="0"/>
        <v>46.333333333333336</v>
      </c>
      <c r="J54" t="str">
        <f t="shared" si="1"/>
        <v>fail</v>
      </c>
      <c r="K54" t="str">
        <f t="shared" si="2"/>
        <v>Not improved</v>
      </c>
      <c r="L54" t="str">
        <f t="shared" si="3"/>
        <v>No</v>
      </c>
      <c r="M54" t="str">
        <f t="shared" si="4"/>
        <v>Needs improvement</v>
      </c>
      <c r="N54" t="str">
        <f t="shared" si="5"/>
        <v>No</v>
      </c>
      <c r="O54" t="str">
        <f t="shared" si="6"/>
        <v>yes</v>
      </c>
      <c r="P54" t="str" cm="1">
        <f t="array" ref="P54">INDEX({"math","reading","writing"},MATCH(MAX(F54:H54),F54:H54,0))</f>
        <v>math</v>
      </c>
      <c r="Q54" t="str">
        <f t="shared" si="7"/>
        <v>inconsistent</v>
      </c>
    </row>
    <row r="55" spans="1:17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  <c r="I55" s="3">
        <f t="shared" si="0"/>
        <v>80.333333333333329</v>
      </c>
      <c r="J55" t="str">
        <f t="shared" si="1"/>
        <v>pass</v>
      </c>
      <c r="K55" t="str">
        <f t="shared" si="2"/>
        <v>Not improved</v>
      </c>
      <c r="L55" t="str">
        <f t="shared" si="3"/>
        <v>No</v>
      </c>
      <c r="M55" t="str">
        <f t="shared" si="4"/>
        <v>Self Learner</v>
      </c>
      <c r="N55" t="str">
        <f t="shared" si="5"/>
        <v>No</v>
      </c>
      <c r="O55" t="str">
        <f t="shared" si="6"/>
        <v>yes</v>
      </c>
      <c r="P55" t="str" cm="1">
        <f t="array" ref="P55">INDEX({"math","reading","writing"},MATCH(MAX(F55:H55),F55:H55,0))</f>
        <v>math</v>
      </c>
      <c r="Q55" t="str">
        <f t="shared" si="7"/>
        <v>inconsistent</v>
      </c>
    </row>
    <row r="56" spans="1:17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  <c r="I56" s="3">
        <f t="shared" si="0"/>
        <v>80.666666666666671</v>
      </c>
      <c r="J56" t="str">
        <f t="shared" si="1"/>
        <v>pass</v>
      </c>
      <c r="K56" t="str">
        <f t="shared" si="2"/>
        <v>improved</v>
      </c>
      <c r="L56" t="str">
        <f t="shared" si="3"/>
        <v>yes</v>
      </c>
      <c r="M56" t="str">
        <f t="shared" si="4"/>
        <v>Benifited</v>
      </c>
      <c r="N56" t="str">
        <f t="shared" si="5"/>
        <v>No</v>
      </c>
      <c r="O56" t="str">
        <f t="shared" si="6"/>
        <v>no</v>
      </c>
      <c r="P56" t="str" cm="1">
        <f t="array" ref="P56">INDEX({"math","reading","writing"},MATCH(MAX(F56:H56),F56:H56,0))</f>
        <v>writing</v>
      </c>
      <c r="Q56" t="str">
        <f t="shared" si="7"/>
        <v>inconsistent</v>
      </c>
    </row>
    <row r="57" spans="1:17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  <c r="I57" s="3">
        <f t="shared" si="0"/>
        <v>39</v>
      </c>
      <c r="J57" t="str">
        <f t="shared" si="1"/>
        <v>fail</v>
      </c>
      <c r="K57" t="str">
        <f t="shared" si="2"/>
        <v>improved</v>
      </c>
      <c r="L57" t="str">
        <f t="shared" si="3"/>
        <v>No</v>
      </c>
      <c r="M57" t="str">
        <f t="shared" si="4"/>
        <v>Needs improvement</v>
      </c>
      <c r="N57" t="str">
        <f t="shared" si="5"/>
        <v>No</v>
      </c>
      <c r="O57" t="str">
        <f t="shared" si="6"/>
        <v>no</v>
      </c>
      <c r="P57" t="str" cm="1">
        <f t="array" ref="P57">INDEX({"math","reading","writing"},MATCH(MAX(F57:H57),F57:H57,0))</f>
        <v>writing</v>
      </c>
      <c r="Q57" t="str">
        <f t="shared" si="7"/>
        <v>inconsistent</v>
      </c>
    </row>
    <row r="58" spans="1:17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  <c r="I58" s="3">
        <f t="shared" si="0"/>
        <v>84.333333333333329</v>
      </c>
      <c r="J58" t="str">
        <f t="shared" si="1"/>
        <v>pass</v>
      </c>
      <c r="K58" t="str">
        <f t="shared" si="2"/>
        <v>improved</v>
      </c>
      <c r="L58" t="str">
        <f t="shared" si="3"/>
        <v>yes</v>
      </c>
      <c r="M58" t="str">
        <f t="shared" si="4"/>
        <v>Benifited</v>
      </c>
      <c r="N58" t="str">
        <f t="shared" si="5"/>
        <v>Yes</v>
      </c>
      <c r="O58" t="str">
        <f t="shared" si="6"/>
        <v>no</v>
      </c>
      <c r="P58" t="str" cm="1">
        <f t="array" ref="P58">INDEX({"math","reading","writing"},MATCH(MAX(F58:H58),F58:H58,0))</f>
        <v>writing</v>
      </c>
      <c r="Q58" t="str">
        <f t="shared" si="7"/>
        <v>consistent</v>
      </c>
    </row>
    <row r="59" spans="1:17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  <c r="I59" s="3">
        <f t="shared" si="0"/>
        <v>52</v>
      </c>
      <c r="J59" t="str">
        <f t="shared" si="1"/>
        <v>pass</v>
      </c>
      <c r="K59" t="str">
        <f t="shared" si="2"/>
        <v>Not improved</v>
      </c>
      <c r="L59" t="str">
        <f t="shared" si="3"/>
        <v>No</v>
      </c>
      <c r="M59" t="str">
        <f t="shared" si="4"/>
        <v>Needs improvement</v>
      </c>
      <c r="N59" t="str">
        <f t="shared" si="5"/>
        <v>No</v>
      </c>
      <c r="O59" t="str">
        <f t="shared" si="6"/>
        <v>no</v>
      </c>
      <c r="P59" t="str" cm="1">
        <f t="array" ref="P59">INDEX({"math","reading","writing"},MATCH(MAX(F59:H59),F59:H59,0))</f>
        <v>reading</v>
      </c>
      <c r="Q59" t="str">
        <f t="shared" si="7"/>
        <v>inconsistent</v>
      </c>
    </row>
    <row r="60" spans="1:17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  <c r="I60" s="3">
        <f t="shared" si="0"/>
        <v>58.333333333333336</v>
      </c>
      <c r="J60" t="str">
        <f t="shared" si="1"/>
        <v>pass</v>
      </c>
      <c r="K60" t="str">
        <f t="shared" si="2"/>
        <v>Not improved</v>
      </c>
      <c r="L60" t="str">
        <f t="shared" si="3"/>
        <v>No</v>
      </c>
      <c r="M60" t="str">
        <f t="shared" si="4"/>
        <v>Partial Benifited</v>
      </c>
      <c r="N60" t="str">
        <f t="shared" si="5"/>
        <v>No</v>
      </c>
      <c r="O60" t="str">
        <f t="shared" si="6"/>
        <v>no</v>
      </c>
      <c r="P60" t="str" cm="1">
        <f t="array" ref="P60">INDEX({"math","reading","writing"},MATCH(MAX(F60:H60),F60:H60,0))</f>
        <v>reading</v>
      </c>
      <c r="Q60" t="str">
        <f t="shared" si="7"/>
        <v>consistent</v>
      </c>
    </row>
    <row r="61" spans="1:17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  <c r="I61" s="3">
        <f t="shared" si="0"/>
        <v>9</v>
      </c>
      <c r="J61" t="str">
        <f t="shared" si="1"/>
        <v>fail</v>
      </c>
      <c r="K61" t="str">
        <f t="shared" si="2"/>
        <v>Not improved</v>
      </c>
      <c r="L61" t="str">
        <f t="shared" si="3"/>
        <v>No</v>
      </c>
      <c r="M61" t="str">
        <f t="shared" si="4"/>
        <v>Needs improvement</v>
      </c>
      <c r="N61" t="str">
        <f t="shared" si="5"/>
        <v>No</v>
      </c>
      <c r="O61" t="str">
        <f t="shared" si="6"/>
        <v>no</v>
      </c>
      <c r="P61" t="str" cm="1">
        <f t="array" ref="P61">INDEX({"math","reading","writing"},MATCH(MAX(F61:H61),F61:H61,0))</f>
        <v>reading</v>
      </c>
      <c r="Q61" t="str">
        <f t="shared" si="7"/>
        <v>inconsistent</v>
      </c>
    </row>
    <row r="62" spans="1:17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  <c r="I62" s="3">
        <f t="shared" si="0"/>
        <v>75</v>
      </c>
      <c r="J62" t="str">
        <f t="shared" si="1"/>
        <v>pass</v>
      </c>
      <c r="K62" t="str">
        <f t="shared" si="2"/>
        <v>Not improved</v>
      </c>
      <c r="L62" t="str">
        <f t="shared" si="3"/>
        <v>No</v>
      </c>
      <c r="M62" t="str">
        <f t="shared" si="4"/>
        <v>Partial Benifited</v>
      </c>
      <c r="N62" t="str">
        <f t="shared" si="5"/>
        <v>No</v>
      </c>
      <c r="O62" t="str">
        <f t="shared" si="6"/>
        <v>yes</v>
      </c>
      <c r="P62" t="str" cm="1">
        <f t="array" ref="P62">INDEX({"math","reading","writing"},MATCH(MAX(F62:H62),F62:H62,0))</f>
        <v>math</v>
      </c>
      <c r="Q62" t="str">
        <f t="shared" si="7"/>
        <v>inconsistent</v>
      </c>
    </row>
    <row r="63" spans="1:17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  <c r="I63" s="3">
        <f t="shared" si="0"/>
        <v>37.333333333333336</v>
      </c>
      <c r="J63" t="str">
        <f t="shared" si="1"/>
        <v>fail</v>
      </c>
      <c r="K63" t="str">
        <f t="shared" si="2"/>
        <v>Not improved</v>
      </c>
      <c r="L63" t="str">
        <f t="shared" si="3"/>
        <v>No</v>
      </c>
      <c r="M63" t="str">
        <f t="shared" si="4"/>
        <v>Needs improvement</v>
      </c>
      <c r="N63" t="str">
        <f t="shared" si="5"/>
        <v>No</v>
      </c>
      <c r="O63" t="str">
        <f t="shared" si="6"/>
        <v>no</v>
      </c>
      <c r="P63" t="str" cm="1">
        <f t="array" ref="P63">INDEX({"math","reading","writing"},MATCH(MAX(F63:H63),F63:H63,0))</f>
        <v>math</v>
      </c>
      <c r="Q63" t="str">
        <f t="shared" si="7"/>
        <v>consistent</v>
      </c>
    </row>
    <row r="64" spans="1:17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  <c r="I64" s="3">
        <f t="shared" si="0"/>
        <v>59.333333333333336</v>
      </c>
      <c r="J64" t="str">
        <f t="shared" si="1"/>
        <v>pass</v>
      </c>
      <c r="K64" t="str">
        <f t="shared" si="2"/>
        <v>Not improved</v>
      </c>
      <c r="L64" t="str">
        <f t="shared" si="3"/>
        <v>No</v>
      </c>
      <c r="M64" t="str">
        <f t="shared" si="4"/>
        <v>Needs improvement</v>
      </c>
      <c r="N64" t="str">
        <f t="shared" si="5"/>
        <v>No</v>
      </c>
      <c r="O64" t="str">
        <f t="shared" si="6"/>
        <v>no</v>
      </c>
      <c r="P64" t="str" cm="1">
        <f t="array" ref="P64">INDEX({"math","reading","writing"},MATCH(MAX(F64:H64),F64:H64,0))</f>
        <v>math</v>
      </c>
      <c r="Q64" t="str">
        <f t="shared" si="7"/>
        <v>inconsistent</v>
      </c>
    </row>
    <row r="65" spans="1:17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  <c r="I65" s="3">
        <f t="shared" si="0"/>
        <v>73.333333333333329</v>
      </c>
      <c r="J65" t="str">
        <f t="shared" si="1"/>
        <v>pass</v>
      </c>
      <c r="K65" t="str">
        <f t="shared" si="2"/>
        <v>Not improved</v>
      </c>
      <c r="L65" t="str">
        <f t="shared" si="3"/>
        <v>No</v>
      </c>
      <c r="M65" t="str">
        <f t="shared" si="4"/>
        <v>Needs improvement</v>
      </c>
      <c r="N65" t="str">
        <f t="shared" si="5"/>
        <v>No</v>
      </c>
      <c r="O65" t="str">
        <f t="shared" si="6"/>
        <v>no</v>
      </c>
      <c r="P65" t="str" cm="1">
        <f t="array" ref="P65">INDEX({"math","reading","writing"},MATCH(MAX(F65:H65),F65:H65,0))</f>
        <v>reading</v>
      </c>
      <c r="Q65" t="str">
        <f t="shared" si="7"/>
        <v>inconsistent</v>
      </c>
    </row>
    <row r="66" spans="1:17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  <c r="I66" s="3">
        <f t="shared" ref="I66:I129" si="8">AVERAGE(F66:H66)</f>
        <v>58.666666666666664</v>
      </c>
      <c r="J66" t="str">
        <f t="shared" ref="J66:J129" si="9">IF(AND(I66&gt;=50),"pass","fail")</f>
        <v>pass</v>
      </c>
      <c r="K66" t="str">
        <f t="shared" ref="K66:K129" si="10">IF(AND(G66&gt;F66,H66&gt;G66),"improved","Not improved")</f>
        <v>Not improved</v>
      </c>
      <c r="L66" t="str">
        <f t="shared" ref="L66:L129" si="11">IF(AND(E66="completed",I66&gt;=80),"yes","No")</f>
        <v>No</v>
      </c>
      <c r="M66" t="str">
        <f t="shared" ref="M66:M129" si="12">IF(E66="completed",IF(I66&gt;=80,"Benifited","Partial Benifited"),IF(E66="none",IF(I66&gt;=80,"Self Learner","Needs improvement"),""))</f>
        <v>Needs improvement</v>
      </c>
      <c r="N66" t="str">
        <f t="shared" ref="N66:N129" si="13">IF(AND(F66&gt;=80,G66&gt;=85,H66&gt;=85),"Yes","No")</f>
        <v>No</v>
      </c>
      <c r="O66" t="str">
        <f t="shared" ref="O66:O129" si="14">IF(F66&gt;=AVERAGE(G66:H66)+5,"yes","no")</f>
        <v>no</v>
      </c>
      <c r="P66" t="str" cm="1">
        <f t="array" ref="P66">INDEX({"math","reading","writing"},MATCH(MAX(F66:H66),F66:H66,0))</f>
        <v>math</v>
      </c>
      <c r="Q66" t="str">
        <f t="shared" ref="Q66:Q129" si="15">IF(MAX(F66:H66)-MIN(F66:H66)&lt;=5,"consistent","inconsistent")</f>
        <v>consistent</v>
      </c>
    </row>
    <row r="67" spans="1:17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  <c r="I67" s="3">
        <f t="shared" si="8"/>
        <v>64</v>
      </c>
      <c r="J67" t="str">
        <f t="shared" si="9"/>
        <v>pass</v>
      </c>
      <c r="K67" t="str">
        <f t="shared" si="10"/>
        <v>Not improved</v>
      </c>
      <c r="L67" t="str">
        <f t="shared" si="11"/>
        <v>No</v>
      </c>
      <c r="M67" t="str">
        <f t="shared" si="12"/>
        <v>Needs improvement</v>
      </c>
      <c r="N67" t="str">
        <f t="shared" si="13"/>
        <v>No</v>
      </c>
      <c r="O67" t="str">
        <f t="shared" si="14"/>
        <v>no</v>
      </c>
      <c r="P67" t="str" cm="1">
        <f t="array" ref="P67">INDEX({"math","reading","writing"},MATCH(MAX(F67:H67),F67:H67,0))</f>
        <v>math</v>
      </c>
      <c r="Q67" t="str">
        <f t="shared" si="15"/>
        <v>inconsistent</v>
      </c>
    </row>
    <row r="68" spans="1:17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  <c r="I68" s="3">
        <f t="shared" si="8"/>
        <v>39.666666666666664</v>
      </c>
      <c r="J68" t="str">
        <f t="shared" si="9"/>
        <v>fail</v>
      </c>
      <c r="K68" t="str">
        <f t="shared" si="10"/>
        <v>Not improved</v>
      </c>
      <c r="L68" t="str">
        <f t="shared" si="11"/>
        <v>No</v>
      </c>
      <c r="M68" t="str">
        <f t="shared" si="12"/>
        <v>Needs improvement</v>
      </c>
      <c r="N68" t="str">
        <f t="shared" si="13"/>
        <v>No</v>
      </c>
      <c r="O68" t="str">
        <f t="shared" si="14"/>
        <v>yes</v>
      </c>
      <c r="P68" t="str" cm="1">
        <f t="array" ref="P68">INDEX({"math","reading","writing"},MATCH(MAX(F68:H68),F68:H68,0))</f>
        <v>math</v>
      </c>
      <c r="Q68" t="str">
        <f t="shared" si="15"/>
        <v>inconsistent</v>
      </c>
    </row>
    <row r="69" spans="1:17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  <c r="I69" s="3">
        <f t="shared" si="8"/>
        <v>68.666666666666671</v>
      </c>
      <c r="J69" t="str">
        <f t="shared" si="9"/>
        <v>pass</v>
      </c>
      <c r="K69" t="str">
        <f t="shared" si="10"/>
        <v>improved</v>
      </c>
      <c r="L69" t="str">
        <f t="shared" si="11"/>
        <v>No</v>
      </c>
      <c r="M69" t="str">
        <f t="shared" si="12"/>
        <v>Needs improvement</v>
      </c>
      <c r="N69" t="str">
        <f t="shared" si="13"/>
        <v>No</v>
      </c>
      <c r="O69" t="str">
        <f t="shared" si="14"/>
        <v>no</v>
      </c>
      <c r="P69" t="str" cm="1">
        <f t="array" ref="P69">INDEX({"math","reading","writing"},MATCH(MAX(F69:H69),F69:H69,0))</f>
        <v>writing</v>
      </c>
      <c r="Q69" t="str">
        <f t="shared" si="15"/>
        <v>inconsistent</v>
      </c>
    </row>
    <row r="70" spans="1:17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  <c r="I70" s="3">
        <f t="shared" si="8"/>
        <v>58.333333333333336</v>
      </c>
      <c r="J70" t="str">
        <f t="shared" si="9"/>
        <v>pass</v>
      </c>
      <c r="K70" t="str">
        <f t="shared" si="10"/>
        <v>Not improved</v>
      </c>
      <c r="L70" t="str">
        <f t="shared" si="11"/>
        <v>No</v>
      </c>
      <c r="M70" t="str">
        <f t="shared" si="12"/>
        <v>Needs improvement</v>
      </c>
      <c r="N70" t="str">
        <f t="shared" si="13"/>
        <v>No</v>
      </c>
      <c r="O70" t="str">
        <f t="shared" si="14"/>
        <v>no</v>
      </c>
      <c r="P70" t="str" cm="1">
        <f t="array" ref="P70">INDEX({"math","reading","writing"},MATCH(MAX(F70:H70),F70:H70,0))</f>
        <v>math</v>
      </c>
      <c r="Q70" t="str">
        <f t="shared" si="15"/>
        <v>consistent</v>
      </c>
    </row>
    <row r="71" spans="1:17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  <c r="I71" s="3">
        <f t="shared" si="8"/>
        <v>53.333333333333336</v>
      </c>
      <c r="J71" t="str">
        <f t="shared" si="9"/>
        <v>pass</v>
      </c>
      <c r="K71" t="str">
        <f t="shared" si="10"/>
        <v>Not improved</v>
      </c>
      <c r="L71" t="str">
        <f t="shared" si="11"/>
        <v>No</v>
      </c>
      <c r="M71" t="str">
        <f t="shared" si="12"/>
        <v>Needs improvement</v>
      </c>
      <c r="N71" t="str">
        <f t="shared" si="13"/>
        <v>No</v>
      </c>
      <c r="O71" t="str">
        <f t="shared" si="14"/>
        <v>no</v>
      </c>
      <c r="P71" t="str" cm="1">
        <f t="array" ref="P71">INDEX({"math","reading","writing"},MATCH(MAX(F71:H71),F71:H71,0))</f>
        <v>reading</v>
      </c>
      <c r="Q71" t="str">
        <f t="shared" si="15"/>
        <v>inconsistent</v>
      </c>
    </row>
    <row r="72" spans="1:17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  <c r="I72" s="3">
        <f t="shared" si="8"/>
        <v>64.666666666666671</v>
      </c>
      <c r="J72" t="str">
        <f t="shared" si="9"/>
        <v>pass</v>
      </c>
      <c r="K72" t="str">
        <f t="shared" si="10"/>
        <v>improved</v>
      </c>
      <c r="L72" t="str">
        <f t="shared" si="11"/>
        <v>No</v>
      </c>
      <c r="M72" t="str">
        <f t="shared" si="12"/>
        <v>Partial Benifited</v>
      </c>
      <c r="N72" t="str">
        <f t="shared" si="13"/>
        <v>No</v>
      </c>
      <c r="O72" t="str">
        <f t="shared" si="14"/>
        <v>no</v>
      </c>
      <c r="P72" t="str" cm="1">
        <f t="array" ref="P72">INDEX({"math","reading","writing"},MATCH(MAX(F72:H72),F72:H72,0))</f>
        <v>writing</v>
      </c>
      <c r="Q72" t="str">
        <f t="shared" si="15"/>
        <v>inconsistent</v>
      </c>
    </row>
    <row r="73" spans="1:17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  <c r="I73" s="3">
        <f t="shared" si="8"/>
        <v>60.333333333333336</v>
      </c>
      <c r="J73" t="str">
        <f t="shared" si="9"/>
        <v>pass</v>
      </c>
      <c r="K73" t="str">
        <f t="shared" si="10"/>
        <v>Not improved</v>
      </c>
      <c r="L73" t="str">
        <f t="shared" si="11"/>
        <v>No</v>
      </c>
      <c r="M73" t="str">
        <f t="shared" si="12"/>
        <v>Partial Benifited</v>
      </c>
      <c r="N73" t="str">
        <f t="shared" si="13"/>
        <v>No</v>
      </c>
      <c r="O73" t="str">
        <f t="shared" si="14"/>
        <v>no</v>
      </c>
      <c r="P73" t="str" cm="1">
        <f t="array" ref="P73">INDEX({"math","reading","writing"},MATCH(MAX(F73:H73),F73:H73,0))</f>
        <v>math</v>
      </c>
      <c r="Q73" t="str">
        <f t="shared" si="15"/>
        <v>inconsistent</v>
      </c>
    </row>
    <row r="74" spans="1:17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  <c r="I74" s="3">
        <f t="shared" si="8"/>
        <v>46.666666666666664</v>
      </c>
      <c r="J74" t="str">
        <f t="shared" si="9"/>
        <v>fail</v>
      </c>
      <c r="K74" t="str">
        <f t="shared" si="10"/>
        <v>Not improved</v>
      </c>
      <c r="L74" t="str">
        <f t="shared" si="11"/>
        <v>No</v>
      </c>
      <c r="M74" t="str">
        <f t="shared" si="12"/>
        <v>Needs improvement</v>
      </c>
      <c r="N74" t="str">
        <f t="shared" si="13"/>
        <v>No</v>
      </c>
      <c r="O74" t="str">
        <f t="shared" si="14"/>
        <v>no</v>
      </c>
      <c r="P74" t="str" cm="1">
        <f t="array" ref="P74">INDEX({"math","reading","writing"},MATCH(MAX(F74:H74),F74:H74,0))</f>
        <v>reading</v>
      </c>
      <c r="Q74" t="str">
        <f t="shared" si="15"/>
        <v>inconsistent</v>
      </c>
    </row>
    <row r="75" spans="1:17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  <c r="I75" s="3">
        <f t="shared" si="8"/>
        <v>58</v>
      </c>
      <c r="J75" t="str">
        <f t="shared" si="9"/>
        <v>pass</v>
      </c>
      <c r="K75" t="str">
        <f t="shared" si="10"/>
        <v>Not improved</v>
      </c>
      <c r="L75" t="str">
        <f t="shared" si="11"/>
        <v>No</v>
      </c>
      <c r="M75" t="str">
        <f t="shared" si="12"/>
        <v>Needs improvement</v>
      </c>
      <c r="N75" t="str">
        <f t="shared" si="13"/>
        <v>No</v>
      </c>
      <c r="O75" t="str">
        <f t="shared" si="14"/>
        <v>no</v>
      </c>
      <c r="P75" t="str" cm="1">
        <f t="array" ref="P75">INDEX({"math","reading","writing"},MATCH(MAX(F75:H75),F75:H75,0))</f>
        <v>math</v>
      </c>
      <c r="Q75" t="str">
        <f t="shared" si="15"/>
        <v>consistent</v>
      </c>
    </row>
    <row r="76" spans="1:17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  <c r="I76" s="3">
        <f t="shared" si="8"/>
        <v>46.333333333333336</v>
      </c>
      <c r="J76" t="str">
        <f t="shared" si="9"/>
        <v>fail</v>
      </c>
      <c r="K76" t="str">
        <f t="shared" si="10"/>
        <v>Not improved</v>
      </c>
      <c r="L76" t="str">
        <f t="shared" si="11"/>
        <v>No</v>
      </c>
      <c r="M76" t="str">
        <f t="shared" si="12"/>
        <v>Needs improvement</v>
      </c>
      <c r="N76" t="str">
        <f t="shared" si="13"/>
        <v>No</v>
      </c>
      <c r="O76" t="str">
        <f t="shared" si="14"/>
        <v>no</v>
      </c>
      <c r="P76" t="str" cm="1">
        <f t="array" ref="P76">INDEX({"math","reading","writing"},MATCH(MAX(F76:H76),F76:H76,0))</f>
        <v>math</v>
      </c>
      <c r="Q76" t="str">
        <f t="shared" si="15"/>
        <v>inconsistent</v>
      </c>
    </row>
    <row r="77" spans="1:17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  <c r="I77" s="3">
        <f t="shared" si="8"/>
        <v>41</v>
      </c>
      <c r="J77" t="str">
        <f t="shared" si="9"/>
        <v>fail</v>
      </c>
      <c r="K77" t="str">
        <f t="shared" si="10"/>
        <v>Not improved</v>
      </c>
      <c r="L77" t="str">
        <f t="shared" si="11"/>
        <v>No</v>
      </c>
      <c r="M77" t="str">
        <f t="shared" si="12"/>
        <v>Needs improvement</v>
      </c>
      <c r="N77" t="str">
        <f t="shared" si="13"/>
        <v>No</v>
      </c>
      <c r="O77" t="str">
        <f t="shared" si="14"/>
        <v>no</v>
      </c>
      <c r="P77" t="str" cm="1">
        <f t="array" ref="P77">INDEX({"math","reading","writing"},MATCH(MAX(F77:H77),F77:H77,0))</f>
        <v>math</v>
      </c>
      <c r="Q77" t="str">
        <f t="shared" si="15"/>
        <v>inconsistent</v>
      </c>
    </row>
    <row r="78" spans="1:17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  <c r="I78" s="3">
        <f t="shared" si="8"/>
        <v>26</v>
      </c>
      <c r="J78" t="str">
        <f t="shared" si="9"/>
        <v>fail</v>
      </c>
      <c r="K78" t="str">
        <f t="shared" si="10"/>
        <v>Not improved</v>
      </c>
      <c r="L78" t="str">
        <f t="shared" si="11"/>
        <v>No</v>
      </c>
      <c r="M78" t="str">
        <f t="shared" si="12"/>
        <v>Needs improvement</v>
      </c>
      <c r="N78" t="str">
        <f t="shared" si="13"/>
        <v>No</v>
      </c>
      <c r="O78" t="str">
        <f t="shared" si="14"/>
        <v>yes</v>
      </c>
      <c r="P78" t="str" cm="1">
        <f t="array" ref="P78">INDEX({"math","reading","writing"},MATCH(MAX(F78:H78),F78:H78,0))</f>
        <v>math</v>
      </c>
      <c r="Q78" t="str">
        <f t="shared" si="15"/>
        <v>inconsistent</v>
      </c>
    </row>
    <row r="79" spans="1:17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  <c r="I79" s="3">
        <f t="shared" si="8"/>
        <v>79.666666666666671</v>
      </c>
      <c r="J79" t="str">
        <f t="shared" si="9"/>
        <v>pass</v>
      </c>
      <c r="K79" t="str">
        <f t="shared" si="10"/>
        <v>Not improved</v>
      </c>
      <c r="L79" t="str">
        <f t="shared" si="11"/>
        <v>No</v>
      </c>
      <c r="M79" t="str">
        <f t="shared" si="12"/>
        <v>Partial Benifited</v>
      </c>
      <c r="N79" t="str">
        <f t="shared" si="13"/>
        <v>No</v>
      </c>
      <c r="O79" t="str">
        <f t="shared" si="14"/>
        <v>no</v>
      </c>
      <c r="P79" t="str" cm="1">
        <f t="array" ref="P79">INDEX({"math","reading","writing"},MATCH(MAX(F79:H79),F79:H79,0))</f>
        <v>writing</v>
      </c>
      <c r="Q79" t="str">
        <f t="shared" si="15"/>
        <v>consistent</v>
      </c>
    </row>
    <row r="80" spans="1:17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  <c r="I80" s="3">
        <f t="shared" si="8"/>
        <v>69</v>
      </c>
      <c r="J80" t="str">
        <f t="shared" si="9"/>
        <v>pass</v>
      </c>
      <c r="K80" t="str">
        <f t="shared" si="10"/>
        <v>Not improved</v>
      </c>
      <c r="L80" t="str">
        <f t="shared" si="11"/>
        <v>No</v>
      </c>
      <c r="M80" t="str">
        <f t="shared" si="12"/>
        <v>Partial Benifited</v>
      </c>
      <c r="N80" t="str">
        <f t="shared" si="13"/>
        <v>No</v>
      </c>
      <c r="O80" t="str">
        <f t="shared" si="14"/>
        <v>no</v>
      </c>
      <c r="P80" t="str" cm="1">
        <f t="array" ref="P80">INDEX({"math","reading","writing"},MATCH(MAX(F80:H80),F80:H80,0))</f>
        <v>reading</v>
      </c>
      <c r="Q80" t="str">
        <f t="shared" si="15"/>
        <v>inconsistent</v>
      </c>
    </row>
    <row r="81" spans="1:17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  <c r="I81" s="3">
        <f t="shared" si="8"/>
        <v>66</v>
      </c>
      <c r="J81" t="str">
        <f t="shared" si="9"/>
        <v>pass</v>
      </c>
      <c r="K81" t="str">
        <f t="shared" si="10"/>
        <v>Not improved</v>
      </c>
      <c r="L81" t="str">
        <f t="shared" si="11"/>
        <v>No</v>
      </c>
      <c r="M81" t="str">
        <f t="shared" si="12"/>
        <v>Needs improvement</v>
      </c>
      <c r="N81" t="str">
        <f t="shared" si="13"/>
        <v>No</v>
      </c>
      <c r="O81" t="str">
        <f t="shared" si="14"/>
        <v>no</v>
      </c>
      <c r="P81" t="str" cm="1">
        <f t="array" ref="P81">INDEX({"math","reading","writing"},MATCH(MAX(F81:H81),F81:H81,0))</f>
        <v>reading</v>
      </c>
      <c r="Q81" t="str">
        <f t="shared" si="15"/>
        <v>inconsistent</v>
      </c>
    </row>
    <row r="82" spans="1:17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  <c r="I82" s="3">
        <f t="shared" si="8"/>
        <v>48.666666666666664</v>
      </c>
      <c r="J82" t="str">
        <f t="shared" si="9"/>
        <v>fail</v>
      </c>
      <c r="K82" t="str">
        <f t="shared" si="10"/>
        <v>improved</v>
      </c>
      <c r="L82" t="str">
        <f t="shared" si="11"/>
        <v>No</v>
      </c>
      <c r="M82" t="str">
        <f t="shared" si="12"/>
        <v>Needs improvement</v>
      </c>
      <c r="N82" t="str">
        <f t="shared" si="13"/>
        <v>No</v>
      </c>
      <c r="O82" t="str">
        <f t="shared" si="14"/>
        <v>no</v>
      </c>
      <c r="P82" t="str" cm="1">
        <f t="array" ref="P82">INDEX({"math","reading","writing"},MATCH(MAX(F82:H82),F82:H82,0))</f>
        <v>writing</v>
      </c>
      <c r="Q82" t="str">
        <f t="shared" si="15"/>
        <v>consistent</v>
      </c>
    </row>
    <row r="83" spans="1:17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  <c r="I83" s="3">
        <f t="shared" si="8"/>
        <v>46.333333333333336</v>
      </c>
      <c r="J83" t="str">
        <f t="shared" si="9"/>
        <v>fail</v>
      </c>
      <c r="K83" t="str">
        <f t="shared" si="10"/>
        <v>Not improved</v>
      </c>
      <c r="L83" t="str">
        <f t="shared" si="11"/>
        <v>No</v>
      </c>
      <c r="M83" t="str">
        <f t="shared" si="12"/>
        <v>Needs improvement</v>
      </c>
      <c r="N83" t="str">
        <f t="shared" si="13"/>
        <v>No</v>
      </c>
      <c r="O83" t="str">
        <f t="shared" si="14"/>
        <v>no</v>
      </c>
      <c r="P83" t="str" cm="1">
        <f t="array" ref="P83">INDEX({"math","reading","writing"},MATCH(MAX(F83:H83),F83:H83,0))</f>
        <v>math</v>
      </c>
      <c r="Q83" t="str">
        <f t="shared" si="15"/>
        <v>consistent</v>
      </c>
    </row>
    <row r="84" spans="1:17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  <c r="I84" s="3">
        <f t="shared" si="8"/>
        <v>50.333333333333336</v>
      </c>
      <c r="J84" t="str">
        <f t="shared" si="9"/>
        <v>pass</v>
      </c>
      <c r="K84" t="str">
        <f t="shared" si="10"/>
        <v>Not improved</v>
      </c>
      <c r="L84" t="str">
        <f t="shared" si="11"/>
        <v>No</v>
      </c>
      <c r="M84" t="str">
        <f t="shared" si="12"/>
        <v>Partial Benifited</v>
      </c>
      <c r="N84" t="str">
        <f t="shared" si="13"/>
        <v>No</v>
      </c>
      <c r="O84" t="str">
        <f t="shared" si="14"/>
        <v>no</v>
      </c>
      <c r="P84" t="str" cm="1">
        <f t="array" ref="P84">INDEX({"math","reading","writing"},MATCH(MAX(F84:H84),F84:H84,0))</f>
        <v>writing</v>
      </c>
      <c r="Q84" t="str">
        <f t="shared" si="15"/>
        <v>inconsistent</v>
      </c>
    </row>
    <row r="85" spans="1:17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  <c r="I85" s="3">
        <f t="shared" si="8"/>
        <v>66.333333333333329</v>
      </c>
      <c r="J85" t="str">
        <f t="shared" si="9"/>
        <v>pass</v>
      </c>
      <c r="K85" t="str">
        <f t="shared" si="10"/>
        <v>Not improved</v>
      </c>
      <c r="L85" t="str">
        <f t="shared" si="11"/>
        <v>No</v>
      </c>
      <c r="M85" t="str">
        <f t="shared" si="12"/>
        <v>Needs improvement</v>
      </c>
      <c r="N85" t="str">
        <f t="shared" si="13"/>
        <v>No</v>
      </c>
      <c r="O85" t="str">
        <f t="shared" si="14"/>
        <v>yes</v>
      </c>
      <c r="P85" t="str" cm="1">
        <f t="array" ref="P85">INDEX({"math","reading","writing"},MATCH(MAX(F85:H85),F85:H85,0))</f>
        <v>math</v>
      </c>
      <c r="Q85" t="str">
        <f t="shared" si="15"/>
        <v>inconsistent</v>
      </c>
    </row>
    <row r="86" spans="1:17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  <c r="I86" s="3">
        <f t="shared" si="8"/>
        <v>38.333333333333336</v>
      </c>
      <c r="J86" t="str">
        <f t="shared" si="9"/>
        <v>fail</v>
      </c>
      <c r="K86" t="str">
        <f t="shared" si="10"/>
        <v>Not improved</v>
      </c>
      <c r="L86" t="str">
        <f t="shared" si="11"/>
        <v>No</v>
      </c>
      <c r="M86" t="str">
        <f t="shared" si="12"/>
        <v>Needs improvement</v>
      </c>
      <c r="N86" t="str">
        <f t="shared" si="13"/>
        <v>No</v>
      </c>
      <c r="O86" t="str">
        <f t="shared" si="14"/>
        <v>yes</v>
      </c>
      <c r="P86" t="str" cm="1">
        <f t="array" ref="P86">INDEX({"math","reading","writing"},MATCH(MAX(F86:H86),F86:H86,0))</f>
        <v>math</v>
      </c>
      <c r="Q86" t="str">
        <f t="shared" si="15"/>
        <v>inconsistent</v>
      </c>
    </row>
    <row r="87" spans="1:17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  <c r="I87" s="3">
        <f t="shared" si="8"/>
        <v>78.333333333333329</v>
      </c>
      <c r="J87" t="str">
        <f t="shared" si="9"/>
        <v>pass</v>
      </c>
      <c r="K87" t="str">
        <f t="shared" si="10"/>
        <v>improved</v>
      </c>
      <c r="L87" t="str">
        <f t="shared" si="11"/>
        <v>No</v>
      </c>
      <c r="M87" t="str">
        <f t="shared" si="12"/>
        <v>Needs improvement</v>
      </c>
      <c r="N87" t="str">
        <f t="shared" si="13"/>
        <v>No</v>
      </c>
      <c r="O87" t="str">
        <f t="shared" si="14"/>
        <v>no</v>
      </c>
      <c r="P87" t="str" cm="1">
        <f t="array" ref="P87">INDEX({"math","reading","writing"},MATCH(MAX(F87:H87),F87:H87,0))</f>
        <v>writing</v>
      </c>
      <c r="Q87" t="str">
        <f t="shared" si="15"/>
        <v>inconsistent</v>
      </c>
    </row>
    <row r="88" spans="1:17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  <c r="I88" s="3">
        <f t="shared" si="8"/>
        <v>82.333333333333329</v>
      </c>
      <c r="J88" t="str">
        <f t="shared" si="9"/>
        <v>pass</v>
      </c>
      <c r="K88" t="str">
        <f t="shared" si="10"/>
        <v>improved</v>
      </c>
      <c r="L88" t="str">
        <f t="shared" si="11"/>
        <v>No</v>
      </c>
      <c r="M88" t="str">
        <f t="shared" si="12"/>
        <v>Self Learner</v>
      </c>
      <c r="N88" t="str">
        <f t="shared" si="13"/>
        <v>No</v>
      </c>
      <c r="O88" t="str">
        <f t="shared" si="14"/>
        <v>no</v>
      </c>
      <c r="P88" t="str" cm="1">
        <f t="array" ref="P88">INDEX({"math","reading","writing"},MATCH(MAX(F88:H88),F88:H88,0))</f>
        <v>writing</v>
      </c>
      <c r="Q88" t="str">
        <f t="shared" si="15"/>
        <v>inconsistent</v>
      </c>
    </row>
    <row r="89" spans="1:17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  <c r="I89" s="3">
        <f t="shared" si="8"/>
        <v>72</v>
      </c>
      <c r="J89" t="str">
        <f t="shared" si="9"/>
        <v>pass</v>
      </c>
      <c r="K89" t="str">
        <f t="shared" si="10"/>
        <v>Not improved</v>
      </c>
      <c r="L89" t="str">
        <f t="shared" si="11"/>
        <v>No</v>
      </c>
      <c r="M89" t="str">
        <f t="shared" si="12"/>
        <v>Needs improvement</v>
      </c>
      <c r="N89" t="str">
        <f t="shared" si="13"/>
        <v>No</v>
      </c>
      <c r="O89" t="str">
        <f t="shared" si="14"/>
        <v>no</v>
      </c>
      <c r="P89" t="str" cm="1">
        <f t="array" ref="P89">INDEX({"math","reading","writing"},MATCH(MAX(F89:H89),F89:H89,0))</f>
        <v>writing</v>
      </c>
      <c r="Q89" t="str">
        <f t="shared" si="15"/>
        <v>consistent</v>
      </c>
    </row>
    <row r="90" spans="1:17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  <c r="I90" s="3">
        <f t="shared" si="8"/>
        <v>65</v>
      </c>
      <c r="J90" t="str">
        <f t="shared" si="9"/>
        <v>pass</v>
      </c>
      <c r="K90" t="str">
        <f t="shared" si="10"/>
        <v>Not improved</v>
      </c>
      <c r="L90" t="str">
        <f t="shared" si="11"/>
        <v>No</v>
      </c>
      <c r="M90" t="str">
        <f t="shared" si="12"/>
        <v>Needs improvement</v>
      </c>
      <c r="N90" t="str">
        <f t="shared" si="13"/>
        <v>No</v>
      </c>
      <c r="O90" t="str">
        <f t="shared" si="14"/>
        <v>no</v>
      </c>
      <c r="P90" t="str" cm="1">
        <f t="array" ref="P90">INDEX({"math","reading","writing"},MATCH(MAX(F90:H90),F90:H90,0))</f>
        <v>reading</v>
      </c>
      <c r="Q90" t="str">
        <f t="shared" si="15"/>
        <v>inconsistent</v>
      </c>
    </row>
    <row r="91" spans="1:17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  <c r="I91" s="3">
        <f t="shared" si="8"/>
        <v>80.333333333333329</v>
      </c>
      <c r="J91" t="str">
        <f t="shared" si="9"/>
        <v>pass</v>
      </c>
      <c r="K91" t="str">
        <f t="shared" si="10"/>
        <v>Not improved</v>
      </c>
      <c r="L91" t="str">
        <f t="shared" si="11"/>
        <v>No</v>
      </c>
      <c r="M91" t="str">
        <f t="shared" si="12"/>
        <v>Self Learner</v>
      </c>
      <c r="N91" t="str">
        <f t="shared" si="13"/>
        <v>No</v>
      </c>
      <c r="O91" t="str">
        <f t="shared" si="14"/>
        <v>no</v>
      </c>
      <c r="P91" t="str" cm="1">
        <f t="array" ref="P91">INDEX({"math","reading","writing"},MATCH(MAX(F91:H91),F91:H91,0))</f>
        <v>reading</v>
      </c>
      <c r="Q91" t="str">
        <f t="shared" si="15"/>
        <v>inconsistent</v>
      </c>
    </row>
    <row r="92" spans="1:17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  <c r="I92" s="3">
        <f t="shared" si="8"/>
        <v>70.333333333333329</v>
      </c>
      <c r="J92" t="str">
        <f t="shared" si="9"/>
        <v>pass</v>
      </c>
      <c r="K92" t="str">
        <f t="shared" si="10"/>
        <v>improved</v>
      </c>
      <c r="L92" t="str">
        <f t="shared" si="11"/>
        <v>No</v>
      </c>
      <c r="M92" t="str">
        <f t="shared" si="12"/>
        <v>Needs improvement</v>
      </c>
      <c r="N92" t="str">
        <f t="shared" si="13"/>
        <v>No</v>
      </c>
      <c r="O92" t="str">
        <f t="shared" si="14"/>
        <v>no</v>
      </c>
      <c r="P92" t="str" cm="1">
        <f t="array" ref="P92">INDEX({"math","reading","writing"},MATCH(MAX(F92:H92),F92:H92,0))</f>
        <v>writing</v>
      </c>
      <c r="Q92" t="str">
        <f t="shared" si="15"/>
        <v>inconsistent</v>
      </c>
    </row>
    <row r="93" spans="1:17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  <c r="I93" s="3">
        <f t="shared" si="8"/>
        <v>32.333333333333336</v>
      </c>
      <c r="J93" t="str">
        <f t="shared" si="9"/>
        <v>fail</v>
      </c>
      <c r="K93" t="str">
        <f t="shared" si="10"/>
        <v>improved</v>
      </c>
      <c r="L93" t="str">
        <f t="shared" si="11"/>
        <v>No</v>
      </c>
      <c r="M93" t="str">
        <f t="shared" si="12"/>
        <v>Needs improvement</v>
      </c>
      <c r="N93" t="str">
        <f t="shared" si="13"/>
        <v>No</v>
      </c>
      <c r="O93" t="str">
        <f t="shared" si="14"/>
        <v>no</v>
      </c>
      <c r="P93" t="str" cm="1">
        <f t="array" ref="P93">INDEX({"math","reading","writing"},MATCH(MAX(F93:H93),F93:H93,0))</f>
        <v>writing</v>
      </c>
      <c r="Q93" t="str">
        <f t="shared" si="15"/>
        <v>inconsistent</v>
      </c>
    </row>
    <row r="94" spans="1:17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  <c r="I94" s="3">
        <f t="shared" si="8"/>
        <v>73.666666666666671</v>
      </c>
      <c r="J94" t="str">
        <f t="shared" si="9"/>
        <v>pass</v>
      </c>
      <c r="K94" t="str">
        <f t="shared" si="10"/>
        <v>Not improved</v>
      </c>
      <c r="L94" t="str">
        <f t="shared" si="11"/>
        <v>No</v>
      </c>
      <c r="M94" t="str">
        <f t="shared" si="12"/>
        <v>Needs improvement</v>
      </c>
      <c r="N94" t="str">
        <f t="shared" si="13"/>
        <v>No</v>
      </c>
      <c r="O94" t="str">
        <f t="shared" si="14"/>
        <v>no</v>
      </c>
      <c r="P94" t="str" cm="1">
        <f t="array" ref="P94">INDEX({"math","reading","writing"},MATCH(MAX(F94:H94),F94:H94,0))</f>
        <v>reading</v>
      </c>
      <c r="Q94" t="str">
        <f t="shared" si="15"/>
        <v>inconsistent</v>
      </c>
    </row>
    <row r="95" spans="1:17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  <c r="I95" s="3">
        <f t="shared" si="8"/>
        <v>46</v>
      </c>
      <c r="J95" t="str">
        <f t="shared" si="9"/>
        <v>fail</v>
      </c>
      <c r="K95" t="str">
        <f t="shared" si="10"/>
        <v>improved</v>
      </c>
      <c r="L95" t="str">
        <f t="shared" si="11"/>
        <v>No</v>
      </c>
      <c r="M95" t="str">
        <f t="shared" si="12"/>
        <v>Partial Benifited</v>
      </c>
      <c r="N95" t="str">
        <f t="shared" si="13"/>
        <v>No</v>
      </c>
      <c r="O95" t="str">
        <f t="shared" si="14"/>
        <v>no</v>
      </c>
      <c r="P95" t="str" cm="1">
        <f t="array" ref="P95">INDEX({"math","reading","writing"},MATCH(MAX(F95:H95),F95:H95,0))</f>
        <v>writing</v>
      </c>
      <c r="Q95" t="str">
        <f t="shared" si="15"/>
        <v>inconsistent</v>
      </c>
    </row>
    <row r="96" spans="1:17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  <c r="I96" s="3">
        <f t="shared" si="8"/>
        <v>85.666666666666671</v>
      </c>
      <c r="J96" t="str">
        <f t="shared" si="9"/>
        <v>pass</v>
      </c>
      <c r="K96" t="str">
        <f t="shared" si="10"/>
        <v>improved</v>
      </c>
      <c r="L96" t="str">
        <f t="shared" si="11"/>
        <v>No</v>
      </c>
      <c r="M96" t="str">
        <f t="shared" si="12"/>
        <v>Self Learner</v>
      </c>
      <c r="N96" t="str">
        <f t="shared" si="13"/>
        <v>No</v>
      </c>
      <c r="O96" t="str">
        <f t="shared" si="14"/>
        <v>no</v>
      </c>
      <c r="P96" t="str" cm="1">
        <f t="array" ref="P96">INDEX({"math","reading","writing"},MATCH(MAX(F96:H96),F96:H96,0))</f>
        <v>writing</v>
      </c>
      <c r="Q96" t="str">
        <f t="shared" si="15"/>
        <v>inconsistent</v>
      </c>
    </row>
    <row r="97" spans="1:17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  <c r="I97" s="3">
        <f t="shared" si="8"/>
        <v>80.333333333333329</v>
      </c>
      <c r="J97" t="str">
        <f t="shared" si="9"/>
        <v>pass</v>
      </c>
      <c r="K97" t="str">
        <f t="shared" si="10"/>
        <v>improved</v>
      </c>
      <c r="L97" t="str">
        <f t="shared" si="11"/>
        <v>yes</v>
      </c>
      <c r="M97" t="str">
        <f t="shared" si="12"/>
        <v>Benifited</v>
      </c>
      <c r="N97" t="str">
        <f t="shared" si="13"/>
        <v>No</v>
      </c>
      <c r="O97" t="str">
        <f t="shared" si="14"/>
        <v>no</v>
      </c>
      <c r="P97" t="str" cm="1">
        <f t="array" ref="P97">INDEX({"math","reading","writing"},MATCH(MAX(F97:H97),F97:H97,0))</f>
        <v>writing</v>
      </c>
      <c r="Q97" t="str">
        <f t="shared" si="15"/>
        <v>consistent</v>
      </c>
    </row>
    <row r="98" spans="1:17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  <c r="I98" s="3">
        <f t="shared" si="8"/>
        <v>64.333333333333329</v>
      </c>
      <c r="J98" t="str">
        <f t="shared" si="9"/>
        <v>pass</v>
      </c>
      <c r="K98" t="str">
        <f t="shared" si="10"/>
        <v>Not improved</v>
      </c>
      <c r="L98" t="str">
        <f t="shared" si="11"/>
        <v>No</v>
      </c>
      <c r="M98" t="str">
        <f t="shared" si="12"/>
        <v>Partial Benifited</v>
      </c>
      <c r="N98" t="str">
        <f t="shared" si="13"/>
        <v>No</v>
      </c>
      <c r="O98" t="str">
        <f t="shared" si="14"/>
        <v>no</v>
      </c>
      <c r="P98" t="str" cm="1">
        <f t="array" ref="P98">INDEX({"math","reading","writing"},MATCH(MAX(F98:H98),F98:H98,0))</f>
        <v>reading</v>
      </c>
      <c r="Q98" t="str">
        <f t="shared" si="15"/>
        <v>consistent</v>
      </c>
    </row>
    <row r="99" spans="1:17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  <c r="I99" s="3">
        <f t="shared" si="8"/>
        <v>68.333333333333329</v>
      </c>
      <c r="J99" t="str">
        <f t="shared" si="9"/>
        <v>pass</v>
      </c>
      <c r="K99" t="str">
        <f t="shared" si="10"/>
        <v>Not improved</v>
      </c>
      <c r="L99" t="str">
        <f t="shared" si="11"/>
        <v>No</v>
      </c>
      <c r="M99" t="str">
        <f t="shared" si="12"/>
        <v>Partial Benifited</v>
      </c>
      <c r="N99" t="str">
        <f t="shared" si="13"/>
        <v>No</v>
      </c>
      <c r="O99" t="str">
        <f t="shared" si="14"/>
        <v>no</v>
      </c>
      <c r="P99" t="str" cm="1">
        <f t="array" ref="P99">INDEX({"math","reading","writing"},MATCH(MAX(F99:H99),F99:H99,0))</f>
        <v>reading</v>
      </c>
      <c r="Q99" t="str">
        <f t="shared" si="15"/>
        <v>inconsistent</v>
      </c>
    </row>
    <row r="100" spans="1:17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  <c r="I100" s="3">
        <f t="shared" si="8"/>
        <v>62.333333333333336</v>
      </c>
      <c r="J100" t="str">
        <f t="shared" si="9"/>
        <v>pass</v>
      </c>
      <c r="K100" t="str">
        <f t="shared" si="10"/>
        <v>Not improved</v>
      </c>
      <c r="L100" t="str">
        <f t="shared" si="11"/>
        <v>No</v>
      </c>
      <c r="M100" t="str">
        <f t="shared" si="12"/>
        <v>Needs improvement</v>
      </c>
      <c r="N100" t="str">
        <f t="shared" si="13"/>
        <v>No</v>
      </c>
      <c r="O100" t="str">
        <f t="shared" si="14"/>
        <v>no</v>
      </c>
      <c r="P100" t="str" cm="1">
        <f t="array" ref="P100">INDEX({"math","reading","writing"},MATCH(MAX(F100:H100),F100:H100,0))</f>
        <v>reading</v>
      </c>
      <c r="Q100" t="str">
        <f t="shared" si="15"/>
        <v>inconsistent</v>
      </c>
    </row>
    <row r="101" spans="1:17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  <c r="I101" s="3">
        <f t="shared" si="8"/>
        <v>64.666666666666671</v>
      </c>
      <c r="J101" t="str">
        <f t="shared" si="9"/>
        <v>pass</v>
      </c>
      <c r="K101" t="str">
        <f t="shared" si="10"/>
        <v>Not improved</v>
      </c>
      <c r="L101" t="str">
        <f t="shared" si="11"/>
        <v>No</v>
      </c>
      <c r="M101" t="str">
        <f t="shared" si="12"/>
        <v>Needs improvement</v>
      </c>
      <c r="N101" t="str">
        <f t="shared" si="13"/>
        <v>No</v>
      </c>
      <c r="O101" t="str">
        <f t="shared" si="14"/>
        <v>no</v>
      </c>
      <c r="P101" t="str" cm="1">
        <f t="array" ref="P101">INDEX({"math","reading","writing"},MATCH(MAX(F101:H101),F101:H101,0))</f>
        <v>reading</v>
      </c>
      <c r="Q101" t="str">
        <f t="shared" si="15"/>
        <v>consistent</v>
      </c>
    </row>
    <row r="102" spans="1:17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  <c r="I102" s="3">
        <f t="shared" si="8"/>
        <v>71</v>
      </c>
      <c r="J102" t="str">
        <f t="shared" si="9"/>
        <v>pass</v>
      </c>
      <c r="K102" t="str">
        <f t="shared" si="10"/>
        <v>Not improved</v>
      </c>
      <c r="L102" t="str">
        <f t="shared" si="11"/>
        <v>No</v>
      </c>
      <c r="M102" t="str">
        <f t="shared" si="12"/>
        <v>Needs improvement</v>
      </c>
      <c r="N102" t="str">
        <f t="shared" si="13"/>
        <v>No</v>
      </c>
      <c r="O102" t="str">
        <f t="shared" si="14"/>
        <v>yes</v>
      </c>
      <c r="P102" t="str" cm="1">
        <f t="array" ref="P102">INDEX({"math","reading","writing"},MATCH(MAX(F102:H102),F102:H102,0))</f>
        <v>math</v>
      </c>
      <c r="Q102" t="str">
        <f t="shared" si="15"/>
        <v>inconsistent</v>
      </c>
    </row>
    <row r="103" spans="1:17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  <c r="I103" s="3">
        <f t="shared" si="8"/>
        <v>72</v>
      </c>
      <c r="J103" t="str">
        <f t="shared" si="9"/>
        <v>pass</v>
      </c>
      <c r="K103" t="str">
        <f t="shared" si="10"/>
        <v>Not improved</v>
      </c>
      <c r="L103" t="str">
        <f t="shared" si="11"/>
        <v>No</v>
      </c>
      <c r="M103" t="str">
        <f t="shared" si="12"/>
        <v>Partial Benifited</v>
      </c>
      <c r="N103" t="str">
        <f t="shared" si="13"/>
        <v>No</v>
      </c>
      <c r="O103" t="str">
        <f t="shared" si="14"/>
        <v>no</v>
      </c>
      <c r="P103" t="str" cm="1">
        <f t="array" ref="P103">INDEX({"math","reading","writing"},MATCH(MAX(F103:H103),F103:H103,0))</f>
        <v>reading</v>
      </c>
      <c r="Q103" t="str">
        <f t="shared" si="15"/>
        <v>inconsistent</v>
      </c>
    </row>
    <row r="104" spans="1:17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  <c r="I104" s="3">
        <f t="shared" si="8"/>
        <v>88.333333333333329</v>
      </c>
      <c r="J104" t="str">
        <f t="shared" si="9"/>
        <v>pass</v>
      </c>
      <c r="K104" t="str">
        <f t="shared" si="10"/>
        <v>Not improved</v>
      </c>
      <c r="L104" t="str">
        <f t="shared" si="11"/>
        <v>No</v>
      </c>
      <c r="M104" t="str">
        <f t="shared" si="12"/>
        <v>Self Learner</v>
      </c>
      <c r="N104" t="str">
        <f t="shared" si="13"/>
        <v>Yes</v>
      </c>
      <c r="O104" t="str">
        <f t="shared" si="14"/>
        <v>no</v>
      </c>
      <c r="P104" t="str" cm="1">
        <f t="array" ref="P104">INDEX({"math","reading","writing"},MATCH(MAX(F104:H104),F104:H104,0))</f>
        <v>reading</v>
      </c>
      <c r="Q104" t="str">
        <f t="shared" si="15"/>
        <v>inconsistent</v>
      </c>
    </row>
    <row r="105" spans="1:17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  <c r="I105" s="3">
        <f t="shared" si="8"/>
        <v>50.333333333333336</v>
      </c>
      <c r="J105" t="str">
        <f t="shared" si="9"/>
        <v>pass</v>
      </c>
      <c r="K105" t="str">
        <f t="shared" si="10"/>
        <v>Not improved</v>
      </c>
      <c r="L105" t="str">
        <f t="shared" si="11"/>
        <v>No</v>
      </c>
      <c r="M105" t="str">
        <f t="shared" si="12"/>
        <v>Partial Benifited</v>
      </c>
      <c r="N105" t="str">
        <f t="shared" si="13"/>
        <v>No</v>
      </c>
      <c r="O105" t="str">
        <f t="shared" si="14"/>
        <v>yes</v>
      </c>
      <c r="P105" t="str" cm="1">
        <f t="array" ref="P105">INDEX({"math","reading","writing"},MATCH(MAX(F105:H105),F105:H105,0))</f>
        <v>math</v>
      </c>
      <c r="Q105" t="str">
        <f t="shared" si="15"/>
        <v>inconsistent</v>
      </c>
    </row>
    <row r="106" spans="1:17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  <c r="I106" s="3">
        <f t="shared" si="8"/>
        <v>91.333333333333329</v>
      </c>
      <c r="J106" t="str">
        <f t="shared" si="9"/>
        <v>pass</v>
      </c>
      <c r="K106" t="str">
        <f t="shared" si="10"/>
        <v>Not improved</v>
      </c>
      <c r="L106" t="str">
        <f t="shared" si="11"/>
        <v>yes</v>
      </c>
      <c r="M106" t="str">
        <f t="shared" si="12"/>
        <v>Benifited</v>
      </c>
      <c r="N106" t="str">
        <f t="shared" si="13"/>
        <v>Yes</v>
      </c>
      <c r="O106" t="str">
        <f t="shared" si="14"/>
        <v>yes</v>
      </c>
      <c r="P106" t="str" cm="1">
        <f t="array" ref="P106">INDEX({"math","reading","writing"},MATCH(MAX(F106:H106),F106:H106,0))</f>
        <v>math</v>
      </c>
      <c r="Q106" t="str">
        <f t="shared" si="15"/>
        <v>inconsistent</v>
      </c>
    </row>
    <row r="107" spans="1:17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  <c r="I107" s="3">
        <f t="shared" si="8"/>
        <v>65.666666666666671</v>
      </c>
      <c r="J107" t="str">
        <f t="shared" si="9"/>
        <v>pass</v>
      </c>
      <c r="K107" t="str">
        <f t="shared" si="10"/>
        <v>improved</v>
      </c>
      <c r="L107" t="str">
        <f t="shared" si="11"/>
        <v>No</v>
      </c>
      <c r="M107" t="str">
        <f t="shared" si="12"/>
        <v>Needs improvement</v>
      </c>
      <c r="N107" t="str">
        <f t="shared" si="13"/>
        <v>No</v>
      </c>
      <c r="O107" t="str">
        <f t="shared" si="14"/>
        <v>no</v>
      </c>
      <c r="P107" t="str" cm="1">
        <f t="array" ref="P107">INDEX({"math","reading","writing"},MATCH(MAX(F107:H107),F107:H107,0))</f>
        <v>writing</v>
      </c>
      <c r="Q107" t="str">
        <f t="shared" si="15"/>
        <v>inconsistent</v>
      </c>
    </row>
    <row r="108" spans="1:17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  <c r="I108" s="3">
        <f t="shared" si="8"/>
        <v>95.666666666666671</v>
      </c>
      <c r="J108" t="str">
        <f t="shared" si="9"/>
        <v>pass</v>
      </c>
      <c r="K108" t="str">
        <f t="shared" si="10"/>
        <v>Not improved</v>
      </c>
      <c r="L108" t="str">
        <f t="shared" si="11"/>
        <v>No</v>
      </c>
      <c r="M108" t="str">
        <f t="shared" si="12"/>
        <v>Self Learner</v>
      </c>
      <c r="N108" t="str">
        <f t="shared" si="13"/>
        <v>Yes</v>
      </c>
      <c r="O108" t="str">
        <f t="shared" si="14"/>
        <v>no</v>
      </c>
      <c r="P108" t="str" cm="1">
        <f t="array" ref="P108">INDEX({"math","reading","writing"},MATCH(MAX(F108:H108),F108:H108,0))</f>
        <v>reading</v>
      </c>
      <c r="Q108" t="str">
        <f t="shared" si="15"/>
        <v>inconsistent</v>
      </c>
    </row>
    <row r="109" spans="1:17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  <c r="I109" s="3">
        <f t="shared" si="8"/>
        <v>64.333333333333329</v>
      </c>
      <c r="J109" t="str">
        <f t="shared" si="9"/>
        <v>pass</v>
      </c>
      <c r="K109" t="str">
        <f t="shared" si="10"/>
        <v>Not improved</v>
      </c>
      <c r="L109" t="str">
        <f t="shared" si="11"/>
        <v>No</v>
      </c>
      <c r="M109" t="str">
        <f t="shared" si="12"/>
        <v>Partial Benifited</v>
      </c>
      <c r="N109" t="str">
        <f t="shared" si="13"/>
        <v>No</v>
      </c>
      <c r="O109" t="str">
        <f t="shared" si="14"/>
        <v>no</v>
      </c>
      <c r="P109" t="str" cm="1">
        <f t="array" ref="P109">INDEX({"math","reading","writing"},MATCH(MAX(F109:H109),F109:H109,0))</f>
        <v>math</v>
      </c>
      <c r="Q109" t="str">
        <f t="shared" si="15"/>
        <v>consistent</v>
      </c>
    </row>
    <row r="110" spans="1:17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  <c r="I110" s="3">
        <f t="shared" si="8"/>
        <v>66</v>
      </c>
      <c r="J110" t="str">
        <f t="shared" si="9"/>
        <v>pass</v>
      </c>
      <c r="K110" t="str">
        <f t="shared" si="10"/>
        <v>Not improved</v>
      </c>
      <c r="L110" t="str">
        <f t="shared" si="11"/>
        <v>No</v>
      </c>
      <c r="M110" t="str">
        <f t="shared" si="12"/>
        <v>Needs improvement</v>
      </c>
      <c r="N110" t="str">
        <f t="shared" si="13"/>
        <v>No</v>
      </c>
      <c r="O110" t="str">
        <f t="shared" si="14"/>
        <v>no</v>
      </c>
      <c r="P110" t="str" cm="1">
        <f t="array" ref="P110">INDEX({"math","reading","writing"},MATCH(MAX(F110:H110),F110:H110,0))</f>
        <v>reading</v>
      </c>
      <c r="Q110" t="str">
        <f t="shared" si="15"/>
        <v>inconsistent</v>
      </c>
    </row>
    <row r="111" spans="1:17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  <c r="I111" s="3">
        <f t="shared" si="8"/>
        <v>68.666666666666671</v>
      </c>
      <c r="J111" t="str">
        <f t="shared" si="9"/>
        <v>pass</v>
      </c>
      <c r="K111" t="str">
        <f t="shared" si="10"/>
        <v>Not improved</v>
      </c>
      <c r="L111" t="str">
        <f t="shared" si="11"/>
        <v>No</v>
      </c>
      <c r="M111" t="str">
        <f t="shared" si="12"/>
        <v>Needs improvement</v>
      </c>
      <c r="N111" t="str">
        <f t="shared" si="13"/>
        <v>No</v>
      </c>
      <c r="O111" t="str">
        <f t="shared" si="14"/>
        <v>no</v>
      </c>
      <c r="P111" t="str" cm="1">
        <f t="array" ref="P111">INDEX({"math","reading","writing"},MATCH(MAX(F111:H111),F111:H111,0))</f>
        <v>writing</v>
      </c>
      <c r="Q111" t="str">
        <f t="shared" si="15"/>
        <v>inconsistent</v>
      </c>
    </row>
    <row r="112" spans="1:17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  <c r="I112" s="3">
        <f t="shared" si="8"/>
        <v>88</v>
      </c>
      <c r="J112" t="str">
        <f t="shared" si="9"/>
        <v>pass</v>
      </c>
      <c r="K112" t="str">
        <f t="shared" si="10"/>
        <v>improved</v>
      </c>
      <c r="L112" t="str">
        <f t="shared" si="11"/>
        <v>yes</v>
      </c>
      <c r="M112" t="str">
        <f t="shared" si="12"/>
        <v>Benifited</v>
      </c>
      <c r="N112" t="str">
        <f t="shared" si="13"/>
        <v>No</v>
      </c>
      <c r="O112" t="str">
        <f t="shared" si="14"/>
        <v>no</v>
      </c>
      <c r="P112" t="str" cm="1">
        <f t="array" ref="P112">INDEX({"math","reading","writing"},MATCH(MAX(F112:H112),F112:H112,0))</f>
        <v>writing</v>
      </c>
      <c r="Q112" t="str">
        <f t="shared" si="15"/>
        <v>inconsistent</v>
      </c>
    </row>
    <row r="113" spans="1:17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  <c r="I113" s="3">
        <f t="shared" si="8"/>
        <v>55.333333333333336</v>
      </c>
      <c r="J113" t="str">
        <f t="shared" si="9"/>
        <v>pass</v>
      </c>
      <c r="K113" t="str">
        <f t="shared" si="10"/>
        <v>Not improved</v>
      </c>
      <c r="L113" t="str">
        <f t="shared" si="11"/>
        <v>No</v>
      </c>
      <c r="M113" t="str">
        <f t="shared" si="12"/>
        <v>Needs improvement</v>
      </c>
      <c r="N113" t="str">
        <f t="shared" si="13"/>
        <v>No</v>
      </c>
      <c r="O113" t="str">
        <f t="shared" si="14"/>
        <v>yes</v>
      </c>
      <c r="P113" t="str" cm="1">
        <f t="array" ref="P113">INDEX({"math","reading","writing"},MATCH(MAX(F113:H113),F113:H113,0))</f>
        <v>math</v>
      </c>
      <c r="Q113" t="str">
        <f t="shared" si="15"/>
        <v>inconsistent</v>
      </c>
    </row>
    <row r="114" spans="1:17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  <c r="I114" s="3">
        <f t="shared" si="8"/>
        <v>51.333333333333336</v>
      </c>
      <c r="J114" t="str">
        <f t="shared" si="9"/>
        <v>pass</v>
      </c>
      <c r="K114" t="str">
        <f t="shared" si="10"/>
        <v>Not improved</v>
      </c>
      <c r="L114" t="str">
        <f t="shared" si="11"/>
        <v>No</v>
      </c>
      <c r="M114" t="str">
        <f t="shared" si="12"/>
        <v>Needs improvement</v>
      </c>
      <c r="N114" t="str">
        <f t="shared" si="13"/>
        <v>No</v>
      </c>
      <c r="O114" t="str">
        <f t="shared" si="14"/>
        <v>no</v>
      </c>
      <c r="P114" t="str" cm="1">
        <f t="array" ref="P114">INDEX({"math","reading","writing"},MATCH(MAX(F114:H114),F114:H114,0))</f>
        <v>math</v>
      </c>
      <c r="Q114" t="str">
        <f t="shared" si="15"/>
        <v>inconsistent</v>
      </c>
    </row>
    <row r="115" spans="1:17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  <c r="I115" s="3">
        <f t="shared" si="8"/>
        <v>54.333333333333336</v>
      </c>
      <c r="J115" t="str">
        <f t="shared" si="9"/>
        <v>pass</v>
      </c>
      <c r="K115" t="str">
        <f t="shared" si="10"/>
        <v>Not improved</v>
      </c>
      <c r="L115" t="str">
        <f t="shared" si="11"/>
        <v>No</v>
      </c>
      <c r="M115" t="str">
        <f t="shared" si="12"/>
        <v>Needs improvement</v>
      </c>
      <c r="N115" t="str">
        <f t="shared" si="13"/>
        <v>No</v>
      </c>
      <c r="O115" t="str">
        <f t="shared" si="14"/>
        <v>no</v>
      </c>
      <c r="P115" t="str" cm="1">
        <f t="array" ref="P115">INDEX({"math","reading","writing"},MATCH(MAX(F115:H115),F115:H115,0))</f>
        <v>reading</v>
      </c>
      <c r="Q115" t="str">
        <f t="shared" si="15"/>
        <v>inconsistent</v>
      </c>
    </row>
    <row r="116" spans="1:17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  <c r="I116" s="3">
        <f t="shared" si="8"/>
        <v>99.666666666666671</v>
      </c>
      <c r="J116" t="str">
        <f t="shared" si="9"/>
        <v>pass</v>
      </c>
      <c r="K116" t="str">
        <f t="shared" si="10"/>
        <v>Not improved</v>
      </c>
      <c r="L116" t="str">
        <f t="shared" si="11"/>
        <v>yes</v>
      </c>
      <c r="M116" t="str">
        <f t="shared" si="12"/>
        <v>Benifited</v>
      </c>
      <c r="N116" t="str">
        <f t="shared" si="13"/>
        <v>Yes</v>
      </c>
      <c r="O116" t="str">
        <f t="shared" si="14"/>
        <v>no</v>
      </c>
      <c r="P116" t="str" cm="1">
        <f t="array" ref="P116">INDEX({"math","reading","writing"},MATCH(MAX(F116:H116),F116:H116,0))</f>
        <v>reading</v>
      </c>
      <c r="Q116" t="str">
        <f t="shared" si="15"/>
        <v>consistent</v>
      </c>
    </row>
    <row r="117" spans="1:17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  <c r="I117" s="3">
        <f t="shared" si="8"/>
        <v>78.333333333333329</v>
      </c>
      <c r="J117" t="str">
        <f t="shared" si="9"/>
        <v>pass</v>
      </c>
      <c r="K117" t="str">
        <f t="shared" si="10"/>
        <v>Not improved</v>
      </c>
      <c r="L117" t="str">
        <f t="shared" si="11"/>
        <v>No</v>
      </c>
      <c r="M117" t="str">
        <f t="shared" si="12"/>
        <v>Needs improvement</v>
      </c>
      <c r="N117" t="str">
        <f t="shared" si="13"/>
        <v>No</v>
      </c>
      <c r="O117" t="str">
        <f t="shared" si="14"/>
        <v>yes</v>
      </c>
      <c r="P117" t="str" cm="1">
        <f t="array" ref="P117">INDEX({"math","reading","writing"},MATCH(MAX(F117:H117),F117:H117,0))</f>
        <v>math</v>
      </c>
      <c r="Q117" t="str">
        <f t="shared" si="15"/>
        <v>inconsistent</v>
      </c>
    </row>
    <row r="118" spans="1:17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  <c r="I118" s="3">
        <f t="shared" si="8"/>
        <v>80.666666666666671</v>
      </c>
      <c r="J118" t="str">
        <f t="shared" si="9"/>
        <v>pass</v>
      </c>
      <c r="K118" t="str">
        <f t="shared" si="10"/>
        <v>Not improved</v>
      </c>
      <c r="L118" t="str">
        <f t="shared" si="11"/>
        <v>No</v>
      </c>
      <c r="M118" t="str">
        <f t="shared" si="12"/>
        <v>Self Learner</v>
      </c>
      <c r="N118" t="str">
        <f t="shared" si="13"/>
        <v>No</v>
      </c>
      <c r="O118" t="str">
        <f t="shared" si="14"/>
        <v>no</v>
      </c>
      <c r="P118" t="str" cm="1">
        <f t="array" ref="P118">INDEX({"math","reading","writing"},MATCH(MAX(F118:H118),F118:H118,0))</f>
        <v>reading</v>
      </c>
      <c r="Q118" t="str">
        <f t="shared" si="15"/>
        <v>inconsistent</v>
      </c>
    </row>
    <row r="119" spans="1:17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  <c r="I119" s="3">
        <f t="shared" si="8"/>
        <v>79.666666666666671</v>
      </c>
      <c r="J119" t="str">
        <f t="shared" si="9"/>
        <v>pass</v>
      </c>
      <c r="K119" t="str">
        <f t="shared" si="10"/>
        <v>Not improved</v>
      </c>
      <c r="L119" t="str">
        <f t="shared" si="11"/>
        <v>No</v>
      </c>
      <c r="M119" t="str">
        <f t="shared" si="12"/>
        <v>Needs improvement</v>
      </c>
      <c r="N119" t="str">
        <f t="shared" si="13"/>
        <v>No</v>
      </c>
      <c r="O119" t="str">
        <f t="shared" si="14"/>
        <v>no</v>
      </c>
      <c r="P119" t="str" cm="1">
        <f t="array" ref="P119">INDEX({"math","reading","writing"},MATCH(MAX(F119:H119),F119:H119,0))</f>
        <v>reading</v>
      </c>
      <c r="Q119" t="str">
        <f t="shared" si="15"/>
        <v>consistent</v>
      </c>
    </row>
    <row r="120" spans="1:17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  <c r="I120" s="3">
        <f t="shared" si="8"/>
        <v>58.333333333333336</v>
      </c>
      <c r="J120" t="str">
        <f t="shared" si="9"/>
        <v>pass</v>
      </c>
      <c r="K120" t="str">
        <f t="shared" si="10"/>
        <v>Not improved</v>
      </c>
      <c r="L120" t="str">
        <f t="shared" si="11"/>
        <v>No</v>
      </c>
      <c r="M120" t="str">
        <f t="shared" si="12"/>
        <v>Needs improvement</v>
      </c>
      <c r="N120" t="str">
        <f t="shared" si="13"/>
        <v>No</v>
      </c>
      <c r="O120" t="str">
        <f t="shared" si="14"/>
        <v>no</v>
      </c>
      <c r="P120" t="str" cm="1">
        <f t="array" ref="P120">INDEX({"math","reading","writing"},MATCH(MAX(F120:H120),F120:H120,0))</f>
        <v>reading</v>
      </c>
      <c r="Q120" t="str">
        <f t="shared" si="15"/>
        <v>inconsistent</v>
      </c>
    </row>
    <row r="121" spans="1:17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  <c r="I121" s="3">
        <f t="shared" si="8"/>
        <v>63</v>
      </c>
      <c r="J121" t="str">
        <f t="shared" si="9"/>
        <v>pass</v>
      </c>
      <c r="K121" t="str">
        <f t="shared" si="10"/>
        <v>Not improved</v>
      </c>
      <c r="L121" t="str">
        <f t="shared" si="11"/>
        <v>No</v>
      </c>
      <c r="M121" t="str">
        <f t="shared" si="12"/>
        <v>Needs improvement</v>
      </c>
      <c r="N121" t="str">
        <f t="shared" si="13"/>
        <v>No</v>
      </c>
      <c r="O121" t="str">
        <f t="shared" si="14"/>
        <v>no</v>
      </c>
      <c r="P121" t="str" cm="1">
        <f t="array" ref="P121">INDEX({"math","reading","writing"},MATCH(MAX(F121:H121),F121:H121,0))</f>
        <v>reading</v>
      </c>
      <c r="Q121" t="str">
        <f t="shared" si="15"/>
        <v>inconsistent</v>
      </c>
    </row>
    <row r="122" spans="1:17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  <c r="I122" s="3">
        <f t="shared" si="8"/>
        <v>86.666666666666671</v>
      </c>
      <c r="J122" t="str">
        <f t="shared" si="9"/>
        <v>pass</v>
      </c>
      <c r="K122" t="str">
        <f t="shared" si="10"/>
        <v>Not improved</v>
      </c>
      <c r="L122" t="str">
        <f t="shared" si="11"/>
        <v>yes</v>
      </c>
      <c r="M122" t="str">
        <f t="shared" si="12"/>
        <v>Benifited</v>
      </c>
      <c r="N122" t="str">
        <f t="shared" si="13"/>
        <v>No</v>
      </c>
      <c r="O122" t="str">
        <f t="shared" si="14"/>
        <v>no</v>
      </c>
      <c r="P122" t="str" cm="1">
        <f t="array" ref="P122">INDEX({"math","reading","writing"},MATCH(MAX(F122:H122),F122:H122,0))</f>
        <v>reading</v>
      </c>
      <c r="Q122" t="str">
        <f t="shared" si="15"/>
        <v>inconsistent</v>
      </c>
    </row>
    <row r="123" spans="1:17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  <c r="I123" s="3">
        <f t="shared" si="8"/>
        <v>90.666666666666671</v>
      </c>
      <c r="J123" t="str">
        <f t="shared" si="9"/>
        <v>pass</v>
      </c>
      <c r="K123" t="str">
        <f t="shared" si="10"/>
        <v>Not improved</v>
      </c>
      <c r="L123" t="str">
        <f t="shared" si="11"/>
        <v>yes</v>
      </c>
      <c r="M123" t="str">
        <f t="shared" si="12"/>
        <v>Benifited</v>
      </c>
      <c r="N123" t="str">
        <f t="shared" si="13"/>
        <v>Yes</v>
      </c>
      <c r="O123" t="str">
        <f t="shared" si="14"/>
        <v>no</v>
      </c>
      <c r="P123" t="str" cm="1">
        <f t="array" ref="P123">INDEX({"math","reading","writing"},MATCH(MAX(F123:H123),F123:H123,0))</f>
        <v>writing</v>
      </c>
      <c r="Q123" t="str">
        <f t="shared" si="15"/>
        <v>consistent</v>
      </c>
    </row>
    <row r="124" spans="1:17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  <c r="I124" s="3">
        <f t="shared" si="8"/>
        <v>91.333333333333329</v>
      </c>
      <c r="J124" t="str">
        <f t="shared" si="9"/>
        <v>pass</v>
      </c>
      <c r="K124" t="str">
        <f t="shared" si="10"/>
        <v>Not improved</v>
      </c>
      <c r="L124" t="str">
        <f t="shared" si="11"/>
        <v>yes</v>
      </c>
      <c r="M124" t="str">
        <f t="shared" si="12"/>
        <v>Benifited</v>
      </c>
      <c r="N124" t="str">
        <f t="shared" si="13"/>
        <v>Yes</v>
      </c>
      <c r="O124" t="str">
        <f t="shared" si="14"/>
        <v>no</v>
      </c>
      <c r="P124" t="str" cm="1">
        <f t="array" ref="P124">INDEX({"math","reading","writing"},MATCH(MAX(F124:H124),F124:H124,0))</f>
        <v>reading</v>
      </c>
      <c r="Q124" t="str">
        <f t="shared" si="15"/>
        <v>consistent</v>
      </c>
    </row>
    <row r="125" spans="1:17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  <c r="I125" s="3">
        <f t="shared" si="8"/>
        <v>58.666666666666664</v>
      </c>
      <c r="J125" t="str">
        <f t="shared" si="9"/>
        <v>pass</v>
      </c>
      <c r="K125" t="str">
        <f t="shared" si="10"/>
        <v>Not improved</v>
      </c>
      <c r="L125" t="str">
        <f t="shared" si="11"/>
        <v>No</v>
      </c>
      <c r="M125" t="str">
        <f t="shared" si="12"/>
        <v>Needs improvement</v>
      </c>
      <c r="N125" t="str">
        <f t="shared" si="13"/>
        <v>No</v>
      </c>
      <c r="O125" t="str">
        <f t="shared" si="14"/>
        <v>yes</v>
      </c>
      <c r="P125" t="str" cm="1">
        <f t="array" ref="P125">INDEX({"math","reading","writing"},MATCH(MAX(F125:H125),F125:H125,0))</f>
        <v>math</v>
      </c>
      <c r="Q125" t="str">
        <f t="shared" si="15"/>
        <v>inconsistent</v>
      </c>
    </row>
    <row r="126" spans="1:17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  <c r="I126" s="3">
        <f t="shared" si="8"/>
        <v>78.666666666666671</v>
      </c>
      <c r="J126" t="str">
        <f t="shared" si="9"/>
        <v>pass</v>
      </c>
      <c r="K126" t="str">
        <f t="shared" si="10"/>
        <v>Not improved</v>
      </c>
      <c r="L126" t="str">
        <f t="shared" si="11"/>
        <v>No</v>
      </c>
      <c r="M126" t="str">
        <f t="shared" si="12"/>
        <v>Needs improvement</v>
      </c>
      <c r="N126" t="str">
        <f t="shared" si="13"/>
        <v>No</v>
      </c>
      <c r="O126" t="str">
        <f t="shared" si="14"/>
        <v>yes</v>
      </c>
      <c r="P126" t="str" cm="1">
        <f t="array" ref="P126">INDEX({"math","reading","writing"},MATCH(MAX(F126:H126),F126:H126,0))</f>
        <v>math</v>
      </c>
      <c r="Q126" t="str">
        <f t="shared" si="15"/>
        <v>inconsistent</v>
      </c>
    </row>
    <row r="127" spans="1:17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  <c r="I127" s="3">
        <f t="shared" si="8"/>
        <v>89.333333333333329</v>
      </c>
      <c r="J127" t="str">
        <f t="shared" si="9"/>
        <v>pass</v>
      </c>
      <c r="K127" t="str">
        <f t="shared" si="10"/>
        <v>Not improved</v>
      </c>
      <c r="L127" t="str">
        <f t="shared" si="11"/>
        <v>No</v>
      </c>
      <c r="M127" t="str">
        <f t="shared" si="12"/>
        <v>Self Learner</v>
      </c>
      <c r="N127" t="str">
        <f t="shared" si="13"/>
        <v>Yes</v>
      </c>
      <c r="O127" t="str">
        <f t="shared" si="14"/>
        <v>no</v>
      </c>
      <c r="P127" t="str" cm="1">
        <f t="array" ref="P127">INDEX({"math","reading","writing"},MATCH(MAX(F127:H127),F127:H127,0))</f>
        <v>reading</v>
      </c>
      <c r="Q127" t="str">
        <f t="shared" si="15"/>
        <v>inconsistent</v>
      </c>
    </row>
    <row r="128" spans="1:17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  <c r="I128" s="3">
        <f t="shared" si="8"/>
        <v>69</v>
      </c>
      <c r="J128" t="str">
        <f t="shared" si="9"/>
        <v>pass</v>
      </c>
      <c r="K128" t="str">
        <f t="shared" si="10"/>
        <v>Not improved</v>
      </c>
      <c r="L128" t="str">
        <f t="shared" si="11"/>
        <v>No</v>
      </c>
      <c r="M128" t="str">
        <f t="shared" si="12"/>
        <v>Needs improvement</v>
      </c>
      <c r="N128" t="str">
        <f t="shared" si="13"/>
        <v>No</v>
      </c>
      <c r="O128" t="str">
        <f t="shared" si="14"/>
        <v>no</v>
      </c>
      <c r="P128" t="str" cm="1">
        <f t="array" ref="P128">INDEX({"math","reading","writing"},MATCH(MAX(F128:H128),F128:H128,0))</f>
        <v>math</v>
      </c>
      <c r="Q128" t="str">
        <f t="shared" si="15"/>
        <v>consistent</v>
      </c>
    </row>
    <row r="129" spans="1:17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  <c r="I129" s="3">
        <f t="shared" si="8"/>
        <v>72</v>
      </c>
      <c r="J129" t="str">
        <f t="shared" si="9"/>
        <v>pass</v>
      </c>
      <c r="K129" t="str">
        <f t="shared" si="10"/>
        <v>Not improved</v>
      </c>
      <c r="L129" t="str">
        <f t="shared" si="11"/>
        <v>No</v>
      </c>
      <c r="M129" t="str">
        <f t="shared" si="12"/>
        <v>Partial Benifited</v>
      </c>
      <c r="N129" t="str">
        <f t="shared" si="13"/>
        <v>No</v>
      </c>
      <c r="O129" t="str">
        <f t="shared" si="14"/>
        <v>no</v>
      </c>
      <c r="P129" t="str" cm="1">
        <f t="array" ref="P129">INDEX({"math","reading","writing"},MATCH(MAX(F129:H129),F129:H129,0))</f>
        <v>reading</v>
      </c>
      <c r="Q129" t="str">
        <f t="shared" si="15"/>
        <v>inconsistent</v>
      </c>
    </row>
    <row r="130" spans="1:17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  <c r="I130" s="3">
        <f t="shared" ref="I130:I193" si="16">AVERAGE(F130:H130)</f>
        <v>79.333333333333329</v>
      </c>
      <c r="J130" t="str">
        <f t="shared" ref="J130:J193" si="17">IF(AND(I130&gt;=50),"pass","fail")</f>
        <v>pass</v>
      </c>
      <c r="K130" t="str">
        <f t="shared" ref="K130:K193" si="18">IF(AND(G130&gt;F130,H130&gt;G130),"improved","Not improved")</f>
        <v>Not improved</v>
      </c>
      <c r="L130" t="str">
        <f t="shared" ref="L130:L193" si="19">IF(AND(E130="completed",I130&gt;=80),"yes","No")</f>
        <v>No</v>
      </c>
      <c r="M130" t="str">
        <f t="shared" ref="M130:M193" si="20">IF(E130="completed",IF(I130&gt;=80,"Benifited","Partial Benifited"),IF(E130="none",IF(I130&gt;=80,"Self Learner","Needs improvement"),""))</f>
        <v>Needs improvement</v>
      </c>
      <c r="N130" t="str">
        <f t="shared" ref="N130:N193" si="21">IF(AND(F130&gt;=80,G130&gt;=85,H130&gt;=85),"Yes","No")</f>
        <v>No</v>
      </c>
      <c r="O130" t="str">
        <f t="shared" ref="O130:O193" si="22">IF(F130&gt;=AVERAGE(G130:H130)+5,"yes","no")</f>
        <v>no</v>
      </c>
      <c r="P130" t="str" cm="1">
        <f t="array" ref="P130">INDEX({"math","reading","writing"},MATCH(MAX(F130:H130),F130:H130,0))</f>
        <v>math</v>
      </c>
      <c r="Q130" t="str">
        <f t="shared" ref="Q130:Q193" si="23">IF(MAX(F130:H130)-MIN(F130:H130)&lt;=5,"consistent","inconsistent")</f>
        <v>inconsistent</v>
      </c>
    </row>
    <row r="131" spans="1:17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  <c r="I131" s="3">
        <f t="shared" si="16"/>
        <v>50.333333333333336</v>
      </c>
      <c r="J131" t="str">
        <f t="shared" si="17"/>
        <v>pass</v>
      </c>
      <c r="K131" t="str">
        <f t="shared" si="18"/>
        <v>Not improved</v>
      </c>
      <c r="L131" t="str">
        <f t="shared" si="19"/>
        <v>No</v>
      </c>
      <c r="M131" t="str">
        <f t="shared" si="20"/>
        <v>Needs improvement</v>
      </c>
      <c r="N131" t="str">
        <f t="shared" si="21"/>
        <v>No</v>
      </c>
      <c r="O131" t="str">
        <f t="shared" si="22"/>
        <v>no</v>
      </c>
      <c r="P131" t="str" cm="1">
        <f t="array" ref="P131">INDEX({"math","reading","writing"},MATCH(MAX(F131:H131),F131:H131,0))</f>
        <v>math</v>
      </c>
      <c r="Q131" t="str">
        <f t="shared" si="23"/>
        <v>consistent</v>
      </c>
    </row>
    <row r="132" spans="1:17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  <c r="I132" s="3">
        <f t="shared" si="16"/>
        <v>85</v>
      </c>
      <c r="J132" t="str">
        <f t="shared" si="17"/>
        <v>pass</v>
      </c>
      <c r="K132" t="str">
        <f t="shared" si="18"/>
        <v>Not improved</v>
      </c>
      <c r="L132" t="str">
        <f t="shared" si="19"/>
        <v>No</v>
      </c>
      <c r="M132" t="str">
        <f t="shared" si="20"/>
        <v>Self Learner</v>
      </c>
      <c r="N132" t="str">
        <f t="shared" si="21"/>
        <v>No</v>
      </c>
      <c r="O132" t="str">
        <f t="shared" si="22"/>
        <v>yes</v>
      </c>
      <c r="P132" t="str" cm="1">
        <f t="array" ref="P132">INDEX({"math","reading","writing"},MATCH(MAX(F132:H132),F132:H132,0))</f>
        <v>math</v>
      </c>
      <c r="Q132" t="str">
        <f t="shared" si="23"/>
        <v>inconsistent</v>
      </c>
    </row>
    <row r="133" spans="1:17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  <c r="I133" s="3">
        <f t="shared" si="16"/>
        <v>43.333333333333336</v>
      </c>
      <c r="J133" t="str">
        <f t="shared" si="17"/>
        <v>fail</v>
      </c>
      <c r="K133" t="str">
        <f t="shared" si="18"/>
        <v>Not improved</v>
      </c>
      <c r="L133" t="str">
        <f t="shared" si="19"/>
        <v>No</v>
      </c>
      <c r="M133" t="str">
        <f t="shared" si="20"/>
        <v>Partial Benifited</v>
      </c>
      <c r="N133" t="str">
        <f t="shared" si="21"/>
        <v>No</v>
      </c>
      <c r="O133" t="str">
        <f t="shared" si="22"/>
        <v>yes</v>
      </c>
      <c r="P133" t="str" cm="1">
        <f t="array" ref="P133">INDEX({"math","reading","writing"},MATCH(MAX(F133:H133),F133:H133,0))</f>
        <v>math</v>
      </c>
      <c r="Q133" t="str">
        <f t="shared" si="23"/>
        <v>inconsistent</v>
      </c>
    </row>
    <row r="134" spans="1:17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  <c r="I134" s="3">
        <f t="shared" si="16"/>
        <v>77</v>
      </c>
      <c r="J134" t="str">
        <f t="shared" si="17"/>
        <v>pass</v>
      </c>
      <c r="K134" t="str">
        <f t="shared" si="18"/>
        <v>Not improved</v>
      </c>
      <c r="L134" t="str">
        <f t="shared" si="19"/>
        <v>No</v>
      </c>
      <c r="M134" t="str">
        <f t="shared" si="20"/>
        <v>Partial Benifited</v>
      </c>
      <c r="N134" t="str">
        <f t="shared" si="21"/>
        <v>No</v>
      </c>
      <c r="O134" t="str">
        <f t="shared" si="22"/>
        <v>yes</v>
      </c>
      <c r="P134" t="str" cm="1">
        <f t="array" ref="P134">INDEX({"math","reading","writing"},MATCH(MAX(F134:H134),F134:H134,0))</f>
        <v>math</v>
      </c>
      <c r="Q134" t="str">
        <f t="shared" si="23"/>
        <v>inconsistent</v>
      </c>
    </row>
    <row r="135" spans="1:17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  <c r="I135" s="3">
        <f t="shared" si="16"/>
        <v>80</v>
      </c>
      <c r="J135" t="str">
        <f t="shared" si="17"/>
        <v>pass</v>
      </c>
      <c r="K135" t="str">
        <f t="shared" si="18"/>
        <v>improved</v>
      </c>
      <c r="L135" t="str">
        <f t="shared" si="19"/>
        <v>yes</v>
      </c>
      <c r="M135" t="str">
        <f t="shared" si="20"/>
        <v>Benifited</v>
      </c>
      <c r="N135" t="str">
        <f t="shared" si="21"/>
        <v>No</v>
      </c>
      <c r="O135" t="str">
        <f t="shared" si="22"/>
        <v>no</v>
      </c>
      <c r="P135" t="str" cm="1">
        <f t="array" ref="P135">INDEX({"math","reading","writing"},MATCH(MAX(F135:H135),F135:H135,0))</f>
        <v>writing</v>
      </c>
      <c r="Q135" t="str">
        <f t="shared" si="23"/>
        <v>inconsistent</v>
      </c>
    </row>
    <row r="136" spans="1:17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  <c r="I136" s="3">
        <f t="shared" si="16"/>
        <v>76</v>
      </c>
      <c r="J136" t="str">
        <f t="shared" si="17"/>
        <v>pass</v>
      </c>
      <c r="K136" t="str">
        <f t="shared" si="18"/>
        <v>Not improved</v>
      </c>
      <c r="L136" t="str">
        <f t="shared" si="19"/>
        <v>No</v>
      </c>
      <c r="M136" t="str">
        <f t="shared" si="20"/>
        <v>Partial Benifited</v>
      </c>
      <c r="N136" t="str">
        <f t="shared" si="21"/>
        <v>No</v>
      </c>
      <c r="O136" t="str">
        <f t="shared" si="22"/>
        <v>no</v>
      </c>
      <c r="P136" t="str" cm="1">
        <f t="array" ref="P136">INDEX({"math","reading","writing"},MATCH(MAX(F136:H136),F136:H136,0))</f>
        <v>reading</v>
      </c>
      <c r="Q136" t="str">
        <f t="shared" si="23"/>
        <v>consistent</v>
      </c>
    </row>
    <row r="137" spans="1:17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  <c r="I137" s="3">
        <f t="shared" si="16"/>
        <v>53.666666666666664</v>
      </c>
      <c r="J137" t="str">
        <f t="shared" si="17"/>
        <v>pass</v>
      </c>
      <c r="K137" t="str">
        <f t="shared" si="18"/>
        <v>Not improved</v>
      </c>
      <c r="L137" t="str">
        <f t="shared" si="19"/>
        <v>No</v>
      </c>
      <c r="M137" t="str">
        <f t="shared" si="20"/>
        <v>Needs improvement</v>
      </c>
      <c r="N137" t="str">
        <f t="shared" si="21"/>
        <v>No</v>
      </c>
      <c r="O137" t="str">
        <f t="shared" si="22"/>
        <v>yes</v>
      </c>
      <c r="P137" t="str" cm="1">
        <f t="array" ref="P137">INDEX({"math","reading","writing"},MATCH(MAX(F137:H137),F137:H137,0))</f>
        <v>math</v>
      </c>
      <c r="Q137" t="str">
        <f t="shared" si="23"/>
        <v>inconsistent</v>
      </c>
    </row>
    <row r="138" spans="1:17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  <c r="I138" s="3">
        <f t="shared" si="16"/>
        <v>48.666666666666664</v>
      </c>
      <c r="J138" t="str">
        <f t="shared" si="17"/>
        <v>fail</v>
      </c>
      <c r="K138" t="str">
        <f t="shared" si="18"/>
        <v>Not improved</v>
      </c>
      <c r="L138" t="str">
        <f t="shared" si="19"/>
        <v>No</v>
      </c>
      <c r="M138" t="str">
        <f t="shared" si="20"/>
        <v>Partial Benifited</v>
      </c>
      <c r="N138" t="str">
        <f t="shared" si="21"/>
        <v>No</v>
      </c>
      <c r="O138" t="str">
        <f t="shared" si="22"/>
        <v>no</v>
      </c>
      <c r="P138" t="str" cm="1">
        <f t="array" ref="P138">INDEX({"math","reading","writing"},MATCH(MAX(F138:H138),F138:H138,0))</f>
        <v>reading</v>
      </c>
      <c r="Q138" t="str">
        <f t="shared" si="23"/>
        <v>inconsistent</v>
      </c>
    </row>
    <row r="139" spans="1:17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  <c r="I139" s="3">
        <f t="shared" si="16"/>
        <v>60.333333333333336</v>
      </c>
      <c r="J139" t="str">
        <f t="shared" si="17"/>
        <v>pass</v>
      </c>
      <c r="K139" t="str">
        <f t="shared" si="18"/>
        <v>Not improved</v>
      </c>
      <c r="L139" t="str">
        <f t="shared" si="19"/>
        <v>No</v>
      </c>
      <c r="M139" t="str">
        <f t="shared" si="20"/>
        <v>Needs improvement</v>
      </c>
      <c r="N139" t="str">
        <f t="shared" si="21"/>
        <v>No</v>
      </c>
      <c r="O139" t="str">
        <f t="shared" si="22"/>
        <v>yes</v>
      </c>
      <c r="P139" t="str" cm="1">
        <f t="array" ref="P139">INDEX({"math","reading","writing"},MATCH(MAX(F139:H139),F139:H139,0))</f>
        <v>math</v>
      </c>
      <c r="Q139" t="str">
        <f t="shared" si="23"/>
        <v>inconsistent</v>
      </c>
    </row>
    <row r="140" spans="1:17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  <c r="I140" s="3">
        <f t="shared" si="16"/>
        <v>64</v>
      </c>
      <c r="J140" t="str">
        <f t="shared" si="17"/>
        <v>pass</v>
      </c>
      <c r="K140" t="str">
        <f t="shared" si="18"/>
        <v>improved</v>
      </c>
      <c r="L140" t="str">
        <f t="shared" si="19"/>
        <v>No</v>
      </c>
      <c r="M140" t="str">
        <f t="shared" si="20"/>
        <v>Needs improvement</v>
      </c>
      <c r="N140" t="str">
        <f t="shared" si="21"/>
        <v>No</v>
      </c>
      <c r="O140" t="str">
        <f t="shared" si="22"/>
        <v>no</v>
      </c>
      <c r="P140" t="str" cm="1">
        <f t="array" ref="P140">INDEX({"math","reading","writing"},MATCH(MAX(F140:H140),F140:H140,0))</f>
        <v>writing</v>
      </c>
      <c r="Q140" t="str">
        <f t="shared" si="23"/>
        <v>inconsistent</v>
      </c>
    </row>
    <row r="141" spans="1:17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  <c r="I141" s="3">
        <f t="shared" si="16"/>
        <v>67</v>
      </c>
      <c r="J141" t="str">
        <f t="shared" si="17"/>
        <v>pass</v>
      </c>
      <c r="K141" t="str">
        <f t="shared" si="18"/>
        <v>Not improved</v>
      </c>
      <c r="L141" t="str">
        <f t="shared" si="19"/>
        <v>No</v>
      </c>
      <c r="M141" t="str">
        <f t="shared" si="20"/>
        <v>Partial Benifited</v>
      </c>
      <c r="N141" t="str">
        <f t="shared" si="21"/>
        <v>No</v>
      </c>
      <c r="O141" t="str">
        <f t="shared" si="22"/>
        <v>yes</v>
      </c>
      <c r="P141" t="str" cm="1">
        <f t="array" ref="P141">INDEX({"math","reading","writing"},MATCH(MAX(F141:H141),F141:H141,0))</f>
        <v>math</v>
      </c>
      <c r="Q141" t="str">
        <f t="shared" si="23"/>
        <v>inconsistent</v>
      </c>
    </row>
    <row r="142" spans="1:17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  <c r="I142" s="3">
        <f t="shared" si="16"/>
        <v>73</v>
      </c>
      <c r="J142" t="str">
        <f t="shared" si="17"/>
        <v>pass</v>
      </c>
      <c r="K142" t="str">
        <f t="shared" si="18"/>
        <v>Not improved</v>
      </c>
      <c r="L142" t="str">
        <f t="shared" si="19"/>
        <v>No</v>
      </c>
      <c r="M142" t="str">
        <f t="shared" si="20"/>
        <v>Needs improvement</v>
      </c>
      <c r="N142" t="str">
        <f t="shared" si="21"/>
        <v>No</v>
      </c>
      <c r="O142" t="str">
        <f t="shared" si="22"/>
        <v>no</v>
      </c>
      <c r="P142" t="str" cm="1">
        <f t="array" ref="P142">INDEX({"math","reading","writing"},MATCH(MAX(F142:H142),F142:H142,0))</f>
        <v>math</v>
      </c>
      <c r="Q142" t="str">
        <f t="shared" si="23"/>
        <v>consistent</v>
      </c>
    </row>
    <row r="143" spans="1:17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  <c r="I143" s="3">
        <f t="shared" si="16"/>
        <v>61.666666666666664</v>
      </c>
      <c r="J143" t="str">
        <f t="shared" si="17"/>
        <v>pass</v>
      </c>
      <c r="K143" t="str">
        <f t="shared" si="18"/>
        <v>improved</v>
      </c>
      <c r="L143" t="str">
        <f t="shared" si="19"/>
        <v>No</v>
      </c>
      <c r="M143" t="str">
        <f t="shared" si="20"/>
        <v>Needs improvement</v>
      </c>
      <c r="N143" t="str">
        <f t="shared" si="21"/>
        <v>No</v>
      </c>
      <c r="O143" t="str">
        <f t="shared" si="22"/>
        <v>no</v>
      </c>
      <c r="P143" t="str" cm="1">
        <f t="array" ref="P143">INDEX({"math","reading","writing"},MATCH(MAX(F143:H143),F143:H143,0))</f>
        <v>writing</v>
      </c>
      <c r="Q143" t="str">
        <f t="shared" si="23"/>
        <v>consistent</v>
      </c>
    </row>
    <row r="144" spans="1:17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  <c r="I144" s="3">
        <f t="shared" si="16"/>
        <v>50.333333333333336</v>
      </c>
      <c r="J144" t="str">
        <f t="shared" si="17"/>
        <v>pass</v>
      </c>
      <c r="K144" t="str">
        <f t="shared" si="18"/>
        <v>Not improved</v>
      </c>
      <c r="L144" t="str">
        <f t="shared" si="19"/>
        <v>No</v>
      </c>
      <c r="M144" t="str">
        <f t="shared" si="20"/>
        <v>Partial Benifited</v>
      </c>
      <c r="N144" t="str">
        <f t="shared" si="21"/>
        <v>No</v>
      </c>
      <c r="O144" t="str">
        <f t="shared" si="22"/>
        <v>no</v>
      </c>
      <c r="P144" t="str" cm="1">
        <f t="array" ref="P144">INDEX({"math","reading","writing"},MATCH(MAX(F144:H144),F144:H144,0))</f>
        <v>reading</v>
      </c>
      <c r="Q144" t="str">
        <f t="shared" si="23"/>
        <v>inconsistent</v>
      </c>
    </row>
    <row r="145" spans="1:17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  <c r="I145" s="3">
        <f t="shared" si="16"/>
        <v>49</v>
      </c>
      <c r="J145" t="str">
        <f t="shared" si="17"/>
        <v>fail</v>
      </c>
      <c r="K145" t="str">
        <f t="shared" si="18"/>
        <v>Not improved</v>
      </c>
      <c r="L145" t="str">
        <f t="shared" si="19"/>
        <v>No</v>
      </c>
      <c r="M145" t="str">
        <f t="shared" si="20"/>
        <v>Needs improvement</v>
      </c>
      <c r="N145" t="str">
        <f t="shared" si="21"/>
        <v>No</v>
      </c>
      <c r="O145" t="str">
        <f t="shared" si="22"/>
        <v>yes</v>
      </c>
      <c r="P145" t="str" cm="1">
        <f t="array" ref="P145">INDEX({"math","reading","writing"},MATCH(MAX(F145:H145),F145:H145,0))</f>
        <v>math</v>
      </c>
      <c r="Q145" t="str">
        <f t="shared" si="23"/>
        <v>inconsistent</v>
      </c>
    </row>
    <row r="146" spans="1:17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  <c r="I146" s="3">
        <f t="shared" si="16"/>
        <v>79.666666666666671</v>
      </c>
      <c r="J146" t="str">
        <f t="shared" si="17"/>
        <v>pass</v>
      </c>
      <c r="K146" t="str">
        <f t="shared" si="18"/>
        <v>Not improved</v>
      </c>
      <c r="L146" t="str">
        <f t="shared" si="19"/>
        <v>No</v>
      </c>
      <c r="M146" t="str">
        <f t="shared" si="20"/>
        <v>Needs improvement</v>
      </c>
      <c r="N146" t="str">
        <f t="shared" si="21"/>
        <v>No</v>
      </c>
      <c r="O146" t="str">
        <f t="shared" si="22"/>
        <v>yes</v>
      </c>
      <c r="P146" t="str" cm="1">
        <f t="array" ref="P146">INDEX({"math","reading","writing"},MATCH(MAX(F146:H146),F146:H146,0))</f>
        <v>math</v>
      </c>
      <c r="Q146" t="str">
        <f t="shared" si="23"/>
        <v>inconsistent</v>
      </c>
    </row>
    <row r="147" spans="1:17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  <c r="I147" s="3">
        <f t="shared" si="16"/>
        <v>31.333333333333332</v>
      </c>
      <c r="J147" t="str">
        <f t="shared" si="17"/>
        <v>fail</v>
      </c>
      <c r="K147" t="str">
        <f t="shared" si="18"/>
        <v>Not improved</v>
      </c>
      <c r="L147" t="str">
        <f t="shared" si="19"/>
        <v>No</v>
      </c>
      <c r="M147" t="str">
        <f t="shared" si="20"/>
        <v>Needs improvement</v>
      </c>
      <c r="N147" t="str">
        <f t="shared" si="21"/>
        <v>No</v>
      </c>
      <c r="O147" t="str">
        <f t="shared" si="22"/>
        <v>no</v>
      </c>
      <c r="P147" t="str" cm="1">
        <f t="array" ref="P147">INDEX({"math","reading","writing"},MATCH(MAX(F147:H147),F147:H147,0))</f>
        <v>reading</v>
      </c>
      <c r="Q147" t="str">
        <f t="shared" si="23"/>
        <v>inconsistent</v>
      </c>
    </row>
    <row r="148" spans="1:17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  <c r="I148" s="3">
        <f t="shared" si="16"/>
        <v>82.333333333333329</v>
      </c>
      <c r="J148" t="str">
        <f t="shared" si="17"/>
        <v>pass</v>
      </c>
      <c r="K148" t="str">
        <f t="shared" si="18"/>
        <v>Not improved</v>
      </c>
      <c r="L148" t="str">
        <f t="shared" si="19"/>
        <v>No</v>
      </c>
      <c r="M148" t="str">
        <f t="shared" si="20"/>
        <v>Self Learner</v>
      </c>
      <c r="N148" t="str">
        <f t="shared" si="21"/>
        <v>No</v>
      </c>
      <c r="O148" t="str">
        <f t="shared" si="22"/>
        <v>yes</v>
      </c>
      <c r="P148" t="str" cm="1">
        <f t="array" ref="P148">INDEX({"math","reading","writing"},MATCH(MAX(F148:H148),F148:H148,0))</f>
        <v>math</v>
      </c>
      <c r="Q148" t="str">
        <f t="shared" si="23"/>
        <v>inconsistent</v>
      </c>
    </row>
    <row r="149" spans="1:17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  <c r="I149" s="3">
        <f t="shared" si="16"/>
        <v>69</v>
      </c>
      <c r="J149" t="str">
        <f t="shared" si="17"/>
        <v>pass</v>
      </c>
      <c r="K149" t="str">
        <f t="shared" si="18"/>
        <v>Not improved</v>
      </c>
      <c r="L149" t="str">
        <f t="shared" si="19"/>
        <v>No</v>
      </c>
      <c r="M149" t="str">
        <f t="shared" si="20"/>
        <v>Needs improvement</v>
      </c>
      <c r="N149" t="str">
        <f t="shared" si="21"/>
        <v>No</v>
      </c>
      <c r="O149" t="str">
        <f t="shared" si="22"/>
        <v>yes</v>
      </c>
      <c r="P149" t="str" cm="1">
        <f t="array" ref="P149">INDEX({"math","reading","writing"},MATCH(MAX(F149:H149),F149:H149,0))</f>
        <v>math</v>
      </c>
      <c r="Q149" t="str">
        <f t="shared" si="23"/>
        <v>inconsistent</v>
      </c>
    </row>
    <row r="150" spans="1:17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  <c r="I150" s="3">
        <f t="shared" si="16"/>
        <v>74.666666666666671</v>
      </c>
      <c r="J150" t="str">
        <f t="shared" si="17"/>
        <v>pass</v>
      </c>
      <c r="K150" t="str">
        <f t="shared" si="18"/>
        <v>improved</v>
      </c>
      <c r="L150" t="str">
        <f t="shared" si="19"/>
        <v>No</v>
      </c>
      <c r="M150" t="str">
        <f t="shared" si="20"/>
        <v>Partial Benifited</v>
      </c>
      <c r="N150" t="str">
        <f t="shared" si="21"/>
        <v>No</v>
      </c>
      <c r="O150" t="str">
        <f t="shared" si="22"/>
        <v>no</v>
      </c>
      <c r="P150" t="str" cm="1">
        <f t="array" ref="P150">INDEX({"math","reading","writing"},MATCH(MAX(F150:H150),F150:H150,0))</f>
        <v>writing</v>
      </c>
      <c r="Q150" t="str">
        <f t="shared" si="23"/>
        <v>inconsistent</v>
      </c>
    </row>
    <row r="151" spans="1:17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  <c r="I151" s="3">
        <f t="shared" si="16"/>
        <v>97.666666666666671</v>
      </c>
      <c r="J151" t="str">
        <f t="shared" si="17"/>
        <v>pass</v>
      </c>
      <c r="K151" t="str">
        <f t="shared" si="18"/>
        <v>Not improved</v>
      </c>
      <c r="L151" t="str">
        <f t="shared" si="19"/>
        <v>yes</v>
      </c>
      <c r="M151" t="str">
        <f t="shared" si="20"/>
        <v>Benifited</v>
      </c>
      <c r="N151" t="str">
        <f t="shared" si="21"/>
        <v>Yes</v>
      </c>
      <c r="O151" t="str">
        <f t="shared" si="22"/>
        <v>no</v>
      </c>
      <c r="P151" t="str" cm="1">
        <f t="array" ref="P151">INDEX({"math","reading","writing"},MATCH(MAX(F151:H151),F151:H151,0))</f>
        <v>math</v>
      </c>
      <c r="Q151" t="str">
        <f t="shared" si="23"/>
        <v>inconsistent</v>
      </c>
    </row>
    <row r="152" spans="1:17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  <c r="I152" s="3">
        <f t="shared" si="16"/>
        <v>66</v>
      </c>
      <c r="J152" t="str">
        <f t="shared" si="17"/>
        <v>pass</v>
      </c>
      <c r="K152" t="str">
        <f t="shared" si="18"/>
        <v>improved</v>
      </c>
      <c r="L152" t="str">
        <f t="shared" si="19"/>
        <v>No</v>
      </c>
      <c r="M152" t="str">
        <f t="shared" si="20"/>
        <v>Partial Benifited</v>
      </c>
      <c r="N152" t="str">
        <f t="shared" si="21"/>
        <v>No</v>
      </c>
      <c r="O152" t="str">
        <f t="shared" si="22"/>
        <v>no</v>
      </c>
      <c r="P152" t="str" cm="1">
        <f t="array" ref="P152">INDEX({"math","reading","writing"},MATCH(MAX(F152:H152),F152:H152,0))</f>
        <v>writing</v>
      </c>
      <c r="Q152" t="str">
        <f t="shared" si="23"/>
        <v>inconsistent</v>
      </c>
    </row>
    <row r="153" spans="1:17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  <c r="I153" s="3">
        <f t="shared" si="16"/>
        <v>70.666666666666671</v>
      </c>
      <c r="J153" t="str">
        <f t="shared" si="17"/>
        <v>pass</v>
      </c>
      <c r="K153" t="str">
        <f t="shared" si="18"/>
        <v>Not improved</v>
      </c>
      <c r="L153" t="str">
        <f t="shared" si="19"/>
        <v>No</v>
      </c>
      <c r="M153" t="str">
        <f t="shared" si="20"/>
        <v>Needs improvement</v>
      </c>
      <c r="N153" t="str">
        <f t="shared" si="21"/>
        <v>No</v>
      </c>
      <c r="O153" t="str">
        <f t="shared" si="22"/>
        <v>yes</v>
      </c>
      <c r="P153" t="str" cm="1">
        <f t="array" ref="P153">INDEX({"math","reading","writing"},MATCH(MAX(F153:H153),F153:H153,0))</f>
        <v>math</v>
      </c>
      <c r="Q153" t="str">
        <f t="shared" si="23"/>
        <v>inconsistent</v>
      </c>
    </row>
    <row r="154" spans="1:17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  <c r="I154" s="3">
        <f t="shared" si="16"/>
        <v>65</v>
      </c>
      <c r="J154" t="str">
        <f t="shared" si="17"/>
        <v>pass</v>
      </c>
      <c r="K154" t="str">
        <f t="shared" si="18"/>
        <v>Not improved</v>
      </c>
      <c r="L154" t="str">
        <f t="shared" si="19"/>
        <v>No</v>
      </c>
      <c r="M154" t="str">
        <f t="shared" si="20"/>
        <v>Partial Benifited</v>
      </c>
      <c r="N154" t="str">
        <f t="shared" si="21"/>
        <v>No</v>
      </c>
      <c r="O154" t="str">
        <f t="shared" si="22"/>
        <v>no</v>
      </c>
      <c r="P154" t="str" cm="1">
        <f t="array" ref="P154">INDEX({"math","reading","writing"},MATCH(MAX(F154:H154),F154:H154,0))</f>
        <v>reading</v>
      </c>
      <c r="Q154" t="str">
        <f t="shared" si="23"/>
        <v>inconsistent</v>
      </c>
    </row>
    <row r="155" spans="1:17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  <c r="I155" s="3">
        <f t="shared" si="16"/>
        <v>50</v>
      </c>
      <c r="J155" t="str">
        <f t="shared" si="17"/>
        <v>pass</v>
      </c>
      <c r="K155" t="str">
        <f t="shared" si="18"/>
        <v>Not improved</v>
      </c>
      <c r="L155" t="str">
        <f t="shared" si="19"/>
        <v>No</v>
      </c>
      <c r="M155" t="str">
        <f t="shared" si="20"/>
        <v>Needs improvement</v>
      </c>
      <c r="N155" t="str">
        <f t="shared" si="21"/>
        <v>No</v>
      </c>
      <c r="O155" t="str">
        <f t="shared" si="22"/>
        <v>yes</v>
      </c>
      <c r="P155" t="str" cm="1">
        <f t="array" ref="P155">INDEX({"math","reading","writing"},MATCH(MAX(F155:H155),F155:H155,0))</f>
        <v>math</v>
      </c>
      <c r="Q155" t="str">
        <f t="shared" si="23"/>
        <v>inconsistent</v>
      </c>
    </row>
    <row r="156" spans="1:17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  <c r="I156" s="3">
        <f t="shared" si="16"/>
        <v>63.333333333333336</v>
      </c>
      <c r="J156" t="str">
        <f t="shared" si="17"/>
        <v>pass</v>
      </c>
      <c r="K156" t="str">
        <f t="shared" si="18"/>
        <v>Not improved</v>
      </c>
      <c r="L156" t="str">
        <f t="shared" si="19"/>
        <v>No</v>
      </c>
      <c r="M156" t="str">
        <f t="shared" si="20"/>
        <v>Needs improvement</v>
      </c>
      <c r="N156" t="str">
        <f t="shared" si="21"/>
        <v>No</v>
      </c>
      <c r="O156" t="str">
        <f t="shared" si="22"/>
        <v>no</v>
      </c>
      <c r="P156" t="str" cm="1">
        <f t="array" ref="P156">INDEX({"math","reading","writing"},MATCH(MAX(F156:H156),F156:H156,0))</f>
        <v>reading</v>
      </c>
      <c r="Q156" t="str">
        <f t="shared" si="23"/>
        <v>inconsistent</v>
      </c>
    </row>
    <row r="157" spans="1:17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  <c r="I157" s="3">
        <f t="shared" si="16"/>
        <v>82.333333333333329</v>
      </c>
      <c r="J157" t="str">
        <f t="shared" si="17"/>
        <v>pass</v>
      </c>
      <c r="K157" t="str">
        <f t="shared" si="18"/>
        <v>Not improved</v>
      </c>
      <c r="L157" t="str">
        <f t="shared" si="19"/>
        <v>yes</v>
      </c>
      <c r="M157" t="str">
        <f t="shared" si="20"/>
        <v>Benifited</v>
      </c>
      <c r="N157" t="str">
        <f t="shared" si="21"/>
        <v>No</v>
      </c>
      <c r="O157" t="str">
        <f t="shared" si="22"/>
        <v>no</v>
      </c>
      <c r="P157" t="str" cm="1">
        <f t="array" ref="P157">INDEX({"math","reading","writing"},MATCH(MAX(F157:H157),F157:H157,0))</f>
        <v>reading</v>
      </c>
      <c r="Q157" t="str">
        <f t="shared" si="23"/>
        <v>inconsistent</v>
      </c>
    </row>
    <row r="158" spans="1:17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  <c r="I158" s="3">
        <f t="shared" si="16"/>
        <v>72.666666666666671</v>
      </c>
      <c r="J158" t="str">
        <f t="shared" si="17"/>
        <v>pass</v>
      </c>
      <c r="K158" t="str">
        <f t="shared" si="18"/>
        <v>improved</v>
      </c>
      <c r="L158" t="str">
        <f t="shared" si="19"/>
        <v>No</v>
      </c>
      <c r="M158" t="str">
        <f t="shared" si="20"/>
        <v>Partial Benifited</v>
      </c>
      <c r="N158" t="str">
        <f t="shared" si="21"/>
        <v>No</v>
      </c>
      <c r="O158" t="str">
        <f t="shared" si="22"/>
        <v>no</v>
      </c>
      <c r="P158" t="str" cm="1">
        <f t="array" ref="P158">INDEX({"math","reading","writing"},MATCH(MAX(F158:H158),F158:H158,0))</f>
        <v>writing</v>
      </c>
      <c r="Q158" t="str">
        <f t="shared" si="23"/>
        <v>inconsistent</v>
      </c>
    </row>
    <row r="159" spans="1:17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  <c r="I159" s="3">
        <f t="shared" si="16"/>
        <v>60</v>
      </c>
      <c r="J159" t="str">
        <f t="shared" si="17"/>
        <v>pass</v>
      </c>
      <c r="K159" t="str">
        <f t="shared" si="18"/>
        <v>Not improved</v>
      </c>
      <c r="L159" t="str">
        <f t="shared" si="19"/>
        <v>No</v>
      </c>
      <c r="M159" t="str">
        <f t="shared" si="20"/>
        <v>Needs improvement</v>
      </c>
      <c r="N159" t="str">
        <f t="shared" si="21"/>
        <v>No</v>
      </c>
      <c r="O159" t="str">
        <f t="shared" si="22"/>
        <v>no</v>
      </c>
      <c r="P159" t="str" cm="1">
        <f t="array" ref="P159">INDEX({"math","reading","writing"},MATCH(MAX(F159:H159),F159:H159,0))</f>
        <v>math</v>
      </c>
      <c r="Q159" t="str">
        <f t="shared" si="23"/>
        <v>consistent</v>
      </c>
    </row>
    <row r="160" spans="1:17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  <c r="I160" s="3">
        <f t="shared" si="16"/>
        <v>78</v>
      </c>
      <c r="J160" t="str">
        <f t="shared" si="17"/>
        <v>pass</v>
      </c>
      <c r="K160" t="str">
        <f t="shared" si="18"/>
        <v>improved</v>
      </c>
      <c r="L160" t="str">
        <f t="shared" si="19"/>
        <v>No</v>
      </c>
      <c r="M160" t="str">
        <f t="shared" si="20"/>
        <v>Partial Benifited</v>
      </c>
      <c r="N160" t="str">
        <f t="shared" si="21"/>
        <v>No</v>
      </c>
      <c r="O160" t="str">
        <f t="shared" si="22"/>
        <v>no</v>
      </c>
      <c r="P160" t="str" cm="1">
        <f t="array" ref="P160">INDEX({"math","reading","writing"},MATCH(MAX(F160:H160),F160:H160,0))</f>
        <v>writing</v>
      </c>
      <c r="Q160" t="str">
        <f t="shared" si="23"/>
        <v>inconsistent</v>
      </c>
    </row>
    <row r="161" spans="1:17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  <c r="I161" s="3">
        <f t="shared" si="16"/>
        <v>64</v>
      </c>
      <c r="J161" t="str">
        <f t="shared" si="17"/>
        <v>pass</v>
      </c>
      <c r="K161" t="str">
        <f t="shared" si="18"/>
        <v>Not improved</v>
      </c>
      <c r="L161" t="str">
        <f t="shared" si="19"/>
        <v>No</v>
      </c>
      <c r="M161" t="str">
        <f t="shared" si="20"/>
        <v>Needs improvement</v>
      </c>
      <c r="N161" t="str">
        <f t="shared" si="21"/>
        <v>No</v>
      </c>
      <c r="O161" t="str">
        <f t="shared" si="22"/>
        <v>no</v>
      </c>
      <c r="P161" t="str" cm="1">
        <f t="array" ref="P161">INDEX({"math","reading","writing"},MATCH(MAX(F161:H161),F161:H161,0))</f>
        <v>math</v>
      </c>
      <c r="Q161" t="str">
        <f t="shared" si="23"/>
        <v>consistent</v>
      </c>
    </row>
    <row r="162" spans="1:17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  <c r="I162" s="3">
        <f t="shared" si="16"/>
        <v>78</v>
      </c>
      <c r="J162" t="str">
        <f t="shared" si="17"/>
        <v>pass</v>
      </c>
      <c r="K162" t="str">
        <f t="shared" si="18"/>
        <v>Not improved</v>
      </c>
      <c r="L162" t="str">
        <f t="shared" si="19"/>
        <v>No</v>
      </c>
      <c r="M162" t="str">
        <f t="shared" si="20"/>
        <v>Partial Benifited</v>
      </c>
      <c r="N162" t="str">
        <f t="shared" si="21"/>
        <v>No</v>
      </c>
      <c r="O162" t="str">
        <f t="shared" si="22"/>
        <v>yes</v>
      </c>
      <c r="P162" t="str" cm="1">
        <f t="array" ref="P162">INDEX({"math","reading","writing"},MATCH(MAX(F162:H162),F162:H162,0))</f>
        <v>math</v>
      </c>
      <c r="Q162" t="str">
        <f t="shared" si="23"/>
        <v>inconsistent</v>
      </c>
    </row>
    <row r="163" spans="1:17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  <c r="I163" s="3">
        <f t="shared" si="16"/>
        <v>82.666666666666671</v>
      </c>
      <c r="J163" t="str">
        <f t="shared" si="17"/>
        <v>pass</v>
      </c>
      <c r="K163" t="str">
        <f t="shared" si="18"/>
        <v>Not improved</v>
      </c>
      <c r="L163" t="str">
        <f t="shared" si="19"/>
        <v>yes</v>
      </c>
      <c r="M163" t="str">
        <f t="shared" si="20"/>
        <v>Benifited</v>
      </c>
      <c r="N163" t="str">
        <f t="shared" si="21"/>
        <v>No</v>
      </c>
      <c r="O163" t="str">
        <f t="shared" si="22"/>
        <v>no</v>
      </c>
      <c r="P163" t="str" cm="1">
        <f t="array" ref="P163">INDEX({"math","reading","writing"},MATCH(MAX(F163:H163),F163:H163,0))</f>
        <v>reading</v>
      </c>
      <c r="Q163" t="str">
        <f t="shared" si="23"/>
        <v>inconsistent</v>
      </c>
    </row>
    <row r="164" spans="1:17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  <c r="I164" s="3">
        <f t="shared" si="16"/>
        <v>51.333333333333336</v>
      </c>
      <c r="J164" t="str">
        <f t="shared" si="17"/>
        <v>pass</v>
      </c>
      <c r="K164" t="str">
        <f t="shared" si="18"/>
        <v>Not improved</v>
      </c>
      <c r="L164" t="str">
        <f t="shared" si="19"/>
        <v>No</v>
      </c>
      <c r="M164" t="str">
        <f t="shared" si="20"/>
        <v>Needs improvement</v>
      </c>
      <c r="N164" t="str">
        <f t="shared" si="21"/>
        <v>No</v>
      </c>
      <c r="O164" t="str">
        <f t="shared" si="22"/>
        <v>no</v>
      </c>
      <c r="P164" t="str" cm="1">
        <f t="array" ref="P164">INDEX({"math","reading","writing"},MATCH(MAX(F164:H164),F164:H164,0))</f>
        <v>reading</v>
      </c>
      <c r="Q164" t="str">
        <f t="shared" si="23"/>
        <v>consistent</v>
      </c>
    </row>
    <row r="165" spans="1:17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  <c r="I165" s="3">
        <f t="shared" si="16"/>
        <v>51.333333333333336</v>
      </c>
      <c r="J165" t="str">
        <f t="shared" si="17"/>
        <v>pass</v>
      </c>
      <c r="K165" t="str">
        <f t="shared" si="18"/>
        <v>Not improved</v>
      </c>
      <c r="L165" t="str">
        <f t="shared" si="19"/>
        <v>No</v>
      </c>
      <c r="M165" t="str">
        <f t="shared" si="20"/>
        <v>Needs improvement</v>
      </c>
      <c r="N165" t="str">
        <f t="shared" si="21"/>
        <v>No</v>
      </c>
      <c r="O165" t="str">
        <f t="shared" si="22"/>
        <v>no</v>
      </c>
      <c r="P165" t="str" cm="1">
        <f t="array" ref="P165">INDEX({"math","reading","writing"},MATCH(MAX(F165:H165),F165:H165,0))</f>
        <v>reading</v>
      </c>
      <c r="Q165" t="str">
        <f t="shared" si="23"/>
        <v>consistent</v>
      </c>
    </row>
    <row r="166" spans="1:17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  <c r="I166" s="3">
        <f t="shared" si="16"/>
        <v>88</v>
      </c>
      <c r="J166" t="str">
        <f t="shared" si="17"/>
        <v>pass</v>
      </c>
      <c r="K166" t="str">
        <f t="shared" si="18"/>
        <v>Not improved</v>
      </c>
      <c r="L166" t="str">
        <f t="shared" si="19"/>
        <v>No</v>
      </c>
      <c r="M166" t="str">
        <f t="shared" si="20"/>
        <v>Self Learner</v>
      </c>
      <c r="N166" t="str">
        <f t="shared" si="21"/>
        <v>Yes</v>
      </c>
      <c r="O166" t="str">
        <f t="shared" si="22"/>
        <v>no</v>
      </c>
      <c r="P166" t="str" cm="1">
        <f t="array" ref="P166">INDEX({"math","reading","writing"},MATCH(MAX(F166:H166),F166:H166,0))</f>
        <v>reading</v>
      </c>
      <c r="Q166" t="str">
        <f t="shared" si="23"/>
        <v>inconsistent</v>
      </c>
    </row>
    <row r="167" spans="1:17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  <c r="I167" s="3">
        <f t="shared" si="16"/>
        <v>98.666666666666671</v>
      </c>
      <c r="J167" t="str">
        <f t="shared" si="17"/>
        <v>pass</v>
      </c>
      <c r="K167" t="str">
        <f t="shared" si="18"/>
        <v>Not improved</v>
      </c>
      <c r="L167" t="str">
        <f t="shared" si="19"/>
        <v>yes</v>
      </c>
      <c r="M167" t="str">
        <f t="shared" si="20"/>
        <v>Benifited</v>
      </c>
      <c r="N167" t="str">
        <f t="shared" si="21"/>
        <v>Yes</v>
      </c>
      <c r="O167" t="str">
        <f t="shared" si="22"/>
        <v>no</v>
      </c>
      <c r="P167" t="str" cm="1">
        <f t="array" ref="P167">INDEX({"math","reading","writing"},MATCH(MAX(F167:H167),F167:H167,0))</f>
        <v>reading</v>
      </c>
      <c r="Q167" t="str">
        <f t="shared" si="23"/>
        <v>consistent</v>
      </c>
    </row>
    <row r="168" spans="1:17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  <c r="I168" s="3">
        <f t="shared" si="16"/>
        <v>51.666666666666664</v>
      </c>
      <c r="J168" t="str">
        <f t="shared" si="17"/>
        <v>pass</v>
      </c>
      <c r="K168" t="str">
        <f t="shared" si="18"/>
        <v>Not improved</v>
      </c>
      <c r="L168" t="str">
        <f t="shared" si="19"/>
        <v>No</v>
      </c>
      <c r="M168" t="str">
        <f t="shared" si="20"/>
        <v>Partial Benifited</v>
      </c>
      <c r="N168" t="str">
        <f t="shared" si="21"/>
        <v>No</v>
      </c>
      <c r="O168" t="str">
        <f t="shared" si="22"/>
        <v>no</v>
      </c>
      <c r="P168" t="str" cm="1">
        <f t="array" ref="P168">INDEX({"math","reading","writing"},MATCH(MAX(F168:H168),F168:H168,0))</f>
        <v>math</v>
      </c>
      <c r="Q168" t="str">
        <f t="shared" si="23"/>
        <v>consistent</v>
      </c>
    </row>
    <row r="169" spans="1:17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  <c r="I169" s="3">
        <f t="shared" si="16"/>
        <v>70.666666666666671</v>
      </c>
      <c r="J169" t="str">
        <f t="shared" si="17"/>
        <v>pass</v>
      </c>
      <c r="K169" t="str">
        <f t="shared" si="18"/>
        <v>improved</v>
      </c>
      <c r="L169" t="str">
        <f t="shared" si="19"/>
        <v>No</v>
      </c>
      <c r="M169" t="str">
        <f t="shared" si="20"/>
        <v>Partial Benifited</v>
      </c>
      <c r="N169" t="str">
        <f t="shared" si="21"/>
        <v>No</v>
      </c>
      <c r="O169" t="str">
        <f t="shared" si="22"/>
        <v>no</v>
      </c>
      <c r="P169" t="str" cm="1">
        <f t="array" ref="P169">INDEX({"math","reading","writing"},MATCH(MAX(F169:H169),F169:H169,0))</f>
        <v>writing</v>
      </c>
      <c r="Q169" t="str">
        <f t="shared" si="23"/>
        <v>inconsistent</v>
      </c>
    </row>
    <row r="170" spans="1:17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  <c r="I170" s="3">
        <f t="shared" si="16"/>
        <v>76.333333333333329</v>
      </c>
      <c r="J170" t="str">
        <f t="shared" si="17"/>
        <v>pass</v>
      </c>
      <c r="K170" t="str">
        <f t="shared" si="18"/>
        <v>Not improved</v>
      </c>
      <c r="L170" t="str">
        <f t="shared" si="19"/>
        <v>No</v>
      </c>
      <c r="M170" t="str">
        <f t="shared" si="20"/>
        <v>Partial Benifited</v>
      </c>
      <c r="N170" t="str">
        <f t="shared" si="21"/>
        <v>No</v>
      </c>
      <c r="O170" t="str">
        <f t="shared" si="22"/>
        <v>no</v>
      </c>
      <c r="P170" t="str" cm="1">
        <f t="array" ref="P170">INDEX({"math","reading","writing"},MATCH(MAX(F170:H170),F170:H170,0))</f>
        <v>reading</v>
      </c>
      <c r="Q170" t="str">
        <f t="shared" si="23"/>
        <v>inconsistent</v>
      </c>
    </row>
    <row r="171" spans="1:17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  <c r="I171" s="3">
        <f t="shared" si="16"/>
        <v>70.666666666666671</v>
      </c>
      <c r="J171" t="str">
        <f t="shared" si="17"/>
        <v>pass</v>
      </c>
      <c r="K171" t="str">
        <f t="shared" si="18"/>
        <v>Not improved</v>
      </c>
      <c r="L171" t="str">
        <f t="shared" si="19"/>
        <v>No</v>
      </c>
      <c r="M171" t="str">
        <f t="shared" si="20"/>
        <v>Partial Benifited</v>
      </c>
      <c r="N171" t="str">
        <f t="shared" si="21"/>
        <v>No</v>
      </c>
      <c r="O171" t="str">
        <f t="shared" si="22"/>
        <v>no</v>
      </c>
      <c r="P171" t="str" cm="1">
        <f t="array" ref="P171">INDEX({"math","reading","writing"},MATCH(MAX(F171:H171),F171:H171,0))</f>
        <v>reading</v>
      </c>
      <c r="Q171" t="str">
        <f t="shared" si="23"/>
        <v>inconsistent</v>
      </c>
    </row>
    <row r="172" spans="1:17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  <c r="I172" s="3">
        <f t="shared" si="16"/>
        <v>73</v>
      </c>
      <c r="J172" t="str">
        <f t="shared" si="17"/>
        <v>pass</v>
      </c>
      <c r="K172" t="str">
        <f t="shared" si="18"/>
        <v>improved</v>
      </c>
      <c r="L172" t="str">
        <f t="shared" si="19"/>
        <v>No</v>
      </c>
      <c r="M172" t="str">
        <f t="shared" si="20"/>
        <v>Partial Benifited</v>
      </c>
      <c r="N172" t="str">
        <f t="shared" si="21"/>
        <v>No</v>
      </c>
      <c r="O172" t="str">
        <f t="shared" si="22"/>
        <v>no</v>
      </c>
      <c r="P172" t="str" cm="1">
        <f t="array" ref="P172">INDEX({"math","reading","writing"},MATCH(MAX(F172:H172),F172:H172,0))</f>
        <v>writing</v>
      </c>
      <c r="Q172" t="str">
        <f t="shared" si="23"/>
        <v>consistent</v>
      </c>
    </row>
    <row r="173" spans="1:17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  <c r="I173" s="3">
        <f t="shared" si="16"/>
        <v>86.666666666666671</v>
      </c>
      <c r="J173" t="str">
        <f t="shared" si="17"/>
        <v>pass</v>
      </c>
      <c r="K173" t="str">
        <f t="shared" si="18"/>
        <v>Not improved</v>
      </c>
      <c r="L173" t="str">
        <f t="shared" si="19"/>
        <v>No</v>
      </c>
      <c r="M173" t="str">
        <f t="shared" si="20"/>
        <v>Self Learner</v>
      </c>
      <c r="N173" t="str">
        <f t="shared" si="21"/>
        <v>No</v>
      </c>
      <c r="O173" t="str">
        <f t="shared" si="22"/>
        <v>yes</v>
      </c>
      <c r="P173" t="str" cm="1">
        <f t="array" ref="P173">INDEX({"math","reading","writing"},MATCH(MAX(F173:H173),F173:H173,0))</f>
        <v>math</v>
      </c>
      <c r="Q173" t="str">
        <f t="shared" si="23"/>
        <v>inconsistent</v>
      </c>
    </row>
    <row r="174" spans="1:17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  <c r="I174" s="3">
        <f t="shared" si="16"/>
        <v>82</v>
      </c>
      <c r="J174" t="str">
        <f t="shared" si="17"/>
        <v>pass</v>
      </c>
      <c r="K174" t="str">
        <f t="shared" si="18"/>
        <v>Not improved</v>
      </c>
      <c r="L174" t="str">
        <f t="shared" si="19"/>
        <v>No</v>
      </c>
      <c r="M174" t="str">
        <f t="shared" si="20"/>
        <v>Self Learner</v>
      </c>
      <c r="N174" t="str">
        <f t="shared" si="21"/>
        <v>No</v>
      </c>
      <c r="O174" t="str">
        <f t="shared" si="22"/>
        <v>no</v>
      </c>
      <c r="P174" t="str" cm="1">
        <f t="array" ref="P174">INDEX({"math","reading","writing"},MATCH(MAX(F174:H174),F174:H174,0))</f>
        <v>reading</v>
      </c>
      <c r="Q174" t="str">
        <f t="shared" si="23"/>
        <v>inconsistent</v>
      </c>
    </row>
    <row r="175" spans="1:17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  <c r="I175" s="3">
        <f t="shared" si="16"/>
        <v>66.666666666666671</v>
      </c>
      <c r="J175" t="str">
        <f t="shared" si="17"/>
        <v>pass</v>
      </c>
      <c r="K175" t="str">
        <f t="shared" si="18"/>
        <v>improved</v>
      </c>
      <c r="L175" t="str">
        <f t="shared" si="19"/>
        <v>No</v>
      </c>
      <c r="M175" t="str">
        <f t="shared" si="20"/>
        <v>Needs improvement</v>
      </c>
      <c r="N175" t="str">
        <f t="shared" si="21"/>
        <v>No</v>
      </c>
      <c r="O175" t="str">
        <f t="shared" si="22"/>
        <v>no</v>
      </c>
      <c r="P175" t="str" cm="1">
        <f t="array" ref="P175">INDEX({"math","reading","writing"},MATCH(MAX(F175:H175),F175:H175,0))</f>
        <v>writing</v>
      </c>
      <c r="Q175" t="str">
        <f t="shared" si="23"/>
        <v>inconsistent</v>
      </c>
    </row>
    <row r="176" spans="1:17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  <c r="I176" s="3">
        <f t="shared" si="16"/>
        <v>49.333333333333336</v>
      </c>
      <c r="J176" t="str">
        <f t="shared" si="17"/>
        <v>fail</v>
      </c>
      <c r="K176" t="str">
        <f t="shared" si="18"/>
        <v>improved</v>
      </c>
      <c r="L176" t="str">
        <f t="shared" si="19"/>
        <v>No</v>
      </c>
      <c r="M176" t="str">
        <f t="shared" si="20"/>
        <v>Partial Benifited</v>
      </c>
      <c r="N176" t="str">
        <f t="shared" si="21"/>
        <v>No</v>
      </c>
      <c r="O176" t="str">
        <f t="shared" si="22"/>
        <v>no</v>
      </c>
      <c r="P176" t="str" cm="1">
        <f t="array" ref="P176">INDEX({"math","reading","writing"},MATCH(MAX(F176:H176),F176:H176,0))</f>
        <v>writing</v>
      </c>
      <c r="Q176" t="str">
        <f t="shared" si="23"/>
        <v>inconsistent</v>
      </c>
    </row>
    <row r="177" spans="1:17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  <c r="I177" s="3">
        <f t="shared" si="16"/>
        <v>86.333333333333329</v>
      </c>
      <c r="J177" t="str">
        <f t="shared" si="17"/>
        <v>pass</v>
      </c>
      <c r="K177" t="str">
        <f t="shared" si="18"/>
        <v>Not improved</v>
      </c>
      <c r="L177" t="str">
        <f t="shared" si="19"/>
        <v>yes</v>
      </c>
      <c r="M177" t="str">
        <f t="shared" si="20"/>
        <v>Benifited</v>
      </c>
      <c r="N177" t="str">
        <f t="shared" si="21"/>
        <v>Yes</v>
      </c>
      <c r="O177" t="str">
        <f t="shared" si="22"/>
        <v>no</v>
      </c>
      <c r="P177" t="str" cm="1">
        <f t="array" ref="P177">INDEX({"math","reading","writing"},MATCH(MAX(F177:H177),F177:H177,0))</f>
        <v>reading</v>
      </c>
      <c r="Q177" t="str">
        <f t="shared" si="23"/>
        <v>inconsistent</v>
      </c>
    </row>
    <row r="178" spans="1:17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  <c r="I178" s="3">
        <f t="shared" si="16"/>
        <v>52.666666666666664</v>
      </c>
      <c r="J178" t="str">
        <f t="shared" si="17"/>
        <v>pass</v>
      </c>
      <c r="K178" t="str">
        <f t="shared" si="18"/>
        <v>improved</v>
      </c>
      <c r="L178" t="str">
        <f t="shared" si="19"/>
        <v>No</v>
      </c>
      <c r="M178" t="str">
        <f t="shared" si="20"/>
        <v>Partial Benifited</v>
      </c>
      <c r="N178" t="str">
        <f t="shared" si="21"/>
        <v>No</v>
      </c>
      <c r="O178" t="str">
        <f t="shared" si="22"/>
        <v>no</v>
      </c>
      <c r="P178" t="str" cm="1">
        <f t="array" ref="P178">INDEX({"math","reading","writing"},MATCH(MAX(F178:H178),F178:H178,0))</f>
        <v>writing</v>
      </c>
      <c r="Q178" t="str">
        <f t="shared" si="23"/>
        <v>inconsistent</v>
      </c>
    </row>
    <row r="179" spans="1:17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  <c r="I179" s="3">
        <f t="shared" si="16"/>
        <v>75</v>
      </c>
      <c r="J179" t="str">
        <f t="shared" si="17"/>
        <v>pass</v>
      </c>
      <c r="K179" t="str">
        <f t="shared" si="18"/>
        <v>Not improved</v>
      </c>
      <c r="L179" t="str">
        <f t="shared" si="19"/>
        <v>No</v>
      </c>
      <c r="M179" t="str">
        <f t="shared" si="20"/>
        <v>Partial Benifited</v>
      </c>
      <c r="N179" t="str">
        <f t="shared" si="21"/>
        <v>No</v>
      </c>
      <c r="O179" t="str">
        <f t="shared" si="22"/>
        <v>no</v>
      </c>
      <c r="P179" t="str" cm="1">
        <f t="array" ref="P179">INDEX({"math","reading","writing"},MATCH(MAX(F179:H179),F179:H179,0))</f>
        <v>reading</v>
      </c>
      <c r="Q179" t="str">
        <f t="shared" si="23"/>
        <v>inconsistent</v>
      </c>
    </row>
    <row r="180" spans="1:17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  <c r="I180" s="3">
        <f t="shared" si="16"/>
        <v>61.333333333333336</v>
      </c>
      <c r="J180" t="str">
        <f t="shared" si="17"/>
        <v>pass</v>
      </c>
      <c r="K180" t="str">
        <f t="shared" si="18"/>
        <v>Not improved</v>
      </c>
      <c r="L180" t="str">
        <f t="shared" si="19"/>
        <v>No</v>
      </c>
      <c r="M180" t="str">
        <f t="shared" si="20"/>
        <v>Partial Benifited</v>
      </c>
      <c r="N180" t="str">
        <f t="shared" si="21"/>
        <v>No</v>
      </c>
      <c r="O180" t="str">
        <f t="shared" si="22"/>
        <v>no</v>
      </c>
      <c r="P180" t="str" cm="1">
        <f t="array" ref="P180">INDEX({"math","reading","writing"},MATCH(MAX(F180:H180),F180:H180,0))</f>
        <v>reading</v>
      </c>
      <c r="Q180" t="str">
        <f t="shared" si="23"/>
        <v>inconsistent</v>
      </c>
    </row>
    <row r="181" spans="1:17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  <c r="I181" s="3">
        <f t="shared" si="16"/>
        <v>99</v>
      </c>
      <c r="J181" t="str">
        <f t="shared" si="17"/>
        <v>pass</v>
      </c>
      <c r="K181" t="str">
        <f t="shared" si="18"/>
        <v>Not improved</v>
      </c>
      <c r="L181" t="str">
        <f t="shared" si="19"/>
        <v>yes</v>
      </c>
      <c r="M181" t="str">
        <f t="shared" si="20"/>
        <v>Benifited</v>
      </c>
      <c r="N181" t="str">
        <f t="shared" si="21"/>
        <v>Yes</v>
      </c>
      <c r="O181" t="str">
        <f t="shared" si="22"/>
        <v>no</v>
      </c>
      <c r="P181" t="str" cm="1">
        <f t="array" ref="P181">INDEX({"math","reading","writing"},MATCH(MAX(F181:H181),F181:H181,0))</f>
        <v>reading</v>
      </c>
      <c r="Q181" t="str">
        <f t="shared" si="23"/>
        <v>consistent</v>
      </c>
    </row>
    <row r="182" spans="1:17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  <c r="I182" s="3">
        <f t="shared" si="16"/>
        <v>68.333333333333329</v>
      </c>
      <c r="J182" t="str">
        <f t="shared" si="17"/>
        <v>pass</v>
      </c>
      <c r="K182" t="str">
        <f t="shared" si="18"/>
        <v>improved</v>
      </c>
      <c r="L182" t="str">
        <f t="shared" si="19"/>
        <v>No</v>
      </c>
      <c r="M182" t="str">
        <f t="shared" si="20"/>
        <v>Partial Benifited</v>
      </c>
      <c r="N182" t="str">
        <f t="shared" si="21"/>
        <v>No</v>
      </c>
      <c r="O182" t="str">
        <f t="shared" si="22"/>
        <v>no</v>
      </c>
      <c r="P182" t="str" cm="1">
        <f t="array" ref="P182">INDEX({"math","reading","writing"},MATCH(MAX(F182:H182),F182:H182,0))</f>
        <v>writing</v>
      </c>
      <c r="Q182" t="str">
        <f t="shared" si="23"/>
        <v>inconsistent</v>
      </c>
    </row>
    <row r="183" spans="1:17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  <c r="I183" s="3">
        <f t="shared" si="16"/>
        <v>58.666666666666664</v>
      </c>
      <c r="J183" t="str">
        <f t="shared" si="17"/>
        <v>pass</v>
      </c>
      <c r="K183" t="str">
        <f t="shared" si="18"/>
        <v>improved</v>
      </c>
      <c r="L183" t="str">
        <f t="shared" si="19"/>
        <v>No</v>
      </c>
      <c r="M183" t="str">
        <f t="shared" si="20"/>
        <v>Needs improvement</v>
      </c>
      <c r="N183" t="str">
        <f t="shared" si="21"/>
        <v>No</v>
      </c>
      <c r="O183" t="str">
        <f t="shared" si="22"/>
        <v>no</v>
      </c>
      <c r="P183" t="str" cm="1">
        <f t="array" ref="P183">INDEX({"math","reading","writing"},MATCH(MAX(F183:H183),F183:H183,0))</f>
        <v>writing</v>
      </c>
      <c r="Q183" t="str">
        <f t="shared" si="23"/>
        <v>inconsistent</v>
      </c>
    </row>
    <row r="184" spans="1:17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  <c r="I184" s="3">
        <f t="shared" si="16"/>
        <v>49</v>
      </c>
      <c r="J184" t="str">
        <f t="shared" si="17"/>
        <v>fail</v>
      </c>
      <c r="K184" t="str">
        <f t="shared" si="18"/>
        <v>Not improved</v>
      </c>
      <c r="L184" t="str">
        <f t="shared" si="19"/>
        <v>No</v>
      </c>
      <c r="M184" t="str">
        <f t="shared" si="20"/>
        <v>Needs improvement</v>
      </c>
      <c r="N184" t="str">
        <f t="shared" si="21"/>
        <v>No</v>
      </c>
      <c r="O184" t="str">
        <f t="shared" si="22"/>
        <v>no</v>
      </c>
      <c r="P184" t="str" cm="1">
        <f t="array" ref="P184">INDEX({"math","reading","writing"},MATCH(MAX(F184:H184),F184:H184,0))</f>
        <v>math</v>
      </c>
      <c r="Q184" t="str">
        <f t="shared" si="23"/>
        <v>consistent</v>
      </c>
    </row>
    <row r="185" spans="1:17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  <c r="I185" s="3">
        <f t="shared" si="16"/>
        <v>68</v>
      </c>
      <c r="J185" t="str">
        <f t="shared" si="17"/>
        <v>pass</v>
      </c>
      <c r="K185" t="str">
        <f t="shared" si="18"/>
        <v>improved</v>
      </c>
      <c r="L185" t="str">
        <f t="shared" si="19"/>
        <v>No</v>
      </c>
      <c r="M185" t="str">
        <f t="shared" si="20"/>
        <v>Needs improvement</v>
      </c>
      <c r="N185" t="str">
        <f t="shared" si="21"/>
        <v>No</v>
      </c>
      <c r="O185" t="str">
        <f t="shared" si="22"/>
        <v>no</v>
      </c>
      <c r="P185" t="str" cm="1">
        <f t="array" ref="P185">INDEX({"math","reading","writing"},MATCH(MAX(F185:H185),F185:H185,0))</f>
        <v>writing</v>
      </c>
      <c r="Q185" t="str">
        <f t="shared" si="23"/>
        <v>consistent</v>
      </c>
    </row>
    <row r="186" spans="1:17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  <c r="I186" s="3">
        <f t="shared" si="16"/>
        <v>48.666666666666664</v>
      </c>
      <c r="J186" t="str">
        <f t="shared" si="17"/>
        <v>fail</v>
      </c>
      <c r="K186" t="str">
        <f t="shared" si="18"/>
        <v>Not improved</v>
      </c>
      <c r="L186" t="str">
        <f t="shared" si="19"/>
        <v>No</v>
      </c>
      <c r="M186" t="str">
        <f t="shared" si="20"/>
        <v>Partial Benifited</v>
      </c>
      <c r="N186" t="str">
        <f t="shared" si="21"/>
        <v>No</v>
      </c>
      <c r="O186" t="str">
        <f t="shared" si="22"/>
        <v>no</v>
      </c>
      <c r="P186" t="str" cm="1">
        <f t="array" ref="P186">INDEX({"math","reading","writing"},MATCH(MAX(F186:H186),F186:H186,0))</f>
        <v>reading</v>
      </c>
      <c r="Q186" t="str">
        <f t="shared" si="23"/>
        <v>inconsistent</v>
      </c>
    </row>
    <row r="187" spans="1:17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  <c r="I187" s="3">
        <f t="shared" si="16"/>
        <v>65.666666666666671</v>
      </c>
      <c r="J187" t="str">
        <f t="shared" si="17"/>
        <v>pass</v>
      </c>
      <c r="K187" t="str">
        <f t="shared" si="18"/>
        <v>Not improved</v>
      </c>
      <c r="L187" t="str">
        <f t="shared" si="19"/>
        <v>No</v>
      </c>
      <c r="M187" t="str">
        <f t="shared" si="20"/>
        <v>Partial Benifited</v>
      </c>
      <c r="N187" t="str">
        <f t="shared" si="21"/>
        <v>No</v>
      </c>
      <c r="O187" t="str">
        <f t="shared" si="22"/>
        <v>no</v>
      </c>
      <c r="P187" t="str" cm="1">
        <f t="array" ref="P187">INDEX({"math","reading","writing"},MATCH(MAX(F187:H187),F187:H187,0))</f>
        <v>reading</v>
      </c>
      <c r="Q187" t="str">
        <f t="shared" si="23"/>
        <v>consistent</v>
      </c>
    </row>
    <row r="188" spans="1:17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  <c r="I188" s="3">
        <f t="shared" si="16"/>
        <v>73.666666666666671</v>
      </c>
      <c r="J188" t="str">
        <f t="shared" si="17"/>
        <v>pass</v>
      </c>
      <c r="K188" t="str">
        <f t="shared" si="18"/>
        <v>Not improved</v>
      </c>
      <c r="L188" t="str">
        <f t="shared" si="19"/>
        <v>No</v>
      </c>
      <c r="M188" t="str">
        <f t="shared" si="20"/>
        <v>Needs improvement</v>
      </c>
      <c r="N188" t="str">
        <f t="shared" si="21"/>
        <v>No</v>
      </c>
      <c r="O188" t="str">
        <f t="shared" si="22"/>
        <v>yes</v>
      </c>
      <c r="P188" t="str" cm="1">
        <f t="array" ref="P188">INDEX({"math","reading","writing"},MATCH(MAX(F188:H188),F188:H188,0))</f>
        <v>math</v>
      </c>
      <c r="Q188" t="str">
        <f t="shared" si="23"/>
        <v>inconsistent</v>
      </c>
    </row>
    <row r="189" spans="1:17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  <c r="I189" s="3">
        <f t="shared" si="16"/>
        <v>65.333333333333329</v>
      </c>
      <c r="J189" t="str">
        <f t="shared" si="17"/>
        <v>pass</v>
      </c>
      <c r="K189" t="str">
        <f t="shared" si="18"/>
        <v>improved</v>
      </c>
      <c r="L189" t="str">
        <f t="shared" si="19"/>
        <v>No</v>
      </c>
      <c r="M189" t="str">
        <f t="shared" si="20"/>
        <v>Partial Benifited</v>
      </c>
      <c r="N189" t="str">
        <f t="shared" si="21"/>
        <v>No</v>
      </c>
      <c r="O189" t="str">
        <f t="shared" si="22"/>
        <v>no</v>
      </c>
      <c r="P189" t="str" cm="1">
        <f t="array" ref="P189">INDEX({"math","reading","writing"},MATCH(MAX(F189:H189),F189:H189,0))</f>
        <v>writing</v>
      </c>
      <c r="Q189" t="str">
        <f t="shared" si="23"/>
        <v>inconsistent</v>
      </c>
    </row>
    <row r="190" spans="1:17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  <c r="I190" s="3">
        <f t="shared" si="16"/>
        <v>48.333333333333336</v>
      </c>
      <c r="J190" t="str">
        <f t="shared" si="17"/>
        <v>fail</v>
      </c>
      <c r="K190" t="str">
        <f t="shared" si="18"/>
        <v>Not improved</v>
      </c>
      <c r="L190" t="str">
        <f t="shared" si="19"/>
        <v>No</v>
      </c>
      <c r="M190" t="str">
        <f t="shared" si="20"/>
        <v>Needs improvement</v>
      </c>
      <c r="N190" t="str">
        <f t="shared" si="21"/>
        <v>No</v>
      </c>
      <c r="O190" t="str">
        <f t="shared" si="22"/>
        <v>no</v>
      </c>
      <c r="P190" t="str" cm="1">
        <f t="array" ref="P190">INDEX({"math","reading","writing"},MATCH(MAX(F190:H190),F190:H190,0))</f>
        <v>reading</v>
      </c>
      <c r="Q190" t="str">
        <f t="shared" si="23"/>
        <v>inconsistent</v>
      </c>
    </row>
    <row r="191" spans="1:17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  <c r="I191" s="3">
        <f t="shared" si="16"/>
        <v>84</v>
      </c>
      <c r="J191" t="str">
        <f t="shared" si="17"/>
        <v>pass</v>
      </c>
      <c r="K191" t="str">
        <f t="shared" si="18"/>
        <v>Not improved</v>
      </c>
      <c r="L191" t="str">
        <f t="shared" si="19"/>
        <v>No</v>
      </c>
      <c r="M191" t="str">
        <f t="shared" si="20"/>
        <v>Self Learner</v>
      </c>
      <c r="N191" t="str">
        <f t="shared" si="21"/>
        <v>No</v>
      </c>
      <c r="O191" t="str">
        <f t="shared" si="22"/>
        <v>no</v>
      </c>
      <c r="P191" t="str" cm="1">
        <f t="array" ref="P191">INDEX({"math","reading","writing"},MATCH(MAX(F191:H191),F191:H191,0))</f>
        <v>reading</v>
      </c>
      <c r="Q191" t="str">
        <f t="shared" si="23"/>
        <v>inconsistent</v>
      </c>
    </row>
    <row r="192" spans="1:17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  <c r="I192" s="3">
        <f t="shared" si="16"/>
        <v>66.666666666666671</v>
      </c>
      <c r="J192" t="str">
        <f t="shared" si="17"/>
        <v>pass</v>
      </c>
      <c r="K192" t="str">
        <f t="shared" si="18"/>
        <v>Not improved</v>
      </c>
      <c r="L192" t="str">
        <f t="shared" si="19"/>
        <v>No</v>
      </c>
      <c r="M192" t="str">
        <f t="shared" si="20"/>
        <v>Needs improvement</v>
      </c>
      <c r="N192" t="str">
        <f t="shared" si="21"/>
        <v>No</v>
      </c>
      <c r="O192" t="str">
        <f t="shared" si="22"/>
        <v>no</v>
      </c>
      <c r="P192" t="str" cm="1">
        <f t="array" ref="P192">INDEX({"math","reading","writing"},MATCH(MAX(F192:H192),F192:H192,0))</f>
        <v>writing</v>
      </c>
      <c r="Q192" t="str">
        <f t="shared" si="23"/>
        <v>consistent</v>
      </c>
    </row>
    <row r="193" spans="1:17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  <c r="I193" s="3">
        <f t="shared" si="16"/>
        <v>79.333333333333329</v>
      </c>
      <c r="J193" t="str">
        <f t="shared" si="17"/>
        <v>pass</v>
      </c>
      <c r="K193" t="str">
        <f t="shared" si="18"/>
        <v>Not improved</v>
      </c>
      <c r="L193" t="str">
        <f t="shared" si="19"/>
        <v>No</v>
      </c>
      <c r="M193" t="str">
        <f t="shared" si="20"/>
        <v>Partial Benifited</v>
      </c>
      <c r="N193" t="str">
        <f t="shared" si="21"/>
        <v>No</v>
      </c>
      <c r="O193" t="str">
        <f t="shared" si="22"/>
        <v>no</v>
      </c>
      <c r="P193" t="str" cm="1">
        <f t="array" ref="P193">INDEX({"math","reading","writing"},MATCH(MAX(F193:H193),F193:H193,0))</f>
        <v>reading</v>
      </c>
      <c r="Q193" t="str">
        <f t="shared" si="23"/>
        <v>inconsistent</v>
      </c>
    </row>
    <row r="194" spans="1:17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  <c r="I194" s="3">
        <f t="shared" ref="I194:I257" si="24">AVERAGE(F194:H194)</f>
        <v>64</v>
      </c>
      <c r="J194" t="str">
        <f t="shared" ref="J194:J257" si="25">IF(AND(I194&gt;=50),"pass","fail")</f>
        <v>pass</v>
      </c>
      <c r="K194" t="str">
        <f t="shared" ref="K194:K257" si="26">IF(AND(G194&gt;F194,H194&gt;G194),"improved","Not improved")</f>
        <v>improved</v>
      </c>
      <c r="L194" t="str">
        <f t="shared" ref="L194:L257" si="27">IF(AND(E194="completed",I194&gt;=80),"yes","No")</f>
        <v>No</v>
      </c>
      <c r="M194" t="str">
        <f t="shared" ref="M194:M257" si="28">IF(E194="completed",IF(I194&gt;=80,"Benifited","Partial Benifited"),IF(E194="none",IF(I194&gt;=80,"Self Learner","Needs improvement"),""))</f>
        <v>Needs improvement</v>
      </c>
      <c r="N194" t="str">
        <f t="shared" ref="N194:N257" si="29">IF(AND(F194&gt;=80,G194&gt;=85,H194&gt;=85),"Yes","No")</f>
        <v>No</v>
      </c>
      <c r="O194" t="str">
        <f t="shared" ref="O194:O257" si="30">IF(F194&gt;=AVERAGE(G194:H194)+5,"yes","no")</f>
        <v>no</v>
      </c>
      <c r="P194" t="str" cm="1">
        <f t="array" ref="P194">INDEX({"math","reading","writing"},MATCH(MAX(F194:H194),F194:H194,0))</f>
        <v>writing</v>
      </c>
      <c r="Q194" t="str">
        <f t="shared" ref="Q194:Q257" si="31">IF(MAX(F194:H194)-MIN(F194:H194)&lt;=5,"consistent","inconsistent")</f>
        <v>consistent</v>
      </c>
    </row>
    <row r="195" spans="1:17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  <c r="I195" s="3">
        <f t="shared" si="24"/>
        <v>67</v>
      </c>
      <c r="J195" t="str">
        <f t="shared" si="25"/>
        <v>pass</v>
      </c>
      <c r="K195" t="str">
        <f t="shared" si="26"/>
        <v>Not improved</v>
      </c>
      <c r="L195" t="str">
        <f t="shared" si="27"/>
        <v>No</v>
      </c>
      <c r="M195" t="str">
        <f t="shared" si="28"/>
        <v>Partial Benifited</v>
      </c>
      <c r="N195" t="str">
        <f t="shared" si="29"/>
        <v>No</v>
      </c>
      <c r="O195" t="str">
        <f t="shared" si="30"/>
        <v>yes</v>
      </c>
      <c r="P195" t="str" cm="1">
        <f t="array" ref="P195">INDEX({"math","reading","writing"},MATCH(MAX(F195:H195),F195:H195,0))</f>
        <v>math</v>
      </c>
      <c r="Q195" t="str">
        <f t="shared" si="31"/>
        <v>inconsistent</v>
      </c>
    </row>
    <row r="196" spans="1:17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  <c r="I196" s="3">
        <f t="shared" si="24"/>
        <v>79.333333333333329</v>
      </c>
      <c r="J196" t="str">
        <f t="shared" si="25"/>
        <v>pass</v>
      </c>
      <c r="K196" t="str">
        <f t="shared" si="26"/>
        <v>improved</v>
      </c>
      <c r="L196" t="str">
        <f t="shared" si="27"/>
        <v>No</v>
      </c>
      <c r="M196" t="str">
        <f t="shared" si="28"/>
        <v>Partial Benifited</v>
      </c>
      <c r="N196" t="str">
        <f t="shared" si="29"/>
        <v>No</v>
      </c>
      <c r="O196" t="str">
        <f t="shared" si="30"/>
        <v>no</v>
      </c>
      <c r="P196" t="str" cm="1">
        <f t="array" ref="P196">INDEX({"math","reading","writing"},MATCH(MAX(F196:H196),F196:H196,0))</f>
        <v>writing</v>
      </c>
      <c r="Q196" t="str">
        <f t="shared" si="31"/>
        <v>inconsistent</v>
      </c>
    </row>
    <row r="197" spans="1:17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  <c r="I197" s="3">
        <f t="shared" si="24"/>
        <v>56</v>
      </c>
      <c r="J197" t="str">
        <f t="shared" si="25"/>
        <v>pass</v>
      </c>
      <c r="K197" t="str">
        <f t="shared" si="26"/>
        <v>Not improved</v>
      </c>
      <c r="L197" t="str">
        <f t="shared" si="27"/>
        <v>No</v>
      </c>
      <c r="M197" t="str">
        <f t="shared" si="28"/>
        <v>Needs improvement</v>
      </c>
      <c r="N197" t="str">
        <f t="shared" si="29"/>
        <v>No</v>
      </c>
      <c r="O197" t="str">
        <f t="shared" si="30"/>
        <v>yes</v>
      </c>
      <c r="P197" t="str" cm="1">
        <f t="array" ref="P197">INDEX({"math","reading","writing"},MATCH(MAX(F197:H197),F197:H197,0))</f>
        <v>math</v>
      </c>
      <c r="Q197" t="str">
        <f t="shared" si="31"/>
        <v>inconsistent</v>
      </c>
    </row>
    <row r="198" spans="1:17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  <c r="I198" s="3">
        <f t="shared" si="24"/>
        <v>64.333333333333329</v>
      </c>
      <c r="J198" t="str">
        <f t="shared" si="25"/>
        <v>pass</v>
      </c>
      <c r="K198" t="str">
        <f t="shared" si="26"/>
        <v>Not improved</v>
      </c>
      <c r="L198" t="str">
        <f t="shared" si="27"/>
        <v>No</v>
      </c>
      <c r="M198" t="str">
        <f t="shared" si="28"/>
        <v>Partial Benifited</v>
      </c>
      <c r="N198" t="str">
        <f t="shared" si="29"/>
        <v>No</v>
      </c>
      <c r="O198" t="str">
        <f t="shared" si="30"/>
        <v>no</v>
      </c>
      <c r="P198" t="str" cm="1">
        <f t="array" ref="P198">INDEX({"math","reading","writing"},MATCH(MAX(F198:H198),F198:H198,0))</f>
        <v>reading</v>
      </c>
      <c r="Q198" t="str">
        <f t="shared" si="31"/>
        <v>inconsistent</v>
      </c>
    </row>
    <row r="199" spans="1:17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  <c r="I199" s="3">
        <f t="shared" si="24"/>
        <v>54</v>
      </c>
      <c r="J199" t="str">
        <f t="shared" si="25"/>
        <v>pass</v>
      </c>
      <c r="K199" t="str">
        <f t="shared" si="26"/>
        <v>Not improved</v>
      </c>
      <c r="L199" t="str">
        <f t="shared" si="27"/>
        <v>No</v>
      </c>
      <c r="M199" t="str">
        <f t="shared" si="28"/>
        <v>Needs improvement</v>
      </c>
      <c r="N199" t="str">
        <f t="shared" si="29"/>
        <v>No</v>
      </c>
      <c r="O199" t="str">
        <f t="shared" si="30"/>
        <v>no</v>
      </c>
      <c r="P199" t="str" cm="1">
        <f t="array" ref="P199">INDEX({"math","reading","writing"},MATCH(MAX(F199:H199),F199:H199,0))</f>
        <v>reading</v>
      </c>
      <c r="Q199" t="str">
        <f t="shared" si="31"/>
        <v>consistent</v>
      </c>
    </row>
    <row r="200" spans="1:17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  <c r="I200" s="3">
        <f t="shared" si="24"/>
        <v>51</v>
      </c>
      <c r="J200" t="str">
        <f t="shared" si="25"/>
        <v>pass</v>
      </c>
      <c r="K200" t="str">
        <f t="shared" si="26"/>
        <v>improved</v>
      </c>
      <c r="L200" t="str">
        <f t="shared" si="27"/>
        <v>No</v>
      </c>
      <c r="M200" t="str">
        <f t="shared" si="28"/>
        <v>Needs improvement</v>
      </c>
      <c r="N200" t="str">
        <f t="shared" si="29"/>
        <v>No</v>
      </c>
      <c r="O200" t="str">
        <f t="shared" si="30"/>
        <v>no</v>
      </c>
      <c r="P200" t="str" cm="1">
        <f t="array" ref="P200">INDEX({"math","reading","writing"},MATCH(MAX(F200:H200),F200:H200,0))</f>
        <v>writing</v>
      </c>
      <c r="Q200" t="str">
        <f t="shared" si="31"/>
        <v>inconsistent</v>
      </c>
    </row>
    <row r="201" spans="1:17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  <c r="I201" s="3">
        <f t="shared" si="24"/>
        <v>77.666666666666671</v>
      </c>
      <c r="J201" t="str">
        <f t="shared" si="25"/>
        <v>pass</v>
      </c>
      <c r="K201" t="str">
        <f t="shared" si="26"/>
        <v>Not improved</v>
      </c>
      <c r="L201" t="str">
        <f t="shared" si="27"/>
        <v>No</v>
      </c>
      <c r="M201" t="str">
        <f t="shared" si="28"/>
        <v>Needs improvement</v>
      </c>
      <c r="N201" t="str">
        <f t="shared" si="29"/>
        <v>No</v>
      </c>
      <c r="O201" t="str">
        <f t="shared" si="30"/>
        <v>no</v>
      </c>
      <c r="P201" t="str" cm="1">
        <f t="array" ref="P201">INDEX({"math","reading","writing"},MATCH(MAX(F201:H201),F201:H201,0))</f>
        <v>reading</v>
      </c>
      <c r="Q201" t="str">
        <f t="shared" si="31"/>
        <v>consistent</v>
      </c>
    </row>
    <row r="202" spans="1:17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  <c r="I202" s="3">
        <f t="shared" si="24"/>
        <v>79</v>
      </c>
      <c r="J202" t="str">
        <f t="shared" si="25"/>
        <v>pass</v>
      </c>
      <c r="K202" t="str">
        <f t="shared" si="26"/>
        <v>improved</v>
      </c>
      <c r="L202" t="str">
        <f t="shared" si="27"/>
        <v>No</v>
      </c>
      <c r="M202" t="str">
        <f t="shared" si="28"/>
        <v>Partial Benifited</v>
      </c>
      <c r="N202" t="str">
        <f t="shared" si="29"/>
        <v>No</v>
      </c>
      <c r="O202" t="str">
        <f t="shared" si="30"/>
        <v>no</v>
      </c>
      <c r="P202" t="str" cm="1">
        <f t="array" ref="P202">INDEX({"math","reading","writing"},MATCH(MAX(F202:H202),F202:H202,0))</f>
        <v>writing</v>
      </c>
      <c r="Q202" t="str">
        <f t="shared" si="31"/>
        <v>inconsistent</v>
      </c>
    </row>
    <row r="203" spans="1:17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  <c r="I203" s="3">
        <f t="shared" si="24"/>
        <v>74.333333333333329</v>
      </c>
      <c r="J203" t="str">
        <f t="shared" si="25"/>
        <v>pass</v>
      </c>
      <c r="K203" t="str">
        <f t="shared" si="26"/>
        <v>Not improved</v>
      </c>
      <c r="L203" t="str">
        <f t="shared" si="27"/>
        <v>No</v>
      </c>
      <c r="M203" t="str">
        <f t="shared" si="28"/>
        <v>Needs improvement</v>
      </c>
      <c r="N203" t="str">
        <f t="shared" si="29"/>
        <v>No</v>
      </c>
      <c r="O203" t="str">
        <f t="shared" si="30"/>
        <v>no</v>
      </c>
      <c r="P203" t="str" cm="1">
        <f t="array" ref="P203">INDEX({"math","reading","writing"},MATCH(MAX(F203:H203),F203:H203,0))</f>
        <v>reading</v>
      </c>
      <c r="Q203" t="str">
        <f t="shared" si="31"/>
        <v>inconsistent</v>
      </c>
    </row>
    <row r="204" spans="1:17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  <c r="I204" s="3">
        <f t="shared" si="24"/>
        <v>71.666666666666671</v>
      </c>
      <c r="J204" t="str">
        <f t="shared" si="25"/>
        <v>pass</v>
      </c>
      <c r="K204" t="str">
        <f t="shared" si="26"/>
        <v>Not improved</v>
      </c>
      <c r="L204" t="str">
        <f t="shared" si="27"/>
        <v>No</v>
      </c>
      <c r="M204" t="str">
        <f t="shared" si="28"/>
        <v>Needs improvement</v>
      </c>
      <c r="N204" t="str">
        <f t="shared" si="29"/>
        <v>No</v>
      </c>
      <c r="O204" t="str">
        <f t="shared" si="30"/>
        <v>no</v>
      </c>
      <c r="P204" t="str" cm="1">
        <f t="array" ref="P204">INDEX({"math","reading","writing"},MATCH(MAX(F204:H204),F204:H204,0))</f>
        <v>reading</v>
      </c>
      <c r="Q204" t="str">
        <f t="shared" si="31"/>
        <v>inconsistent</v>
      </c>
    </row>
    <row r="205" spans="1:17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  <c r="I205" s="3">
        <f t="shared" si="24"/>
        <v>64.666666666666671</v>
      </c>
      <c r="J205" t="str">
        <f t="shared" si="25"/>
        <v>pass</v>
      </c>
      <c r="K205" t="str">
        <f t="shared" si="26"/>
        <v>Not improved</v>
      </c>
      <c r="L205" t="str">
        <f t="shared" si="27"/>
        <v>No</v>
      </c>
      <c r="M205" t="str">
        <f t="shared" si="28"/>
        <v>Needs improvement</v>
      </c>
      <c r="N205" t="str">
        <f t="shared" si="29"/>
        <v>No</v>
      </c>
      <c r="O205" t="str">
        <f t="shared" si="30"/>
        <v>no</v>
      </c>
      <c r="P205" t="str" cm="1">
        <f t="array" ref="P205">INDEX({"math","reading","writing"},MATCH(MAX(F205:H205),F205:H205,0))</f>
        <v>reading</v>
      </c>
      <c r="Q205" t="str">
        <f t="shared" si="31"/>
        <v>inconsistent</v>
      </c>
    </row>
    <row r="206" spans="1:17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  <c r="I206" s="3">
        <f t="shared" si="24"/>
        <v>47.333333333333336</v>
      </c>
      <c r="J206" t="str">
        <f t="shared" si="25"/>
        <v>fail</v>
      </c>
      <c r="K206" t="str">
        <f t="shared" si="26"/>
        <v>Not improved</v>
      </c>
      <c r="L206" t="str">
        <f t="shared" si="27"/>
        <v>No</v>
      </c>
      <c r="M206" t="str">
        <f t="shared" si="28"/>
        <v>Needs improvement</v>
      </c>
      <c r="N206" t="str">
        <f t="shared" si="29"/>
        <v>No</v>
      </c>
      <c r="O206" t="str">
        <f t="shared" si="30"/>
        <v>yes</v>
      </c>
      <c r="P206" t="str" cm="1">
        <f t="array" ref="P206">INDEX({"math","reading","writing"},MATCH(MAX(F206:H206),F206:H206,0))</f>
        <v>math</v>
      </c>
      <c r="Q206" t="str">
        <f t="shared" si="31"/>
        <v>inconsistent</v>
      </c>
    </row>
    <row r="207" spans="1:17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  <c r="I207" s="3">
        <f t="shared" si="24"/>
        <v>74.333333333333329</v>
      </c>
      <c r="J207" t="str">
        <f t="shared" si="25"/>
        <v>pass</v>
      </c>
      <c r="K207" t="str">
        <f t="shared" si="26"/>
        <v>Not improved</v>
      </c>
      <c r="L207" t="str">
        <f t="shared" si="27"/>
        <v>No</v>
      </c>
      <c r="M207" t="str">
        <f t="shared" si="28"/>
        <v>Partial Benifited</v>
      </c>
      <c r="N207" t="str">
        <f t="shared" si="29"/>
        <v>No</v>
      </c>
      <c r="O207" t="str">
        <f t="shared" si="30"/>
        <v>no</v>
      </c>
      <c r="P207" t="str" cm="1">
        <f t="array" ref="P207">INDEX({"math","reading","writing"},MATCH(MAX(F207:H207),F207:H207,0))</f>
        <v>writing</v>
      </c>
      <c r="Q207" t="str">
        <f t="shared" si="31"/>
        <v>inconsistent</v>
      </c>
    </row>
    <row r="208" spans="1:17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  <c r="I208" s="3">
        <f t="shared" si="24"/>
        <v>68.666666666666671</v>
      </c>
      <c r="J208" t="str">
        <f t="shared" si="25"/>
        <v>pass</v>
      </c>
      <c r="K208" t="str">
        <f t="shared" si="26"/>
        <v>Not improved</v>
      </c>
      <c r="L208" t="str">
        <f t="shared" si="27"/>
        <v>No</v>
      </c>
      <c r="M208" t="str">
        <f t="shared" si="28"/>
        <v>Needs improvement</v>
      </c>
      <c r="N208" t="str">
        <f t="shared" si="29"/>
        <v>No</v>
      </c>
      <c r="O208" t="str">
        <f t="shared" si="30"/>
        <v>yes</v>
      </c>
      <c r="P208" t="str" cm="1">
        <f t="array" ref="P208">INDEX({"math","reading","writing"},MATCH(MAX(F208:H208),F208:H208,0))</f>
        <v>math</v>
      </c>
      <c r="Q208" t="str">
        <f t="shared" si="31"/>
        <v>inconsistent</v>
      </c>
    </row>
    <row r="209" spans="1:17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  <c r="I209" s="3">
        <f t="shared" si="24"/>
        <v>79</v>
      </c>
      <c r="J209" t="str">
        <f t="shared" si="25"/>
        <v>pass</v>
      </c>
      <c r="K209" t="str">
        <f t="shared" si="26"/>
        <v>Not improved</v>
      </c>
      <c r="L209" t="str">
        <f t="shared" si="27"/>
        <v>No</v>
      </c>
      <c r="M209" t="str">
        <f t="shared" si="28"/>
        <v>Partial Benifited</v>
      </c>
      <c r="N209" t="str">
        <f t="shared" si="29"/>
        <v>No</v>
      </c>
      <c r="O209" t="str">
        <f t="shared" si="30"/>
        <v>no</v>
      </c>
      <c r="P209" t="str" cm="1">
        <f t="array" ref="P209">INDEX({"math","reading","writing"},MATCH(MAX(F209:H209),F209:H209,0))</f>
        <v>math</v>
      </c>
      <c r="Q209" t="str">
        <f t="shared" si="31"/>
        <v>consistent</v>
      </c>
    </row>
    <row r="210" spans="1:17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  <c r="I210" s="3">
        <f t="shared" si="24"/>
        <v>77</v>
      </c>
      <c r="J210" t="str">
        <f t="shared" si="25"/>
        <v>pass</v>
      </c>
      <c r="K210" t="str">
        <f t="shared" si="26"/>
        <v>Not improved</v>
      </c>
      <c r="L210" t="str">
        <f t="shared" si="27"/>
        <v>No</v>
      </c>
      <c r="M210" t="str">
        <f t="shared" si="28"/>
        <v>Needs improvement</v>
      </c>
      <c r="N210" t="str">
        <f t="shared" si="29"/>
        <v>No</v>
      </c>
      <c r="O210" t="str">
        <f t="shared" si="30"/>
        <v>no</v>
      </c>
      <c r="P210" t="str" cm="1">
        <f t="array" ref="P210">INDEX({"math","reading","writing"},MATCH(MAX(F210:H210),F210:H210,0))</f>
        <v>reading</v>
      </c>
      <c r="Q210" t="str">
        <f t="shared" si="31"/>
        <v>inconsistent</v>
      </c>
    </row>
    <row r="211" spans="1:17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  <c r="I211" s="3">
        <f t="shared" si="24"/>
        <v>61.666666666666664</v>
      </c>
      <c r="J211" t="str">
        <f t="shared" si="25"/>
        <v>pass</v>
      </c>
      <c r="K211" t="str">
        <f t="shared" si="26"/>
        <v>improved</v>
      </c>
      <c r="L211" t="str">
        <f t="shared" si="27"/>
        <v>No</v>
      </c>
      <c r="M211" t="str">
        <f t="shared" si="28"/>
        <v>Needs improvement</v>
      </c>
      <c r="N211" t="str">
        <f t="shared" si="29"/>
        <v>No</v>
      </c>
      <c r="O211" t="str">
        <f t="shared" si="30"/>
        <v>no</v>
      </c>
      <c r="P211" t="str" cm="1">
        <f t="array" ref="P211">INDEX({"math","reading","writing"},MATCH(MAX(F211:H211),F211:H211,0))</f>
        <v>writing</v>
      </c>
      <c r="Q211" t="str">
        <f t="shared" si="31"/>
        <v>inconsistent</v>
      </c>
    </row>
    <row r="212" spans="1:17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  <c r="I212" s="3">
        <f t="shared" si="24"/>
        <v>79.333333333333329</v>
      </c>
      <c r="J212" t="str">
        <f t="shared" si="25"/>
        <v>pass</v>
      </c>
      <c r="K212" t="str">
        <f t="shared" si="26"/>
        <v>Not improved</v>
      </c>
      <c r="L212" t="str">
        <f t="shared" si="27"/>
        <v>No</v>
      </c>
      <c r="M212" t="str">
        <f t="shared" si="28"/>
        <v>Partial Benifited</v>
      </c>
      <c r="N212" t="str">
        <f t="shared" si="29"/>
        <v>No</v>
      </c>
      <c r="O212" t="str">
        <f t="shared" si="30"/>
        <v>no</v>
      </c>
      <c r="P212" t="str" cm="1">
        <f t="array" ref="P212">INDEX({"math","reading","writing"},MATCH(MAX(F212:H212),F212:H212,0))</f>
        <v>math</v>
      </c>
      <c r="Q212" t="str">
        <f t="shared" si="31"/>
        <v>consistent</v>
      </c>
    </row>
    <row r="213" spans="1:17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  <c r="I213" s="3">
        <f t="shared" si="24"/>
        <v>30</v>
      </c>
      <c r="J213" t="str">
        <f t="shared" si="25"/>
        <v>fail</v>
      </c>
      <c r="K213" t="str">
        <f t="shared" si="26"/>
        <v>Not improved</v>
      </c>
      <c r="L213" t="str">
        <f t="shared" si="27"/>
        <v>No</v>
      </c>
      <c r="M213" t="str">
        <f t="shared" si="28"/>
        <v>Needs improvement</v>
      </c>
      <c r="N213" t="str">
        <f t="shared" si="29"/>
        <v>No</v>
      </c>
      <c r="O213" t="str">
        <f t="shared" si="30"/>
        <v>yes</v>
      </c>
      <c r="P213" t="str" cm="1">
        <f t="array" ref="P213">INDEX({"math","reading","writing"},MATCH(MAX(F213:H213),F213:H213,0))</f>
        <v>math</v>
      </c>
      <c r="Q213" t="str">
        <f t="shared" si="31"/>
        <v>inconsistent</v>
      </c>
    </row>
    <row r="214" spans="1:17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  <c r="I214" s="3">
        <f t="shared" si="24"/>
        <v>54.666666666666664</v>
      </c>
      <c r="J214" t="str">
        <f t="shared" si="25"/>
        <v>pass</v>
      </c>
      <c r="K214" t="str">
        <f t="shared" si="26"/>
        <v>Not improved</v>
      </c>
      <c r="L214" t="str">
        <f t="shared" si="27"/>
        <v>No</v>
      </c>
      <c r="M214" t="str">
        <f t="shared" si="28"/>
        <v>Needs improvement</v>
      </c>
      <c r="N214" t="str">
        <f t="shared" si="29"/>
        <v>No</v>
      </c>
      <c r="O214" t="str">
        <f t="shared" si="30"/>
        <v>no</v>
      </c>
      <c r="P214" t="str" cm="1">
        <f t="array" ref="P214">INDEX({"math","reading","writing"},MATCH(MAX(F214:H214),F214:H214,0))</f>
        <v>reading</v>
      </c>
      <c r="Q214" t="str">
        <f t="shared" si="31"/>
        <v>inconsistent</v>
      </c>
    </row>
    <row r="215" spans="1:17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  <c r="I215" s="3">
        <f t="shared" si="24"/>
        <v>55.666666666666664</v>
      </c>
      <c r="J215" t="str">
        <f t="shared" si="25"/>
        <v>pass</v>
      </c>
      <c r="K215" t="str">
        <f t="shared" si="26"/>
        <v>Not improved</v>
      </c>
      <c r="L215" t="str">
        <f t="shared" si="27"/>
        <v>No</v>
      </c>
      <c r="M215" t="str">
        <f t="shared" si="28"/>
        <v>Partial Benifited</v>
      </c>
      <c r="N215" t="str">
        <f t="shared" si="29"/>
        <v>No</v>
      </c>
      <c r="O215" t="str">
        <f t="shared" si="30"/>
        <v>yes</v>
      </c>
      <c r="P215" t="str" cm="1">
        <f t="array" ref="P215">INDEX({"math","reading","writing"},MATCH(MAX(F215:H215),F215:H215,0))</f>
        <v>math</v>
      </c>
      <c r="Q215" t="str">
        <f t="shared" si="31"/>
        <v>inconsistent</v>
      </c>
    </row>
    <row r="216" spans="1:17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  <c r="I216" s="3">
        <f t="shared" si="24"/>
        <v>86.333333333333329</v>
      </c>
      <c r="J216" t="str">
        <f t="shared" si="25"/>
        <v>pass</v>
      </c>
      <c r="K216" t="str">
        <f t="shared" si="26"/>
        <v>Not improved</v>
      </c>
      <c r="L216" t="str">
        <f t="shared" si="27"/>
        <v>yes</v>
      </c>
      <c r="M216" t="str">
        <f t="shared" si="28"/>
        <v>Benifited</v>
      </c>
      <c r="N216" t="str">
        <f t="shared" si="29"/>
        <v>No</v>
      </c>
      <c r="O216" t="str">
        <f t="shared" si="30"/>
        <v>no</v>
      </c>
      <c r="P216" t="str" cm="1">
        <f t="array" ref="P216">INDEX({"math","reading","writing"},MATCH(MAX(F216:H216),F216:H216,0))</f>
        <v>reading</v>
      </c>
      <c r="Q216" t="str">
        <f t="shared" si="31"/>
        <v>inconsistent</v>
      </c>
    </row>
    <row r="217" spans="1:17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  <c r="I217" s="3">
        <f t="shared" si="24"/>
        <v>80.666666666666671</v>
      </c>
      <c r="J217" t="str">
        <f t="shared" si="25"/>
        <v>pass</v>
      </c>
      <c r="K217" t="str">
        <f t="shared" si="26"/>
        <v>Not improved</v>
      </c>
      <c r="L217" t="str">
        <f t="shared" si="27"/>
        <v>yes</v>
      </c>
      <c r="M217" t="str">
        <f t="shared" si="28"/>
        <v>Benifited</v>
      </c>
      <c r="N217" t="str">
        <f t="shared" si="29"/>
        <v>No</v>
      </c>
      <c r="O217" t="str">
        <f t="shared" si="30"/>
        <v>yes</v>
      </c>
      <c r="P217" t="str" cm="1">
        <f t="array" ref="P217">INDEX({"math","reading","writing"},MATCH(MAX(F217:H217),F217:H217,0))</f>
        <v>math</v>
      </c>
      <c r="Q217" t="str">
        <f t="shared" si="31"/>
        <v>inconsistent</v>
      </c>
    </row>
    <row r="218" spans="1:17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  <c r="I218" s="3">
        <f t="shared" si="24"/>
        <v>85.666666666666671</v>
      </c>
      <c r="J218" t="str">
        <f t="shared" si="25"/>
        <v>pass</v>
      </c>
      <c r="K218" t="str">
        <f t="shared" si="26"/>
        <v>improved</v>
      </c>
      <c r="L218" t="str">
        <f t="shared" si="27"/>
        <v>yes</v>
      </c>
      <c r="M218" t="str">
        <f t="shared" si="28"/>
        <v>Benifited</v>
      </c>
      <c r="N218" t="str">
        <f t="shared" si="29"/>
        <v>Yes</v>
      </c>
      <c r="O218" t="str">
        <f t="shared" si="30"/>
        <v>no</v>
      </c>
      <c r="P218" t="str" cm="1">
        <f t="array" ref="P218">INDEX({"math","reading","writing"},MATCH(MAX(F218:H218),F218:H218,0))</f>
        <v>writing</v>
      </c>
      <c r="Q218" t="str">
        <f t="shared" si="31"/>
        <v>consistent</v>
      </c>
    </row>
    <row r="219" spans="1:17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  <c r="I219" s="3">
        <f t="shared" si="24"/>
        <v>38.333333333333336</v>
      </c>
      <c r="J219" t="str">
        <f t="shared" si="25"/>
        <v>fail</v>
      </c>
      <c r="K219" t="str">
        <f t="shared" si="26"/>
        <v>Not improved</v>
      </c>
      <c r="L219" t="str">
        <f t="shared" si="27"/>
        <v>No</v>
      </c>
      <c r="M219" t="str">
        <f t="shared" si="28"/>
        <v>Needs improvement</v>
      </c>
      <c r="N219" t="str">
        <f t="shared" si="29"/>
        <v>No</v>
      </c>
      <c r="O219" t="str">
        <f t="shared" si="30"/>
        <v>no</v>
      </c>
      <c r="P219" t="str" cm="1">
        <f t="array" ref="P219">INDEX({"math","reading","writing"},MATCH(MAX(F219:H219),F219:H219,0))</f>
        <v>reading</v>
      </c>
      <c r="Q219" t="str">
        <f t="shared" si="31"/>
        <v>inconsistent</v>
      </c>
    </row>
    <row r="220" spans="1:17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  <c r="I220" s="3">
        <f t="shared" si="24"/>
        <v>71</v>
      </c>
      <c r="J220" t="str">
        <f t="shared" si="25"/>
        <v>pass</v>
      </c>
      <c r="K220" t="str">
        <f t="shared" si="26"/>
        <v>Not improved</v>
      </c>
      <c r="L220" t="str">
        <f t="shared" si="27"/>
        <v>No</v>
      </c>
      <c r="M220" t="str">
        <f t="shared" si="28"/>
        <v>Needs improvement</v>
      </c>
      <c r="N220" t="str">
        <f t="shared" si="29"/>
        <v>No</v>
      </c>
      <c r="O220" t="str">
        <f t="shared" si="30"/>
        <v>no</v>
      </c>
      <c r="P220" t="str" cm="1">
        <f t="array" ref="P220">INDEX({"math","reading","writing"},MATCH(MAX(F220:H220),F220:H220,0))</f>
        <v>reading</v>
      </c>
      <c r="Q220" t="str">
        <f t="shared" si="31"/>
        <v>inconsistent</v>
      </c>
    </row>
    <row r="221" spans="1:17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  <c r="I221" s="3">
        <f t="shared" si="24"/>
        <v>57.666666666666664</v>
      </c>
      <c r="J221" t="str">
        <f t="shared" si="25"/>
        <v>pass</v>
      </c>
      <c r="K221" t="str">
        <f t="shared" si="26"/>
        <v>Not improved</v>
      </c>
      <c r="L221" t="str">
        <f t="shared" si="27"/>
        <v>No</v>
      </c>
      <c r="M221" t="str">
        <f t="shared" si="28"/>
        <v>Partial Benifited</v>
      </c>
      <c r="N221" t="str">
        <f t="shared" si="29"/>
        <v>No</v>
      </c>
      <c r="O221" t="str">
        <f t="shared" si="30"/>
        <v>yes</v>
      </c>
      <c r="P221" t="str" cm="1">
        <f t="array" ref="P221">INDEX({"math","reading","writing"},MATCH(MAX(F221:H221),F221:H221,0))</f>
        <v>math</v>
      </c>
      <c r="Q221" t="str">
        <f t="shared" si="31"/>
        <v>consistent</v>
      </c>
    </row>
    <row r="222" spans="1:17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  <c r="I222" s="3">
        <f t="shared" si="24"/>
        <v>66</v>
      </c>
      <c r="J222" t="str">
        <f t="shared" si="25"/>
        <v>pass</v>
      </c>
      <c r="K222" t="str">
        <f t="shared" si="26"/>
        <v>improved</v>
      </c>
      <c r="L222" t="str">
        <f t="shared" si="27"/>
        <v>No</v>
      </c>
      <c r="M222" t="str">
        <f t="shared" si="28"/>
        <v>Partial Benifited</v>
      </c>
      <c r="N222" t="str">
        <f t="shared" si="29"/>
        <v>No</v>
      </c>
      <c r="O222" t="str">
        <f t="shared" si="30"/>
        <v>no</v>
      </c>
      <c r="P222" t="str" cm="1">
        <f t="array" ref="P222">INDEX({"math","reading","writing"},MATCH(MAX(F222:H222),F222:H222,0))</f>
        <v>writing</v>
      </c>
      <c r="Q222" t="str">
        <f t="shared" si="31"/>
        <v>inconsistent</v>
      </c>
    </row>
    <row r="223" spans="1:17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  <c r="I223" s="3">
        <f t="shared" si="24"/>
        <v>81.666666666666671</v>
      </c>
      <c r="J223" t="str">
        <f t="shared" si="25"/>
        <v>pass</v>
      </c>
      <c r="K223" t="str">
        <f t="shared" si="26"/>
        <v>Not improved</v>
      </c>
      <c r="L223" t="str">
        <f t="shared" si="27"/>
        <v>No</v>
      </c>
      <c r="M223" t="str">
        <f t="shared" si="28"/>
        <v>Self Learner</v>
      </c>
      <c r="N223" t="str">
        <f t="shared" si="29"/>
        <v>No</v>
      </c>
      <c r="O223" t="str">
        <f t="shared" si="30"/>
        <v>yes</v>
      </c>
      <c r="P223" t="str" cm="1">
        <f t="array" ref="P223">INDEX({"math","reading","writing"},MATCH(MAX(F223:H223),F223:H223,0))</f>
        <v>math</v>
      </c>
      <c r="Q223" t="str">
        <f t="shared" si="31"/>
        <v>inconsistent</v>
      </c>
    </row>
    <row r="224" spans="1:17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  <c r="I224" s="3">
        <f t="shared" si="24"/>
        <v>60.666666666666664</v>
      </c>
      <c r="J224" t="str">
        <f t="shared" si="25"/>
        <v>pass</v>
      </c>
      <c r="K224" t="str">
        <f t="shared" si="26"/>
        <v>Not improved</v>
      </c>
      <c r="L224" t="str">
        <f t="shared" si="27"/>
        <v>No</v>
      </c>
      <c r="M224" t="str">
        <f t="shared" si="28"/>
        <v>Needs improvement</v>
      </c>
      <c r="N224" t="str">
        <f t="shared" si="29"/>
        <v>No</v>
      </c>
      <c r="O224" t="str">
        <f t="shared" si="30"/>
        <v>no</v>
      </c>
      <c r="P224" t="str" cm="1">
        <f t="array" ref="P224">INDEX({"math","reading","writing"},MATCH(MAX(F224:H224),F224:H224,0))</f>
        <v>reading</v>
      </c>
      <c r="Q224" t="str">
        <f t="shared" si="31"/>
        <v>inconsistent</v>
      </c>
    </row>
    <row r="225" spans="1:17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  <c r="I225" s="3">
        <f t="shared" si="24"/>
        <v>80.333333333333329</v>
      </c>
      <c r="J225" t="str">
        <f t="shared" si="25"/>
        <v>pass</v>
      </c>
      <c r="K225" t="str">
        <f t="shared" si="26"/>
        <v>Not improved</v>
      </c>
      <c r="L225" t="str">
        <f t="shared" si="27"/>
        <v>No</v>
      </c>
      <c r="M225" t="str">
        <f t="shared" si="28"/>
        <v>Self Learner</v>
      </c>
      <c r="N225" t="str">
        <f t="shared" si="29"/>
        <v>No</v>
      </c>
      <c r="O225" t="str">
        <f t="shared" si="30"/>
        <v>yes</v>
      </c>
      <c r="P225" t="str" cm="1">
        <f t="array" ref="P225">INDEX({"math","reading","writing"},MATCH(MAX(F225:H225),F225:H225,0))</f>
        <v>math</v>
      </c>
      <c r="Q225" t="str">
        <f t="shared" si="31"/>
        <v>inconsistent</v>
      </c>
    </row>
    <row r="226" spans="1:17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  <c r="I226" s="3">
        <f t="shared" si="24"/>
        <v>63.666666666666664</v>
      </c>
      <c r="J226" t="str">
        <f t="shared" si="25"/>
        <v>pass</v>
      </c>
      <c r="K226" t="str">
        <f t="shared" si="26"/>
        <v>improved</v>
      </c>
      <c r="L226" t="str">
        <f t="shared" si="27"/>
        <v>No</v>
      </c>
      <c r="M226" t="str">
        <f t="shared" si="28"/>
        <v>Partial Benifited</v>
      </c>
      <c r="N226" t="str">
        <f t="shared" si="29"/>
        <v>No</v>
      </c>
      <c r="O226" t="str">
        <f t="shared" si="30"/>
        <v>no</v>
      </c>
      <c r="P226" t="str" cm="1">
        <f t="array" ref="P226">INDEX({"math","reading","writing"},MATCH(MAX(F226:H226),F226:H226,0))</f>
        <v>writing</v>
      </c>
      <c r="Q226" t="str">
        <f t="shared" si="31"/>
        <v>inconsistent</v>
      </c>
    </row>
    <row r="227" spans="1:17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  <c r="I227" s="3">
        <f t="shared" si="24"/>
        <v>51.666666666666664</v>
      </c>
      <c r="J227" t="str">
        <f t="shared" si="25"/>
        <v>pass</v>
      </c>
      <c r="K227" t="str">
        <f t="shared" si="26"/>
        <v>Not improved</v>
      </c>
      <c r="L227" t="str">
        <f t="shared" si="27"/>
        <v>No</v>
      </c>
      <c r="M227" t="str">
        <f t="shared" si="28"/>
        <v>Needs improvement</v>
      </c>
      <c r="N227" t="str">
        <f t="shared" si="29"/>
        <v>No</v>
      </c>
      <c r="O227" t="str">
        <f t="shared" si="30"/>
        <v>no</v>
      </c>
      <c r="P227" t="str" cm="1">
        <f t="array" ref="P227">INDEX({"math","reading","writing"},MATCH(MAX(F227:H227),F227:H227,0))</f>
        <v>reading</v>
      </c>
      <c r="Q227" t="str">
        <f t="shared" si="31"/>
        <v>inconsistent</v>
      </c>
    </row>
    <row r="228" spans="1:17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  <c r="I228" s="3">
        <f t="shared" si="24"/>
        <v>71.666666666666671</v>
      </c>
      <c r="J228" t="str">
        <f t="shared" si="25"/>
        <v>pass</v>
      </c>
      <c r="K228" t="str">
        <f t="shared" si="26"/>
        <v>Not improved</v>
      </c>
      <c r="L228" t="str">
        <f t="shared" si="27"/>
        <v>No</v>
      </c>
      <c r="M228" t="str">
        <f t="shared" si="28"/>
        <v>Needs improvement</v>
      </c>
      <c r="N228" t="str">
        <f t="shared" si="29"/>
        <v>No</v>
      </c>
      <c r="O228" t="str">
        <f t="shared" si="30"/>
        <v>no</v>
      </c>
      <c r="P228" t="str" cm="1">
        <f t="array" ref="P228">INDEX({"math","reading","writing"},MATCH(MAX(F228:H228),F228:H228,0))</f>
        <v>math</v>
      </c>
      <c r="Q228" t="str">
        <f t="shared" si="31"/>
        <v>consistent</v>
      </c>
    </row>
    <row r="229" spans="1:17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  <c r="I229" s="3">
        <f t="shared" si="24"/>
        <v>53.666666666666664</v>
      </c>
      <c r="J229" t="str">
        <f t="shared" si="25"/>
        <v>pass</v>
      </c>
      <c r="K229" t="str">
        <f t="shared" si="26"/>
        <v>Not improved</v>
      </c>
      <c r="L229" t="str">
        <f t="shared" si="27"/>
        <v>No</v>
      </c>
      <c r="M229" t="str">
        <f t="shared" si="28"/>
        <v>Needs improvement</v>
      </c>
      <c r="N229" t="str">
        <f t="shared" si="29"/>
        <v>No</v>
      </c>
      <c r="O229" t="str">
        <f t="shared" si="30"/>
        <v>yes</v>
      </c>
      <c r="P229" t="str" cm="1">
        <f t="array" ref="P229">INDEX({"math","reading","writing"},MATCH(MAX(F229:H229),F229:H229,0))</f>
        <v>math</v>
      </c>
      <c r="Q229" t="str">
        <f t="shared" si="31"/>
        <v>inconsistent</v>
      </c>
    </row>
    <row r="230" spans="1:17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  <c r="I230" s="3">
        <f t="shared" si="24"/>
        <v>68</v>
      </c>
      <c r="J230" t="str">
        <f t="shared" si="25"/>
        <v>pass</v>
      </c>
      <c r="K230" t="str">
        <f t="shared" si="26"/>
        <v>Not improved</v>
      </c>
      <c r="L230" t="str">
        <f t="shared" si="27"/>
        <v>No</v>
      </c>
      <c r="M230" t="str">
        <f t="shared" si="28"/>
        <v>Needs improvement</v>
      </c>
      <c r="N230" t="str">
        <f t="shared" si="29"/>
        <v>No</v>
      </c>
      <c r="O230" t="str">
        <f t="shared" si="30"/>
        <v>no</v>
      </c>
      <c r="P230" t="str" cm="1">
        <f t="array" ref="P230">INDEX({"math","reading","writing"},MATCH(MAX(F230:H230),F230:H230,0))</f>
        <v>reading</v>
      </c>
      <c r="Q230" t="str">
        <f t="shared" si="31"/>
        <v>inconsistent</v>
      </c>
    </row>
    <row r="231" spans="1:17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  <c r="I231" s="3">
        <f t="shared" si="24"/>
        <v>92.333333333333329</v>
      </c>
      <c r="J231" t="str">
        <f t="shared" si="25"/>
        <v>pass</v>
      </c>
      <c r="K231" t="str">
        <f t="shared" si="26"/>
        <v>Not improved</v>
      </c>
      <c r="L231" t="str">
        <f t="shared" si="27"/>
        <v>yes</v>
      </c>
      <c r="M231" t="str">
        <f t="shared" si="28"/>
        <v>Benifited</v>
      </c>
      <c r="N231" t="str">
        <f t="shared" si="29"/>
        <v>Yes</v>
      </c>
      <c r="O231" t="str">
        <f t="shared" si="30"/>
        <v>no</v>
      </c>
      <c r="P231" t="str" cm="1">
        <f t="array" ref="P231">INDEX({"math","reading","writing"},MATCH(MAX(F231:H231),F231:H231,0))</f>
        <v>reading</v>
      </c>
      <c r="Q231" t="str">
        <f t="shared" si="31"/>
        <v>inconsistent</v>
      </c>
    </row>
    <row r="232" spans="1:17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  <c r="I232" s="3">
        <f t="shared" si="24"/>
        <v>68.666666666666671</v>
      </c>
      <c r="J232" t="str">
        <f t="shared" si="25"/>
        <v>pass</v>
      </c>
      <c r="K232" t="str">
        <f t="shared" si="26"/>
        <v>Not improved</v>
      </c>
      <c r="L232" t="str">
        <f t="shared" si="27"/>
        <v>No</v>
      </c>
      <c r="M232" t="str">
        <f t="shared" si="28"/>
        <v>Needs improvement</v>
      </c>
      <c r="N232" t="str">
        <f t="shared" si="29"/>
        <v>No</v>
      </c>
      <c r="O232" t="str">
        <f t="shared" si="30"/>
        <v>yes</v>
      </c>
      <c r="P232" t="str" cm="1">
        <f t="array" ref="P232">INDEX({"math","reading","writing"},MATCH(MAX(F232:H232),F232:H232,0))</f>
        <v>math</v>
      </c>
      <c r="Q232" t="str">
        <f t="shared" si="31"/>
        <v>inconsistent</v>
      </c>
    </row>
    <row r="233" spans="1:17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  <c r="I233" s="3">
        <f t="shared" si="24"/>
        <v>43.666666666666664</v>
      </c>
      <c r="J233" t="str">
        <f t="shared" si="25"/>
        <v>fail</v>
      </c>
      <c r="K233" t="str">
        <f t="shared" si="26"/>
        <v>Not improved</v>
      </c>
      <c r="L233" t="str">
        <f t="shared" si="27"/>
        <v>No</v>
      </c>
      <c r="M233" t="str">
        <f t="shared" si="28"/>
        <v>Needs improvement</v>
      </c>
      <c r="N233" t="str">
        <f t="shared" si="29"/>
        <v>No</v>
      </c>
      <c r="O233" t="str">
        <f t="shared" si="30"/>
        <v>no</v>
      </c>
      <c r="P233" t="str" cm="1">
        <f t="array" ref="P233">INDEX({"math","reading","writing"},MATCH(MAX(F233:H233),F233:H233,0))</f>
        <v>math</v>
      </c>
      <c r="Q233" t="str">
        <f t="shared" si="31"/>
        <v>consistent</v>
      </c>
    </row>
    <row r="234" spans="1:17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  <c r="I234" s="3">
        <f t="shared" si="24"/>
        <v>78.666666666666671</v>
      </c>
      <c r="J234" t="str">
        <f t="shared" si="25"/>
        <v>pass</v>
      </c>
      <c r="K234" t="str">
        <f t="shared" si="26"/>
        <v>Not improved</v>
      </c>
      <c r="L234" t="str">
        <f t="shared" si="27"/>
        <v>No</v>
      </c>
      <c r="M234" t="str">
        <f t="shared" si="28"/>
        <v>Needs improvement</v>
      </c>
      <c r="N234" t="str">
        <f t="shared" si="29"/>
        <v>No</v>
      </c>
      <c r="O234" t="str">
        <f t="shared" si="30"/>
        <v>no</v>
      </c>
      <c r="P234" t="str" cm="1">
        <f t="array" ref="P234">INDEX({"math","reading","writing"},MATCH(MAX(F234:H234),F234:H234,0))</f>
        <v>reading</v>
      </c>
      <c r="Q234" t="str">
        <f t="shared" si="31"/>
        <v>inconsistent</v>
      </c>
    </row>
    <row r="235" spans="1:17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  <c r="I235" s="3">
        <f t="shared" si="24"/>
        <v>85.666666666666671</v>
      </c>
      <c r="J235" t="str">
        <f t="shared" si="25"/>
        <v>pass</v>
      </c>
      <c r="K235" t="str">
        <f t="shared" si="26"/>
        <v>Not improved</v>
      </c>
      <c r="L235" t="str">
        <f t="shared" si="27"/>
        <v>No</v>
      </c>
      <c r="M235" t="str">
        <f t="shared" si="28"/>
        <v>Self Learner</v>
      </c>
      <c r="N235" t="str">
        <f t="shared" si="29"/>
        <v>No</v>
      </c>
      <c r="O235" t="str">
        <f t="shared" si="30"/>
        <v>yes</v>
      </c>
      <c r="P235" t="str" cm="1">
        <f t="array" ref="P235">INDEX({"math","reading","writing"},MATCH(MAX(F235:H235),F235:H235,0))</f>
        <v>math</v>
      </c>
      <c r="Q235" t="str">
        <f t="shared" si="31"/>
        <v>inconsistent</v>
      </c>
    </row>
    <row r="236" spans="1:17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  <c r="I236" s="3">
        <f t="shared" si="24"/>
        <v>83</v>
      </c>
      <c r="J236" t="str">
        <f t="shared" si="25"/>
        <v>pass</v>
      </c>
      <c r="K236" t="str">
        <f t="shared" si="26"/>
        <v>Not improved</v>
      </c>
      <c r="L236" t="str">
        <f t="shared" si="27"/>
        <v>yes</v>
      </c>
      <c r="M236" t="str">
        <f t="shared" si="28"/>
        <v>Benifited</v>
      </c>
      <c r="N236" t="str">
        <f t="shared" si="29"/>
        <v>No</v>
      </c>
      <c r="O236" t="str">
        <f t="shared" si="30"/>
        <v>no</v>
      </c>
      <c r="P236" t="str" cm="1">
        <f t="array" ref="P236">INDEX({"math","reading","writing"},MATCH(MAX(F236:H236),F236:H236,0))</f>
        <v>writing</v>
      </c>
      <c r="Q236" t="str">
        <f t="shared" si="31"/>
        <v>consistent</v>
      </c>
    </row>
    <row r="237" spans="1:17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  <c r="I237" s="3">
        <f t="shared" si="24"/>
        <v>77.333333333333329</v>
      </c>
      <c r="J237" t="str">
        <f t="shared" si="25"/>
        <v>pass</v>
      </c>
      <c r="K237" t="str">
        <f t="shared" si="26"/>
        <v>Not improved</v>
      </c>
      <c r="L237" t="str">
        <f t="shared" si="27"/>
        <v>No</v>
      </c>
      <c r="M237" t="str">
        <f t="shared" si="28"/>
        <v>Needs improvement</v>
      </c>
      <c r="N237" t="str">
        <f t="shared" si="29"/>
        <v>No</v>
      </c>
      <c r="O237" t="str">
        <f t="shared" si="30"/>
        <v>no</v>
      </c>
      <c r="P237" t="str" cm="1">
        <f t="array" ref="P237">INDEX({"math","reading","writing"},MATCH(MAX(F237:H237),F237:H237,0))</f>
        <v>math</v>
      </c>
      <c r="Q237" t="str">
        <f t="shared" si="31"/>
        <v>consistent</v>
      </c>
    </row>
    <row r="238" spans="1:17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  <c r="I238" s="3">
        <f t="shared" si="24"/>
        <v>65.333333333333329</v>
      </c>
      <c r="J238" t="str">
        <f t="shared" si="25"/>
        <v>pass</v>
      </c>
      <c r="K238" t="str">
        <f t="shared" si="26"/>
        <v>improved</v>
      </c>
      <c r="L238" t="str">
        <f t="shared" si="27"/>
        <v>No</v>
      </c>
      <c r="M238" t="str">
        <f t="shared" si="28"/>
        <v>Needs improvement</v>
      </c>
      <c r="N238" t="str">
        <f t="shared" si="29"/>
        <v>No</v>
      </c>
      <c r="O238" t="str">
        <f t="shared" si="30"/>
        <v>no</v>
      </c>
      <c r="P238" t="str" cm="1">
        <f t="array" ref="P238">INDEX({"math","reading","writing"},MATCH(MAX(F238:H238),F238:H238,0))</f>
        <v>writing</v>
      </c>
      <c r="Q238" t="str">
        <f t="shared" si="31"/>
        <v>consistent</v>
      </c>
    </row>
    <row r="239" spans="1:17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  <c r="I239" s="3">
        <f t="shared" si="24"/>
        <v>66</v>
      </c>
      <c r="J239" t="str">
        <f t="shared" si="25"/>
        <v>pass</v>
      </c>
      <c r="K239" t="str">
        <f t="shared" si="26"/>
        <v>Not improved</v>
      </c>
      <c r="L239" t="str">
        <f t="shared" si="27"/>
        <v>No</v>
      </c>
      <c r="M239" t="str">
        <f t="shared" si="28"/>
        <v>Partial Benifited</v>
      </c>
      <c r="N239" t="str">
        <f t="shared" si="29"/>
        <v>No</v>
      </c>
      <c r="O239" t="str">
        <f t="shared" si="30"/>
        <v>no</v>
      </c>
      <c r="P239" t="str" cm="1">
        <f t="array" ref="P239">INDEX({"math","reading","writing"},MATCH(MAX(F239:H239),F239:H239,0))</f>
        <v>writing</v>
      </c>
      <c r="Q239" t="str">
        <f t="shared" si="31"/>
        <v>inconsistent</v>
      </c>
    </row>
    <row r="240" spans="1:17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  <c r="I240" s="3">
        <f t="shared" si="24"/>
        <v>52.333333333333336</v>
      </c>
      <c r="J240" t="str">
        <f t="shared" si="25"/>
        <v>pass</v>
      </c>
      <c r="K240" t="str">
        <f t="shared" si="26"/>
        <v>Not improved</v>
      </c>
      <c r="L240" t="str">
        <f t="shared" si="27"/>
        <v>No</v>
      </c>
      <c r="M240" t="str">
        <f t="shared" si="28"/>
        <v>Needs improvement</v>
      </c>
      <c r="N240" t="str">
        <f t="shared" si="29"/>
        <v>No</v>
      </c>
      <c r="O240" t="str">
        <f t="shared" si="30"/>
        <v>no</v>
      </c>
      <c r="P240" t="str" cm="1">
        <f t="array" ref="P240">INDEX({"math","reading","writing"},MATCH(MAX(F240:H240),F240:H240,0))</f>
        <v>math</v>
      </c>
      <c r="Q240" t="str">
        <f t="shared" si="31"/>
        <v>consistent</v>
      </c>
    </row>
    <row r="241" spans="1:17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  <c r="I241" s="3">
        <f t="shared" si="24"/>
        <v>81.333333333333329</v>
      </c>
      <c r="J241" t="str">
        <f t="shared" si="25"/>
        <v>pass</v>
      </c>
      <c r="K241" t="str">
        <f t="shared" si="26"/>
        <v>Not improved</v>
      </c>
      <c r="L241" t="str">
        <f t="shared" si="27"/>
        <v>No</v>
      </c>
      <c r="M241" t="str">
        <f t="shared" si="28"/>
        <v>Self Learner</v>
      </c>
      <c r="N241" t="str">
        <f t="shared" si="29"/>
        <v>No</v>
      </c>
      <c r="O241" t="str">
        <f t="shared" si="30"/>
        <v>no</v>
      </c>
      <c r="P241" t="str" cm="1">
        <f t="array" ref="P241">INDEX({"math","reading","writing"},MATCH(MAX(F241:H241),F241:H241,0))</f>
        <v>math</v>
      </c>
      <c r="Q241" t="str">
        <f t="shared" si="31"/>
        <v>consistent</v>
      </c>
    </row>
    <row r="242" spans="1:17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  <c r="I242" s="3">
        <f t="shared" si="24"/>
        <v>69</v>
      </c>
      <c r="J242" t="str">
        <f t="shared" si="25"/>
        <v>pass</v>
      </c>
      <c r="K242" t="str">
        <f t="shared" si="26"/>
        <v>Not improved</v>
      </c>
      <c r="L242" t="str">
        <f t="shared" si="27"/>
        <v>No</v>
      </c>
      <c r="M242" t="str">
        <f t="shared" si="28"/>
        <v>Partial Benifited</v>
      </c>
      <c r="N242" t="str">
        <f t="shared" si="29"/>
        <v>No</v>
      </c>
      <c r="O242" t="str">
        <f t="shared" si="30"/>
        <v>yes</v>
      </c>
      <c r="P242" t="str" cm="1">
        <f t="array" ref="P242">INDEX({"math","reading","writing"},MATCH(MAX(F242:H242),F242:H242,0))</f>
        <v>math</v>
      </c>
      <c r="Q242" t="str">
        <f t="shared" si="31"/>
        <v>inconsistent</v>
      </c>
    </row>
    <row r="243" spans="1:17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  <c r="I243" s="3">
        <f t="shared" si="24"/>
        <v>82</v>
      </c>
      <c r="J243" t="str">
        <f t="shared" si="25"/>
        <v>pass</v>
      </c>
      <c r="K243" t="str">
        <f t="shared" si="26"/>
        <v>Not improved</v>
      </c>
      <c r="L243" t="str">
        <f t="shared" si="27"/>
        <v>No</v>
      </c>
      <c r="M243" t="str">
        <f t="shared" si="28"/>
        <v>Self Learner</v>
      </c>
      <c r="N243" t="str">
        <f t="shared" si="29"/>
        <v>No</v>
      </c>
      <c r="O243" t="str">
        <f t="shared" si="30"/>
        <v>no</v>
      </c>
      <c r="P243" t="str" cm="1">
        <f t="array" ref="P243">INDEX({"math","reading","writing"},MATCH(MAX(F243:H243),F243:H243,0))</f>
        <v>reading</v>
      </c>
      <c r="Q243" t="str">
        <f t="shared" si="31"/>
        <v>consistent</v>
      </c>
    </row>
    <row r="244" spans="1:17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  <c r="I244" s="3">
        <f t="shared" si="24"/>
        <v>54.333333333333336</v>
      </c>
      <c r="J244" t="str">
        <f t="shared" si="25"/>
        <v>pass</v>
      </c>
      <c r="K244" t="str">
        <f t="shared" si="26"/>
        <v>Not improved</v>
      </c>
      <c r="L244" t="str">
        <f t="shared" si="27"/>
        <v>No</v>
      </c>
      <c r="M244" t="str">
        <f t="shared" si="28"/>
        <v>Needs improvement</v>
      </c>
      <c r="N244" t="str">
        <f t="shared" si="29"/>
        <v>No</v>
      </c>
      <c r="O244" t="str">
        <f t="shared" si="30"/>
        <v>no</v>
      </c>
      <c r="P244" t="str" cm="1">
        <f t="array" ref="P244">INDEX({"math","reading","writing"},MATCH(MAX(F244:H244),F244:H244,0))</f>
        <v>math</v>
      </c>
      <c r="Q244" t="str">
        <f t="shared" si="31"/>
        <v>consistent</v>
      </c>
    </row>
    <row r="245" spans="1:17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  <c r="I245" s="3">
        <f t="shared" si="24"/>
        <v>51</v>
      </c>
      <c r="J245" t="str">
        <f t="shared" si="25"/>
        <v>pass</v>
      </c>
      <c r="K245" t="str">
        <f t="shared" si="26"/>
        <v>Not improved</v>
      </c>
      <c r="L245" t="str">
        <f t="shared" si="27"/>
        <v>No</v>
      </c>
      <c r="M245" t="str">
        <f t="shared" si="28"/>
        <v>Needs improvement</v>
      </c>
      <c r="N245" t="str">
        <f t="shared" si="29"/>
        <v>No</v>
      </c>
      <c r="O245" t="str">
        <f t="shared" si="30"/>
        <v>yes</v>
      </c>
      <c r="P245" t="str" cm="1">
        <f t="array" ref="P245">INDEX({"math","reading","writing"},MATCH(MAX(F245:H245),F245:H245,0))</f>
        <v>math</v>
      </c>
      <c r="Q245" t="str">
        <f t="shared" si="31"/>
        <v>inconsistent</v>
      </c>
    </row>
    <row r="246" spans="1:17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  <c r="I246" s="3">
        <f t="shared" si="24"/>
        <v>72.666666666666671</v>
      </c>
      <c r="J246" t="str">
        <f t="shared" si="25"/>
        <v>pass</v>
      </c>
      <c r="K246" t="str">
        <f t="shared" si="26"/>
        <v>Not improved</v>
      </c>
      <c r="L246" t="str">
        <f t="shared" si="27"/>
        <v>No</v>
      </c>
      <c r="M246" t="str">
        <f t="shared" si="28"/>
        <v>Needs improvement</v>
      </c>
      <c r="N246" t="str">
        <f t="shared" si="29"/>
        <v>No</v>
      </c>
      <c r="O246" t="str">
        <f t="shared" si="30"/>
        <v>no</v>
      </c>
      <c r="P246" t="str" cm="1">
        <f t="array" ref="P246">INDEX({"math","reading","writing"},MATCH(MAX(F246:H246),F246:H246,0))</f>
        <v>math</v>
      </c>
      <c r="Q246" t="str">
        <f t="shared" si="31"/>
        <v>inconsistent</v>
      </c>
    </row>
    <row r="247" spans="1:17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  <c r="I247" s="3">
        <f t="shared" si="24"/>
        <v>77.333333333333329</v>
      </c>
      <c r="J247" t="str">
        <f t="shared" si="25"/>
        <v>pass</v>
      </c>
      <c r="K247" t="str">
        <f t="shared" si="26"/>
        <v>Not improved</v>
      </c>
      <c r="L247" t="str">
        <f t="shared" si="27"/>
        <v>No</v>
      </c>
      <c r="M247" t="str">
        <f t="shared" si="28"/>
        <v>Needs improvement</v>
      </c>
      <c r="N247" t="str">
        <f t="shared" si="29"/>
        <v>No</v>
      </c>
      <c r="O247" t="str">
        <f t="shared" si="30"/>
        <v>yes</v>
      </c>
      <c r="P247" t="str" cm="1">
        <f t="array" ref="P247">INDEX({"math","reading","writing"},MATCH(MAX(F247:H247),F247:H247,0))</f>
        <v>math</v>
      </c>
      <c r="Q247" t="str">
        <f t="shared" si="31"/>
        <v>inconsistent</v>
      </c>
    </row>
    <row r="248" spans="1:17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  <c r="I248" s="3">
        <f t="shared" si="24"/>
        <v>79.666666666666671</v>
      </c>
      <c r="J248" t="str">
        <f t="shared" si="25"/>
        <v>pass</v>
      </c>
      <c r="K248" t="str">
        <f t="shared" si="26"/>
        <v>Not improved</v>
      </c>
      <c r="L248" t="str">
        <f t="shared" si="27"/>
        <v>No</v>
      </c>
      <c r="M248" t="str">
        <f t="shared" si="28"/>
        <v>Needs improvement</v>
      </c>
      <c r="N248" t="str">
        <f t="shared" si="29"/>
        <v>No</v>
      </c>
      <c r="O248" t="str">
        <f t="shared" si="30"/>
        <v>yes</v>
      </c>
      <c r="P248" t="str" cm="1">
        <f t="array" ref="P248">INDEX({"math","reading","writing"},MATCH(MAX(F248:H248),F248:H248,0))</f>
        <v>math</v>
      </c>
      <c r="Q248" t="str">
        <f t="shared" si="31"/>
        <v>inconsistent</v>
      </c>
    </row>
    <row r="249" spans="1:17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  <c r="I249" s="3">
        <f t="shared" si="24"/>
        <v>65.333333333333329</v>
      </c>
      <c r="J249" t="str">
        <f t="shared" si="25"/>
        <v>pass</v>
      </c>
      <c r="K249" t="str">
        <f t="shared" si="26"/>
        <v>Not improved</v>
      </c>
      <c r="L249" t="str">
        <f t="shared" si="27"/>
        <v>No</v>
      </c>
      <c r="M249" t="str">
        <f t="shared" si="28"/>
        <v>Partial Benifited</v>
      </c>
      <c r="N249" t="str">
        <f t="shared" si="29"/>
        <v>No</v>
      </c>
      <c r="O249" t="str">
        <f t="shared" si="30"/>
        <v>no</v>
      </c>
      <c r="P249" t="str" cm="1">
        <f t="array" ref="P249">INDEX({"math","reading","writing"},MATCH(MAX(F249:H249),F249:H249,0))</f>
        <v>reading</v>
      </c>
      <c r="Q249" t="str">
        <f t="shared" si="31"/>
        <v>inconsistent</v>
      </c>
    </row>
    <row r="250" spans="1:17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  <c r="I250" s="3">
        <f t="shared" si="24"/>
        <v>63.666666666666664</v>
      </c>
      <c r="J250" t="str">
        <f t="shared" si="25"/>
        <v>pass</v>
      </c>
      <c r="K250" t="str">
        <f t="shared" si="26"/>
        <v>Not improved</v>
      </c>
      <c r="L250" t="str">
        <f t="shared" si="27"/>
        <v>No</v>
      </c>
      <c r="M250" t="str">
        <f t="shared" si="28"/>
        <v>Needs improvement</v>
      </c>
      <c r="N250" t="str">
        <f t="shared" si="29"/>
        <v>No</v>
      </c>
      <c r="O250" t="str">
        <f t="shared" si="30"/>
        <v>no</v>
      </c>
      <c r="P250" t="str" cm="1">
        <f t="array" ref="P250">INDEX({"math","reading","writing"},MATCH(MAX(F250:H250),F250:H250,0))</f>
        <v>math</v>
      </c>
      <c r="Q250" t="str">
        <f t="shared" si="31"/>
        <v>consistent</v>
      </c>
    </row>
    <row r="251" spans="1:17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  <c r="I251" s="3">
        <f t="shared" si="24"/>
        <v>60.333333333333336</v>
      </c>
      <c r="J251" t="str">
        <f t="shared" si="25"/>
        <v>pass</v>
      </c>
      <c r="K251" t="str">
        <f t="shared" si="26"/>
        <v>Not improved</v>
      </c>
      <c r="L251" t="str">
        <f t="shared" si="27"/>
        <v>No</v>
      </c>
      <c r="M251" t="str">
        <f t="shared" si="28"/>
        <v>Needs improvement</v>
      </c>
      <c r="N251" t="str">
        <f t="shared" si="29"/>
        <v>No</v>
      </c>
      <c r="O251" t="str">
        <f t="shared" si="30"/>
        <v>yes</v>
      </c>
      <c r="P251" t="str" cm="1">
        <f t="array" ref="P251">INDEX({"math","reading","writing"},MATCH(MAX(F251:H251),F251:H251,0))</f>
        <v>math</v>
      </c>
      <c r="Q251" t="str">
        <f t="shared" si="31"/>
        <v>inconsistent</v>
      </c>
    </row>
    <row r="252" spans="1:17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  <c r="I252" s="3">
        <f t="shared" si="24"/>
        <v>48.333333333333336</v>
      </c>
      <c r="J252" t="str">
        <f t="shared" si="25"/>
        <v>fail</v>
      </c>
      <c r="K252" t="str">
        <f t="shared" si="26"/>
        <v>Not improved</v>
      </c>
      <c r="L252" t="str">
        <f t="shared" si="27"/>
        <v>No</v>
      </c>
      <c r="M252" t="str">
        <f t="shared" si="28"/>
        <v>Partial Benifited</v>
      </c>
      <c r="N252" t="str">
        <f t="shared" si="29"/>
        <v>No</v>
      </c>
      <c r="O252" t="str">
        <f t="shared" si="30"/>
        <v>no</v>
      </c>
      <c r="P252" t="str" cm="1">
        <f t="array" ref="P252">INDEX({"math","reading","writing"},MATCH(MAX(F252:H252),F252:H252,0))</f>
        <v>reading</v>
      </c>
      <c r="Q252" t="str">
        <f t="shared" si="31"/>
        <v>consistent</v>
      </c>
    </row>
    <row r="253" spans="1:17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  <c r="I253" s="3">
        <f t="shared" si="24"/>
        <v>79</v>
      </c>
      <c r="J253" t="str">
        <f t="shared" si="25"/>
        <v>pass</v>
      </c>
      <c r="K253" t="str">
        <f t="shared" si="26"/>
        <v>Not improved</v>
      </c>
      <c r="L253" t="str">
        <f t="shared" si="27"/>
        <v>No</v>
      </c>
      <c r="M253" t="str">
        <f t="shared" si="28"/>
        <v>Needs improvement</v>
      </c>
      <c r="N253" t="str">
        <f t="shared" si="29"/>
        <v>No</v>
      </c>
      <c r="O253" t="str">
        <f t="shared" si="30"/>
        <v>no</v>
      </c>
      <c r="P253" t="str" cm="1">
        <f t="array" ref="P253">INDEX({"math","reading","writing"},MATCH(MAX(F253:H253),F253:H253,0))</f>
        <v>reading</v>
      </c>
      <c r="Q253" t="str">
        <f t="shared" si="31"/>
        <v>inconsistent</v>
      </c>
    </row>
    <row r="254" spans="1:17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  <c r="I254" s="3">
        <f t="shared" si="24"/>
        <v>66.666666666666671</v>
      </c>
      <c r="J254" t="str">
        <f t="shared" si="25"/>
        <v>pass</v>
      </c>
      <c r="K254" t="str">
        <f t="shared" si="26"/>
        <v>Not improved</v>
      </c>
      <c r="L254" t="str">
        <f t="shared" si="27"/>
        <v>No</v>
      </c>
      <c r="M254" t="str">
        <f t="shared" si="28"/>
        <v>Partial Benifited</v>
      </c>
      <c r="N254" t="str">
        <f t="shared" si="29"/>
        <v>No</v>
      </c>
      <c r="O254" t="str">
        <f t="shared" si="30"/>
        <v>no</v>
      </c>
      <c r="P254" t="str" cm="1">
        <f t="array" ref="P254">INDEX({"math","reading","writing"},MATCH(MAX(F254:H254),F254:H254,0))</f>
        <v>reading</v>
      </c>
      <c r="Q254" t="str">
        <f t="shared" si="31"/>
        <v>inconsistent</v>
      </c>
    </row>
    <row r="255" spans="1:17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  <c r="I255" s="3">
        <f t="shared" si="24"/>
        <v>77.333333333333329</v>
      </c>
      <c r="J255" t="str">
        <f t="shared" si="25"/>
        <v>pass</v>
      </c>
      <c r="K255" t="str">
        <f t="shared" si="26"/>
        <v>Not improved</v>
      </c>
      <c r="L255" t="str">
        <f t="shared" si="27"/>
        <v>No</v>
      </c>
      <c r="M255" t="str">
        <f t="shared" si="28"/>
        <v>Needs improvement</v>
      </c>
      <c r="N255" t="str">
        <f t="shared" si="29"/>
        <v>No</v>
      </c>
      <c r="O255" t="str">
        <f t="shared" si="30"/>
        <v>no</v>
      </c>
      <c r="P255" t="str" cm="1">
        <f t="array" ref="P255">INDEX({"math","reading","writing"},MATCH(MAX(F255:H255),F255:H255,0))</f>
        <v>math</v>
      </c>
      <c r="Q255" t="str">
        <f t="shared" si="31"/>
        <v>inconsistent</v>
      </c>
    </row>
    <row r="256" spans="1:17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  <c r="I256" s="3">
        <f t="shared" si="24"/>
        <v>52.666666666666664</v>
      </c>
      <c r="J256" t="str">
        <f t="shared" si="25"/>
        <v>pass</v>
      </c>
      <c r="K256" t="str">
        <f t="shared" si="26"/>
        <v>Not improved</v>
      </c>
      <c r="L256" t="str">
        <f t="shared" si="27"/>
        <v>No</v>
      </c>
      <c r="M256" t="str">
        <f t="shared" si="28"/>
        <v>Needs improvement</v>
      </c>
      <c r="N256" t="str">
        <f t="shared" si="29"/>
        <v>No</v>
      </c>
      <c r="O256" t="str">
        <f t="shared" si="30"/>
        <v>no</v>
      </c>
      <c r="P256" t="str" cm="1">
        <f t="array" ref="P256">INDEX({"math","reading","writing"},MATCH(MAX(F256:H256),F256:H256,0))</f>
        <v>math</v>
      </c>
      <c r="Q256" t="str">
        <f t="shared" si="31"/>
        <v>consistent</v>
      </c>
    </row>
    <row r="257" spans="1:17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  <c r="I257" s="3">
        <f t="shared" si="24"/>
        <v>68.333333333333329</v>
      </c>
      <c r="J257" t="str">
        <f t="shared" si="25"/>
        <v>pass</v>
      </c>
      <c r="K257" t="str">
        <f t="shared" si="26"/>
        <v>Not improved</v>
      </c>
      <c r="L257" t="str">
        <f t="shared" si="27"/>
        <v>No</v>
      </c>
      <c r="M257" t="str">
        <f t="shared" si="28"/>
        <v>Needs improvement</v>
      </c>
      <c r="N257" t="str">
        <f t="shared" si="29"/>
        <v>No</v>
      </c>
      <c r="O257" t="str">
        <f t="shared" si="30"/>
        <v>no</v>
      </c>
      <c r="P257" t="str" cm="1">
        <f t="array" ref="P257">INDEX({"math","reading","writing"},MATCH(MAX(F257:H257),F257:H257,0))</f>
        <v>reading</v>
      </c>
      <c r="Q257" t="str">
        <f t="shared" si="31"/>
        <v>inconsistent</v>
      </c>
    </row>
    <row r="258" spans="1:17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  <c r="I258" s="3">
        <f t="shared" ref="I258:I321" si="32">AVERAGE(F258:H258)</f>
        <v>68.333333333333329</v>
      </c>
      <c r="J258" t="str">
        <f t="shared" ref="J258:J321" si="33">IF(AND(I258&gt;=50),"pass","fail")</f>
        <v>pass</v>
      </c>
      <c r="K258" t="str">
        <f t="shared" ref="K258:K321" si="34">IF(AND(G258&gt;F258,H258&gt;G258),"improved","Not improved")</f>
        <v>Not improved</v>
      </c>
      <c r="L258" t="str">
        <f t="shared" ref="L258:L321" si="35">IF(AND(E258="completed",I258&gt;=80),"yes","No")</f>
        <v>No</v>
      </c>
      <c r="M258" t="str">
        <f t="shared" ref="M258:M321" si="36">IF(E258="completed",IF(I258&gt;=80,"Benifited","Partial Benifited"),IF(E258="none",IF(I258&gt;=80,"Self Learner","Needs improvement"),""))</f>
        <v>Needs improvement</v>
      </c>
      <c r="N258" t="str">
        <f t="shared" ref="N258:N321" si="37">IF(AND(F258&gt;=80,G258&gt;=85,H258&gt;=85),"Yes","No")</f>
        <v>No</v>
      </c>
      <c r="O258" t="str">
        <f t="shared" ref="O258:O321" si="38">IF(F258&gt;=AVERAGE(G258:H258)+5,"yes","no")</f>
        <v>no</v>
      </c>
      <c r="P258" t="str" cm="1">
        <f t="array" ref="P258">INDEX({"math","reading","writing"},MATCH(MAX(F258:H258),F258:H258,0))</f>
        <v>reading</v>
      </c>
      <c r="Q258" t="str">
        <f t="shared" ref="Q258:Q321" si="39">IF(MAX(F258:H258)-MIN(F258:H258)&lt;=5,"consistent","inconsistent")</f>
        <v>inconsistent</v>
      </c>
    </row>
    <row r="259" spans="1:17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  <c r="I259" s="3">
        <f t="shared" si="32"/>
        <v>77.333333333333329</v>
      </c>
      <c r="J259" t="str">
        <f t="shared" si="33"/>
        <v>pass</v>
      </c>
      <c r="K259" t="str">
        <f t="shared" si="34"/>
        <v>Not improved</v>
      </c>
      <c r="L259" t="str">
        <f t="shared" si="35"/>
        <v>No</v>
      </c>
      <c r="M259" t="str">
        <f t="shared" si="36"/>
        <v>Partial Benifited</v>
      </c>
      <c r="N259" t="str">
        <f t="shared" si="37"/>
        <v>No</v>
      </c>
      <c r="O259" t="str">
        <f t="shared" si="38"/>
        <v>no</v>
      </c>
      <c r="P259" t="str" cm="1">
        <f t="array" ref="P259">INDEX({"math","reading","writing"},MATCH(MAX(F259:H259),F259:H259,0))</f>
        <v>math</v>
      </c>
      <c r="Q259" t="str">
        <f t="shared" si="39"/>
        <v>consistent</v>
      </c>
    </row>
    <row r="260" spans="1:17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  <c r="I260" s="3">
        <f t="shared" si="32"/>
        <v>74.333333333333329</v>
      </c>
      <c r="J260" t="str">
        <f t="shared" si="33"/>
        <v>pass</v>
      </c>
      <c r="K260" t="str">
        <f t="shared" si="34"/>
        <v>improved</v>
      </c>
      <c r="L260" t="str">
        <f t="shared" si="35"/>
        <v>No</v>
      </c>
      <c r="M260" t="str">
        <f t="shared" si="36"/>
        <v>Needs improvement</v>
      </c>
      <c r="N260" t="str">
        <f t="shared" si="37"/>
        <v>No</v>
      </c>
      <c r="O260" t="str">
        <f t="shared" si="38"/>
        <v>no</v>
      </c>
      <c r="P260" t="str" cm="1">
        <f t="array" ref="P260">INDEX({"math","reading","writing"},MATCH(MAX(F260:H260),F260:H260,0))</f>
        <v>writing</v>
      </c>
      <c r="Q260" t="str">
        <f t="shared" si="39"/>
        <v>inconsistent</v>
      </c>
    </row>
    <row r="261" spans="1:17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  <c r="I261" s="3">
        <f t="shared" si="32"/>
        <v>75.666666666666671</v>
      </c>
      <c r="J261" t="str">
        <f t="shared" si="33"/>
        <v>pass</v>
      </c>
      <c r="K261" t="str">
        <f t="shared" si="34"/>
        <v>Not improved</v>
      </c>
      <c r="L261" t="str">
        <f t="shared" si="35"/>
        <v>No</v>
      </c>
      <c r="M261" t="str">
        <f t="shared" si="36"/>
        <v>Partial Benifited</v>
      </c>
      <c r="N261" t="str">
        <f t="shared" si="37"/>
        <v>No</v>
      </c>
      <c r="O261" t="str">
        <f t="shared" si="38"/>
        <v>no</v>
      </c>
      <c r="P261" t="str" cm="1">
        <f t="array" ref="P261">INDEX({"math","reading","writing"},MATCH(MAX(F261:H261),F261:H261,0))</f>
        <v>reading</v>
      </c>
      <c r="Q261" t="str">
        <f t="shared" si="39"/>
        <v>inconsistent</v>
      </c>
    </row>
    <row r="262" spans="1:17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  <c r="I262" s="3">
        <f t="shared" si="32"/>
        <v>73.333333333333329</v>
      </c>
      <c r="J262" t="str">
        <f t="shared" si="33"/>
        <v>pass</v>
      </c>
      <c r="K262" t="str">
        <f t="shared" si="34"/>
        <v>Not improved</v>
      </c>
      <c r="L262" t="str">
        <f t="shared" si="35"/>
        <v>No</v>
      </c>
      <c r="M262" t="str">
        <f t="shared" si="36"/>
        <v>Partial Benifited</v>
      </c>
      <c r="N262" t="str">
        <f t="shared" si="37"/>
        <v>No</v>
      </c>
      <c r="O262" t="str">
        <f t="shared" si="38"/>
        <v>no</v>
      </c>
      <c r="P262" t="str" cm="1">
        <f t="array" ref="P262">INDEX({"math","reading","writing"},MATCH(MAX(F262:H262),F262:H262,0))</f>
        <v>reading</v>
      </c>
      <c r="Q262" t="str">
        <f t="shared" si="39"/>
        <v>inconsistent</v>
      </c>
    </row>
    <row r="263" spans="1:17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  <c r="I263" s="3">
        <f t="shared" si="32"/>
        <v>78.666666666666671</v>
      </c>
      <c r="J263" t="str">
        <f t="shared" si="33"/>
        <v>pass</v>
      </c>
      <c r="K263" t="str">
        <f t="shared" si="34"/>
        <v>Not improved</v>
      </c>
      <c r="L263" t="str">
        <f t="shared" si="35"/>
        <v>No</v>
      </c>
      <c r="M263" t="str">
        <f t="shared" si="36"/>
        <v>Partial Benifited</v>
      </c>
      <c r="N263" t="str">
        <f t="shared" si="37"/>
        <v>No</v>
      </c>
      <c r="O263" t="str">
        <f t="shared" si="38"/>
        <v>no</v>
      </c>
      <c r="P263" t="str" cm="1">
        <f t="array" ref="P263">INDEX({"math","reading","writing"},MATCH(MAX(F263:H263),F263:H263,0))</f>
        <v>math</v>
      </c>
      <c r="Q263" t="str">
        <f t="shared" si="39"/>
        <v>consistent</v>
      </c>
    </row>
    <row r="264" spans="1:17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  <c r="I264" s="3">
        <f t="shared" si="32"/>
        <v>48.333333333333336</v>
      </c>
      <c r="J264" t="str">
        <f t="shared" si="33"/>
        <v>fail</v>
      </c>
      <c r="K264" t="str">
        <f t="shared" si="34"/>
        <v>improved</v>
      </c>
      <c r="L264" t="str">
        <f t="shared" si="35"/>
        <v>No</v>
      </c>
      <c r="M264" t="str">
        <f t="shared" si="36"/>
        <v>Needs improvement</v>
      </c>
      <c r="N264" t="str">
        <f t="shared" si="37"/>
        <v>No</v>
      </c>
      <c r="O264" t="str">
        <f t="shared" si="38"/>
        <v>no</v>
      </c>
      <c r="P264" t="str" cm="1">
        <f t="array" ref="P264">INDEX({"math","reading","writing"},MATCH(MAX(F264:H264),F264:H264,0))</f>
        <v>writing</v>
      </c>
      <c r="Q264" t="str">
        <f t="shared" si="39"/>
        <v>inconsistent</v>
      </c>
    </row>
    <row r="265" spans="1:17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  <c r="I265" s="3">
        <f t="shared" si="32"/>
        <v>94</v>
      </c>
      <c r="J265" t="str">
        <f t="shared" si="33"/>
        <v>pass</v>
      </c>
      <c r="K265" t="str">
        <f t="shared" si="34"/>
        <v>Not improved</v>
      </c>
      <c r="L265" t="str">
        <f t="shared" si="35"/>
        <v>No</v>
      </c>
      <c r="M265" t="str">
        <f t="shared" si="36"/>
        <v>Self Learner</v>
      </c>
      <c r="N265" t="str">
        <f t="shared" si="37"/>
        <v>Yes</v>
      </c>
      <c r="O265" t="str">
        <f t="shared" si="38"/>
        <v>yes</v>
      </c>
      <c r="P265" t="str" cm="1">
        <f t="array" ref="P265">INDEX({"math","reading","writing"},MATCH(MAX(F265:H265),F265:H265,0))</f>
        <v>math</v>
      </c>
      <c r="Q265" t="str">
        <f t="shared" si="39"/>
        <v>inconsistent</v>
      </c>
    </row>
    <row r="266" spans="1:17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  <c r="I266" s="3">
        <f t="shared" si="32"/>
        <v>72.333333333333329</v>
      </c>
      <c r="J266" t="str">
        <f t="shared" si="33"/>
        <v>pass</v>
      </c>
      <c r="K266" t="str">
        <f t="shared" si="34"/>
        <v>Not improved</v>
      </c>
      <c r="L266" t="str">
        <f t="shared" si="35"/>
        <v>No</v>
      </c>
      <c r="M266" t="str">
        <f t="shared" si="36"/>
        <v>Needs improvement</v>
      </c>
      <c r="N266" t="str">
        <f t="shared" si="37"/>
        <v>No</v>
      </c>
      <c r="O266" t="str">
        <f t="shared" si="38"/>
        <v>yes</v>
      </c>
      <c r="P266" t="str" cm="1">
        <f t="array" ref="P266">INDEX({"math","reading","writing"},MATCH(MAX(F266:H266),F266:H266,0))</f>
        <v>math</v>
      </c>
      <c r="Q266" t="str">
        <f t="shared" si="39"/>
        <v>inconsistent</v>
      </c>
    </row>
    <row r="267" spans="1:17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  <c r="I267" s="3">
        <f t="shared" si="32"/>
        <v>47.333333333333336</v>
      </c>
      <c r="J267" t="str">
        <f t="shared" si="33"/>
        <v>fail</v>
      </c>
      <c r="K267" t="str">
        <f t="shared" si="34"/>
        <v>Not improved</v>
      </c>
      <c r="L267" t="str">
        <f t="shared" si="35"/>
        <v>No</v>
      </c>
      <c r="M267" t="str">
        <f t="shared" si="36"/>
        <v>Needs improvement</v>
      </c>
      <c r="N267" t="str">
        <f t="shared" si="37"/>
        <v>No</v>
      </c>
      <c r="O267" t="str">
        <f t="shared" si="38"/>
        <v>yes</v>
      </c>
      <c r="P267" t="str" cm="1">
        <f t="array" ref="P267">INDEX({"math","reading","writing"},MATCH(MAX(F267:H267),F267:H267,0))</f>
        <v>math</v>
      </c>
      <c r="Q267" t="str">
        <f t="shared" si="39"/>
        <v>inconsistent</v>
      </c>
    </row>
    <row r="268" spans="1:17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  <c r="I268" s="3">
        <f t="shared" si="32"/>
        <v>73</v>
      </c>
      <c r="J268" t="str">
        <f t="shared" si="33"/>
        <v>pass</v>
      </c>
      <c r="K268" t="str">
        <f t="shared" si="34"/>
        <v>improved</v>
      </c>
      <c r="L268" t="str">
        <f t="shared" si="35"/>
        <v>No</v>
      </c>
      <c r="M268" t="str">
        <f t="shared" si="36"/>
        <v>Needs improvement</v>
      </c>
      <c r="N268" t="str">
        <f t="shared" si="37"/>
        <v>No</v>
      </c>
      <c r="O268" t="str">
        <f t="shared" si="38"/>
        <v>no</v>
      </c>
      <c r="P268" t="str" cm="1">
        <f t="array" ref="P268">INDEX({"math","reading","writing"},MATCH(MAX(F268:H268),F268:H268,0))</f>
        <v>writing</v>
      </c>
      <c r="Q268" t="str">
        <f t="shared" si="39"/>
        <v>inconsistent</v>
      </c>
    </row>
    <row r="269" spans="1:17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  <c r="I269" s="3">
        <f t="shared" si="32"/>
        <v>72.666666666666671</v>
      </c>
      <c r="J269" t="str">
        <f t="shared" si="33"/>
        <v>pass</v>
      </c>
      <c r="K269" t="str">
        <f t="shared" si="34"/>
        <v>improved</v>
      </c>
      <c r="L269" t="str">
        <f t="shared" si="35"/>
        <v>No</v>
      </c>
      <c r="M269" t="str">
        <f t="shared" si="36"/>
        <v>Needs improvement</v>
      </c>
      <c r="N269" t="str">
        <f t="shared" si="37"/>
        <v>No</v>
      </c>
      <c r="O269" t="str">
        <f t="shared" si="38"/>
        <v>no</v>
      </c>
      <c r="P269" t="str" cm="1">
        <f t="array" ref="P269">INDEX({"math","reading","writing"},MATCH(MAX(F269:H269),F269:H269,0))</f>
        <v>writing</v>
      </c>
      <c r="Q269" t="str">
        <f t="shared" si="39"/>
        <v>inconsistent</v>
      </c>
    </row>
    <row r="270" spans="1:17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  <c r="I270" s="3">
        <f t="shared" si="32"/>
        <v>91.666666666666671</v>
      </c>
      <c r="J270" t="str">
        <f t="shared" si="33"/>
        <v>pass</v>
      </c>
      <c r="K270" t="str">
        <f t="shared" si="34"/>
        <v>improved</v>
      </c>
      <c r="L270" t="str">
        <f t="shared" si="35"/>
        <v>yes</v>
      </c>
      <c r="M270" t="str">
        <f t="shared" si="36"/>
        <v>Benifited</v>
      </c>
      <c r="N270" t="str">
        <f t="shared" si="37"/>
        <v>Yes</v>
      </c>
      <c r="O270" t="str">
        <f t="shared" si="38"/>
        <v>no</v>
      </c>
      <c r="P270" t="str" cm="1">
        <f t="array" ref="P270">INDEX({"math","reading","writing"},MATCH(MAX(F270:H270),F270:H270,0))</f>
        <v>writing</v>
      </c>
      <c r="Q270" t="str">
        <f t="shared" si="39"/>
        <v>inconsistent</v>
      </c>
    </row>
    <row r="271" spans="1:17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  <c r="I271" s="3">
        <f t="shared" si="32"/>
        <v>72.333333333333329</v>
      </c>
      <c r="J271" t="str">
        <f t="shared" si="33"/>
        <v>pass</v>
      </c>
      <c r="K271" t="str">
        <f t="shared" si="34"/>
        <v>Not improved</v>
      </c>
      <c r="L271" t="str">
        <f t="shared" si="35"/>
        <v>No</v>
      </c>
      <c r="M271" t="str">
        <f t="shared" si="36"/>
        <v>Needs improvement</v>
      </c>
      <c r="N271" t="str">
        <f t="shared" si="37"/>
        <v>No</v>
      </c>
      <c r="O271" t="str">
        <f t="shared" si="38"/>
        <v>no</v>
      </c>
      <c r="P271" t="str" cm="1">
        <f t="array" ref="P271">INDEX({"math","reading","writing"},MATCH(MAX(F271:H271),F271:H271,0))</f>
        <v>reading</v>
      </c>
      <c r="Q271" t="str">
        <f t="shared" si="39"/>
        <v>inconsistent</v>
      </c>
    </row>
    <row r="272" spans="1:17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  <c r="I272" s="3">
        <f t="shared" si="32"/>
        <v>64.333333333333329</v>
      </c>
      <c r="J272" t="str">
        <f t="shared" si="33"/>
        <v>pass</v>
      </c>
      <c r="K272" t="str">
        <f t="shared" si="34"/>
        <v>Not improved</v>
      </c>
      <c r="L272" t="str">
        <f t="shared" si="35"/>
        <v>No</v>
      </c>
      <c r="M272" t="str">
        <f t="shared" si="36"/>
        <v>Needs improvement</v>
      </c>
      <c r="N272" t="str">
        <f t="shared" si="37"/>
        <v>No</v>
      </c>
      <c r="O272" t="str">
        <f t="shared" si="38"/>
        <v>yes</v>
      </c>
      <c r="P272" t="str" cm="1">
        <f t="array" ref="P272">INDEX({"math","reading","writing"},MATCH(MAX(F272:H272),F272:H272,0))</f>
        <v>math</v>
      </c>
      <c r="Q272" t="str">
        <f t="shared" si="39"/>
        <v>inconsistent</v>
      </c>
    </row>
    <row r="273" spans="1:17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  <c r="I273" s="3">
        <f t="shared" si="32"/>
        <v>49.666666666666664</v>
      </c>
      <c r="J273" t="str">
        <f t="shared" si="33"/>
        <v>fail</v>
      </c>
      <c r="K273" t="str">
        <f t="shared" si="34"/>
        <v>Not improved</v>
      </c>
      <c r="L273" t="str">
        <f t="shared" si="35"/>
        <v>No</v>
      </c>
      <c r="M273" t="str">
        <f t="shared" si="36"/>
        <v>Needs improvement</v>
      </c>
      <c r="N273" t="str">
        <f t="shared" si="37"/>
        <v>No</v>
      </c>
      <c r="O273" t="str">
        <f t="shared" si="38"/>
        <v>yes</v>
      </c>
      <c r="P273" t="str" cm="1">
        <f t="array" ref="P273">INDEX({"math","reading","writing"},MATCH(MAX(F273:H273),F273:H273,0))</f>
        <v>math</v>
      </c>
      <c r="Q273" t="str">
        <f t="shared" si="39"/>
        <v>inconsistent</v>
      </c>
    </row>
    <row r="274" spans="1:17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  <c r="I274" s="3">
        <f t="shared" si="32"/>
        <v>52.666666666666664</v>
      </c>
      <c r="J274" t="str">
        <f t="shared" si="33"/>
        <v>pass</v>
      </c>
      <c r="K274" t="str">
        <f t="shared" si="34"/>
        <v>improved</v>
      </c>
      <c r="L274" t="str">
        <f t="shared" si="35"/>
        <v>No</v>
      </c>
      <c r="M274" t="str">
        <f t="shared" si="36"/>
        <v>Needs improvement</v>
      </c>
      <c r="N274" t="str">
        <f t="shared" si="37"/>
        <v>No</v>
      </c>
      <c r="O274" t="str">
        <f t="shared" si="38"/>
        <v>no</v>
      </c>
      <c r="P274" t="str" cm="1">
        <f t="array" ref="P274">INDEX({"math","reading","writing"},MATCH(MAX(F274:H274),F274:H274,0))</f>
        <v>writing</v>
      </c>
      <c r="Q274" t="str">
        <f t="shared" si="39"/>
        <v>inconsistent</v>
      </c>
    </row>
    <row r="275" spans="1:17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  <c r="I275" s="3">
        <f t="shared" si="32"/>
        <v>68.666666666666671</v>
      </c>
      <c r="J275" t="str">
        <f t="shared" si="33"/>
        <v>pass</v>
      </c>
      <c r="K275" t="str">
        <f t="shared" si="34"/>
        <v>improved</v>
      </c>
      <c r="L275" t="str">
        <f t="shared" si="35"/>
        <v>No</v>
      </c>
      <c r="M275" t="str">
        <f t="shared" si="36"/>
        <v>Needs improvement</v>
      </c>
      <c r="N275" t="str">
        <f t="shared" si="37"/>
        <v>No</v>
      </c>
      <c r="O275" t="str">
        <f t="shared" si="38"/>
        <v>no</v>
      </c>
      <c r="P275" t="str" cm="1">
        <f t="array" ref="P275">INDEX({"math","reading","writing"},MATCH(MAX(F275:H275),F275:H275,0))</f>
        <v>writing</v>
      </c>
      <c r="Q275" t="str">
        <f t="shared" si="39"/>
        <v>inconsistent</v>
      </c>
    </row>
    <row r="276" spans="1:17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  <c r="I276" s="3">
        <f t="shared" si="32"/>
        <v>83</v>
      </c>
      <c r="J276" t="str">
        <f t="shared" si="33"/>
        <v>pass</v>
      </c>
      <c r="K276" t="str">
        <f t="shared" si="34"/>
        <v>Not improved</v>
      </c>
      <c r="L276" t="str">
        <f t="shared" si="35"/>
        <v>yes</v>
      </c>
      <c r="M276" t="str">
        <f t="shared" si="36"/>
        <v>Benifited</v>
      </c>
      <c r="N276" t="str">
        <f t="shared" si="37"/>
        <v>No</v>
      </c>
      <c r="O276" t="str">
        <f t="shared" si="38"/>
        <v>yes</v>
      </c>
      <c r="P276" t="str" cm="1">
        <f t="array" ref="P276">INDEX({"math","reading","writing"},MATCH(MAX(F276:H276),F276:H276,0))</f>
        <v>math</v>
      </c>
      <c r="Q276" t="str">
        <f t="shared" si="39"/>
        <v>inconsistent</v>
      </c>
    </row>
    <row r="277" spans="1:17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  <c r="I277" s="3">
        <f t="shared" si="32"/>
        <v>78</v>
      </c>
      <c r="J277" t="str">
        <f t="shared" si="33"/>
        <v>pass</v>
      </c>
      <c r="K277" t="str">
        <f t="shared" si="34"/>
        <v>Not improved</v>
      </c>
      <c r="L277" t="str">
        <f t="shared" si="35"/>
        <v>No</v>
      </c>
      <c r="M277" t="str">
        <f t="shared" si="36"/>
        <v>Needs improvement</v>
      </c>
      <c r="N277" t="str">
        <f t="shared" si="37"/>
        <v>No</v>
      </c>
      <c r="O277" t="str">
        <f t="shared" si="38"/>
        <v>yes</v>
      </c>
      <c r="P277" t="str" cm="1">
        <f t="array" ref="P277">INDEX({"math","reading","writing"},MATCH(MAX(F277:H277),F277:H277,0))</f>
        <v>math</v>
      </c>
      <c r="Q277" t="str">
        <f t="shared" si="39"/>
        <v>inconsistent</v>
      </c>
    </row>
    <row r="278" spans="1:17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  <c r="I278" s="3">
        <f t="shared" si="32"/>
        <v>90</v>
      </c>
      <c r="J278" t="str">
        <f t="shared" si="33"/>
        <v>pass</v>
      </c>
      <c r="K278" t="str">
        <f t="shared" si="34"/>
        <v>improved</v>
      </c>
      <c r="L278" t="str">
        <f t="shared" si="35"/>
        <v>yes</v>
      </c>
      <c r="M278" t="str">
        <f t="shared" si="36"/>
        <v>Benifited</v>
      </c>
      <c r="N278" t="str">
        <f t="shared" si="37"/>
        <v>Yes</v>
      </c>
      <c r="O278" t="str">
        <f t="shared" si="38"/>
        <v>no</v>
      </c>
      <c r="P278" t="str" cm="1">
        <f t="array" ref="P278">INDEX({"math","reading","writing"},MATCH(MAX(F278:H278),F278:H278,0))</f>
        <v>writing</v>
      </c>
      <c r="Q278" t="str">
        <f t="shared" si="39"/>
        <v>inconsistent</v>
      </c>
    </row>
    <row r="279" spans="1:17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  <c r="I279" s="3">
        <f t="shared" si="32"/>
        <v>65.666666666666671</v>
      </c>
      <c r="J279" t="str">
        <f t="shared" si="33"/>
        <v>pass</v>
      </c>
      <c r="K279" t="str">
        <f t="shared" si="34"/>
        <v>improved</v>
      </c>
      <c r="L279" t="str">
        <f t="shared" si="35"/>
        <v>No</v>
      </c>
      <c r="M279" t="str">
        <f t="shared" si="36"/>
        <v>Partial Benifited</v>
      </c>
      <c r="N279" t="str">
        <f t="shared" si="37"/>
        <v>No</v>
      </c>
      <c r="O279" t="str">
        <f t="shared" si="38"/>
        <v>no</v>
      </c>
      <c r="P279" t="str" cm="1">
        <f t="array" ref="P279">INDEX({"math","reading","writing"},MATCH(MAX(F279:H279),F279:H279,0))</f>
        <v>writing</v>
      </c>
      <c r="Q279" t="str">
        <f t="shared" si="39"/>
        <v>inconsistent</v>
      </c>
    </row>
    <row r="280" spans="1:17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  <c r="I280" s="3">
        <f t="shared" si="32"/>
        <v>77</v>
      </c>
      <c r="J280" t="str">
        <f t="shared" si="33"/>
        <v>pass</v>
      </c>
      <c r="K280" t="str">
        <f t="shared" si="34"/>
        <v>Not improved</v>
      </c>
      <c r="L280" t="str">
        <f t="shared" si="35"/>
        <v>No</v>
      </c>
      <c r="M280" t="str">
        <f t="shared" si="36"/>
        <v>Needs improvement</v>
      </c>
      <c r="N280" t="str">
        <f t="shared" si="37"/>
        <v>No</v>
      </c>
      <c r="O280" t="str">
        <f t="shared" si="38"/>
        <v>no</v>
      </c>
      <c r="P280" t="str" cm="1">
        <f t="array" ref="P280">INDEX({"math","reading","writing"},MATCH(MAX(F280:H280),F280:H280,0))</f>
        <v>reading</v>
      </c>
      <c r="Q280" t="str">
        <f t="shared" si="39"/>
        <v>inconsistent</v>
      </c>
    </row>
    <row r="281" spans="1:17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  <c r="I281" s="3">
        <f t="shared" si="32"/>
        <v>62</v>
      </c>
      <c r="J281" t="str">
        <f t="shared" si="33"/>
        <v>pass</v>
      </c>
      <c r="K281" t="str">
        <f t="shared" si="34"/>
        <v>Not improved</v>
      </c>
      <c r="L281" t="str">
        <f t="shared" si="35"/>
        <v>No</v>
      </c>
      <c r="M281" t="str">
        <f t="shared" si="36"/>
        <v>Needs improvement</v>
      </c>
      <c r="N281" t="str">
        <f t="shared" si="37"/>
        <v>No</v>
      </c>
      <c r="O281" t="str">
        <f t="shared" si="38"/>
        <v>yes</v>
      </c>
      <c r="P281" t="str" cm="1">
        <f t="array" ref="P281">INDEX({"math","reading","writing"},MATCH(MAX(F281:H281),F281:H281,0))</f>
        <v>math</v>
      </c>
      <c r="Q281" t="str">
        <f t="shared" si="39"/>
        <v>inconsistent</v>
      </c>
    </row>
    <row r="282" spans="1:17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  <c r="I282" s="3">
        <f t="shared" si="32"/>
        <v>49</v>
      </c>
      <c r="J282" t="str">
        <f t="shared" si="33"/>
        <v>fail</v>
      </c>
      <c r="K282" t="str">
        <f t="shared" si="34"/>
        <v>Not improved</v>
      </c>
      <c r="L282" t="str">
        <f t="shared" si="35"/>
        <v>No</v>
      </c>
      <c r="M282" t="str">
        <f t="shared" si="36"/>
        <v>Needs improvement</v>
      </c>
      <c r="N282" t="str">
        <f t="shared" si="37"/>
        <v>No</v>
      </c>
      <c r="O282" t="str">
        <f t="shared" si="38"/>
        <v>yes</v>
      </c>
      <c r="P282" t="str" cm="1">
        <f t="array" ref="P282">INDEX({"math","reading","writing"},MATCH(MAX(F282:H282),F282:H282,0))</f>
        <v>math</v>
      </c>
      <c r="Q282" t="str">
        <f t="shared" si="39"/>
        <v>inconsistent</v>
      </c>
    </row>
    <row r="283" spans="1:17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  <c r="I283" s="3">
        <f t="shared" si="32"/>
        <v>46.333333333333336</v>
      </c>
      <c r="J283" t="str">
        <f t="shared" si="33"/>
        <v>fail</v>
      </c>
      <c r="K283" t="str">
        <f t="shared" si="34"/>
        <v>Not improved</v>
      </c>
      <c r="L283" t="str">
        <f t="shared" si="35"/>
        <v>No</v>
      </c>
      <c r="M283" t="str">
        <f t="shared" si="36"/>
        <v>Needs improvement</v>
      </c>
      <c r="N283" t="str">
        <f t="shared" si="37"/>
        <v>No</v>
      </c>
      <c r="O283" t="str">
        <f t="shared" si="38"/>
        <v>no</v>
      </c>
      <c r="P283" t="str" cm="1">
        <f t="array" ref="P283">INDEX({"math","reading","writing"},MATCH(MAX(F283:H283),F283:H283,0))</f>
        <v>reading</v>
      </c>
      <c r="Q283" t="str">
        <f t="shared" si="39"/>
        <v>consistent</v>
      </c>
    </row>
    <row r="284" spans="1:17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  <c r="I284" s="3">
        <f t="shared" si="32"/>
        <v>78.666666666666671</v>
      </c>
      <c r="J284" t="str">
        <f t="shared" si="33"/>
        <v>pass</v>
      </c>
      <c r="K284" t="str">
        <f t="shared" si="34"/>
        <v>improved</v>
      </c>
      <c r="L284" t="str">
        <f t="shared" si="35"/>
        <v>No</v>
      </c>
      <c r="M284" t="str">
        <f t="shared" si="36"/>
        <v>Needs improvement</v>
      </c>
      <c r="N284" t="str">
        <f t="shared" si="37"/>
        <v>No</v>
      </c>
      <c r="O284" t="str">
        <f t="shared" si="38"/>
        <v>no</v>
      </c>
      <c r="P284" t="str" cm="1">
        <f t="array" ref="P284">INDEX({"math","reading","writing"},MATCH(MAX(F284:H284),F284:H284,0))</f>
        <v>writing</v>
      </c>
      <c r="Q284" t="str">
        <f t="shared" si="39"/>
        <v>inconsistent</v>
      </c>
    </row>
    <row r="285" spans="1:17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  <c r="I285" s="3">
        <f t="shared" si="32"/>
        <v>75.333333333333329</v>
      </c>
      <c r="J285" t="str">
        <f t="shared" si="33"/>
        <v>pass</v>
      </c>
      <c r="K285" t="str">
        <f t="shared" si="34"/>
        <v>Not improved</v>
      </c>
      <c r="L285" t="str">
        <f t="shared" si="35"/>
        <v>No</v>
      </c>
      <c r="M285" t="str">
        <f t="shared" si="36"/>
        <v>Partial Benifited</v>
      </c>
      <c r="N285" t="str">
        <f t="shared" si="37"/>
        <v>No</v>
      </c>
      <c r="O285" t="str">
        <f t="shared" si="38"/>
        <v>no</v>
      </c>
      <c r="P285" t="str" cm="1">
        <f t="array" ref="P285">INDEX({"math","reading","writing"},MATCH(MAX(F285:H285),F285:H285,0))</f>
        <v>reading</v>
      </c>
      <c r="Q285" t="str">
        <f t="shared" si="39"/>
        <v>inconsistent</v>
      </c>
    </row>
    <row r="286" spans="1:17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  <c r="I286" s="3">
        <f t="shared" si="32"/>
        <v>43</v>
      </c>
      <c r="J286" t="str">
        <f t="shared" si="33"/>
        <v>fail</v>
      </c>
      <c r="K286" t="str">
        <f t="shared" si="34"/>
        <v>Not improved</v>
      </c>
      <c r="L286" t="str">
        <f t="shared" si="35"/>
        <v>No</v>
      </c>
      <c r="M286" t="str">
        <f t="shared" si="36"/>
        <v>Needs improvement</v>
      </c>
      <c r="N286" t="str">
        <f t="shared" si="37"/>
        <v>No</v>
      </c>
      <c r="O286" t="str">
        <f t="shared" si="38"/>
        <v>no</v>
      </c>
      <c r="P286" t="str" cm="1">
        <f t="array" ref="P286">INDEX({"math","reading","writing"},MATCH(MAX(F286:H286),F286:H286,0))</f>
        <v>reading</v>
      </c>
      <c r="Q286" t="str">
        <f t="shared" si="39"/>
        <v>inconsistent</v>
      </c>
    </row>
    <row r="287" spans="1:17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  <c r="I287" s="3">
        <f t="shared" si="32"/>
        <v>81.666666666666671</v>
      </c>
      <c r="J287" t="str">
        <f t="shared" si="33"/>
        <v>pass</v>
      </c>
      <c r="K287" t="str">
        <f t="shared" si="34"/>
        <v>Not improved</v>
      </c>
      <c r="L287" t="str">
        <f t="shared" si="35"/>
        <v>yes</v>
      </c>
      <c r="M287" t="str">
        <f t="shared" si="36"/>
        <v>Benifited</v>
      </c>
      <c r="N287" t="str">
        <f t="shared" si="37"/>
        <v>No</v>
      </c>
      <c r="O287" t="str">
        <f t="shared" si="38"/>
        <v>no</v>
      </c>
      <c r="P287" t="str" cm="1">
        <f t="array" ref="P287">INDEX({"math","reading","writing"},MATCH(MAX(F287:H287),F287:H287,0))</f>
        <v>reading</v>
      </c>
      <c r="Q287" t="str">
        <f t="shared" si="39"/>
        <v>consistent</v>
      </c>
    </row>
    <row r="288" spans="1:17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  <c r="I288" s="3">
        <f t="shared" si="32"/>
        <v>89</v>
      </c>
      <c r="J288" t="str">
        <f t="shared" si="33"/>
        <v>pass</v>
      </c>
      <c r="K288" t="str">
        <f t="shared" si="34"/>
        <v>Not improved</v>
      </c>
      <c r="L288" t="str">
        <f t="shared" si="35"/>
        <v>yes</v>
      </c>
      <c r="M288" t="str">
        <f t="shared" si="36"/>
        <v>Benifited</v>
      </c>
      <c r="N288" t="str">
        <f t="shared" si="37"/>
        <v>No</v>
      </c>
      <c r="O288" t="str">
        <f t="shared" si="38"/>
        <v>yes</v>
      </c>
      <c r="P288" t="str" cm="1">
        <f t="array" ref="P288">INDEX({"math","reading","writing"},MATCH(MAX(F288:H288),F288:H288,0))</f>
        <v>math</v>
      </c>
      <c r="Q288" t="str">
        <f t="shared" si="39"/>
        <v>inconsistent</v>
      </c>
    </row>
    <row r="289" spans="1:17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  <c r="I289" s="3">
        <f t="shared" si="32"/>
        <v>79.333333333333329</v>
      </c>
      <c r="J289" t="str">
        <f t="shared" si="33"/>
        <v>pass</v>
      </c>
      <c r="K289" t="str">
        <f t="shared" si="34"/>
        <v>Not improved</v>
      </c>
      <c r="L289" t="str">
        <f t="shared" si="35"/>
        <v>No</v>
      </c>
      <c r="M289" t="str">
        <f t="shared" si="36"/>
        <v>Needs improvement</v>
      </c>
      <c r="N289" t="str">
        <f t="shared" si="37"/>
        <v>No</v>
      </c>
      <c r="O289" t="str">
        <f t="shared" si="38"/>
        <v>no</v>
      </c>
      <c r="P289" t="str" cm="1">
        <f t="array" ref="P289">INDEX({"math","reading","writing"},MATCH(MAX(F289:H289),F289:H289,0))</f>
        <v>reading</v>
      </c>
      <c r="Q289" t="str">
        <f t="shared" si="39"/>
        <v>inconsistent</v>
      </c>
    </row>
    <row r="290" spans="1:17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  <c r="I290" s="3">
        <f t="shared" si="32"/>
        <v>79.666666666666671</v>
      </c>
      <c r="J290" t="str">
        <f t="shared" si="33"/>
        <v>pass</v>
      </c>
      <c r="K290" t="str">
        <f t="shared" si="34"/>
        <v>Not improved</v>
      </c>
      <c r="L290" t="str">
        <f t="shared" si="35"/>
        <v>No</v>
      </c>
      <c r="M290" t="str">
        <f t="shared" si="36"/>
        <v>Needs improvement</v>
      </c>
      <c r="N290" t="str">
        <f t="shared" si="37"/>
        <v>No</v>
      </c>
      <c r="O290" t="str">
        <f t="shared" si="38"/>
        <v>yes</v>
      </c>
      <c r="P290" t="str" cm="1">
        <f t="array" ref="P290">INDEX({"math","reading","writing"},MATCH(MAX(F290:H290),F290:H290,0))</f>
        <v>math</v>
      </c>
      <c r="Q290" t="str">
        <f t="shared" si="39"/>
        <v>inconsistent</v>
      </c>
    </row>
    <row r="291" spans="1:17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  <c r="I291" s="3">
        <f t="shared" si="32"/>
        <v>76.666666666666671</v>
      </c>
      <c r="J291" t="str">
        <f t="shared" si="33"/>
        <v>pass</v>
      </c>
      <c r="K291" t="str">
        <f t="shared" si="34"/>
        <v>Not improved</v>
      </c>
      <c r="L291" t="str">
        <f t="shared" si="35"/>
        <v>No</v>
      </c>
      <c r="M291" t="str">
        <f t="shared" si="36"/>
        <v>Partial Benifited</v>
      </c>
      <c r="N291" t="str">
        <f t="shared" si="37"/>
        <v>No</v>
      </c>
      <c r="O291" t="str">
        <f t="shared" si="38"/>
        <v>no</v>
      </c>
      <c r="P291" t="str" cm="1">
        <f t="array" ref="P291">INDEX({"math","reading","writing"},MATCH(MAX(F291:H291),F291:H291,0))</f>
        <v>math</v>
      </c>
      <c r="Q291" t="str">
        <f t="shared" si="39"/>
        <v>consistent</v>
      </c>
    </row>
    <row r="292" spans="1:17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  <c r="I292" s="3">
        <f t="shared" si="32"/>
        <v>71.333333333333329</v>
      </c>
      <c r="J292" t="str">
        <f t="shared" si="33"/>
        <v>pass</v>
      </c>
      <c r="K292" t="str">
        <f t="shared" si="34"/>
        <v>Not improved</v>
      </c>
      <c r="L292" t="str">
        <f t="shared" si="35"/>
        <v>No</v>
      </c>
      <c r="M292" t="str">
        <f t="shared" si="36"/>
        <v>Needs improvement</v>
      </c>
      <c r="N292" t="str">
        <f t="shared" si="37"/>
        <v>No</v>
      </c>
      <c r="O292" t="str">
        <f t="shared" si="38"/>
        <v>yes</v>
      </c>
      <c r="P292" t="str" cm="1">
        <f t="array" ref="P292">INDEX({"math","reading","writing"},MATCH(MAX(F292:H292),F292:H292,0))</f>
        <v>math</v>
      </c>
      <c r="Q292" t="str">
        <f t="shared" si="39"/>
        <v>inconsistent</v>
      </c>
    </row>
    <row r="293" spans="1:17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  <c r="I293" s="3">
        <f t="shared" si="32"/>
        <v>76.333333333333329</v>
      </c>
      <c r="J293" t="str">
        <f t="shared" si="33"/>
        <v>pass</v>
      </c>
      <c r="K293" t="str">
        <f t="shared" si="34"/>
        <v>Not improved</v>
      </c>
      <c r="L293" t="str">
        <f t="shared" si="35"/>
        <v>No</v>
      </c>
      <c r="M293" t="str">
        <f t="shared" si="36"/>
        <v>Needs improvement</v>
      </c>
      <c r="N293" t="str">
        <f t="shared" si="37"/>
        <v>No</v>
      </c>
      <c r="O293" t="str">
        <f t="shared" si="38"/>
        <v>yes</v>
      </c>
      <c r="P293" t="str" cm="1">
        <f t="array" ref="P293">INDEX({"math","reading","writing"},MATCH(MAX(F293:H293),F293:H293,0))</f>
        <v>math</v>
      </c>
      <c r="Q293" t="str">
        <f t="shared" si="39"/>
        <v>inconsistent</v>
      </c>
    </row>
    <row r="294" spans="1:17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  <c r="I294" s="3">
        <f t="shared" si="32"/>
        <v>60</v>
      </c>
      <c r="J294" t="str">
        <f t="shared" si="33"/>
        <v>pass</v>
      </c>
      <c r="K294" t="str">
        <f t="shared" si="34"/>
        <v>Not improved</v>
      </c>
      <c r="L294" t="str">
        <f t="shared" si="35"/>
        <v>No</v>
      </c>
      <c r="M294" t="str">
        <f t="shared" si="36"/>
        <v>Partial Benifited</v>
      </c>
      <c r="N294" t="str">
        <f t="shared" si="37"/>
        <v>No</v>
      </c>
      <c r="O294" t="str">
        <f t="shared" si="38"/>
        <v>no</v>
      </c>
      <c r="P294" t="str" cm="1">
        <f t="array" ref="P294">INDEX({"math","reading","writing"},MATCH(MAX(F294:H294),F294:H294,0))</f>
        <v>math</v>
      </c>
      <c r="Q294" t="str">
        <f t="shared" si="39"/>
        <v>inconsistent</v>
      </c>
    </row>
    <row r="295" spans="1:17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  <c r="I295" s="3">
        <f t="shared" si="32"/>
        <v>71</v>
      </c>
      <c r="J295" t="str">
        <f t="shared" si="33"/>
        <v>pass</v>
      </c>
      <c r="K295" t="str">
        <f t="shared" si="34"/>
        <v>improved</v>
      </c>
      <c r="L295" t="str">
        <f t="shared" si="35"/>
        <v>No</v>
      </c>
      <c r="M295" t="str">
        <f t="shared" si="36"/>
        <v>Needs improvement</v>
      </c>
      <c r="N295" t="str">
        <f t="shared" si="37"/>
        <v>No</v>
      </c>
      <c r="O295" t="str">
        <f t="shared" si="38"/>
        <v>no</v>
      </c>
      <c r="P295" t="str" cm="1">
        <f t="array" ref="P295">INDEX({"math","reading","writing"},MATCH(MAX(F295:H295),F295:H295,0))</f>
        <v>writing</v>
      </c>
      <c r="Q295" t="str">
        <f t="shared" si="39"/>
        <v>inconsistent</v>
      </c>
    </row>
    <row r="296" spans="1:17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  <c r="I296" s="3">
        <f t="shared" si="32"/>
        <v>78.333333333333329</v>
      </c>
      <c r="J296" t="str">
        <f t="shared" si="33"/>
        <v>pass</v>
      </c>
      <c r="K296" t="str">
        <f t="shared" si="34"/>
        <v>Not improved</v>
      </c>
      <c r="L296" t="str">
        <f t="shared" si="35"/>
        <v>No</v>
      </c>
      <c r="M296" t="str">
        <f t="shared" si="36"/>
        <v>Partial Benifited</v>
      </c>
      <c r="N296" t="str">
        <f t="shared" si="37"/>
        <v>No</v>
      </c>
      <c r="O296" t="str">
        <f t="shared" si="38"/>
        <v>no</v>
      </c>
      <c r="P296" t="str" cm="1">
        <f t="array" ref="P296">INDEX({"math","reading","writing"},MATCH(MAX(F296:H296),F296:H296,0))</f>
        <v>writing</v>
      </c>
      <c r="Q296" t="str">
        <f t="shared" si="39"/>
        <v>consistent</v>
      </c>
    </row>
    <row r="297" spans="1:17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  <c r="I297" s="3">
        <f t="shared" si="32"/>
        <v>63</v>
      </c>
      <c r="J297" t="str">
        <f t="shared" si="33"/>
        <v>pass</v>
      </c>
      <c r="K297" t="str">
        <f t="shared" si="34"/>
        <v>Not improved</v>
      </c>
      <c r="L297" t="str">
        <f t="shared" si="35"/>
        <v>No</v>
      </c>
      <c r="M297" t="str">
        <f t="shared" si="36"/>
        <v>Needs improvement</v>
      </c>
      <c r="N297" t="str">
        <f t="shared" si="37"/>
        <v>No</v>
      </c>
      <c r="O297" t="str">
        <f t="shared" si="38"/>
        <v>yes</v>
      </c>
      <c r="P297" t="str" cm="1">
        <f t="array" ref="P297">INDEX({"math","reading","writing"},MATCH(MAX(F297:H297),F297:H297,0))</f>
        <v>math</v>
      </c>
      <c r="Q297" t="str">
        <f t="shared" si="39"/>
        <v>inconsistent</v>
      </c>
    </row>
    <row r="298" spans="1:17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  <c r="I298" s="3">
        <f t="shared" si="32"/>
        <v>43.333333333333336</v>
      </c>
      <c r="J298" t="str">
        <f t="shared" si="33"/>
        <v>fail</v>
      </c>
      <c r="K298" t="str">
        <f t="shared" si="34"/>
        <v>Not improved</v>
      </c>
      <c r="L298" t="str">
        <f t="shared" si="35"/>
        <v>No</v>
      </c>
      <c r="M298" t="str">
        <f t="shared" si="36"/>
        <v>Partial Benifited</v>
      </c>
      <c r="N298" t="str">
        <f t="shared" si="37"/>
        <v>No</v>
      </c>
      <c r="O298" t="str">
        <f t="shared" si="38"/>
        <v>no</v>
      </c>
      <c r="P298" t="str" cm="1">
        <f t="array" ref="P298">INDEX({"math","reading","writing"},MATCH(MAX(F298:H298),F298:H298,0))</f>
        <v>math</v>
      </c>
      <c r="Q298" t="str">
        <f t="shared" si="39"/>
        <v>consistent</v>
      </c>
    </row>
    <row r="299" spans="1:17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  <c r="I299" s="3">
        <f t="shared" si="32"/>
        <v>71</v>
      </c>
      <c r="J299" t="str">
        <f t="shared" si="33"/>
        <v>pass</v>
      </c>
      <c r="K299" t="str">
        <f t="shared" si="34"/>
        <v>Not improved</v>
      </c>
      <c r="L299" t="str">
        <f t="shared" si="35"/>
        <v>No</v>
      </c>
      <c r="M299" t="str">
        <f t="shared" si="36"/>
        <v>Partial Benifited</v>
      </c>
      <c r="N299" t="str">
        <f t="shared" si="37"/>
        <v>No</v>
      </c>
      <c r="O299" t="str">
        <f t="shared" si="38"/>
        <v>no</v>
      </c>
      <c r="P299" t="str" cm="1">
        <f t="array" ref="P299">INDEX({"math","reading","writing"},MATCH(MAX(F299:H299),F299:H299,0))</f>
        <v>reading</v>
      </c>
      <c r="Q299" t="str">
        <f t="shared" si="39"/>
        <v>inconsistent</v>
      </c>
    </row>
    <row r="300" spans="1:17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  <c r="I300" s="3">
        <f t="shared" si="32"/>
        <v>45.333333333333336</v>
      </c>
      <c r="J300" t="str">
        <f t="shared" si="33"/>
        <v>fail</v>
      </c>
      <c r="K300" t="str">
        <f t="shared" si="34"/>
        <v>improved</v>
      </c>
      <c r="L300" t="str">
        <f t="shared" si="35"/>
        <v>No</v>
      </c>
      <c r="M300" t="str">
        <f t="shared" si="36"/>
        <v>Partial Benifited</v>
      </c>
      <c r="N300" t="str">
        <f t="shared" si="37"/>
        <v>No</v>
      </c>
      <c r="O300" t="str">
        <f t="shared" si="38"/>
        <v>no</v>
      </c>
      <c r="P300" t="str" cm="1">
        <f t="array" ref="P300">INDEX({"math","reading","writing"},MATCH(MAX(F300:H300),F300:H300,0))</f>
        <v>writing</v>
      </c>
      <c r="Q300" t="str">
        <f t="shared" si="39"/>
        <v>inconsistent</v>
      </c>
    </row>
    <row r="301" spans="1:17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  <c r="I301" s="3">
        <f t="shared" si="32"/>
        <v>84</v>
      </c>
      <c r="J301" t="str">
        <f t="shared" si="33"/>
        <v>pass</v>
      </c>
      <c r="K301" t="str">
        <f t="shared" si="34"/>
        <v>Not improved</v>
      </c>
      <c r="L301" t="str">
        <f t="shared" si="35"/>
        <v>No</v>
      </c>
      <c r="M301" t="str">
        <f t="shared" si="36"/>
        <v>Self Learner</v>
      </c>
      <c r="N301" t="str">
        <f t="shared" si="37"/>
        <v>No</v>
      </c>
      <c r="O301" t="str">
        <f t="shared" si="38"/>
        <v>yes</v>
      </c>
      <c r="P301" t="str" cm="1">
        <f t="array" ref="P301">INDEX({"math","reading","writing"},MATCH(MAX(F301:H301),F301:H301,0))</f>
        <v>math</v>
      </c>
      <c r="Q301" t="str">
        <f t="shared" si="39"/>
        <v>inconsistent</v>
      </c>
    </row>
    <row r="302" spans="1:17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  <c r="I302" s="3">
        <f t="shared" si="32"/>
        <v>80</v>
      </c>
      <c r="J302" t="str">
        <f t="shared" si="33"/>
        <v>pass</v>
      </c>
      <c r="K302" t="str">
        <f t="shared" si="34"/>
        <v>Not improved</v>
      </c>
      <c r="L302" t="str">
        <f t="shared" si="35"/>
        <v>yes</v>
      </c>
      <c r="M302" t="str">
        <f t="shared" si="36"/>
        <v>Benifited</v>
      </c>
      <c r="N302" t="str">
        <f t="shared" si="37"/>
        <v>No</v>
      </c>
      <c r="O302" t="str">
        <f t="shared" si="38"/>
        <v>no</v>
      </c>
      <c r="P302" t="str" cm="1">
        <f t="array" ref="P302">INDEX({"math","reading","writing"},MATCH(MAX(F302:H302),F302:H302,0))</f>
        <v>math</v>
      </c>
      <c r="Q302" t="str">
        <f t="shared" si="39"/>
        <v>consistent</v>
      </c>
    </row>
    <row r="303" spans="1:17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  <c r="I303" s="3">
        <f t="shared" si="32"/>
        <v>54</v>
      </c>
      <c r="J303" t="str">
        <f t="shared" si="33"/>
        <v>pass</v>
      </c>
      <c r="K303" t="str">
        <f t="shared" si="34"/>
        <v>Not improved</v>
      </c>
      <c r="L303" t="str">
        <f t="shared" si="35"/>
        <v>No</v>
      </c>
      <c r="M303" t="str">
        <f t="shared" si="36"/>
        <v>Needs improvement</v>
      </c>
      <c r="N303" t="str">
        <f t="shared" si="37"/>
        <v>No</v>
      </c>
      <c r="O303" t="str">
        <f t="shared" si="38"/>
        <v>no</v>
      </c>
      <c r="P303" t="str" cm="1">
        <f t="array" ref="P303">INDEX({"math","reading","writing"},MATCH(MAX(F303:H303),F303:H303,0))</f>
        <v>math</v>
      </c>
      <c r="Q303" t="str">
        <f t="shared" si="39"/>
        <v>consistent</v>
      </c>
    </row>
    <row r="304" spans="1:17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  <c r="I304" s="3">
        <f t="shared" si="32"/>
        <v>77.333333333333329</v>
      </c>
      <c r="J304" t="str">
        <f t="shared" si="33"/>
        <v>pass</v>
      </c>
      <c r="K304" t="str">
        <f t="shared" si="34"/>
        <v>Not improved</v>
      </c>
      <c r="L304" t="str">
        <f t="shared" si="35"/>
        <v>No</v>
      </c>
      <c r="M304" t="str">
        <f t="shared" si="36"/>
        <v>Partial Benifited</v>
      </c>
      <c r="N304" t="str">
        <f t="shared" si="37"/>
        <v>No</v>
      </c>
      <c r="O304" t="str">
        <f t="shared" si="38"/>
        <v>no</v>
      </c>
      <c r="P304" t="str" cm="1">
        <f t="array" ref="P304">INDEX({"math","reading","writing"},MATCH(MAX(F304:H304),F304:H304,0))</f>
        <v>reading</v>
      </c>
      <c r="Q304" t="str">
        <f t="shared" si="39"/>
        <v>inconsistent</v>
      </c>
    </row>
    <row r="305" spans="1:17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  <c r="I305" s="3">
        <f t="shared" si="32"/>
        <v>73.333333333333329</v>
      </c>
      <c r="J305" t="str">
        <f t="shared" si="33"/>
        <v>pass</v>
      </c>
      <c r="K305" t="str">
        <f t="shared" si="34"/>
        <v>Not improved</v>
      </c>
      <c r="L305" t="str">
        <f t="shared" si="35"/>
        <v>No</v>
      </c>
      <c r="M305" t="str">
        <f t="shared" si="36"/>
        <v>Needs improvement</v>
      </c>
      <c r="N305" t="str">
        <f t="shared" si="37"/>
        <v>No</v>
      </c>
      <c r="O305" t="str">
        <f t="shared" si="38"/>
        <v>yes</v>
      </c>
      <c r="P305" t="str" cm="1">
        <f t="array" ref="P305">INDEX({"math","reading","writing"},MATCH(MAX(F305:H305),F305:H305,0))</f>
        <v>math</v>
      </c>
      <c r="Q305" t="str">
        <f t="shared" si="39"/>
        <v>inconsistent</v>
      </c>
    </row>
    <row r="306" spans="1:17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  <c r="I306" s="3">
        <f t="shared" si="32"/>
        <v>77.333333333333329</v>
      </c>
      <c r="J306" t="str">
        <f t="shared" si="33"/>
        <v>pass</v>
      </c>
      <c r="K306" t="str">
        <f t="shared" si="34"/>
        <v>improved</v>
      </c>
      <c r="L306" t="str">
        <f t="shared" si="35"/>
        <v>No</v>
      </c>
      <c r="M306" t="str">
        <f t="shared" si="36"/>
        <v>Partial Benifited</v>
      </c>
      <c r="N306" t="str">
        <f t="shared" si="37"/>
        <v>No</v>
      </c>
      <c r="O306" t="str">
        <f t="shared" si="38"/>
        <v>no</v>
      </c>
      <c r="P306" t="str" cm="1">
        <f t="array" ref="P306">INDEX({"math","reading","writing"},MATCH(MAX(F306:H306),F306:H306,0))</f>
        <v>writing</v>
      </c>
      <c r="Q306" t="str">
        <f t="shared" si="39"/>
        <v>inconsistent</v>
      </c>
    </row>
    <row r="307" spans="1:17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  <c r="I307" s="3">
        <f t="shared" si="32"/>
        <v>68.333333333333329</v>
      </c>
      <c r="J307" t="str">
        <f t="shared" si="33"/>
        <v>pass</v>
      </c>
      <c r="K307" t="str">
        <f t="shared" si="34"/>
        <v>Not improved</v>
      </c>
      <c r="L307" t="str">
        <f t="shared" si="35"/>
        <v>No</v>
      </c>
      <c r="M307" t="str">
        <f t="shared" si="36"/>
        <v>Needs improvement</v>
      </c>
      <c r="N307" t="str">
        <f t="shared" si="37"/>
        <v>No</v>
      </c>
      <c r="O307" t="str">
        <f t="shared" si="38"/>
        <v>no</v>
      </c>
      <c r="P307" t="str" cm="1">
        <f t="array" ref="P307">INDEX({"math","reading","writing"},MATCH(MAX(F307:H307),F307:H307,0))</f>
        <v>math</v>
      </c>
      <c r="Q307" t="str">
        <f t="shared" si="39"/>
        <v>consistent</v>
      </c>
    </row>
    <row r="308" spans="1:17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  <c r="I308" s="3">
        <f t="shared" si="32"/>
        <v>89</v>
      </c>
      <c r="J308" t="str">
        <f t="shared" si="33"/>
        <v>pass</v>
      </c>
      <c r="K308" t="str">
        <f t="shared" si="34"/>
        <v>Not improved</v>
      </c>
      <c r="L308" t="str">
        <f t="shared" si="35"/>
        <v>yes</v>
      </c>
      <c r="M308" t="str">
        <f t="shared" si="36"/>
        <v>Benifited</v>
      </c>
      <c r="N308" t="str">
        <f t="shared" si="37"/>
        <v>No</v>
      </c>
      <c r="O308" t="str">
        <f t="shared" si="38"/>
        <v>yes</v>
      </c>
      <c r="P308" t="str" cm="1">
        <f t="array" ref="P308">INDEX({"math","reading","writing"},MATCH(MAX(F308:H308),F308:H308,0))</f>
        <v>math</v>
      </c>
      <c r="Q308" t="str">
        <f t="shared" si="39"/>
        <v>inconsistent</v>
      </c>
    </row>
    <row r="309" spans="1:17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  <c r="I309" s="3">
        <f t="shared" si="32"/>
        <v>49</v>
      </c>
      <c r="J309" t="str">
        <f t="shared" si="33"/>
        <v>fail</v>
      </c>
      <c r="K309" t="str">
        <f t="shared" si="34"/>
        <v>Not improved</v>
      </c>
      <c r="L309" t="str">
        <f t="shared" si="35"/>
        <v>No</v>
      </c>
      <c r="M309" t="str">
        <f t="shared" si="36"/>
        <v>Needs improvement</v>
      </c>
      <c r="N309" t="str">
        <f t="shared" si="37"/>
        <v>No</v>
      </c>
      <c r="O309" t="str">
        <f t="shared" si="38"/>
        <v>no</v>
      </c>
      <c r="P309" t="str" cm="1">
        <f t="array" ref="P309">INDEX({"math","reading","writing"},MATCH(MAX(F309:H309),F309:H309,0))</f>
        <v>reading</v>
      </c>
      <c r="Q309" t="str">
        <f t="shared" si="39"/>
        <v>inconsistent</v>
      </c>
    </row>
    <row r="310" spans="1:17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  <c r="I310" s="3">
        <f t="shared" si="32"/>
        <v>63.666666666666664</v>
      </c>
      <c r="J310" t="str">
        <f t="shared" si="33"/>
        <v>pass</v>
      </c>
      <c r="K310" t="str">
        <f t="shared" si="34"/>
        <v>Not improved</v>
      </c>
      <c r="L310" t="str">
        <f t="shared" si="35"/>
        <v>No</v>
      </c>
      <c r="M310" t="str">
        <f t="shared" si="36"/>
        <v>Needs improvement</v>
      </c>
      <c r="N310" t="str">
        <f t="shared" si="37"/>
        <v>No</v>
      </c>
      <c r="O310" t="str">
        <f t="shared" si="38"/>
        <v>no</v>
      </c>
      <c r="P310" t="str" cm="1">
        <f t="array" ref="P310">INDEX({"math","reading","writing"},MATCH(MAX(F310:H310),F310:H310,0))</f>
        <v>reading</v>
      </c>
      <c r="Q310" t="str">
        <f t="shared" si="39"/>
        <v>inconsistent</v>
      </c>
    </row>
    <row r="311" spans="1:17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  <c r="I311" s="3">
        <f t="shared" si="32"/>
        <v>52.666666666666664</v>
      </c>
      <c r="J311" t="str">
        <f t="shared" si="33"/>
        <v>pass</v>
      </c>
      <c r="K311" t="str">
        <f t="shared" si="34"/>
        <v>Not improved</v>
      </c>
      <c r="L311" t="str">
        <f t="shared" si="35"/>
        <v>No</v>
      </c>
      <c r="M311" t="str">
        <f t="shared" si="36"/>
        <v>Needs improvement</v>
      </c>
      <c r="N311" t="str">
        <f t="shared" si="37"/>
        <v>No</v>
      </c>
      <c r="O311" t="str">
        <f t="shared" si="38"/>
        <v>no</v>
      </c>
      <c r="P311" t="str" cm="1">
        <f t="array" ref="P311">INDEX({"math","reading","writing"},MATCH(MAX(F311:H311),F311:H311,0))</f>
        <v>reading</v>
      </c>
      <c r="Q311" t="str">
        <f t="shared" si="39"/>
        <v>inconsistent</v>
      </c>
    </row>
    <row r="312" spans="1:17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  <c r="I312" s="3">
        <f t="shared" si="32"/>
        <v>76.333333333333329</v>
      </c>
      <c r="J312" t="str">
        <f t="shared" si="33"/>
        <v>pass</v>
      </c>
      <c r="K312" t="str">
        <f t="shared" si="34"/>
        <v>improved</v>
      </c>
      <c r="L312" t="str">
        <f t="shared" si="35"/>
        <v>No</v>
      </c>
      <c r="M312" t="str">
        <f t="shared" si="36"/>
        <v>Needs improvement</v>
      </c>
      <c r="N312" t="str">
        <f t="shared" si="37"/>
        <v>No</v>
      </c>
      <c r="O312" t="str">
        <f t="shared" si="38"/>
        <v>no</v>
      </c>
      <c r="P312" t="str" cm="1">
        <f t="array" ref="P312">INDEX({"math","reading","writing"},MATCH(MAX(F312:H312),F312:H312,0))</f>
        <v>writing</v>
      </c>
      <c r="Q312" t="str">
        <f t="shared" si="39"/>
        <v>inconsistent</v>
      </c>
    </row>
    <row r="313" spans="1:17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  <c r="I313" s="3">
        <f t="shared" si="32"/>
        <v>61</v>
      </c>
      <c r="J313" t="str">
        <f t="shared" si="33"/>
        <v>pass</v>
      </c>
      <c r="K313" t="str">
        <f t="shared" si="34"/>
        <v>Not improved</v>
      </c>
      <c r="L313" t="str">
        <f t="shared" si="35"/>
        <v>No</v>
      </c>
      <c r="M313" t="str">
        <f t="shared" si="36"/>
        <v>Needs improvement</v>
      </c>
      <c r="N313" t="str">
        <f t="shared" si="37"/>
        <v>No</v>
      </c>
      <c r="O313" t="str">
        <f t="shared" si="38"/>
        <v>yes</v>
      </c>
      <c r="P313" t="str" cm="1">
        <f t="array" ref="P313">INDEX({"math","reading","writing"},MATCH(MAX(F313:H313),F313:H313,0))</f>
        <v>math</v>
      </c>
      <c r="Q313" t="str">
        <f t="shared" si="39"/>
        <v>inconsistent</v>
      </c>
    </row>
    <row r="314" spans="1:17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  <c r="I314" s="3">
        <f t="shared" si="32"/>
        <v>65.333333333333329</v>
      </c>
      <c r="J314" t="str">
        <f t="shared" si="33"/>
        <v>pass</v>
      </c>
      <c r="K314" t="str">
        <f t="shared" si="34"/>
        <v>Not improved</v>
      </c>
      <c r="L314" t="str">
        <f t="shared" si="35"/>
        <v>No</v>
      </c>
      <c r="M314" t="str">
        <f t="shared" si="36"/>
        <v>Partial Benifited</v>
      </c>
      <c r="N314" t="str">
        <f t="shared" si="37"/>
        <v>No</v>
      </c>
      <c r="O314" t="str">
        <f t="shared" si="38"/>
        <v>no</v>
      </c>
      <c r="P314" t="str" cm="1">
        <f t="array" ref="P314">INDEX({"math","reading","writing"},MATCH(MAX(F314:H314),F314:H314,0))</f>
        <v>writing</v>
      </c>
      <c r="Q314" t="str">
        <f t="shared" si="39"/>
        <v>inconsistent</v>
      </c>
    </row>
    <row r="315" spans="1:17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  <c r="I315" s="3">
        <f t="shared" si="32"/>
        <v>68</v>
      </c>
      <c r="J315" t="str">
        <f t="shared" si="33"/>
        <v>pass</v>
      </c>
      <c r="K315" t="str">
        <f t="shared" si="34"/>
        <v>Not improved</v>
      </c>
      <c r="L315" t="str">
        <f t="shared" si="35"/>
        <v>No</v>
      </c>
      <c r="M315" t="str">
        <f t="shared" si="36"/>
        <v>Partial Benifited</v>
      </c>
      <c r="N315" t="str">
        <f t="shared" si="37"/>
        <v>No</v>
      </c>
      <c r="O315" t="str">
        <f t="shared" si="38"/>
        <v>no</v>
      </c>
      <c r="P315" t="str" cm="1">
        <f t="array" ref="P315">INDEX({"math","reading","writing"},MATCH(MAX(F315:H315),F315:H315,0))</f>
        <v>writing</v>
      </c>
      <c r="Q315" t="str">
        <f t="shared" si="39"/>
        <v>consistent</v>
      </c>
    </row>
    <row r="316" spans="1:17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  <c r="I316" s="3">
        <f t="shared" si="32"/>
        <v>66</v>
      </c>
      <c r="J316" t="str">
        <f t="shared" si="33"/>
        <v>pass</v>
      </c>
      <c r="K316" t="str">
        <f t="shared" si="34"/>
        <v>improved</v>
      </c>
      <c r="L316" t="str">
        <f t="shared" si="35"/>
        <v>No</v>
      </c>
      <c r="M316" t="str">
        <f t="shared" si="36"/>
        <v>Partial Benifited</v>
      </c>
      <c r="N316" t="str">
        <f t="shared" si="37"/>
        <v>No</v>
      </c>
      <c r="O316" t="str">
        <f t="shared" si="38"/>
        <v>no</v>
      </c>
      <c r="P316" t="str" cm="1">
        <f t="array" ref="P316">INDEX({"math","reading","writing"},MATCH(MAX(F316:H316),F316:H316,0))</f>
        <v>writing</v>
      </c>
      <c r="Q316" t="str">
        <f t="shared" si="39"/>
        <v>inconsistent</v>
      </c>
    </row>
    <row r="317" spans="1:17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  <c r="I317" s="3">
        <f t="shared" si="32"/>
        <v>67.333333333333329</v>
      </c>
      <c r="J317" t="str">
        <f t="shared" si="33"/>
        <v>pass</v>
      </c>
      <c r="K317" t="str">
        <f t="shared" si="34"/>
        <v>Not improved</v>
      </c>
      <c r="L317" t="str">
        <f t="shared" si="35"/>
        <v>No</v>
      </c>
      <c r="M317" t="str">
        <f t="shared" si="36"/>
        <v>Needs improvement</v>
      </c>
      <c r="N317" t="str">
        <f t="shared" si="37"/>
        <v>No</v>
      </c>
      <c r="O317" t="str">
        <f t="shared" si="38"/>
        <v>yes</v>
      </c>
      <c r="P317" t="str" cm="1">
        <f t="array" ref="P317">INDEX({"math","reading","writing"},MATCH(MAX(F317:H317),F317:H317,0))</f>
        <v>math</v>
      </c>
      <c r="Q317" t="str">
        <f t="shared" si="39"/>
        <v>inconsistent</v>
      </c>
    </row>
    <row r="318" spans="1:17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  <c r="I318" s="3">
        <f t="shared" si="32"/>
        <v>83.333333333333329</v>
      </c>
      <c r="J318" t="str">
        <f t="shared" si="33"/>
        <v>pass</v>
      </c>
      <c r="K318" t="str">
        <f t="shared" si="34"/>
        <v>improved</v>
      </c>
      <c r="L318" t="str">
        <f t="shared" si="35"/>
        <v>yes</v>
      </c>
      <c r="M318" t="str">
        <f t="shared" si="36"/>
        <v>Benifited</v>
      </c>
      <c r="N318" t="str">
        <f t="shared" si="37"/>
        <v>No</v>
      </c>
      <c r="O318" t="str">
        <f t="shared" si="38"/>
        <v>no</v>
      </c>
      <c r="P318" t="str" cm="1">
        <f t="array" ref="P318">INDEX({"math","reading","writing"},MATCH(MAX(F318:H318),F318:H318,0))</f>
        <v>writing</v>
      </c>
      <c r="Q318" t="str">
        <f t="shared" si="39"/>
        <v>inconsistent</v>
      </c>
    </row>
    <row r="319" spans="1:17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  <c r="I319" s="3">
        <f t="shared" si="32"/>
        <v>77.666666666666671</v>
      </c>
      <c r="J319" t="str">
        <f t="shared" si="33"/>
        <v>pass</v>
      </c>
      <c r="K319" t="str">
        <f t="shared" si="34"/>
        <v>Not improved</v>
      </c>
      <c r="L319" t="str">
        <f t="shared" si="35"/>
        <v>No</v>
      </c>
      <c r="M319" t="str">
        <f t="shared" si="36"/>
        <v>Needs improvement</v>
      </c>
      <c r="N319" t="str">
        <f t="shared" si="37"/>
        <v>No</v>
      </c>
      <c r="O319" t="str">
        <f t="shared" si="38"/>
        <v>yes</v>
      </c>
      <c r="P319" t="str" cm="1">
        <f t="array" ref="P319">INDEX({"math","reading","writing"},MATCH(MAX(F319:H319),F319:H319,0))</f>
        <v>math</v>
      </c>
      <c r="Q319" t="str">
        <f t="shared" si="39"/>
        <v>inconsistent</v>
      </c>
    </row>
    <row r="320" spans="1:17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  <c r="I320" s="3">
        <f t="shared" si="32"/>
        <v>67.666666666666671</v>
      </c>
      <c r="J320" t="str">
        <f t="shared" si="33"/>
        <v>pass</v>
      </c>
      <c r="K320" t="str">
        <f t="shared" si="34"/>
        <v>Not improved</v>
      </c>
      <c r="L320" t="str">
        <f t="shared" si="35"/>
        <v>No</v>
      </c>
      <c r="M320" t="str">
        <f t="shared" si="36"/>
        <v>Needs improvement</v>
      </c>
      <c r="N320" t="str">
        <f t="shared" si="37"/>
        <v>No</v>
      </c>
      <c r="O320" t="str">
        <f t="shared" si="38"/>
        <v>no</v>
      </c>
      <c r="P320" t="str" cm="1">
        <f t="array" ref="P320">INDEX({"math","reading","writing"},MATCH(MAX(F320:H320),F320:H320,0))</f>
        <v>reading</v>
      </c>
      <c r="Q320" t="str">
        <f t="shared" si="39"/>
        <v>inconsistent</v>
      </c>
    </row>
    <row r="321" spans="1:17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  <c r="I321" s="3">
        <f t="shared" si="32"/>
        <v>61.333333333333336</v>
      </c>
      <c r="J321" t="str">
        <f t="shared" si="33"/>
        <v>pass</v>
      </c>
      <c r="K321" t="str">
        <f t="shared" si="34"/>
        <v>Not improved</v>
      </c>
      <c r="L321" t="str">
        <f t="shared" si="35"/>
        <v>No</v>
      </c>
      <c r="M321" t="str">
        <f t="shared" si="36"/>
        <v>Needs improvement</v>
      </c>
      <c r="N321" t="str">
        <f t="shared" si="37"/>
        <v>No</v>
      </c>
      <c r="O321" t="str">
        <f t="shared" si="38"/>
        <v>no</v>
      </c>
      <c r="P321" t="str" cm="1">
        <f t="array" ref="P321">INDEX({"math","reading","writing"},MATCH(MAX(F321:H321),F321:H321,0))</f>
        <v>reading</v>
      </c>
      <c r="Q321" t="str">
        <f t="shared" si="39"/>
        <v>inconsistent</v>
      </c>
    </row>
    <row r="322" spans="1:17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  <c r="I322" s="3">
        <f t="shared" ref="I322:I385" si="40">AVERAGE(F322:H322)</f>
        <v>76.666666666666671</v>
      </c>
      <c r="J322" t="str">
        <f t="shared" ref="J322:J385" si="41">IF(AND(I322&gt;=50),"pass","fail")</f>
        <v>pass</v>
      </c>
      <c r="K322" t="str">
        <f t="shared" ref="K322:K385" si="42">IF(AND(G322&gt;F322,H322&gt;G322),"improved","Not improved")</f>
        <v>improved</v>
      </c>
      <c r="L322" t="str">
        <f t="shared" ref="L322:L385" si="43">IF(AND(E322="completed",I322&gt;=80),"yes","No")</f>
        <v>No</v>
      </c>
      <c r="M322" t="str">
        <f t="shared" ref="M322:M385" si="44">IF(E322="completed",IF(I322&gt;=80,"Benifited","Partial Benifited"),IF(E322="none",IF(I322&gt;=80,"Self Learner","Needs improvement"),""))</f>
        <v>Partial Benifited</v>
      </c>
      <c r="N322" t="str">
        <f t="shared" ref="N322:N385" si="45">IF(AND(F322&gt;=80,G322&gt;=85,H322&gt;=85),"Yes","No")</f>
        <v>No</v>
      </c>
      <c r="O322" t="str">
        <f t="shared" ref="O322:O385" si="46">IF(F322&gt;=AVERAGE(G322:H322)+5,"yes","no")</f>
        <v>no</v>
      </c>
      <c r="P322" t="str" cm="1">
        <f t="array" ref="P322">INDEX({"math","reading","writing"},MATCH(MAX(F322:H322),F322:H322,0))</f>
        <v>writing</v>
      </c>
      <c r="Q322" t="str">
        <f t="shared" ref="Q322:Q385" si="47">IF(MAX(F322:H322)-MIN(F322:H322)&lt;=5,"consistent","inconsistent")</f>
        <v>inconsistent</v>
      </c>
    </row>
    <row r="323" spans="1:17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  <c r="I323" s="3">
        <f t="shared" si="40"/>
        <v>80</v>
      </c>
      <c r="J323" t="str">
        <f t="shared" si="41"/>
        <v>pass</v>
      </c>
      <c r="K323" t="str">
        <f t="shared" si="42"/>
        <v>Not improved</v>
      </c>
      <c r="L323" t="str">
        <f t="shared" si="43"/>
        <v>No</v>
      </c>
      <c r="M323" t="str">
        <f t="shared" si="44"/>
        <v>Self Learner</v>
      </c>
      <c r="N323" t="str">
        <f t="shared" si="45"/>
        <v>No</v>
      </c>
      <c r="O323" t="str">
        <f t="shared" si="46"/>
        <v>no</v>
      </c>
      <c r="P323" t="str" cm="1">
        <f t="array" ref="P323">INDEX({"math","reading","writing"},MATCH(MAX(F323:H323),F323:H323,0))</f>
        <v>reading</v>
      </c>
      <c r="Q323" t="str">
        <f t="shared" si="47"/>
        <v>inconsistent</v>
      </c>
    </row>
    <row r="324" spans="1:17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  <c r="I324" s="3">
        <f t="shared" si="40"/>
        <v>77.333333333333329</v>
      </c>
      <c r="J324" t="str">
        <f t="shared" si="41"/>
        <v>pass</v>
      </c>
      <c r="K324" t="str">
        <f t="shared" si="42"/>
        <v>Not improved</v>
      </c>
      <c r="L324" t="str">
        <f t="shared" si="43"/>
        <v>No</v>
      </c>
      <c r="M324" t="str">
        <f t="shared" si="44"/>
        <v>Needs improvement</v>
      </c>
      <c r="N324" t="str">
        <f t="shared" si="45"/>
        <v>No</v>
      </c>
      <c r="O324" t="str">
        <f t="shared" si="46"/>
        <v>no</v>
      </c>
      <c r="P324" t="str" cm="1">
        <f t="array" ref="P324">INDEX({"math","reading","writing"},MATCH(MAX(F324:H324),F324:H324,0))</f>
        <v>reading</v>
      </c>
      <c r="Q324" t="str">
        <f t="shared" si="47"/>
        <v>inconsistent</v>
      </c>
    </row>
    <row r="325" spans="1:17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  <c r="I325" s="3">
        <f t="shared" si="40"/>
        <v>49.666666666666664</v>
      </c>
      <c r="J325" t="str">
        <f t="shared" si="41"/>
        <v>fail</v>
      </c>
      <c r="K325" t="str">
        <f t="shared" si="42"/>
        <v>Not improved</v>
      </c>
      <c r="L325" t="str">
        <f t="shared" si="43"/>
        <v>No</v>
      </c>
      <c r="M325" t="str">
        <f t="shared" si="44"/>
        <v>Needs improvement</v>
      </c>
      <c r="N325" t="str">
        <f t="shared" si="45"/>
        <v>No</v>
      </c>
      <c r="O325" t="str">
        <f t="shared" si="46"/>
        <v>no</v>
      </c>
      <c r="P325" t="str" cm="1">
        <f t="array" ref="P325">INDEX({"math","reading","writing"},MATCH(MAX(F325:H325),F325:H325,0))</f>
        <v>reading</v>
      </c>
      <c r="Q325" t="str">
        <f t="shared" si="47"/>
        <v>inconsistent</v>
      </c>
    </row>
    <row r="326" spans="1:17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  <c r="I326" s="3">
        <f t="shared" si="40"/>
        <v>43.333333333333336</v>
      </c>
      <c r="J326" t="str">
        <f t="shared" si="41"/>
        <v>fail</v>
      </c>
      <c r="K326" t="str">
        <f t="shared" si="42"/>
        <v>Not improved</v>
      </c>
      <c r="L326" t="str">
        <f t="shared" si="43"/>
        <v>No</v>
      </c>
      <c r="M326" t="str">
        <f t="shared" si="44"/>
        <v>Needs improvement</v>
      </c>
      <c r="N326" t="str">
        <f t="shared" si="45"/>
        <v>No</v>
      </c>
      <c r="O326" t="str">
        <f t="shared" si="46"/>
        <v>no</v>
      </c>
      <c r="P326" t="str" cm="1">
        <f t="array" ref="P326">INDEX({"math","reading","writing"},MATCH(MAX(F326:H326),F326:H326,0))</f>
        <v>reading</v>
      </c>
      <c r="Q326" t="str">
        <f t="shared" si="47"/>
        <v>consistent</v>
      </c>
    </row>
    <row r="327" spans="1:17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  <c r="I327" s="3">
        <f t="shared" si="40"/>
        <v>88.666666666666671</v>
      </c>
      <c r="J327" t="str">
        <f t="shared" si="41"/>
        <v>pass</v>
      </c>
      <c r="K327" t="str">
        <f t="shared" si="42"/>
        <v>improved</v>
      </c>
      <c r="L327" t="str">
        <f t="shared" si="43"/>
        <v>No</v>
      </c>
      <c r="M327" t="str">
        <f t="shared" si="44"/>
        <v>Self Learner</v>
      </c>
      <c r="N327" t="str">
        <f t="shared" si="45"/>
        <v>Yes</v>
      </c>
      <c r="O327" t="str">
        <f t="shared" si="46"/>
        <v>no</v>
      </c>
      <c r="P327" t="str" cm="1">
        <f t="array" ref="P327">INDEX({"math","reading","writing"},MATCH(MAX(F327:H327),F327:H327,0))</f>
        <v>writing</v>
      </c>
      <c r="Q327" t="str">
        <f t="shared" si="47"/>
        <v>inconsistent</v>
      </c>
    </row>
    <row r="328" spans="1:17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  <c r="I328" s="3">
        <f t="shared" si="40"/>
        <v>61.333333333333336</v>
      </c>
      <c r="J328" t="str">
        <f t="shared" si="41"/>
        <v>pass</v>
      </c>
      <c r="K328" t="str">
        <f t="shared" si="42"/>
        <v>Not improved</v>
      </c>
      <c r="L328" t="str">
        <f t="shared" si="43"/>
        <v>No</v>
      </c>
      <c r="M328" t="str">
        <f t="shared" si="44"/>
        <v>Needs improvement</v>
      </c>
      <c r="N328" t="str">
        <f t="shared" si="45"/>
        <v>No</v>
      </c>
      <c r="O328" t="str">
        <f t="shared" si="46"/>
        <v>no</v>
      </c>
      <c r="P328" t="str" cm="1">
        <f t="array" ref="P328">INDEX({"math","reading","writing"},MATCH(MAX(F328:H328),F328:H328,0))</f>
        <v>writing</v>
      </c>
      <c r="Q328" t="str">
        <f t="shared" si="47"/>
        <v>consistent</v>
      </c>
    </row>
    <row r="329" spans="1:17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  <c r="I329" s="3">
        <f t="shared" si="40"/>
        <v>23.333333333333332</v>
      </c>
      <c r="J329" t="str">
        <f t="shared" si="41"/>
        <v>fail</v>
      </c>
      <c r="K329" t="str">
        <f t="shared" si="42"/>
        <v>Not improved</v>
      </c>
      <c r="L329" t="str">
        <f t="shared" si="43"/>
        <v>No</v>
      </c>
      <c r="M329" t="str">
        <f t="shared" si="44"/>
        <v>Needs improvement</v>
      </c>
      <c r="N329" t="str">
        <f t="shared" si="45"/>
        <v>No</v>
      </c>
      <c r="O329" t="str">
        <f t="shared" si="46"/>
        <v>yes</v>
      </c>
      <c r="P329" t="str" cm="1">
        <f t="array" ref="P329">INDEX({"math","reading","writing"},MATCH(MAX(F329:H329),F329:H329,0))</f>
        <v>math</v>
      </c>
      <c r="Q329" t="str">
        <f t="shared" si="47"/>
        <v>inconsistent</v>
      </c>
    </row>
    <row r="330" spans="1:17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  <c r="I330" s="3">
        <f t="shared" si="40"/>
        <v>78</v>
      </c>
      <c r="J330" t="str">
        <f t="shared" si="41"/>
        <v>pass</v>
      </c>
      <c r="K330" t="str">
        <f t="shared" si="42"/>
        <v>Not improved</v>
      </c>
      <c r="L330" t="str">
        <f t="shared" si="43"/>
        <v>No</v>
      </c>
      <c r="M330" t="str">
        <f t="shared" si="44"/>
        <v>Partial Benifited</v>
      </c>
      <c r="N330" t="str">
        <f t="shared" si="45"/>
        <v>No</v>
      </c>
      <c r="O330" t="str">
        <f t="shared" si="46"/>
        <v>yes</v>
      </c>
      <c r="P330" t="str" cm="1">
        <f t="array" ref="P330">INDEX({"math","reading","writing"},MATCH(MAX(F330:H330),F330:H330,0))</f>
        <v>math</v>
      </c>
      <c r="Q330" t="str">
        <f t="shared" si="47"/>
        <v>inconsistent</v>
      </c>
    </row>
    <row r="331" spans="1:17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  <c r="I331" s="3">
        <f t="shared" si="40"/>
        <v>49</v>
      </c>
      <c r="J331" t="str">
        <f t="shared" si="41"/>
        <v>fail</v>
      </c>
      <c r="K331" t="str">
        <f t="shared" si="42"/>
        <v>Not improved</v>
      </c>
      <c r="L331" t="str">
        <f t="shared" si="43"/>
        <v>No</v>
      </c>
      <c r="M331" t="str">
        <f t="shared" si="44"/>
        <v>Needs improvement</v>
      </c>
      <c r="N331" t="str">
        <f t="shared" si="45"/>
        <v>No</v>
      </c>
      <c r="O331" t="str">
        <f t="shared" si="46"/>
        <v>no</v>
      </c>
      <c r="P331" t="str" cm="1">
        <f t="array" ref="P331">INDEX({"math","reading","writing"},MATCH(MAX(F331:H331),F331:H331,0))</f>
        <v>reading</v>
      </c>
      <c r="Q331" t="str">
        <f t="shared" si="47"/>
        <v>inconsistent</v>
      </c>
    </row>
    <row r="332" spans="1:17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  <c r="I332" s="3">
        <f t="shared" si="40"/>
        <v>64</v>
      </c>
      <c r="J332" t="str">
        <f t="shared" si="41"/>
        <v>pass</v>
      </c>
      <c r="K332" t="str">
        <f t="shared" si="42"/>
        <v>Not improved</v>
      </c>
      <c r="L332" t="str">
        <f t="shared" si="43"/>
        <v>No</v>
      </c>
      <c r="M332" t="str">
        <f t="shared" si="44"/>
        <v>Needs improvement</v>
      </c>
      <c r="N332" t="str">
        <f t="shared" si="45"/>
        <v>No</v>
      </c>
      <c r="O332" t="str">
        <f t="shared" si="46"/>
        <v>yes</v>
      </c>
      <c r="P332" t="str" cm="1">
        <f t="array" ref="P332">INDEX({"math","reading","writing"},MATCH(MAX(F332:H332),F332:H332,0))</f>
        <v>math</v>
      </c>
      <c r="Q332" t="str">
        <f t="shared" si="47"/>
        <v>inconsistent</v>
      </c>
    </row>
    <row r="333" spans="1:17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  <c r="I333" s="3">
        <f t="shared" si="40"/>
        <v>39.666666666666664</v>
      </c>
      <c r="J333" t="str">
        <f t="shared" si="41"/>
        <v>fail</v>
      </c>
      <c r="K333" t="str">
        <f t="shared" si="42"/>
        <v>Not improved</v>
      </c>
      <c r="L333" t="str">
        <f t="shared" si="43"/>
        <v>No</v>
      </c>
      <c r="M333" t="str">
        <f t="shared" si="44"/>
        <v>Needs improvement</v>
      </c>
      <c r="N333" t="str">
        <f t="shared" si="45"/>
        <v>No</v>
      </c>
      <c r="O333" t="str">
        <f t="shared" si="46"/>
        <v>yes</v>
      </c>
      <c r="P333" t="str" cm="1">
        <f t="array" ref="P333">INDEX({"math","reading","writing"},MATCH(MAX(F333:H333),F333:H333,0))</f>
        <v>math</v>
      </c>
      <c r="Q333" t="str">
        <f t="shared" si="47"/>
        <v>inconsistent</v>
      </c>
    </row>
    <row r="334" spans="1:17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  <c r="I334" s="3">
        <f t="shared" si="40"/>
        <v>57</v>
      </c>
      <c r="J334" t="str">
        <f t="shared" si="41"/>
        <v>pass</v>
      </c>
      <c r="K334" t="str">
        <f t="shared" si="42"/>
        <v>Not improved</v>
      </c>
      <c r="L334" t="str">
        <f t="shared" si="43"/>
        <v>No</v>
      </c>
      <c r="M334" t="str">
        <f t="shared" si="44"/>
        <v>Partial Benifited</v>
      </c>
      <c r="N334" t="str">
        <f t="shared" si="45"/>
        <v>No</v>
      </c>
      <c r="O334" t="str">
        <f t="shared" si="46"/>
        <v>yes</v>
      </c>
      <c r="P334" t="str" cm="1">
        <f t="array" ref="P334">INDEX({"math","reading","writing"},MATCH(MAX(F334:H334),F334:H334,0))</f>
        <v>math</v>
      </c>
      <c r="Q334" t="str">
        <f t="shared" si="47"/>
        <v>inconsistent</v>
      </c>
    </row>
    <row r="335" spans="1:17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  <c r="I335" s="3">
        <f t="shared" si="40"/>
        <v>83</v>
      </c>
      <c r="J335" t="str">
        <f t="shared" si="41"/>
        <v>pass</v>
      </c>
      <c r="K335" t="str">
        <f t="shared" si="42"/>
        <v>Not improved</v>
      </c>
      <c r="L335" t="str">
        <f t="shared" si="43"/>
        <v>No</v>
      </c>
      <c r="M335" t="str">
        <f t="shared" si="44"/>
        <v>Self Learner</v>
      </c>
      <c r="N335" t="str">
        <f t="shared" si="45"/>
        <v>No</v>
      </c>
      <c r="O335" t="str">
        <f t="shared" si="46"/>
        <v>yes</v>
      </c>
      <c r="P335" t="str" cm="1">
        <f t="array" ref="P335">INDEX({"math","reading","writing"},MATCH(MAX(F335:H335),F335:H335,0))</f>
        <v>math</v>
      </c>
      <c r="Q335" t="str">
        <f t="shared" si="47"/>
        <v>inconsistent</v>
      </c>
    </row>
    <row r="336" spans="1:17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  <c r="I336" s="3">
        <f t="shared" si="40"/>
        <v>90.333333333333329</v>
      </c>
      <c r="J336" t="str">
        <f t="shared" si="41"/>
        <v>pass</v>
      </c>
      <c r="K336" t="str">
        <f t="shared" si="42"/>
        <v>improved</v>
      </c>
      <c r="L336" t="str">
        <f t="shared" si="43"/>
        <v>No</v>
      </c>
      <c r="M336" t="str">
        <f t="shared" si="44"/>
        <v>Self Learner</v>
      </c>
      <c r="N336" t="str">
        <f t="shared" si="45"/>
        <v>Yes</v>
      </c>
      <c r="O336" t="str">
        <f t="shared" si="46"/>
        <v>no</v>
      </c>
      <c r="P336" t="str" cm="1">
        <f t="array" ref="P336">INDEX({"math","reading","writing"},MATCH(MAX(F336:H336),F336:H336,0))</f>
        <v>writing</v>
      </c>
      <c r="Q336" t="str">
        <f t="shared" si="47"/>
        <v>inconsistent</v>
      </c>
    </row>
    <row r="337" spans="1:17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  <c r="I337" s="3">
        <f t="shared" si="40"/>
        <v>65</v>
      </c>
      <c r="J337" t="str">
        <f t="shared" si="41"/>
        <v>pass</v>
      </c>
      <c r="K337" t="str">
        <f t="shared" si="42"/>
        <v>Not improved</v>
      </c>
      <c r="L337" t="str">
        <f t="shared" si="43"/>
        <v>No</v>
      </c>
      <c r="M337" t="str">
        <f t="shared" si="44"/>
        <v>Needs improvement</v>
      </c>
      <c r="N337" t="str">
        <f t="shared" si="45"/>
        <v>No</v>
      </c>
      <c r="O337" t="str">
        <f t="shared" si="46"/>
        <v>no</v>
      </c>
      <c r="P337" t="str" cm="1">
        <f t="array" ref="P337">INDEX({"math","reading","writing"},MATCH(MAX(F337:H337),F337:H337,0))</f>
        <v>reading</v>
      </c>
      <c r="Q337" t="str">
        <f t="shared" si="47"/>
        <v>inconsistent</v>
      </c>
    </row>
    <row r="338" spans="1:17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  <c r="I338" s="3">
        <f t="shared" si="40"/>
        <v>71.666666666666671</v>
      </c>
      <c r="J338" t="str">
        <f t="shared" si="41"/>
        <v>pass</v>
      </c>
      <c r="K338" t="str">
        <f t="shared" si="42"/>
        <v>Not improved</v>
      </c>
      <c r="L338" t="str">
        <f t="shared" si="43"/>
        <v>No</v>
      </c>
      <c r="M338" t="str">
        <f t="shared" si="44"/>
        <v>Partial Benifited</v>
      </c>
      <c r="N338" t="str">
        <f t="shared" si="45"/>
        <v>No</v>
      </c>
      <c r="O338" t="str">
        <f t="shared" si="46"/>
        <v>yes</v>
      </c>
      <c r="P338" t="str" cm="1">
        <f t="array" ref="P338">INDEX({"math","reading","writing"},MATCH(MAX(F338:H338),F338:H338,0))</f>
        <v>math</v>
      </c>
      <c r="Q338" t="str">
        <f t="shared" si="47"/>
        <v>inconsistent</v>
      </c>
    </row>
    <row r="339" spans="1:17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  <c r="I339" s="3">
        <f t="shared" si="40"/>
        <v>47.666666666666664</v>
      </c>
      <c r="J339" t="str">
        <f t="shared" si="41"/>
        <v>fail</v>
      </c>
      <c r="K339" t="str">
        <f t="shared" si="42"/>
        <v>Not improved</v>
      </c>
      <c r="L339" t="str">
        <f t="shared" si="43"/>
        <v>No</v>
      </c>
      <c r="M339" t="str">
        <f t="shared" si="44"/>
        <v>Needs improvement</v>
      </c>
      <c r="N339" t="str">
        <f t="shared" si="45"/>
        <v>No</v>
      </c>
      <c r="O339" t="str">
        <f t="shared" si="46"/>
        <v>no</v>
      </c>
      <c r="P339" t="str" cm="1">
        <f t="array" ref="P339">INDEX({"math","reading","writing"},MATCH(MAX(F339:H339),F339:H339,0))</f>
        <v>reading</v>
      </c>
      <c r="Q339" t="str">
        <f t="shared" si="47"/>
        <v>inconsistent</v>
      </c>
    </row>
    <row r="340" spans="1:17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  <c r="I340" s="3">
        <f t="shared" si="40"/>
        <v>29.666666666666668</v>
      </c>
      <c r="J340" t="str">
        <f t="shared" si="41"/>
        <v>fail</v>
      </c>
      <c r="K340" t="str">
        <f t="shared" si="42"/>
        <v>Not improved</v>
      </c>
      <c r="L340" t="str">
        <f t="shared" si="43"/>
        <v>No</v>
      </c>
      <c r="M340" t="str">
        <f t="shared" si="44"/>
        <v>Needs improvement</v>
      </c>
      <c r="N340" t="str">
        <f t="shared" si="45"/>
        <v>No</v>
      </c>
      <c r="O340" t="str">
        <f t="shared" si="46"/>
        <v>no</v>
      </c>
      <c r="P340" t="str" cm="1">
        <f t="array" ref="P340">INDEX({"math","reading","writing"},MATCH(MAX(F340:H340),F340:H340,0))</f>
        <v>reading</v>
      </c>
      <c r="Q340" t="str">
        <f t="shared" si="47"/>
        <v>inconsistent</v>
      </c>
    </row>
    <row r="341" spans="1:17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  <c r="I341" s="3">
        <f t="shared" si="40"/>
        <v>50</v>
      </c>
      <c r="J341" t="str">
        <f t="shared" si="41"/>
        <v>pass</v>
      </c>
      <c r="K341" t="str">
        <f t="shared" si="42"/>
        <v>improved</v>
      </c>
      <c r="L341" t="str">
        <f t="shared" si="43"/>
        <v>No</v>
      </c>
      <c r="M341" t="str">
        <f t="shared" si="44"/>
        <v>Partial Benifited</v>
      </c>
      <c r="N341" t="str">
        <f t="shared" si="45"/>
        <v>No</v>
      </c>
      <c r="O341" t="str">
        <f t="shared" si="46"/>
        <v>no</v>
      </c>
      <c r="P341" t="str" cm="1">
        <f t="array" ref="P341">INDEX({"math","reading","writing"},MATCH(MAX(F341:H341),F341:H341,0))</f>
        <v>writing</v>
      </c>
      <c r="Q341" t="str">
        <f t="shared" si="47"/>
        <v>inconsistent</v>
      </c>
    </row>
    <row r="342" spans="1:17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  <c r="I342" s="3">
        <f t="shared" si="40"/>
        <v>57</v>
      </c>
      <c r="J342" t="str">
        <f t="shared" si="41"/>
        <v>pass</v>
      </c>
      <c r="K342" t="str">
        <f t="shared" si="42"/>
        <v>Not improved</v>
      </c>
      <c r="L342" t="str">
        <f t="shared" si="43"/>
        <v>No</v>
      </c>
      <c r="M342" t="str">
        <f t="shared" si="44"/>
        <v>Needs improvement</v>
      </c>
      <c r="N342" t="str">
        <f t="shared" si="45"/>
        <v>No</v>
      </c>
      <c r="O342" t="str">
        <f t="shared" si="46"/>
        <v>no</v>
      </c>
      <c r="P342" t="str" cm="1">
        <f t="array" ref="P342">INDEX({"math","reading","writing"},MATCH(MAX(F342:H342),F342:H342,0))</f>
        <v>reading</v>
      </c>
      <c r="Q342" t="str">
        <f t="shared" si="47"/>
        <v>inconsistent</v>
      </c>
    </row>
    <row r="343" spans="1:17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  <c r="I343" s="3">
        <f t="shared" si="40"/>
        <v>65.666666666666671</v>
      </c>
      <c r="J343" t="str">
        <f t="shared" si="41"/>
        <v>pass</v>
      </c>
      <c r="K343" t="str">
        <f t="shared" si="42"/>
        <v>Not improved</v>
      </c>
      <c r="L343" t="str">
        <f t="shared" si="43"/>
        <v>No</v>
      </c>
      <c r="M343" t="str">
        <f t="shared" si="44"/>
        <v>Needs improvement</v>
      </c>
      <c r="N343" t="str">
        <f t="shared" si="45"/>
        <v>No</v>
      </c>
      <c r="O343" t="str">
        <f t="shared" si="46"/>
        <v>no</v>
      </c>
      <c r="P343" t="str" cm="1">
        <f t="array" ref="P343">INDEX({"math","reading","writing"},MATCH(MAX(F343:H343),F343:H343,0))</f>
        <v>reading</v>
      </c>
      <c r="Q343" t="str">
        <f t="shared" si="47"/>
        <v>inconsistent</v>
      </c>
    </row>
    <row r="344" spans="1:17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  <c r="I344" s="3">
        <f t="shared" si="40"/>
        <v>73</v>
      </c>
      <c r="J344" t="str">
        <f t="shared" si="41"/>
        <v>pass</v>
      </c>
      <c r="K344" t="str">
        <f t="shared" si="42"/>
        <v>Not improved</v>
      </c>
      <c r="L344" t="str">
        <f t="shared" si="43"/>
        <v>No</v>
      </c>
      <c r="M344" t="str">
        <f t="shared" si="44"/>
        <v>Partial Benifited</v>
      </c>
      <c r="N344" t="str">
        <f t="shared" si="45"/>
        <v>No</v>
      </c>
      <c r="O344" t="str">
        <f t="shared" si="46"/>
        <v>no</v>
      </c>
      <c r="P344" t="str" cm="1">
        <f t="array" ref="P344">INDEX({"math","reading","writing"},MATCH(MAX(F344:H344),F344:H344,0))</f>
        <v>reading</v>
      </c>
      <c r="Q344" t="str">
        <f t="shared" si="47"/>
        <v>inconsistent</v>
      </c>
    </row>
    <row r="345" spans="1:17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  <c r="I345" s="3">
        <f t="shared" si="40"/>
        <v>68.666666666666671</v>
      </c>
      <c r="J345" t="str">
        <f t="shared" si="41"/>
        <v>pass</v>
      </c>
      <c r="K345" t="str">
        <f t="shared" si="42"/>
        <v>Not improved</v>
      </c>
      <c r="L345" t="str">
        <f t="shared" si="43"/>
        <v>No</v>
      </c>
      <c r="M345" t="str">
        <f t="shared" si="44"/>
        <v>Partial Benifited</v>
      </c>
      <c r="N345" t="str">
        <f t="shared" si="45"/>
        <v>No</v>
      </c>
      <c r="O345" t="str">
        <f t="shared" si="46"/>
        <v>no</v>
      </c>
      <c r="P345" t="str" cm="1">
        <f t="array" ref="P345">INDEX({"math","reading","writing"},MATCH(MAX(F345:H345),F345:H345,0))</f>
        <v>reading</v>
      </c>
      <c r="Q345" t="str">
        <f t="shared" si="47"/>
        <v>consistent</v>
      </c>
    </row>
    <row r="346" spans="1:17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  <c r="I346" s="3">
        <f t="shared" si="40"/>
        <v>73</v>
      </c>
      <c r="J346" t="str">
        <f t="shared" si="41"/>
        <v>pass</v>
      </c>
      <c r="K346" t="str">
        <f t="shared" si="42"/>
        <v>Not improved</v>
      </c>
      <c r="L346" t="str">
        <f t="shared" si="43"/>
        <v>No</v>
      </c>
      <c r="M346" t="str">
        <f t="shared" si="44"/>
        <v>Needs improvement</v>
      </c>
      <c r="N346" t="str">
        <f t="shared" si="45"/>
        <v>No</v>
      </c>
      <c r="O346" t="str">
        <f t="shared" si="46"/>
        <v>yes</v>
      </c>
      <c r="P346" t="str" cm="1">
        <f t="array" ref="P346">INDEX({"math","reading","writing"},MATCH(MAX(F346:H346),F346:H346,0))</f>
        <v>math</v>
      </c>
      <c r="Q346" t="str">
        <f t="shared" si="47"/>
        <v>inconsistent</v>
      </c>
    </row>
    <row r="347" spans="1:17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  <c r="I347" s="3">
        <f t="shared" si="40"/>
        <v>75.666666666666671</v>
      </c>
      <c r="J347" t="str">
        <f t="shared" si="41"/>
        <v>pass</v>
      </c>
      <c r="K347" t="str">
        <f t="shared" si="42"/>
        <v>Not improved</v>
      </c>
      <c r="L347" t="str">
        <f t="shared" si="43"/>
        <v>No</v>
      </c>
      <c r="M347" t="str">
        <f t="shared" si="44"/>
        <v>Needs improvement</v>
      </c>
      <c r="N347" t="str">
        <f t="shared" si="45"/>
        <v>No</v>
      </c>
      <c r="O347" t="str">
        <f t="shared" si="46"/>
        <v>no</v>
      </c>
      <c r="P347" t="str" cm="1">
        <f t="array" ref="P347">INDEX({"math","reading","writing"},MATCH(MAX(F347:H347),F347:H347,0))</f>
        <v>reading</v>
      </c>
      <c r="Q347" t="str">
        <f t="shared" si="47"/>
        <v>inconsistent</v>
      </c>
    </row>
    <row r="348" spans="1:17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  <c r="I348" s="3">
        <f t="shared" si="40"/>
        <v>60</v>
      </c>
      <c r="J348" t="str">
        <f t="shared" si="41"/>
        <v>pass</v>
      </c>
      <c r="K348" t="str">
        <f t="shared" si="42"/>
        <v>Not improved</v>
      </c>
      <c r="L348" t="str">
        <f t="shared" si="43"/>
        <v>No</v>
      </c>
      <c r="M348" t="str">
        <f t="shared" si="44"/>
        <v>Needs improvement</v>
      </c>
      <c r="N348" t="str">
        <f t="shared" si="45"/>
        <v>No</v>
      </c>
      <c r="O348" t="str">
        <f t="shared" si="46"/>
        <v>no</v>
      </c>
      <c r="P348" t="str" cm="1">
        <f t="array" ref="P348">INDEX({"math","reading","writing"},MATCH(MAX(F348:H348),F348:H348,0))</f>
        <v>math</v>
      </c>
      <c r="Q348" t="str">
        <f t="shared" si="47"/>
        <v>consistent</v>
      </c>
    </row>
    <row r="349" spans="1:17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  <c r="I349" s="3">
        <f t="shared" si="40"/>
        <v>88.666666666666671</v>
      </c>
      <c r="J349" t="str">
        <f t="shared" si="41"/>
        <v>pass</v>
      </c>
      <c r="K349" t="str">
        <f t="shared" si="42"/>
        <v>improved</v>
      </c>
      <c r="L349" t="str">
        <f t="shared" si="43"/>
        <v>yes</v>
      </c>
      <c r="M349" t="str">
        <f t="shared" si="44"/>
        <v>Benifited</v>
      </c>
      <c r="N349" t="str">
        <f t="shared" si="45"/>
        <v>No</v>
      </c>
      <c r="O349" t="str">
        <f t="shared" si="46"/>
        <v>no</v>
      </c>
      <c r="P349" t="str" cm="1">
        <f t="array" ref="P349">INDEX({"math","reading","writing"},MATCH(MAX(F349:H349),F349:H349,0))</f>
        <v>writing</v>
      </c>
      <c r="Q349" t="str">
        <f t="shared" si="47"/>
        <v>inconsistent</v>
      </c>
    </row>
    <row r="350" spans="1:17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  <c r="I350" s="3">
        <f t="shared" si="40"/>
        <v>71.666666666666671</v>
      </c>
      <c r="J350" t="str">
        <f t="shared" si="41"/>
        <v>pass</v>
      </c>
      <c r="K350" t="str">
        <f t="shared" si="42"/>
        <v>Not improved</v>
      </c>
      <c r="L350" t="str">
        <f t="shared" si="43"/>
        <v>No</v>
      </c>
      <c r="M350" t="str">
        <f t="shared" si="44"/>
        <v>Needs improvement</v>
      </c>
      <c r="N350" t="str">
        <f t="shared" si="45"/>
        <v>No</v>
      </c>
      <c r="O350" t="str">
        <f t="shared" si="46"/>
        <v>yes</v>
      </c>
      <c r="P350" t="str" cm="1">
        <f t="array" ref="P350">INDEX({"math","reading","writing"},MATCH(MAX(F350:H350),F350:H350,0))</f>
        <v>math</v>
      </c>
      <c r="Q350" t="str">
        <f t="shared" si="47"/>
        <v>inconsistent</v>
      </c>
    </row>
    <row r="351" spans="1:17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  <c r="I351" s="3">
        <f t="shared" si="40"/>
        <v>79</v>
      </c>
      <c r="J351" t="str">
        <f t="shared" si="41"/>
        <v>pass</v>
      </c>
      <c r="K351" t="str">
        <f t="shared" si="42"/>
        <v>Not improved</v>
      </c>
      <c r="L351" t="str">
        <f t="shared" si="43"/>
        <v>No</v>
      </c>
      <c r="M351" t="str">
        <f t="shared" si="44"/>
        <v>Needs improvement</v>
      </c>
      <c r="N351" t="str">
        <f t="shared" si="45"/>
        <v>No</v>
      </c>
      <c r="O351" t="str">
        <f t="shared" si="46"/>
        <v>yes</v>
      </c>
      <c r="P351" t="str" cm="1">
        <f t="array" ref="P351">INDEX({"math","reading","writing"},MATCH(MAX(F351:H351),F351:H351,0))</f>
        <v>math</v>
      </c>
      <c r="Q351" t="str">
        <f t="shared" si="47"/>
        <v>inconsistent</v>
      </c>
    </row>
    <row r="352" spans="1:17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  <c r="I352" s="3">
        <f t="shared" si="40"/>
        <v>62</v>
      </c>
      <c r="J352" t="str">
        <f t="shared" si="41"/>
        <v>pass</v>
      </c>
      <c r="K352" t="str">
        <f t="shared" si="42"/>
        <v>improved</v>
      </c>
      <c r="L352" t="str">
        <f t="shared" si="43"/>
        <v>No</v>
      </c>
      <c r="M352" t="str">
        <f t="shared" si="44"/>
        <v>Needs improvement</v>
      </c>
      <c r="N352" t="str">
        <f t="shared" si="45"/>
        <v>No</v>
      </c>
      <c r="O352" t="str">
        <f t="shared" si="46"/>
        <v>no</v>
      </c>
      <c r="P352" t="str" cm="1">
        <f t="array" ref="P352">INDEX({"math","reading","writing"},MATCH(MAX(F352:H352),F352:H352,0))</f>
        <v>writing</v>
      </c>
      <c r="Q352" t="str">
        <f t="shared" si="47"/>
        <v>inconsistent</v>
      </c>
    </row>
    <row r="353" spans="1:17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  <c r="I353" s="3">
        <f t="shared" si="40"/>
        <v>58.333333333333336</v>
      </c>
      <c r="J353" t="str">
        <f t="shared" si="41"/>
        <v>pass</v>
      </c>
      <c r="K353" t="str">
        <f t="shared" si="42"/>
        <v>Not improved</v>
      </c>
      <c r="L353" t="str">
        <f t="shared" si="43"/>
        <v>No</v>
      </c>
      <c r="M353" t="str">
        <f t="shared" si="44"/>
        <v>Needs improvement</v>
      </c>
      <c r="N353" t="str">
        <f t="shared" si="45"/>
        <v>No</v>
      </c>
      <c r="O353" t="str">
        <f t="shared" si="46"/>
        <v>yes</v>
      </c>
      <c r="P353" t="str" cm="1">
        <f t="array" ref="P353">INDEX({"math","reading","writing"},MATCH(MAX(F353:H353),F353:H353,0))</f>
        <v>math</v>
      </c>
      <c r="Q353" t="str">
        <f t="shared" si="47"/>
        <v>inconsistent</v>
      </c>
    </row>
    <row r="354" spans="1:17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  <c r="I354" s="3">
        <f t="shared" si="40"/>
        <v>73.666666666666671</v>
      </c>
      <c r="J354" t="str">
        <f t="shared" si="41"/>
        <v>pass</v>
      </c>
      <c r="K354" t="str">
        <f t="shared" si="42"/>
        <v>improved</v>
      </c>
      <c r="L354" t="str">
        <f t="shared" si="43"/>
        <v>No</v>
      </c>
      <c r="M354" t="str">
        <f t="shared" si="44"/>
        <v>Partial Benifited</v>
      </c>
      <c r="N354" t="str">
        <f t="shared" si="45"/>
        <v>No</v>
      </c>
      <c r="O354" t="str">
        <f t="shared" si="46"/>
        <v>no</v>
      </c>
      <c r="P354" t="str" cm="1">
        <f t="array" ref="P354">INDEX({"math","reading","writing"},MATCH(MAX(F354:H354),F354:H354,0))</f>
        <v>writing</v>
      </c>
      <c r="Q354" t="str">
        <f t="shared" si="47"/>
        <v>inconsistent</v>
      </c>
    </row>
    <row r="355" spans="1:17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  <c r="I355" s="3">
        <f t="shared" si="40"/>
        <v>53.666666666666664</v>
      </c>
      <c r="J355" t="str">
        <f t="shared" si="41"/>
        <v>pass</v>
      </c>
      <c r="K355" t="str">
        <f t="shared" si="42"/>
        <v>Not improved</v>
      </c>
      <c r="L355" t="str">
        <f t="shared" si="43"/>
        <v>No</v>
      </c>
      <c r="M355" t="str">
        <f t="shared" si="44"/>
        <v>Needs improvement</v>
      </c>
      <c r="N355" t="str">
        <f t="shared" si="45"/>
        <v>No</v>
      </c>
      <c r="O355" t="str">
        <f t="shared" si="46"/>
        <v>no</v>
      </c>
      <c r="P355" t="str" cm="1">
        <f t="array" ref="P355">INDEX({"math","reading","writing"},MATCH(MAX(F355:H355),F355:H355,0))</f>
        <v>reading</v>
      </c>
      <c r="Q355" t="str">
        <f t="shared" si="47"/>
        <v>inconsistent</v>
      </c>
    </row>
    <row r="356" spans="1:17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  <c r="I356" s="3">
        <f t="shared" si="40"/>
        <v>66.666666666666671</v>
      </c>
      <c r="J356" t="str">
        <f t="shared" si="41"/>
        <v>pass</v>
      </c>
      <c r="K356" t="str">
        <f t="shared" si="42"/>
        <v>Not improved</v>
      </c>
      <c r="L356" t="str">
        <f t="shared" si="43"/>
        <v>No</v>
      </c>
      <c r="M356" t="str">
        <f t="shared" si="44"/>
        <v>Needs improvement</v>
      </c>
      <c r="N356" t="str">
        <f t="shared" si="45"/>
        <v>No</v>
      </c>
      <c r="O356" t="str">
        <f t="shared" si="46"/>
        <v>no</v>
      </c>
      <c r="P356" t="str" cm="1">
        <f t="array" ref="P356">INDEX({"math","reading","writing"},MATCH(MAX(F356:H356),F356:H356,0))</f>
        <v>reading</v>
      </c>
      <c r="Q356" t="str">
        <f t="shared" si="47"/>
        <v>inconsistent</v>
      </c>
    </row>
    <row r="357" spans="1:17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  <c r="I357" s="3">
        <f t="shared" si="40"/>
        <v>67.666666666666671</v>
      </c>
      <c r="J357" t="str">
        <f t="shared" si="41"/>
        <v>pass</v>
      </c>
      <c r="K357" t="str">
        <f t="shared" si="42"/>
        <v>Not improved</v>
      </c>
      <c r="L357" t="str">
        <f t="shared" si="43"/>
        <v>No</v>
      </c>
      <c r="M357" t="str">
        <f t="shared" si="44"/>
        <v>Needs improvement</v>
      </c>
      <c r="N357" t="str">
        <f t="shared" si="45"/>
        <v>No</v>
      </c>
      <c r="O357" t="str">
        <f t="shared" si="46"/>
        <v>no</v>
      </c>
      <c r="P357" t="str" cm="1">
        <f t="array" ref="P357">INDEX({"math","reading","writing"},MATCH(MAX(F357:H357),F357:H357,0))</f>
        <v>reading</v>
      </c>
      <c r="Q357" t="str">
        <f t="shared" si="47"/>
        <v>inconsistent</v>
      </c>
    </row>
    <row r="358" spans="1:17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  <c r="I358" s="3">
        <f t="shared" si="40"/>
        <v>61.666666666666664</v>
      </c>
      <c r="J358" t="str">
        <f t="shared" si="41"/>
        <v>pass</v>
      </c>
      <c r="K358" t="str">
        <f t="shared" si="42"/>
        <v>Not improved</v>
      </c>
      <c r="L358" t="str">
        <f t="shared" si="43"/>
        <v>No</v>
      </c>
      <c r="M358" t="str">
        <f t="shared" si="44"/>
        <v>Needs improvement</v>
      </c>
      <c r="N358" t="str">
        <f t="shared" si="45"/>
        <v>No</v>
      </c>
      <c r="O358" t="str">
        <f t="shared" si="46"/>
        <v>no</v>
      </c>
      <c r="P358" t="str" cm="1">
        <f t="array" ref="P358">INDEX({"math","reading","writing"},MATCH(MAX(F358:H358),F358:H358,0))</f>
        <v>math</v>
      </c>
      <c r="Q358" t="str">
        <f t="shared" si="47"/>
        <v>consistent</v>
      </c>
    </row>
    <row r="359" spans="1:17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  <c r="I359" s="3">
        <f t="shared" si="40"/>
        <v>59</v>
      </c>
      <c r="J359" t="str">
        <f t="shared" si="41"/>
        <v>pass</v>
      </c>
      <c r="K359" t="str">
        <f t="shared" si="42"/>
        <v>improved</v>
      </c>
      <c r="L359" t="str">
        <f t="shared" si="43"/>
        <v>No</v>
      </c>
      <c r="M359" t="str">
        <f t="shared" si="44"/>
        <v>Partial Benifited</v>
      </c>
      <c r="N359" t="str">
        <f t="shared" si="45"/>
        <v>No</v>
      </c>
      <c r="O359" t="str">
        <f t="shared" si="46"/>
        <v>no</v>
      </c>
      <c r="P359" t="str" cm="1">
        <f t="array" ref="P359">INDEX({"math","reading","writing"},MATCH(MAX(F359:H359),F359:H359,0))</f>
        <v>writing</v>
      </c>
      <c r="Q359" t="str">
        <f t="shared" si="47"/>
        <v>inconsistent</v>
      </c>
    </row>
    <row r="360" spans="1:17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  <c r="I360" s="3">
        <f t="shared" si="40"/>
        <v>60.666666666666664</v>
      </c>
      <c r="J360" t="str">
        <f t="shared" si="41"/>
        <v>pass</v>
      </c>
      <c r="K360" t="str">
        <f t="shared" si="42"/>
        <v>Not improved</v>
      </c>
      <c r="L360" t="str">
        <f t="shared" si="43"/>
        <v>No</v>
      </c>
      <c r="M360" t="str">
        <f t="shared" si="44"/>
        <v>Needs improvement</v>
      </c>
      <c r="N360" t="str">
        <f t="shared" si="45"/>
        <v>No</v>
      </c>
      <c r="O360" t="str">
        <f t="shared" si="46"/>
        <v>no</v>
      </c>
      <c r="P360" t="str" cm="1">
        <f t="array" ref="P360">INDEX({"math","reading","writing"},MATCH(MAX(F360:H360),F360:H360,0))</f>
        <v>reading</v>
      </c>
      <c r="Q360" t="str">
        <f t="shared" si="47"/>
        <v>consistent</v>
      </c>
    </row>
    <row r="361" spans="1:17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  <c r="I361" s="3">
        <f t="shared" si="40"/>
        <v>86.333333333333329</v>
      </c>
      <c r="J361" t="str">
        <f t="shared" si="41"/>
        <v>pass</v>
      </c>
      <c r="K361" t="str">
        <f t="shared" si="42"/>
        <v>Not improved</v>
      </c>
      <c r="L361" t="str">
        <f t="shared" si="43"/>
        <v>No</v>
      </c>
      <c r="M361" t="str">
        <f t="shared" si="44"/>
        <v>Self Learner</v>
      </c>
      <c r="N361" t="str">
        <f t="shared" si="45"/>
        <v>Yes</v>
      </c>
      <c r="O361" t="str">
        <f t="shared" si="46"/>
        <v>no</v>
      </c>
      <c r="P361" t="str" cm="1">
        <f t="array" ref="P361">INDEX({"math","reading","writing"},MATCH(MAX(F361:H361),F361:H361,0))</f>
        <v>reading</v>
      </c>
      <c r="Q361" t="str">
        <f t="shared" si="47"/>
        <v>inconsistent</v>
      </c>
    </row>
    <row r="362" spans="1:17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  <c r="I362" s="3">
        <f t="shared" si="40"/>
        <v>59.666666666666664</v>
      </c>
      <c r="J362" t="str">
        <f t="shared" si="41"/>
        <v>pass</v>
      </c>
      <c r="K362" t="str">
        <f t="shared" si="42"/>
        <v>Not improved</v>
      </c>
      <c r="L362" t="str">
        <f t="shared" si="43"/>
        <v>No</v>
      </c>
      <c r="M362" t="str">
        <f t="shared" si="44"/>
        <v>Needs improvement</v>
      </c>
      <c r="N362" t="str">
        <f t="shared" si="45"/>
        <v>No</v>
      </c>
      <c r="O362" t="str">
        <f t="shared" si="46"/>
        <v>no</v>
      </c>
      <c r="P362" t="str" cm="1">
        <f t="array" ref="P362">INDEX({"math","reading","writing"},MATCH(MAX(F362:H362),F362:H362,0))</f>
        <v>reading</v>
      </c>
      <c r="Q362" t="str">
        <f t="shared" si="47"/>
        <v>consistent</v>
      </c>
    </row>
    <row r="363" spans="1:17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  <c r="I363" s="3">
        <f t="shared" si="40"/>
        <v>82.333333333333329</v>
      </c>
      <c r="J363" t="str">
        <f t="shared" si="41"/>
        <v>pass</v>
      </c>
      <c r="K363" t="str">
        <f t="shared" si="42"/>
        <v>Not improved</v>
      </c>
      <c r="L363" t="str">
        <f t="shared" si="43"/>
        <v>yes</v>
      </c>
      <c r="M363" t="str">
        <f t="shared" si="44"/>
        <v>Benifited</v>
      </c>
      <c r="N363" t="str">
        <f t="shared" si="45"/>
        <v>No</v>
      </c>
      <c r="O363" t="str">
        <f t="shared" si="46"/>
        <v>no</v>
      </c>
      <c r="P363" t="str" cm="1">
        <f t="array" ref="P363">INDEX({"math","reading","writing"},MATCH(MAX(F363:H363),F363:H363,0))</f>
        <v>math</v>
      </c>
      <c r="Q363" t="str">
        <f t="shared" si="47"/>
        <v>inconsistent</v>
      </c>
    </row>
    <row r="364" spans="1:17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  <c r="I364" s="3">
        <f t="shared" si="40"/>
        <v>56</v>
      </c>
      <c r="J364" t="str">
        <f t="shared" si="41"/>
        <v>pass</v>
      </c>
      <c r="K364" t="str">
        <f t="shared" si="42"/>
        <v>Not improved</v>
      </c>
      <c r="L364" t="str">
        <f t="shared" si="43"/>
        <v>No</v>
      </c>
      <c r="M364" t="str">
        <f t="shared" si="44"/>
        <v>Needs improvement</v>
      </c>
      <c r="N364" t="str">
        <f t="shared" si="45"/>
        <v>No</v>
      </c>
      <c r="O364" t="str">
        <f t="shared" si="46"/>
        <v>no</v>
      </c>
      <c r="P364" t="str" cm="1">
        <f t="array" ref="P364">INDEX({"math","reading","writing"},MATCH(MAX(F364:H364),F364:H364,0))</f>
        <v>reading</v>
      </c>
      <c r="Q364" t="str">
        <f t="shared" si="47"/>
        <v>inconsistent</v>
      </c>
    </row>
    <row r="365" spans="1:17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  <c r="I365" s="3">
        <f t="shared" si="40"/>
        <v>31</v>
      </c>
      <c r="J365" t="str">
        <f t="shared" si="41"/>
        <v>fail</v>
      </c>
      <c r="K365" t="str">
        <f t="shared" si="42"/>
        <v>Not improved</v>
      </c>
      <c r="L365" t="str">
        <f t="shared" si="43"/>
        <v>No</v>
      </c>
      <c r="M365" t="str">
        <f t="shared" si="44"/>
        <v>Needs improvement</v>
      </c>
      <c r="N365" t="str">
        <f t="shared" si="45"/>
        <v>No</v>
      </c>
      <c r="O365" t="str">
        <f t="shared" si="46"/>
        <v>no</v>
      </c>
      <c r="P365" t="str" cm="1">
        <f t="array" ref="P365">INDEX({"math","reading","writing"},MATCH(MAX(F365:H365),F365:H365,0))</f>
        <v>reading</v>
      </c>
      <c r="Q365" t="str">
        <f t="shared" si="47"/>
        <v>inconsistent</v>
      </c>
    </row>
    <row r="366" spans="1:17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  <c r="I366" s="3">
        <f t="shared" si="40"/>
        <v>59</v>
      </c>
      <c r="J366" t="str">
        <f t="shared" si="41"/>
        <v>pass</v>
      </c>
      <c r="K366" t="str">
        <f t="shared" si="42"/>
        <v>Not improved</v>
      </c>
      <c r="L366" t="str">
        <f t="shared" si="43"/>
        <v>No</v>
      </c>
      <c r="M366" t="str">
        <f t="shared" si="44"/>
        <v>Needs improvement</v>
      </c>
      <c r="N366" t="str">
        <f t="shared" si="45"/>
        <v>No</v>
      </c>
      <c r="O366" t="str">
        <f t="shared" si="46"/>
        <v>no</v>
      </c>
      <c r="P366" t="str" cm="1">
        <f t="array" ref="P366">INDEX({"math","reading","writing"},MATCH(MAX(F366:H366),F366:H366,0))</f>
        <v>reading</v>
      </c>
      <c r="Q366" t="str">
        <f t="shared" si="47"/>
        <v>consistent</v>
      </c>
    </row>
    <row r="367" spans="1:17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  <c r="I367" s="3">
        <f t="shared" si="40"/>
        <v>55.666666666666664</v>
      </c>
      <c r="J367" t="str">
        <f t="shared" si="41"/>
        <v>pass</v>
      </c>
      <c r="K367" t="str">
        <f t="shared" si="42"/>
        <v>improved</v>
      </c>
      <c r="L367" t="str">
        <f t="shared" si="43"/>
        <v>No</v>
      </c>
      <c r="M367" t="str">
        <f t="shared" si="44"/>
        <v>Partial Benifited</v>
      </c>
      <c r="N367" t="str">
        <f t="shared" si="45"/>
        <v>No</v>
      </c>
      <c r="O367" t="str">
        <f t="shared" si="46"/>
        <v>no</v>
      </c>
      <c r="P367" t="str" cm="1">
        <f t="array" ref="P367">INDEX({"math","reading","writing"},MATCH(MAX(F367:H367),F367:H367,0))</f>
        <v>writing</v>
      </c>
      <c r="Q367" t="str">
        <f t="shared" si="47"/>
        <v>inconsistent</v>
      </c>
    </row>
    <row r="368" spans="1:17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  <c r="I368" s="3">
        <f t="shared" si="40"/>
        <v>60</v>
      </c>
      <c r="J368" t="str">
        <f t="shared" si="41"/>
        <v>pass</v>
      </c>
      <c r="K368" t="str">
        <f t="shared" si="42"/>
        <v>Not improved</v>
      </c>
      <c r="L368" t="str">
        <f t="shared" si="43"/>
        <v>No</v>
      </c>
      <c r="M368" t="str">
        <f t="shared" si="44"/>
        <v>Partial Benifited</v>
      </c>
      <c r="N368" t="str">
        <f t="shared" si="45"/>
        <v>No</v>
      </c>
      <c r="O368" t="str">
        <f t="shared" si="46"/>
        <v>yes</v>
      </c>
      <c r="P368" t="str" cm="1">
        <f t="array" ref="P368">INDEX({"math","reading","writing"},MATCH(MAX(F368:H368),F368:H368,0))</f>
        <v>math</v>
      </c>
      <c r="Q368" t="str">
        <f t="shared" si="47"/>
        <v>inconsistent</v>
      </c>
    </row>
    <row r="369" spans="1:17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  <c r="I369" s="3">
        <f t="shared" si="40"/>
        <v>62.666666666666664</v>
      </c>
      <c r="J369" t="str">
        <f t="shared" si="41"/>
        <v>pass</v>
      </c>
      <c r="K369" t="str">
        <f t="shared" si="42"/>
        <v>Not improved</v>
      </c>
      <c r="L369" t="str">
        <f t="shared" si="43"/>
        <v>No</v>
      </c>
      <c r="M369" t="str">
        <f t="shared" si="44"/>
        <v>Needs improvement</v>
      </c>
      <c r="N369" t="str">
        <f t="shared" si="45"/>
        <v>No</v>
      </c>
      <c r="O369" t="str">
        <f t="shared" si="46"/>
        <v>no</v>
      </c>
      <c r="P369" t="str" cm="1">
        <f t="array" ref="P369">INDEX({"math","reading","writing"},MATCH(MAX(F369:H369),F369:H369,0))</f>
        <v>reading</v>
      </c>
      <c r="Q369" t="str">
        <f t="shared" si="47"/>
        <v>consistent</v>
      </c>
    </row>
    <row r="370" spans="1:17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  <c r="I370" s="3">
        <f t="shared" si="40"/>
        <v>55.333333333333336</v>
      </c>
      <c r="J370" t="str">
        <f t="shared" si="41"/>
        <v>pass</v>
      </c>
      <c r="K370" t="str">
        <f t="shared" si="42"/>
        <v>Not improved</v>
      </c>
      <c r="L370" t="str">
        <f t="shared" si="43"/>
        <v>No</v>
      </c>
      <c r="M370" t="str">
        <f t="shared" si="44"/>
        <v>Needs improvement</v>
      </c>
      <c r="N370" t="str">
        <f t="shared" si="45"/>
        <v>No</v>
      </c>
      <c r="O370" t="str">
        <f t="shared" si="46"/>
        <v>no</v>
      </c>
      <c r="P370" t="str" cm="1">
        <f t="array" ref="P370">INDEX({"math","reading","writing"},MATCH(MAX(F370:H370),F370:H370,0))</f>
        <v>reading</v>
      </c>
      <c r="Q370" t="str">
        <f t="shared" si="47"/>
        <v>inconsistent</v>
      </c>
    </row>
    <row r="371" spans="1:17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  <c r="I371" s="3">
        <f t="shared" si="40"/>
        <v>80.666666666666671</v>
      </c>
      <c r="J371" t="str">
        <f t="shared" si="41"/>
        <v>pass</v>
      </c>
      <c r="K371" t="str">
        <f t="shared" si="42"/>
        <v>improved</v>
      </c>
      <c r="L371" t="str">
        <f t="shared" si="43"/>
        <v>No</v>
      </c>
      <c r="M371" t="str">
        <f t="shared" si="44"/>
        <v>Self Learner</v>
      </c>
      <c r="N371" t="str">
        <f t="shared" si="45"/>
        <v>No</v>
      </c>
      <c r="O371" t="str">
        <f t="shared" si="46"/>
        <v>no</v>
      </c>
      <c r="P371" t="str" cm="1">
        <f t="array" ref="P371">INDEX({"math","reading","writing"},MATCH(MAX(F371:H371),F371:H371,0))</f>
        <v>writing</v>
      </c>
      <c r="Q371" t="str">
        <f t="shared" si="47"/>
        <v>inconsistent</v>
      </c>
    </row>
    <row r="372" spans="1:17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  <c r="I372" s="3">
        <f t="shared" si="40"/>
        <v>77.333333333333329</v>
      </c>
      <c r="J372" t="str">
        <f t="shared" si="41"/>
        <v>pass</v>
      </c>
      <c r="K372" t="str">
        <f t="shared" si="42"/>
        <v>Not improved</v>
      </c>
      <c r="L372" t="str">
        <f t="shared" si="43"/>
        <v>No</v>
      </c>
      <c r="M372" t="str">
        <f t="shared" si="44"/>
        <v>Needs improvement</v>
      </c>
      <c r="N372" t="str">
        <f t="shared" si="45"/>
        <v>No</v>
      </c>
      <c r="O372" t="str">
        <f t="shared" si="46"/>
        <v>yes</v>
      </c>
      <c r="P372" t="str" cm="1">
        <f t="array" ref="P372">INDEX({"math","reading","writing"},MATCH(MAX(F372:H372),F372:H372,0))</f>
        <v>math</v>
      </c>
      <c r="Q372" t="str">
        <f t="shared" si="47"/>
        <v>inconsistent</v>
      </c>
    </row>
    <row r="373" spans="1:17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  <c r="I373" s="3">
        <f t="shared" si="40"/>
        <v>62.666666666666664</v>
      </c>
      <c r="J373" t="str">
        <f t="shared" si="41"/>
        <v>pass</v>
      </c>
      <c r="K373" t="str">
        <f t="shared" si="42"/>
        <v>Not improved</v>
      </c>
      <c r="L373" t="str">
        <f t="shared" si="43"/>
        <v>No</v>
      </c>
      <c r="M373" t="str">
        <f t="shared" si="44"/>
        <v>Partial Benifited</v>
      </c>
      <c r="N373" t="str">
        <f t="shared" si="45"/>
        <v>No</v>
      </c>
      <c r="O373" t="str">
        <f t="shared" si="46"/>
        <v>no</v>
      </c>
      <c r="P373" t="str" cm="1">
        <f t="array" ref="P373">INDEX({"math","reading","writing"},MATCH(MAX(F373:H373),F373:H373,0))</f>
        <v>reading</v>
      </c>
      <c r="Q373" t="str">
        <f t="shared" si="47"/>
        <v>inconsistent</v>
      </c>
    </row>
    <row r="374" spans="1:17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  <c r="I374" s="3">
        <f t="shared" si="40"/>
        <v>73.333333333333329</v>
      </c>
      <c r="J374" t="str">
        <f t="shared" si="41"/>
        <v>pass</v>
      </c>
      <c r="K374" t="str">
        <f t="shared" si="42"/>
        <v>Not improved</v>
      </c>
      <c r="L374" t="str">
        <f t="shared" si="43"/>
        <v>No</v>
      </c>
      <c r="M374" t="str">
        <f t="shared" si="44"/>
        <v>Needs improvement</v>
      </c>
      <c r="N374" t="str">
        <f t="shared" si="45"/>
        <v>No</v>
      </c>
      <c r="O374" t="str">
        <f t="shared" si="46"/>
        <v>no</v>
      </c>
      <c r="P374" t="str" cm="1">
        <f t="array" ref="P374">INDEX({"math","reading","writing"},MATCH(MAX(F374:H374),F374:H374,0))</f>
        <v>math</v>
      </c>
      <c r="Q374" t="str">
        <f t="shared" si="47"/>
        <v>consistent</v>
      </c>
    </row>
    <row r="375" spans="1:17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  <c r="I375" s="3">
        <f t="shared" si="40"/>
        <v>91.666666666666671</v>
      </c>
      <c r="J375" t="str">
        <f t="shared" si="41"/>
        <v>pass</v>
      </c>
      <c r="K375" t="str">
        <f t="shared" si="42"/>
        <v>Not improved</v>
      </c>
      <c r="L375" t="str">
        <f t="shared" si="43"/>
        <v>yes</v>
      </c>
      <c r="M375" t="str">
        <f t="shared" si="44"/>
        <v>Benifited</v>
      </c>
      <c r="N375" t="str">
        <f t="shared" si="45"/>
        <v>Yes</v>
      </c>
      <c r="O375" t="str">
        <f t="shared" si="46"/>
        <v>no</v>
      </c>
      <c r="P375" t="str" cm="1">
        <f t="array" ref="P375">INDEX({"math","reading","writing"},MATCH(MAX(F375:H375),F375:H375,0))</f>
        <v>reading</v>
      </c>
      <c r="Q375" t="str">
        <f t="shared" si="47"/>
        <v>inconsistent</v>
      </c>
    </row>
    <row r="376" spans="1:17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  <c r="I376" s="3">
        <f t="shared" si="40"/>
        <v>67.333333333333329</v>
      </c>
      <c r="J376" t="str">
        <f t="shared" si="41"/>
        <v>pass</v>
      </c>
      <c r="K376" t="str">
        <f t="shared" si="42"/>
        <v>improved</v>
      </c>
      <c r="L376" t="str">
        <f t="shared" si="43"/>
        <v>No</v>
      </c>
      <c r="M376" t="str">
        <f t="shared" si="44"/>
        <v>Needs improvement</v>
      </c>
      <c r="N376" t="str">
        <f t="shared" si="45"/>
        <v>No</v>
      </c>
      <c r="O376" t="str">
        <f t="shared" si="46"/>
        <v>no</v>
      </c>
      <c r="P376" t="str" cm="1">
        <f t="array" ref="P376">INDEX({"math","reading","writing"},MATCH(MAX(F376:H376),F376:H376,0))</f>
        <v>writing</v>
      </c>
      <c r="Q376" t="str">
        <f t="shared" si="47"/>
        <v>inconsistent</v>
      </c>
    </row>
    <row r="377" spans="1:17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  <c r="I377" s="3">
        <f t="shared" si="40"/>
        <v>43.333333333333336</v>
      </c>
      <c r="J377" t="str">
        <f t="shared" si="41"/>
        <v>fail</v>
      </c>
      <c r="K377" t="str">
        <f t="shared" si="42"/>
        <v>Not improved</v>
      </c>
      <c r="L377" t="str">
        <f t="shared" si="43"/>
        <v>No</v>
      </c>
      <c r="M377" t="str">
        <f t="shared" si="44"/>
        <v>Needs improvement</v>
      </c>
      <c r="N377" t="str">
        <f t="shared" si="45"/>
        <v>No</v>
      </c>
      <c r="O377" t="str">
        <f t="shared" si="46"/>
        <v>no</v>
      </c>
      <c r="P377" t="str" cm="1">
        <f t="array" ref="P377">INDEX({"math","reading","writing"},MATCH(MAX(F377:H377),F377:H377,0))</f>
        <v>math</v>
      </c>
      <c r="Q377" t="str">
        <f t="shared" si="47"/>
        <v>consistent</v>
      </c>
    </row>
    <row r="378" spans="1:17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  <c r="I378" s="3">
        <f t="shared" si="40"/>
        <v>84</v>
      </c>
      <c r="J378" t="str">
        <f t="shared" si="41"/>
        <v>pass</v>
      </c>
      <c r="K378" t="str">
        <f t="shared" si="42"/>
        <v>Not improved</v>
      </c>
      <c r="L378" t="str">
        <f t="shared" si="43"/>
        <v>No</v>
      </c>
      <c r="M378" t="str">
        <f t="shared" si="44"/>
        <v>Self Learner</v>
      </c>
      <c r="N378" t="str">
        <f t="shared" si="45"/>
        <v>No</v>
      </c>
      <c r="O378" t="str">
        <f t="shared" si="46"/>
        <v>no</v>
      </c>
      <c r="P378" t="str" cm="1">
        <f t="array" ref="P378">INDEX({"math","reading","writing"},MATCH(MAX(F378:H378),F378:H378,0))</f>
        <v>reading</v>
      </c>
      <c r="Q378" t="str">
        <f t="shared" si="47"/>
        <v>inconsistent</v>
      </c>
    </row>
    <row r="379" spans="1:17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  <c r="I379" s="3">
        <f t="shared" si="40"/>
        <v>93.333333333333329</v>
      </c>
      <c r="J379" t="str">
        <f t="shared" si="41"/>
        <v>pass</v>
      </c>
      <c r="K379" t="str">
        <f t="shared" si="42"/>
        <v>improved</v>
      </c>
      <c r="L379" t="str">
        <f t="shared" si="43"/>
        <v>yes</v>
      </c>
      <c r="M379" t="str">
        <f t="shared" si="44"/>
        <v>Benifited</v>
      </c>
      <c r="N379" t="str">
        <f t="shared" si="45"/>
        <v>Yes</v>
      </c>
      <c r="O379" t="str">
        <f t="shared" si="46"/>
        <v>no</v>
      </c>
      <c r="P379" t="str" cm="1">
        <f t="array" ref="P379">INDEX({"math","reading","writing"},MATCH(MAX(F379:H379),F379:H379,0))</f>
        <v>writing</v>
      </c>
      <c r="Q379" t="str">
        <f t="shared" si="47"/>
        <v>inconsistent</v>
      </c>
    </row>
    <row r="380" spans="1:17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  <c r="I380" s="3">
        <f t="shared" si="40"/>
        <v>77</v>
      </c>
      <c r="J380" t="str">
        <f t="shared" si="41"/>
        <v>pass</v>
      </c>
      <c r="K380" t="str">
        <f t="shared" si="42"/>
        <v>Not improved</v>
      </c>
      <c r="L380" t="str">
        <f t="shared" si="43"/>
        <v>No</v>
      </c>
      <c r="M380" t="str">
        <f t="shared" si="44"/>
        <v>Needs improvement</v>
      </c>
      <c r="N380" t="str">
        <f t="shared" si="45"/>
        <v>No</v>
      </c>
      <c r="O380" t="str">
        <f t="shared" si="46"/>
        <v>no</v>
      </c>
      <c r="P380" t="str" cm="1">
        <f t="array" ref="P380">INDEX({"math","reading","writing"},MATCH(MAX(F380:H380),F380:H380,0))</f>
        <v>reading</v>
      </c>
      <c r="Q380" t="str">
        <f t="shared" si="47"/>
        <v>inconsistent</v>
      </c>
    </row>
    <row r="381" spans="1:17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  <c r="I381" s="3">
        <f t="shared" si="40"/>
        <v>64</v>
      </c>
      <c r="J381" t="str">
        <f t="shared" si="41"/>
        <v>pass</v>
      </c>
      <c r="K381" t="str">
        <f t="shared" si="42"/>
        <v>Not improved</v>
      </c>
      <c r="L381" t="str">
        <f t="shared" si="43"/>
        <v>No</v>
      </c>
      <c r="M381" t="str">
        <f t="shared" si="44"/>
        <v>Needs improvement</v>
      </c>
      <c r="N381" t="str">
        <f t="shared" si="45"/>
        <v>No</v>
      </c>
      <c r="O381" t="str">
        <f t="shared" si="46"/>
        <v>no</v>
      </c>
      <c r="P381" t="str" cm="1">
        <f t="array" ref="P381">INDEX({"math","reading","writing"},MATCH(MAX(F381:H381),F381:H381,0))</f>
        <v>math</v>
      </c>
      <c r="Q381" t="str">
        <f t="shared" si="47"/>
        <v>consistent</v>
      </c>
    </row>
    <row r="382" spans="1:17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  <c r="I382" s="3">
        <f t="shared" si="40"/>
        <v>83</v>
      </c>
      <c r="J382" t="str">
        <f t="shared" si="41"/>
        <v>pass</v>
      </c>
      <c r="K382" t="str">
        <f t="shared" si="42"/>
        <v>Not improved</v>
      </c>
      <c r="L382" t="str">
        <f t="shared" si="43"/>
        <v>No</v>
      </c>
      <c r="M382" t="str">
        <f t="shared" si="44"/>
        <v>Self Learner</v>
      </c>
      <c r="N382" t="str">
        <f t="shared" si="45"/>
        <v>No</v>
      </c>
      <c r="O382" t="str">
        <f t="shared" si="46"/>
        <v>no</v>
      </c>
      <c r="P382" t="str" cm="1">
        <f t="array" ref="P382">INDEX({"math","reading","writing"},MATCH(MAX(F382:H382),F382:H382,0))</f>
        <v>reading</v>
      </c>
      <c r="Q382" t="str">
        <f t="shared" si="47"/>
        <v>inconsistent</v>
      </c>
    </row>
    <row r="383" spans="1:17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  <c r="I383" s="3">
        <f t="shared" si="40"/>
        <v>94</v>
      </c>
      <c r="J383" t="str">
        <f t="shared" si="41"/>
        <v>pass</v>
      </c>
      <c r="K383" t="str">
        <f t="shared" si="42"/>
        <v>Not improved</v>
      </c>
      <c r="L383" t="str">
        <f t="shared" si="43"/>
        <v>yes</v>
      </c>
      <c r="M383" t="str">
        <f t="shared" si="44"/>
        <v>Benifited</v>
      </c>
      <c r="N383" t="str">
        <f t="shared" si="45"/>
        <v>Yes</v>
      </c>
      <c r="O383" t="str">
        <f t="shared" si="46"/>
        <v>no</v>
      </c>
      <c r="P383" t="str" cm="1">
        <f t="array" ref="P383">INDEX({"math","reading","writing"},MATCH(MAX(F383:H383),F383:H383,0))</f>
        <v>reading</v>
      </c>
      <c r="Q383" t="str">
        <f t="shared" si="47"/>
        <v>inconsistent</v>
      </c>
    </row>
    <row r="384" spans="1:17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  <c r="I384" s="3">
        <f t="shared" si="40"/>
        <v>77</v>
      </c>
      <c r="J384" t="str">
        <f t="shared" si="41"/>
        <v>pass</v>
      </c>
      <c r="K384" t="str">
        <f t="shared" si="42"/>
        <v>Not improved</v>
      </c>
      <c r="L384" t="str">
        <f t="shared" si="43"/>
        <v>No</v>
      </c>
      <c r="M384" t="str">
        <f t="shared" si="44"/>
        <v>Needs improvement</v>
      </c>
      <c r="N384" t="str">
        <f t="shared" si="45"/>
        <v>No</v>
      </c>
      <c r="O384" t="str">
        <f t="shared" si="46"/>
        <v>no</v>
      </c>
      <c r="P384" t="str" cm="1">
        <f t="array" ref="P384">INDEX({"math","reading","writing"},MATCH(MAX(F384:H384),F384:H384,0))</f>
        <v>reading</v>
      </c>
      <c r="Q384" t="str">
        <f t="shared" si="47"/>
        <v>inconsistent</v>
      </c>
    </row>
    <row r="385" spans="1:17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  <c r="I385" s="3">
        <f t="shared" si="40"/>
        <v>44</v>
      </c>
      <c r="J385" t="str">
        <f t="shared" si="41"/>
        <v>fail</v>
      </c>
      <c r="K385" t="str">
        <f t="shared" si="42"/>
        <v>Not improved</v>
      </c>
      <c r="L385" t="str">
        <f t="shared" si="43"/>
        <v>No</v>
      </c>
      <c r="M385" t="str">
        <f t="shared" si="44"/>
        <v>Needs improvement</v>
      </c>
      <c r="N385" t="str">
        <f t="shared" si="45"/>
        <v>No</v>
      </c>
      <c r="O385" t="str">
        <f t="shared" si="46"/>
        <v>no</v>
      </c>
      <c r="P385" t="str" cm="1">
        <f t="array" ref="P385">INDEX({"math","reading","writing"},MATCH(MAX(F385:H385),F385:H385,0))</f>
        <v>reading</v>
      </c>
      <c r="Q385" t="str">
        <f t="shared" si="47"/>
        <v>inconsistent</v>
      </c>
    </row>
    <row r="386" spans="1:17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  <c r="I386" s="3">
        <f t="shared" ref="I386:I449" si="48">AVERAGE(F386:H386)</f>
        <v>41.333333333333336</v>
      </c>
      <c r="J386" t="str">
        <f t="shared" ref="J386:J449" si="49">IF(AND(I386&gt;=50),"pass","fail")</f>
        <v>fail</v>
      </c>
      <c r="K386" t="str">
        <f t="shared" ref="K386:K449" si="50">IF(AND(G386&gt;F386,H386&gt;G386),"improved","Not improved")</f>
        <v>Not improved</v>
      </c>
      <c r="L386" t="str">
        <f t="shared" ref="L386:L449" si="51">IF(AND(E386="completed",I386&gt;=80),"yes","No")</f>
        <v>No</v>
      </c>
      <c r="M386" t="str">
        <f t="shared" ref="M386:M449" si="52">IF(E386="completed",IF(I386&gt;=80,"Benifited","Partial Benifited"),IF(E386="none",IF(I386&gt;=80,"Self Learner","Needs improvement"),""))</f>
        <v>Needs improvement</v>
      </c>
      <c r="N386" t="str">
        <f t="shared" ref="N386:N449" si="53">IF(AND(F386&gt;=80,G386&gt;=85,H386&gt;=85),"Yes","No")</f>
        <v>No</v>
      </c>
      <c r="O386" t="str">
        <f t="shared" ref="O386:O449" si="54">IF(F386&gt;=AVERAGE(G386:H386)+5,"yes","no")</f>
        <v>no</v>
      </c>
      <c r="P386" t="str" cm="1">
        <f t="array" ref="P386">INDEX({"math","reading","writing"},MATCH(MAX(F386:H386),F386:H386,0))</f>
        <v>reading</v>
      </c>
      <c r="Q386" t="str">
        <f t="shared" ref="Q386:Q449" si="55">IF(MAX(F386:H386)-MIN(F386:H386)&lt;=5,"consistent","inconsistent")</f>
        <v>consistent</v>
      </c>
    </row>
    <row r="387" spans="1:17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  <c r="I387" s="3">
        <f t="shared" si="48"/>
        <v>72.666666666666671</v>
      </c>
      <c r="J387" t="str">
        <f t="shared" si="49"/>
        <v>pass</v>
      </c>
      <c r="K387" t="str">
        <f t="shared" si="50"/>
        <v>Not improved</v>
      </c>
      <c r="L387" t="str">
        <f t="shared" si="51"/>
        <v>No</v>
      </c>
      <c r="M387" t="str">
        <f t="shared" si="52"/>
        <v>Needs improvement</v>
      </c>
      <c r="N387" t="str">
        <f t="shared" si="53"/>
        <v>No</v>
      </c>
      <c r="O387" t="str">
        <f t="shared" si="54"/>
        <v>no</v>
      </c>
      <c r="P387" t="str" cm="1">
        <f t="array" ref="P387">INDEX({"math","reading","writing"},MATCH(MAX(F387:H387),F387:H387,0))</f>
        <v>reading</v>
      </c>
      <c r="Q387" t="str">
        <f t="shared" si="55"/>
        <v>inconsistent</v>
      </c>
    </row>
    <row r="388" spans="1:17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  <c r="I388" s="3">
        <f t="shared" si="48"/>
        <v>69</v>
      </c>
      <c r="J388" t="str">
        <f t="shared" si="49"/>
        <v>pass</v>
      </c>
      <c r="K388" t="str">
        <f t="shared" si="50"/>
        <v>Not improved</v>
      </c>
      <c r="L388" t="str">
        <f t="shared" si="51"/>
        <v>No</v>
      </c>
      <c r="M388" t="str">
        <f t="shared" si="52"/>
        <v>Needs improvement</v>
      </c>
      <c r="N388" t="str">
        <f t="shared" si="53"/>
        <v>No</v>
      </c>
      <c r="O388" t="str">
        <f t="shared" si="54"/>
        <v>no</v>
      </c>
      <c r="P388" t="str" cm="1">
        <f t="array" ref="P388">INDEX({"math","reading","writing"},MATCH(MAX(F388:H388),F388:H388,0))</f>
        <v>reading</v>
      </c>
      <c r="Q388" t="str">
        <f t="shared" si="55"/>
        <v>inconsistent</v>
      </c>
    </row>
    <row r="389" spans="1:17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  <c r="I389" s="3">
        <f t="shared" si="48"/>
        <v>67.333333333333329</v>
      </c>
      <c r="J389" t="str">
        <f t="shared" si="49"/>
        <v>pass</v>
      </c>
      <c r="K389" t="str">
        <f t="shared" si="50"/>
        <v>Not improved</v>
      </c>
      <c r="L389" t="str">
        <f t="shared" si="51"/>
        <v>No</v>
      </c>
      <c r="M389" t="str">
        <f t="shared" si="52"/>
        <v>Needs improvement</v>
      </c>
      <c r="N389" t="str">
        <f t="shared" si="53"/>
        <v>No</v>
      </c>
      <c r="O389" t="str">
        <f t="shared" si="54"/>
        <v>no</v>
      </c>
      <c r="P389" t="str" cm="1">
        <f t="array" ref="P389">INDEX({"math","reading","writing"},MATCH(MAX(F389:H389),F389:H389,0))</f>
        <v>reading</v>
      </c>
      <c r="Q389" t="str">
        <f t="shared" si="55"/>
        <v>inconsistent</v>
      </c>
    </row>
    <row r="390" spans="1:17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  <c r="I390" s="3">
        <f t="shared" si="48"/>
        <v>63.333333333333336</v>
      </c>
      <c r="J390" t="str">
        <f t="shared" si="49"/>
        <v>pass</v>
      </c>
      <c r="K390" t="str">
        <f t="shared" si="50"/>
        <v>Not improved</v>
      </c>
      <c r="L390" t="str">
        <f t="shared" si="51"/>
        <v>No</v>
      </c>
      <c r="M390" t="str">
        <f t="shared" si="52"/>
        <v>Needs improvement</v>
      </c>
      <c r="N390" t="str">
        <f t="shared" si="53"/>
        <v>No</v>
      </c>
      <c r="O390" t="str">
        <f t="shared" si="54"/>
        <v>no</v>
      </c>
      <c r="P390" t="str" cm="1">
        <f t="array" ref="P390">INDEX({"math","reading","writing"},MATCH(MAX(F390:H390),F390:H390,0))</f>
        <v>reading</v>
      </c>
      <c r="Q390" t="str">
        <f t="shared" si="55"/>
        <v>consistent</v>
      </c>
    </row>
    <row r="391" spans="1:17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  <c r="I391" s="3">
        <f t="shared" si="48"/>
        <v>72.666666666666671</v>
      </c>
      <c r="J391" t="str">
        <f t="shared" si="49"/>
        <v>pass</v>
      </c>
      <c r="K391" t="str">
        <f t="shared" si="50"/>
        <v>Not improved</v>
      </c>
      <c r="L391" t="str">
        <f t="shared" si="51"/>
        <v>No</v>
      </c>
      <c r="M391" t="str">
        <f t="shared" si="52"/>
        <v>Needs improvement</v>
      </c>
      <c r="N391" t="str">
        <f t="shared" si="53"/>
        <v>No</v>
      </c>
      <c r="O391" t="str">
        <f t="shared" si="54"/>
        <v>no</v>
      </c>
      <c r="P391" t="str" cm="1">
        <f t="array" ref="P391">INDEX({"math","reading","writing"},MATCH(MAX(F391:H391),F391:H391,0))</f>
        <v>writing</v>
      </c>
      <c r="Q391" t="str">
        <f t="shared" si="55"/>
        <v>consistent</v>
      </c>
    </row>
    <row r="392" spans="1:17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  <c r="I392" s="3">
        <f t="shared" si="48"/>
        <v>66.333333333333329</v>
      </c>
      <c r="J392" t="str">
        <f t="shared" si="49"/>
        <v>pass</v>
      </c>
      <c r="K392" t="str">
        <f t="shared" si="50"/>
        <v>Not improved</v>
      </c>
      <c r="L392" t="str">
        <f t="shared" si="51"/>
        <v>No</v>
      </c>
      <c r="M392" t="str">
        <f t="shared" si="52"/>
        <v>Partial Benifited</v>
      </c>
      <c r="N392" t="str">
        <f t="shared" si="53"/>
        <v>No</v>
      </c>
      <c r="O392" t="str">
        <f t="shared" si="54"/>
        <v>yes</v>
      </c>
      <c r="P392" t="str" cm="1">
        <f t="array" ref="P392">INDEX({"math","reading","writing"},MATCH(MAX(F392:H392),F392:H392,0))</f>
        <v>math</v>
      </c>
      <c r="Q392" t="str">
        <f t="shared" si="55"/>
        <v>inconsistent</v>
      </c>
    </row>
    <row r="393" spans="1:17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  <c r="I393" s="3">
        <f t="shared" si="48"/>
        <v>74</v>
      </c>
      <c r="J393" t="str">
        <f t="shared" si="49"/>
        <v>pass</v>
      </c>
      <c r="K393" t="str">
        <f t="shared" si="50"/>
        <v>Not improved</v>
      </c>
      <c r="L393" t="str">
        <f t="shared" si="51"/>
        <v>No</v>
      </c>
      <c r="M393" t="str">
        <f t="shared" si="52"/>
        <v>Needs improvement</v>
      </c>
      <c r="N393" t="str">
        <f t="shared" si="53"/>
        <v>No</v>
      </c>
      <c r="O393" t="str">
        <f t="shared" si="54"/>
        <v>no</v>
      </c>
      <c r="P393" t="str" cm="1">
        <f t="array" ref="P393">INDEX({"math","reading","writing"},MATCH(MAX(F393:H393),F393:H393,0))</f>
        <v>math</v>
      </c>
      <c r="Q393" t="str">
        <f t="shared" si="55"/>
        <v>inconsistent</v>
      </c>
    </row>
    <row r="394" spans="1:17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  <c r="I394" s="3">
        <f t="shared" si="48"/>
        <v>70</v>
      </c>
      <c r="J394" t="str">
        <f t="shared" si="49"/>
        <v>pass</v>
      </c>
      <c r="K394" t="str">
        <f t="shared" si="50"/>
        <v>Not improved</v>
      </c>
      <c r="L394" t="str">
        <f t="shared" si="51"/>
        <v>No</v>
      </c>
      <c r="M394" t="str">
        <f t="shared" si="52"/>
        <v>Needs improvement</v>
      </c>
      <c r="N394" t="str">
        <f t="shared" si="53"/>
        <v>No</v>
      </c>
      <c r="O394" t="str">
        <f t="shared" si="54"/>
        <v>yes</v>
      </c>
      <c r="P394" t="str" cm="1">
        <f t="array" ref="P394">INDEX({"math","reading","writing"},MATCH(MAX(F394:H394),F394:H394,0))</f>
        <v>math</v>
      </c>
      <c r="Q394" t="str">
        <f t="shared" si="55"/>
        <v>inconsistent</v>
      </c>
    </row>
    <row r="395" spans="1:17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  <c r="I395" s="3">
        <f t="shared" si="48"/>
        <v>55.666666666666664</v>
      </c>
      <c r="J395" t="str">
        <f t="shared" si="49"/>
        <v>pass</v>
      </c>
      <c r="K395" t="str">
        <f t="shared" si="50"/>
        <v>Not improved</v>
      </c>
      <c r="L395" t="str">
        <f t="shared" si="51"/>
        <v>No</v>
      </c>
      <c r="M395" t="str">
        <f t="shared" si="52"/>
        <v>Partial Benifited</v>
      </c>
      <c r="N395" t="str">
        <f t="shared" si="53"/>
        <v>No</v>
      </c>
      <c r="O395" t="str">
        <f t="shared" si="54"/>
        <v>no</v>
      </c>
      <c r="P395" t="str" cm="1">
        <f t="array" ref="P395">INDEX({"math","reading","writing"},MATCH(MAX(F395:H395),F395:H395,0))</f>
        <v>math</v>
      </c>
      <c r="Q395" t="str">
        <f t="shared" si="55"/>
        <v>consistent</v>
      </c>
    </row>
    <row r="396" spans="1:17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  <c r="I396" s="3">
        <f t="shared" si="48"/>
        <v>72</v>
      </c>
      <c r="J396" t="str">
        <f t="shared" si="49"/>
        <v>pass</v>
      </c>
      <c r="K396" t="str">
        <f t="shared" si="50"/>
        <v>improved</v>
      </c>
      <c r="L396" t="str">
        <f t="shared" si="51"/>
        <v>No</v>
      </c>
      <c r="M396" t="str">
        <f t="shared" si="52"/>
        <v>Partial Benifited</v>
      </c>
      <c r="N396" t="str">
        <f t="shared" si="53"/>
        <v>No</v>
      </c>
      <c r="O396" t="str">
        <f t="shared" si="54"/>
        <v>no</v>
      </c>
      <c r="P396" t="str" cm="1">
        <f t="array" ref="P396">INDEX({"math","reading","writing"},MATCH(MAX(F396:H396),F396:H396,0))</f>
        <v>writing</v>
      </c>
      <c r="Q396" t="str">
        <f t="shared" si="55"/>
        <v>inconsistent</v>
      </c>
    </row>
    <row r="397" spans="1:17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  <c r="I397" s="3">
        <f t="shared" si="48"/>
        <v>44.666666666666664</v>
      </c>
      <c r="J397" t="str">
        <f t="shared" si="49"/>
        <v>fail</v>
      </c>
      <c r="K397" t="str">
        <f t="shared" si="50"/>
        <v>Not improved</v>
      </c>
      <c r="L397" t="str">
        <f t="shared" si="51"/>
        <v>No</v>
      </c>
      <c r="M397" t="str">
        <f t="shared" si="52"/>
        <v>Needs improvement</v>
      </c>
      <c r="N397" t="str">
        <f t="shared" si="53"/>
        <v>No</v>
      </c>
      <c r="O397" t="str">
        <f t="shared" si="54"/>
        <v>yes</v>
      </c>
      <c r="P397" t="str" cm="1">
        <f t="array" ref="P397">INDEX({"math","reading","writing"},MATCH(MAX(F397:H397),F397:H397,0))</f>
        <v>math</v>
      </c>
      <c r="Q397" t="str">
        <f t="shared" si="55"/>
        <v>inconsistent</v>
      </c>
    </row>
    <row r="398" spans="1:17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  <c r="I398" s="3">
        <f t="shared" si="48"/>
        <v>60</v>
      </c>
      <c r="J398" t="str">
        <f t="shared" si="49"/>
        <v>pass</v>
      </c>
      <c r="K398" t="str">
        <f t="shared" si="50"/>
        <v>Not improved</v>
      </c>
      <c r="L398" t="str">
        <f t="shared" si="51"/>
        <v>No</v>
      </c>
      <c r="M398" t="str">
        <f t="shared" si="52"/>
        <v>Needs improvement</v>
      </c>
      <c r="N398" t="str">
        <f t="shared" si="53"/>
        <v>No</v>
      </c>
      <c r="O398" t="str">
        <f t="shared" si="54"/>
        <v>no</v>
      </c>
      <c r="P398" t="str" cm="1">
        <f t="array" ref="P398">INDEX({"math","reading","writing"},MATCH(MAX(F398:H398),F398:H398,0))</f>
        <v>reading</v>
      </c>
      <c r="Q398" t="str">
        <f t="shared" si="55"/>
        <v>inconsistent</v>
      </c>
    </row>
    <row r="399" spans="1:17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  <c r="I399" s="3">
        <f t="shared" si="48"/>
        <v>89.666666666666671</v>
      </c>
      <c r="J399" t="str">
        <f t="shared" si="49"/>
        <v>pass</v>
      </c>
      <c r="K399" t="str">
        <f t="shared" si="50"/>
        <v>improved</v>
      </c>
      <c r="L399" t="str">
        <f t="shared" si="51"/>
        <v>No</v>
      </c>
      <c r="M399" t="str">
        <f t="shared" si="52"/>
        <v>Self Learner</v>
      </c>
      <c r="N399" t="str">
        <f t="shared" si="53"/>
        <v>Yes</v>
      </c>
      <c r="O399" t="str">
        <f t="shared" si="54"/>
        <v>no</v>
      </c>
      <c r="P399" t="str" cm="1">
        <f t="array" ref="P399">INDEX({"math","reading","writing"},MATCH(MAX(F399:H399),F399:H399,0))</f>
        <v>writing</v>
      </c>
      <c r="Q399" t="str">
        <f t="shared" si="55"/>
        <v>inconsistent</v>
      </c>
    </row>
    <row r="400" spans="1:17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  <c r="I400" s="3">
        <f t="shared" si="48"/>
        <v>64.666666666666671</v>
      </c>
      <c r="J400" t="str">
        <f t="shared" si="49"/>
        <v>pass</v>
      </c>
      <c r="K400" t="str">
        <f t="shared" si="50"/>
        <v>Not improved</v>
      </c>
      <c r="L400" t="str">
        <f t="shared" si="51"/>
        <v>No</v>
      </c>
      <c r="M400" t="str">
        <f t="shared" si="52"/>
        <v>Needs improvement</v>
      </c>
      <c r="N400" t="str">
        <f t="shared" si="53"/>
        <v>No</v>
      </c>
      <c r="O400" t="str">
        <f t="shared" si="54"/>
        <v>yes</v>
      </c>
      <c r="P400" t="str" cm="1">
        <f t="array" ref="P400">INDEX({"math","reading","writing"},MATCH(MAX(F400:H400),F400:H400,0))</f>
        <v>math</v>
      </c>
      <c r="Q400" t="str">
        <f t="shared" si="55"/>
        <v>inconsistent</v>
      </c>
    </row>
    <row r="401" spans="1:17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  <c r="I401" s="3">
        <f t="shared" si="48"/>
        <v>57.666666666666664</v>
      </c>
      <c r="J401" t="str">
        <f t="shared" si="49"/>
        <v>pass</v>
      </c>
      <c r="K401" t="str">
        <f t="shared" si="50"/>
        <v>Not improved</v>
      </c>
      <c r="L401" t="str">
        <f t="shared" si="51"/>
        <v>No</v>
      </c>
      <c r="M401" t="str">
        <f t="shared" si="52"/>
        <v>Needs improvement</v>
      </c>
      <c r="N401" t="str">
        <f t="shared" si="53"/>
        <v>No</v>
      </c>
      <c r="O401" t="str">
        <f t="shared" si="54"/>
        <v>no</v>
      </c>
      <c r="P401" t="str" cm="1">
        <f t="array" ref="P401">INDEX({"math","reading","writing"},MATCH(MAX(F401:H401),F401:H401,0))</f>
        <v>math</v>
      </c>
      <c r="Q401" t="str">
        <f t="shared" si="55"/>
        <v>inconsistent</v>
      </c>
    </row>
    <row r="402" spans="1:17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  <c r="I402" s="3">
        <f t="shared" si="48"/>
        <v>60</v>
      </c>
      <c r="J402" t="str">
        <f t="shared" si="49"/>
        <v>pass</v>
      </c>
      <c r="K402" t="str">
        <f t="shared" si="50"/>
        <v>Not improved</v>
      </c>
      <c r="L402" t="str">
        <f t="shared" si="51"/>
        <v>No</v>
      </c>
      <c r="M402" t="str">
        <f t="shared" si="52"/>
        <v>Partial Benifited</v>
      </c>
      <c r="N402" t="str">
        <f t="shared" si="53"/>
        <v>No</v>
      </c>
      <c r="O402" t="str">
        <f t="shared" si="54"/>
        <v>no</v>
      </c>
      <c r="P402" t="str" cm="1">
        <f t="array" ref="P402">INDEX({"math","reading","writing"},MATCH(MAX(F402:H402),F402:H402,0))</f>
        <v>writing</v>
      </c>
      <c r="Q402" t="str">
        <f t="shared" si="55"/>
        <v>inconsistent</v>
      </c>
    </row>
    <row r="403" spans="1:17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  <c r="I403" s="3">
        <f t="shared" si="48"/>
        <v>46.333333333333336</v>
      </c>
      <c r="J403" t="str">
        <f t="shared" si="49"/>
        <v>fail</v>
      </c>
      <c r="K403" t="str">
        <f t="shared" si="50"/>
        <v>Not improved</v>
      </c>
      <c r="L403" t="str">
        <f t="shared" si="51"/>
        <v>No</v>
      </c>
      <c r="M403" t="str">
        <f t="shared" si="52"/>
        <v>Needs improvement</v>
      </c>
      <c r="N403" t="str">
        <f t="shared" si="53"/>
        <v>No</v>
      </c>
      <c r="O403" t="str">
        <f t="shared" si="54"/>
        <v>yes</v>
      </c>
      <c r="P403" t="str" cm="1">
        <f t="array" ref="P403">INDEX({"math","reading","writing"},MATCH(MAX(F403:H403),F403:H403,0))</f>
        <v>math</v>
      </c>
      <c r="Q403" t="str">
        <f t="shared" si="55"/>
        <v>inconsistent</v>
      </c>
    </row>
    <row r="404" spans="1:17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  <c r="I404" s="3">
        <f t="shared" si="48"/>
        <v>56.333333333333336</v>
      </c>
      <c r="J404" t="str">
        <f t="shared" si="49"/>
        <v>pass</v>
      </c>
      <c r="K404" t="str">
        <f t="shared" si="50"/>
        <v>Not improved</v>
      </c>
      <c r="L404" t="str">
        <f t="shared" si="51"/>
        <v>No</v>
      </c>
      <c r="M404" t="str">
        <f t="shared" si="52"/>
        <v>Needs improvement</v>
      </c>
      <c r="N404" t="str">
        <f t="shared" si="53"/>
        <v>No</v>
      </c>
      <c r="O404" t="str">
        <f t="shared" si="54"/>
        <v>no</v>
      </c>
      <c r="P404" t="str" cm="1">
        <f t="array" ref="P404">INDEX({"math","reading","writing"},MATCH(MAX(F404:H404),F404:H404,0))</f>
        <v>reading</v>
      </c>
      <c r="Q404" t="str">
        <f t="shared" si="55"/>
        <v>inconsistent</v>
      </c>
    </row>
    <row r="405" spans="1:17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  <c r="I405" s="3">
        <f t="shared" si="48"/>
        <v>95.666666666666671</v>
      </c>
      <c r="J405" t="str">
        <f t="shared" si="49"/>
        <v>pass</v>
      </c>
      <c r="K405" t="str">
        <f t="shared" si="50"/>
        <v>improved</v>
      </c>
      <c r="L405" t="str">
        <f t="shared" si="51"/>
        <v>yes</v>
      </c>
      <c r="M405" t="str">
        <f t="shared" si="52"/>
        <v>Benifited</v>
      </c>
      <c r="N405" t="str">
        <f t="shared" si="53"/>
        <v>Yes</v>
      </c>
      <c r="O405" t="str">
        <f t="shared" si="54"/>
        <v>no</v>
      </c>
      <c r="P405" t="str" cm="1">
        <f t="array" ref="P405">INDEX({"math","reading","writing"},MATCH(MAX(F405:H405),F405:H405,0))</f>
        <v>writing</v>
      </c>
      <c r="Q405" t="str">
        <f t="shared" si="55"/>
        <v>inconsistent</v>
      </c>
    </row>
    <row r="406" spans="1:17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  <c r="I406" s="3">
        <f t="shared" si="48"/>
        <v>58.333333333333336</v>
      </c>
      <c r="J406" t="str">
        <f t="shared" si="49"/>
        <v>pass</v>
      </c>
      <c r="K406" t="str">
        <f t="shared" si="50"/>
        <v>improved</v>
      </c>
      <c r="L406" t="str">
        <f t="shared" si="51"/>
        <v>No</v>
      </c>
      <c r="M406" t="str">
        <f t="shared" si="52"/>
        <v>Needs improvement</v>
      </c>
      <c r="N406" t="str">
        <f t="shared" si="53"/>
        <v>No</v>
      </c>
      <c r="O406" t="str">
        <f t="shared" si="54"/>
        <v>no</v>
      </c>
      <c r="P406" t="str" cm="1">
        <f t="array" ref="P406">INDEX({"math","reading","writing"},MATCH(MAX(F406:H406),F406:H406,0))</f>
        <v>writing</v>
      </c>
      <c r="Q406" t="str">
        <f t="shared" si="55"/>
        <v>inconsistent</v>
      </c>
    </row>
    <row r="407" spans="1:17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  <c r="I407" s="3">
        <f t="shared" si="48"/>
        <v>68</v>
      </c>
      <c r="J407" t="str">
        <f t="shared" si="49"/>
        <v>pass</v>
      </c>
      <c r="K407" t="str">
        <f t="shared" si="50"/>
        <v>Not improved</v>
      </c>
      <c r="L407" t="str">
        <f t="shared" si="51"/>
        <v>No</v>
      </c>
      <c r="M407" t="str">
        <f t="shared" si="52"/>
        <v>Needs improvement</v>
      </c>
      <c r="N407" t="str">
        <f t="shared" si="53"/>
        <v>No</v>
      </c>
      <c r="O407" t="str">
        <f t="shared" si="54"/>
        <v>no</v>
      </c>
      <c r="P407" t="str" cm="1">
        <f t="array" ref="P407">INDEX({"math","reading","writing"},MATCH(MAX(F407:H407),F407:H407,0))</f>
        <v>reading</v>
      </c>
      <c r="Q407" t="str">
        <f t="shared" si="55"/>
        <v>inconsistent</v>
      </c>
    </row>
    <row r="408" spans="1:17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  <c r="I408" s="3">
        <f t="shared" si="48"/>
        <v>64.333333333333329</v>
      </c>
      <c r="J408" t="str">
        <f t="shared" si="49"/>
        <v>pass</v>
      </c>
      <c r="K408" t="str">
        <f t="shared" si="50"/>
        <v>Not improved</v>
      </c>
      <c r="L408" t="str">
        <f t="shared" si="51"/>
        <v>No</v>
      </c>
      <c r="M408" t="str">
        <f t="shared" si="52"/>
        <v>Partial Benifited</v>
      </c>
      <c r="N408" t="str">
        <f t="shared" si="53"/>
        <v>No</v>
      </c>
      <c r="O408" t="str">
        <f t="shared" si="54"/>
        <v>no</v>
      </c>
      <c r="P408" t="str" cm="1">
        <f t="array" ref="P408">INDEX({"math","reading","writing"},MATCH(MAX(F408:H408),F408:H408,0))</f>
        <v>math</v>
      </c>
      <c r="Q408" t="str">
        <f t="shared" si="55"/>
        <v>consistent</v>
      </c>
    </row>
    <row r="409" spans="1:17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  <c r="I409" s="3">
        <f t="shared" si="48"/>
        <v>79.666666666666671</v>
      </c>
      <c r="J409" t="str">
        <f t="shared" si="49"/>
        <v>pass</v>
      </c>
      <c r="K409" t="str">
        <f t="shared" si="50"/>
        <v>Not improved</v>
      </c>
      <c r="L409" t="str">
        <f t="shared" si="51"/>
        <v>No</v>
      </c>
      <c r="M409" t="str">
        <f t="shared" si="52"/>
        <v>Needs improvement</v>
      </c>
      <c r="N409" t="str">
        <f t="shared" si="53"/>
        <v>No</v>
      </c>
      <c r="O409" t="str">
        <f t="shared" si="54"/>
        <v>no</v>
      </c>
      <c r="P409" t="str" cm="1">
        <f t="array" ref="P409">INDEX({"math","reading","writing"},MATCH(MAX(F409:H409),F409:H409,0))</f>
        <v>math</v>
      </c>
      <c r="Q409" t="str">
        <f t="shared" si="55"/>
        <v>consistent</v>
      </c>
    </row>
    <row r="410" spans="1:17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  <c r="I410" s="3">
        <f t="shared" si="48"/>
        <v>55</v>
      </c>
      <c r="J410" t="str">
        <f t="shared" si="49"/>
        <v>pass</v>
      </c>
      <c r="K410" t="str">
        <f t="shared" si="50"/>
        <v>Not improved</v>
      </c>
      <c r="L410" t="str">
        <f t="shared" si="51"/>
        <v>No</v>
      </c>
      <c r="M410" t="str">
        <f t="shared" si="52"/>
        <v>Partial Benifited</v>
      </c>
      <c r="N410" t="str">
        <f t="shared" si="53"/>
        <v>No</v>
      </c>
      <c r="O410" t="str">
        <f t="shared" si="54"/>
        <v>no</v>
      </c>
      <c r="P410" t="str" cm="1">
        <f t="array" ref="P410">INDEX({"math","reading","writing"},MATCH(MAX(F410:H410),F410:H410,0))</f>
        <v>reading</v>
      </c>
      <c r="Q410" t="str">
        <f t="shared" si="55"/>
        <v>consistent</v>
      </c>
    </row>
    <row r="411" spans="1:17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  <c r="I411" s="3">
        <f t="shared" si="48"/>
        <v>85.333333333333329</v>
      </c>
      <c r="J411" t="str">
        <f t="shared" si="49"/>
        <v>pass</v>
      </c>
      <c r="K411" t="str">
        <f t="shared" si="50"/>
        <v>Not improved</v>
      </c>
      <c r="L411" t="str">
        <f t="shared" si="51"/>
        <v>yes</v>
      </c>
      <c r="M411" t="str">
        <f t="shared" si="52"/>
        <v>Benifited</v>
      </c>
      <c r="N411" t="str">
        <f t="shared" si="53"/>
        <v>No</v>
      </c>
      <c r="O411" t="str">
        <f t="shared" si="54"/>
        <v>no</v>
      </c>
      <c r="P411" t="str" cm="1">
        <f t="array" ref="P411">INDEX({"math","reading","writing"},MATCH(MAX(F411:H411),F411:H411,0))</f>
        <v>math</v>
      </c>
      <c r="Q411" t="str">
        <f t="shared" si="55"/>
        <v>consistent</v>
      </c>
    </row>
    <row r="412" spans="1:17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  <c r="I412" s="3">
        <f t="shared" si="48"/>
        <v>71.666666666666671</v>
      </c>
      <c r="J412" t="str">
        <f t="shared" si="49"/>
        <v>pass</v>
      </c>
      <c r="K412" t="str">
        <f t="shared" si="50"/>
        <v>improved</v>
      </c>
      <c r="L412" t="str">
        <f t="shared" si="51"/>
        <v>No</v>
      </c>
      <c r="M412" t="str">
        <f t="shared" si="52"/>
        <v>Partial Benifited</v>
      </c>
      <c r="N412" t="str">
        <f t="shared" si="53"/>
        <v>No</v>
      </c>
      <c r="O412" t="str">
        <f t="shared" si="54"/>
        <v>no</v>
      </c>
      <c r="P412" t="str" cm="1">
        <f t="array" ref="P412">INDEX({"math","reading","writing"},MATCH(MAX(F412:H412),F412:H412,0))</f>
        <v>writing</v>
      </c>
      <c r="Q412" t="str">
        <f t="shared" si="55"/>
        <v>consistent</v>
      </c>
    </row>
    <row r="413" spans="1:17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  <c r="I413" s="3">
        <f t="shared" si="48"/>
        <v>81.666666666666671</v>
      </c>
      <c r="J413" t="str">
        <f t="shared" si="49"/>
        <v>pass</v>
      </c>
      <c r="K413" t="str">
        <f t="shared" si="50"/>
        <v>Not improved</v>
      </c>
      <c r="L413" t="str">
        <f t="shared" si="51"/>
        <v>yes</v>
      </c>
      <c r="M413" t="str">
        <f t="shared" si="52"/>
        <v>Benifited</v>
      </c>
      <c r="N413" t="str">
        <f t="shared" si="53"/>
        <v>No</v>
      </c>
      <c r="O413" t="str">
        <f t="shared" si="54"/>
        <v>no</v>
      </c>
      <c r="P413" t="str" cm="1">
        <f t="array" ref="P413">INDEX({"math","reading","writing"},MATCH(MAX(F413:H413),F413:H413,0))</f>
        <v>math</v>
      </c>
      <c r="Q413" t="str">
        <f t="shared" si="55"/>
        <v>inconsistent</v>
      </c>
    </row>
    <row r="414" spans="1:17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  <c r="I414" s="3">
        <f t="shared" si="48"/>
        <v>65.666666666666671</v>
      </c>
      <c r="J414" t="str">
        <f t="shared" si="49"/>
        <v>pass</v>
      </c>
      <c r="K414" t="str">
        <f t="shared" si="50"/>
        <v>Not improved</v>
      </c>
      <c r="L414" t="str">
        <f t="shared" si="51"/>
        <v>No</v>
      </c>
      <c r="M414" t="str">
        <f t="shared" si="52"/>
        <v>Needs improvement</v>
      </c>
      <c r="N414" t="str">
        <f t="shared" si="53"/>
        <v>No</v>
      </c>
      <c r="O414" t="str">
        <f t="shared" si="54"/>
        <v>yes</v>
      </c>
      <c r="P414" t="str" cm="1">
        <f t="array" ref="P414">INDEX({"math","reading","writing"},MATCH(MAX(F414:H414),F414:H414,0))</f>
        <v>math</v>
      </c>
      <c r="Q414" t="str">
        <f t="shared" si="55"/>
        <v>inconsistent</v>
      </c>
    </row>
    <row r="415" spans="1:17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  <c r="I415" s="3">
        <f t="shared" si="48"/>
        <v>65.666666666666671</v>
      </c>
      <c r="J415" t="str">
        <f t="shared" si="49"/>
        <v>pass</v>
      </c>
      <c r="K415" t="str">
        <f t="shared" si="50"/>
        <v>Not improved</v>
      </c>
      <c r="L415" t="str">
        <f t="shared" si="51"/>
        <v>No</v>
      </c>
      <c r="M415" t="str">
        <f t="shared" si="52"/>
        <v>Partial Benifited</v>
      </c>
      <c r="N415" t="str">
        <f t="shared" si="53"/>
        <v>No</v>
      </c>
      <c r="O415" t="str">
        <f t="shared" si="54"/>
        <v>no</v>
      </c>
      <c r="P415" t="str" cm="1">
        <f t="array" ref="P415">INDEX({"math","reading","writing"},MATCH(MAX(F415:H415),F415:H415,0))</f>
        <v>reading</v>
      </c>
      <c r="Q415" t="str">
        <f t="shared" si="55"/>
        <v>consistent</v>
      </c>
    </row>
    <row r="416" spans="1:17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  <c r="I416" s="3">
        <f t="shared" si="48"/>
        <v>67.333333333333329</v>
      </c>
      <c r="J416" t="str">
        <f t="shared" si="49"/>
        <v>pass</v>
      </c>
      <c r="K416" t="str">
        <f t="shared" si="50"/>
        <v>improved</v>
      </c>
      <c r="L416" t="str">
        <f t="shared" si="51"/>
        <v>No</v>
      </c>
      <c r="M416" t="str">
        <f t="shared" si="52"/>
        <v>Partial Benifited</v>
      </c>
      <c r="N416" t="str">
        <f t="shared" si="53"/>
        <v>No</v>
      </c>
      <c r="O416" t="str">
        <f t="shared" si="54"/>
        <v>no</v>
      </c>
      <c r="P416" t="str" cm="1">
        <f t="array" ref="P416">INDEX({"math","reading","writing"},MATCH(MAX(F416:H416),F416:H416,0))</f>
        <v>writing</v>
      </c>
      <c r="Q416" t="str">
        <f t="shared" si="55"/>
        <v>inconsistent</v>
      </c>
    </row>
    <row r="417" spans="1:17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  <c r="I417" s="3">
        <f t="shared" si="48"/>
        <v>75.333333333333329</v>
      </c>
      <c r="J417" t="str">
        <f t="shared" si="49"/>
        <v>pass</v>
      </c>
      <c r="K417" t="str">
        <f t="shared" si="50"/>
        <v>Not improved</v>
      </c>
      <c r="L417" t="str">
        <f t="shared" si="51"/>
        <v>No</v>
      </c>
      <c r="M417" t="str">
        <f t="shared" si="52"/>
        <v>Needs improvement</v>
      </c>
      <c r="N417" t="str">
        <f t="shared" si="53"/>
        <v>No</v>
      </c>
      <c r="O417" t="str">
        <f t="shared" si="54"/>
        <v>yes</v>
      </c>
      <c r="P417" t="str" cm="1">
        <f t="array" ref="P417">INDEX({"math","reading","writing"},MATCH(MAX(F417:H417),F417:H417,0))</f>
        <v>math</v>
      </c>
      <c r="Q417" t="str">
        <f t="shared" si="55"/>
        <v>inconsistent</v>
      </c>
    </row>
    <row r="418" spans="1:17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  <c r="I418" s="3">
        <f t="shared" si="48"/>
        <v>71</v>
      </c>
      <c r="J418" t="str">
        <f t="shared" si="49"/>
        <v>pass</v>
      </c>
      <c r="K418" t="str">
        <f t="shared" si="50"/>
        <v>Not improved</v>
      </c>
      <c r="L418" t="str">
        <f t="shared" si="51"/>
        <v>No</v>
      </c>
      <c r="M418" t="str">
        <f t="shared" si="52"/>
        <v>Partial Benifited</v>
      </c>
      <c r="N418" t="str">
        <f t="shared" si="53"/>
        <v>No</v>
      </c>
      <c r="O418" t="str">
        <f t="shared" si="54"/>
        <v>no</v>
      </c>
      <c r="P418" t="str" cm="1">
        <f t="array" ref="P418">INDEX({"math","reading","writing"},MATCH(MAX(F418:H418),F418:H418,0))</f>
        <v>reading</v>
      </c>
      <c r="Q418" t="str">
        <f t="shared" si="55"/>
        <v>inconsistent</v>
      </c>
    </row>
    <row r="419" spans="1:17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  <c r="I419" s="3">
        <f t="shared" si="48"/>
        <v>71.333333333333329</v>
      </c>
      <c r="J419" t="str">
        <f t="shared" si="49"/>
        <v>pass</v>
      </c>
      <c r="K419" t="str">
        <f t="shared" si="50"/>
        <v>Not improved</v>
      </c>
      <c r="L419" t="str">
        <f t="shared" si="51"/>
        <v>No</v>
      </c>
      <c r="M419" t="str">
        <f t="shared" si="52"/>
        <v>Needs improvement</v>
      </c>
      <c r="N419" t="str">
        <f t="shared" si="53"/>
        <v>No</v>
      </c>
      <c r="O419" t="str">
        <f t="shared" si="54"/>
        <v>no</v>
      </c>
      <c r="P419" t="str" cm="1">
        <f t="array" ref="P419">INDEX({"math","reading","writing"},MATCH(MAX(F419:H419),F419:H419,0))</f>
        <v>math</v>
      </c>
      <c r="Q419" t="str">
        <f t="shared" si="55"/>
        <v>inconsistent</v>
      </c>
    </row>
    <row r="420" spans="1:17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  <c r="I420" s="3">
        <f t="shared" si="48"/>
        <v>63</v>
      </c>
      <c r="J420" t="str">
        <f t="shared" si="49"/>
        <v>pass</v>
      </c>
      <c r="K420" t="str">
        <f t="shared" si="50"/>
        <v>Not improved</v>
      </c>
      <c r="L420" t="str">
        <f t="shared" si="51"/>
        <v>No</v>
      </c>
      <c r="M420" t="str">
        <f t="shared" si="52"/>
        <v>Needs improvement</v>
      </c>
      <c r="N420" t="str">
        <f t="shared" si="53"/>
        <v>No</v>
      </c>
      <c r="O420" t="str">
        <f t="shared" si="54"/>
        <v>yes</v>
      </c>
      <c r="P420" t="str" cm="1">
        <f t="array" ref="P420">INDEX({"math","reading","writing"},MATCH(MAX(F420:H420),F420:H420,0))</f>
        <v>math</v>
      </c>
      <c r="Q420" t="str">
        <f t="shared" si="55"/>
        <v>inconsistent</v>
      </c>
    </row>
    <row r="421" spans="1:17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  <c r="I421" s="3">
        <f t="shared" si="48"/>
        <v>55.666666666666664</v>
      </c>
      <c r="J421" t="str">
        <f t="shared" si="49"/>
        <v>pass</v>
      </c>
      <c r="K421" t="str">
        <f t="shared" si="50"/>
        <v>Not improved</v>
      </c>
      <c r="L421" t="str">
        <f t="shared" si="51"/>
        <v>No</v>
      </c>
      <c r="M421" t="str">
        <f t="shared" si="52"/>
        <v>Partial Benifited</v>
      </c>
      <c r="N421" t="str">
        <f t="shared" si="53"/>
        <v>No</v>
      </c>
      <c r="O421" t="str">
        <f t="shared" si="54"/>
        <v>no</v>
      </c>
      <c r="P421" t="str" cm="1">
        <f t="array" ref="P421">INDEX({"math","reading","writing"},MATCH(MAX(F421:H421),F421:H421,0))</f>
        <v>math</v>
      </c>
      <c r="Q421" t="str">
        <f t="shared" si="55"/>
        <v>consistent</v>
      </c>
    </row>
    <row r="422" spans="1:17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  <c r="I422" s="3">
        <f t="shared" si="48"/>
        <v>89.333333333333329</v>
      </c>
      <c r="J422" t="str">
        <f t="shared" si="49"/>
        <v>pass</v>
      </c>
      <c r="K422" t="str">
        <f t="shared" si="50"/>
        <v>Not improved</v>
      </c>
      <c r="L422" t="str">
        <f t="shared" si="51"/>
        <v>yes</v>
      </c>
      <c r="M422" t="str">
        <f t="shared" si="52"/>
        <v>Benifited</v>
      </c>
      <c r="N422" t="str">
        <f t="shared" si="53"/>
        <v>Yes</v>
      </c>
      <c r="O422" t="str">
        <f t="shared" si="54"/>
        <v>no</v>
      </c>
      <c r="P422" t="str" cm="1">
        <f t="array" ref="P422">INDEX({"math","reading","writing"},MATCH(MAX(F422:H422),F422:H422,0))</f>
        <v>reading</v>
      </c>
      <c r="Q422" t="str">
        <f t="shared" si="55"/>
        <v>inconsistent</v>
      </c>
    </row>
    <row r="423" spans="1:17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  <c r="I423" s="3">
        <f t="shared" si="48"/>
        <v>59.666666666666664</v>
      </c>
      <c r="J423" t="str">
        <f t="shared" si="49"/>
        <v>pass</v>
      </c>
      <c r="K423" t="str">
        <f t="shared" si="50"/>
        <v>improved</v>
      </c>
      <c r="L423" t="str">
        <f t="shared" si="51"/>
        <v>No</v>
      </c>
      <c r="M423" t="str">
        <f t="shared" si="52"/>
        <v>Partial Benifited</v>
      </c>
      <c r="N423" t="str">
        <f t="shared" si="53"/>
        <v>No</v>
      </c>
      <c r="O423" t="str">
        <f t="shared" si="54"/>
        <v>no</v>
      </c>
      <c r="P423" t="str" cm="1">
        <f t="array" ref="P423">INDEX({"math","reading","writing"},MATCH(MAX(F423:H423),F423:H423,0))</f>
        <v>writing</v>
      </c>
      <c r="Q423" t="str">
        <f t="shared" si="55"/>
        <v>inconsistent</v>
      </c>
    </row>
    <row r="424" spans="1:17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  <c r="I424" s="3">
        <f t="shared" si="48"/>
        <v>57.333333333333336</v>
      </c>
      <c r="J424" t="str">
        <f t="shared" si="49"/>
        <v>pass</v>
      </c>
      <c r="K424" t="str">
        <f t="shared" si="50"/>
        <v>improved</v>
      </c>
      <c r="L424" t="str">
        <f t="shared" si="51"/>
        <v>No</v>
      </c>
      <c r="M424" t="str">
        <f t="shared" si="52"/>
        <v>Partial Benifited</v>
      </c>
      <c r="N424" t="str">
        <f t="shared" si="53"/>
        <v>No</v>
      </c>
      <c r="O424" t="str">
        <f t="shared" si="54"/>
        <v>no</v>
      </c>
      <c r="P424" t="str" cm="1">
        <f t="array" ref="P424">INDEX({"math","reading","writing"},MATCH(MAX(F424:H424),F424:H424,0))</f>
        <v>writing</v>
      </c>
      <c r="Q424" t="str">
        <f t="shared" si="55"/>
        <v>inconsistent</v>
      </c>
    </row>
    <row r="425" spans="1:17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  <c r="I425" s="3">
        <f t="shared" si="48"/>
        <v>74.666666666666671</v>
      </c>
      <c r="J425" t="str">
        <f t="shared" si="49"/>
        <v>pass</v>
      </c>
      <c r="K425" t="str">
        <f t="shared" si="50"/>
        <v>Not improved</v>
      </c>
      <c r="L425" t="str">
        <f t="shared" si="51"/>
        <v>No</v>
      </c>
      <c r="M425" t="str">
        <f t="shared" si="52"/>
        <v>Partial Benifited</v>
      </c>
      <c r="N425" t="str">
        <f t="shared" si="53"/>
        <v>No</v>
      </c>
      <c r="O425" t="str">
        <f t="shared" si="54"/>
        <v>no</v>
      </c>
      <c r="P425" t="str" cm="1">
        <f t="array" ref="P425">INDEX({"math","reading","writing"},MATCH(MAX(F425:H425),F425:H425,0))</f>
        <v>reading</v>
      </c>
      <c r="Q425" t="str">
        <f t="shared" si="55"/>
        <v>inconsistent</v>
      </c>
    </row>
    <row r="426" spans="1:17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  <c r="I426" s="3">
        <f t="shared" si="48"/>
        <v>38</v>
      </c>
      <c r="J426" t="str">
        <f t="shared" si="49"/>
        <v>fail</v>
      </c>
      <c r="K426" t="str">
        <f t="shared" si="50"/>
        <v>Not improved</v>
      </c>
      <c r="L426" t="str">
        <f t="shared" si="51"/>
        <v>No</v>
      </c>
      <c r="M426" t="str">
        <f t="shared" si="52"/>
        <v>Needs improvement</v>
      </c>
      <c r="N426" t="str">
        <f t="shared" si="53"/>
        <v>No</v>
      </c>
      <c r="O426" t="str">
        <f t="shared" si="54"/>
        <v>no</v>
      </c>
      <c r="P426" t="str" cm="1">
        <f t="array" ref="P426">INDEX({"math","reading","writing"},MATCH(MAX(F426:H426),F426:H426,0))</f>
        <v>math</v>
      </c>
      <c r="Q426" t="str">
        <f t="shared" si="55"/>
        <v>inconsistent</v>
      </c>
    </row>
    <row r="427" spans="1:17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  <c r="I427" s="3">
        <f t="shared" si="48"/>
        <v>63.666666666666664</v>
      </c>
      <c r="J427" t="str">
        <f t="shared" si="49"/>
        <v>pass</v>
      </c>
      <c r="K427" t="str">
        <f t="shared" si="50"/>
        <v>Not improved</v>
      </c>
      <c r="L427" t="str">
        <f t="shared" si="51"/>
        <v>No</v>
      </c>
      <c r="M427" t="str">
        <f t="shared" si="52"/>
        <v>Needs improvement</v>
      </c>
      <c r="N427" t="str">
        <f t="shared" si="53"/>
        <v>No</v>
      </c>
      <c r="O427" t="str">
        <f t="shared" si="54"/>
        <v>no</v>
      </c>
      <c r="P427" t="str" cm="1">
        <f t="array" ref="P427">INDEX({"math","reading","writing"},MATCH(MAX(F427:H427),F427:H427,0))</f>
        <v>reading</v>
      </c>
      <c r="Q427" t="str">
        <f t="shared" si="55"/>
        <v>consistent</v>
      </c>
    </row>
    <row r="428" spans="1:17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  <c r="I428" s="3">
        <f t="shared" si="48"/>
        <v>85</v>
      </c>
      <c r="J428" t="str">
        <f t="shared" si="49"/>
        <v>pass</v>
      </c>
      <c r="K428" t="str">
        <f t="shared" si="50"/>
        <v>Not improved</v>
      </c>
      <c r="L428" t="str">
        <f t="shared" si="51"/>
        <v>No</v>
      </c>
      <c r="M428" t="str">
        <f t="shared" si="52"/>
        <v>Self Learner</v>
      </c>
      <c r="N428" t="str">
        <f t="shared" si="53"/>
        <v>No</v>
      </c>
      <c r="O428" t="str">
        <f t="shared" si="54"/>
        <v>no</v>
      </c>
      <c r="P428" t="str" cm="1">
        <f t="array" ref="P428">INDEX({"math","reading","writing"},MATCH(MAX(F428:H428),F428:H428,0))</f>
        <v>math</v>
      </c>
      <c r="Q428" t="str">
        <f t="shared" si="55"/>
        <v>consistent</v>
      </c>
    </row>
    <row r="429" spans="1:17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  <c r="I429" s="3">
        <f t="shared" si="48"/>
        <v>68.333333333333329</v>
      </c>
      <c r="J429" t="str">
        <f t="shared" si="49"/>
        <v>pass</v>
      </c>
      <c r="K429" t="str">
        <f t="shared" si="50"/>
        <v>Not improved</v>
      </c>
      <c r="L429" t="str">
        <f t="shared" si="51"/>
        <v>No</v>
      </c>
      <c r="M429" t="str">
        <f t="shared" si="52"/>
        <v>Needs improvement</v>
      </c>
      <c r="N429" t="str">
        <f t="shared" si="53"/>
        <v>No</v>
      </c>
      <c r="O429" t="str">
        <f t="shared" si="54"/>
        <v>no</v>
      </c>
      <c r="P429" t="str" cm="1">
        <f t="array" ref="P429">INDEX({"math","reading","writing"},MATCH(MAX(F429:H429),F429:H429,0))</f>
        <v>reading</v>
      </c>
      <c r="Q429" t="str">
        <f t="shared" si="55"/>
        <v>inconsistent</v>
      </c>
    </row>
    <row r="430" spans="1:17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  <c r="I430" s="3">
        <f t="shared" si="48"/>
        <v>59</v>
      </c>
      <c r="J430" t="str">
        <f t="shared" si="49"/>
        <v>pass</v>
      </c>
      <c r="K430" t="str">
        <f t="shared" si="50"/>
        <v>Not improved</v>
      </c>
      <c r="L430" t="str">
        <f t="shared" si="51"/>
        <v>No</v>
      </c>
      <c r="M430" t="str">
        <f t="shared" si="52"/>
        <v>Needs improvement</v>
      </c>
      <c r="N430" t="str">
        <f t="shared" si="53"/>
        <v>No</v>
      </c>
      <c r="O430" t="str">
        <f t="shared" si="54"/>
        <v>yes</v>
      </c>
      <c r="P430" t="str" cm="1">
        <f t="array" ref="P430">INDEX({"math","reading","writing"},MATCH(MAX(F430:H430),F430:H430,0))</f>
        <v>math</v>
      </c>
      <c r="Q430" t="str">
        <f t="shared" si="55"/>
        <v>inconsistent</v>
      </c>
    </row>
    <row r="431" spans="1:17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  <c r="I431" s="3">
        <f t="shared" si="48"/>
        <v>61.666666666666664</v>
      </c>
      <c r="J431" t="str">
        <f t="shared" si="49"/>
        <v>pass</v>
      </c>
      <c r="K431" t="str">
        <f t="shared" si="50"/>
        <v>Not improved</v>
      </c>
      <c r="L431" t="str">
        <f t="shared" si="51"/>
        <v>No</v>
      </c>
      <c r="M431" t="str">
        <f t="shared" si="52"/>
        <v>Needs improvement</v>
      </c>
      <c r="N431" t="str">
        <f t="shared" si="53"/>
        <v>No</v>
      </c>
      <c r="O431" t="str">
        <f t="shared" si="54"/>
        <v>yes</v>
      </c>
      <c r="P431" t="str" cm="1">
        <f t="array" ref="P431">INDEX({"math","reading","writing"},MATCH(MAX(F431:H431),F431:H431,0))</f>
        <v>math</v>
      </c>
      <c r="Q431" t="str">
        <f t="shared" si="55"/>
        <v>inconsistent</v>
      </c>
    </row>
    <row r="432" spans="1:17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  <c r="I432" s="3">
        <f t="shared" si="48"/>
        <v>63</v>
      </c>
      <c r="J432" t="str">
        <f t="shared" si="49"/>
        <v>pass</v>
      </c>
      <c r="K432" t="str">
        <f t="shared" si="50"/>
        <v>Not improved</v>
      </c>
      <c r="L432" t="str">
        <f t="shared" si="51"/>
        <v>No</v>
      </c>
      <c r="M432" t="str">
        <f t="shared" si="52"/>
        <v>Needs improvement</v>
      </c>
      <c r="N432" t="str">
        <f t="shared" si="53"/>
        <v>No</v>
      </c>
      <c r="O432" t="str">
        <f t="shared" si="54"/>
        <v>no</v>
      </c>
      <c r="P432" t="str" cm="1">
        <f t="array" ref="P432">INDEX({"math","reading","writing"},MATCH(MAX(F432:H432),F432:H432,0))</f>
        <v>reading</v>
      </c>
      <c r="Q432" t="str">
        <f t="shared" si="55"/>
        <v>inconsistent</v>
      </c>
    </row>
    <row r="433" spans="1:17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  <c r="I433" s="3">
        <f t="shared" si="48"/>
        <v>67.666666666666671</v>
      </c>
      <c r="J433" t="str">
        <f t="shared" si="49"/>
        <v>pass</v>
      </c>
      <c r="K433" t="str">
        <f t="shared" si="50"/>
        <v>Not improved</v>
      </c>
      <c r="L433" t="str">
        <f t="shared" si="51"/>
        <v>No</v>
      </c>
      <c r="M433" t="str">
        <f t="shared" si="52"/>
        <v>Needs improvement</v>
      </c>
      <c r="N433" t="str">
        <f t="shared" si="53"/>
        <v>No</v>
      </c>
      <c r="O433" t="str">
        <f t="shared" si="54"/>
        <v>no</v>
      </c>
      <c r="P433" t="str" cm="1">
        <f t="array" ref="P433">INDEX({"math","reading","writing"},MATCH(MAX(F433:H433),F433:H433,0))</f>
        <v>reading</v>
      </c>
      <c r="Q433" t="str">
        <f t="shared" si="55"/>
        <v>inconsistent</v>
      </c>
    </row>
    <row r="434" spans="1:17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  <c r="I434" s="3">
        <f t="shared" si="48"/>
        <v>57.333333333333336</v>
      </c>
      <c r="J434" t="str">
        <f t="shared" si="49"/>
        <v>pass</v>
      </c>
      <c r="K434" t="str">
        <f t="shared" si="50"/>
        <v>Not improved</v>
      </c>
      <c r="L434" t="str">
        <f t="shared" si="51"/>
        <v>No</v>
      </c>
      <c r="M434" t="str">
        <f t="shared" si="52"/>
        <v>Needs improvement</v>
      </c>
      <c r="N434" t="str">
        <f t="shared" si="53"/>
        <v>No</v>
      </c>
      <c r="O434" t="str">
        <f t="shared" si="54"/>
        <v>yes</v>
      </c>
      <c r="P434" t="str" cm="1">
        <f t="array" ref="P434">INDEX({"math","reading","writing"},MATCH(MAX(F434:H434),F434:H434,0))</f>
        <v>math</v>
      </c>
      <c r="Q434" t="str">
        <f t="shared" si="55"/>
        <v>inconsistent</v>
      </c>
    </row>
    <row r="435" spans="1:17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  <c r="I435" s="3">
        <f t="shared" si="48"/>
        <v>52</v>
      </c>
      <c r="J435" t="str">
        <f t="shared" si="49"/>
        <v>pass</v>
      </c>
      <c r="K435" t="str">
        <f t="shared" si="50"/>
        <v>Not improved</v>
      </c>
      <c r="L435" t="str">
        <f t="shared" si="51"/>
        <v>No</v>
      </c>
      <c r="M435" t="str">
        <f t="shared" si="52"/>
        <v>Needs improvement</v>
      </c>
      <c r="N435" t="str">
        <f t="shared" si="53"/>
        <v>No</v>
      </c>
      <c r="O435" t="str">
        <f t="shared" si="54"/>
        <v>no</v>
      </c>
      <c r="P435" t="str" cm="1">
        <f t="array" ref="P435">INDEX({"math","reading","writing"},MATCH(MAX(F435:H435),F435:H435,0))</f>
        <v>reading</v>
      </c>
      <c r="Q435" t="str">
        <f t="shared" si="55"/>
        <v>inconsistent</v>
      </c>
    </row>
    <row r="436" spans="1:17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  <c r="I436" s="3">
        <f t="shared" si="48"/>
        <v>68.333333333333329</v>
      </c>
      <c r="J436" t="str">
        <f t="shared" si="49"/>
        <v>pass</v>
      </c>
      <c r="K436" t="str">
        <f t="shared" si="50"/>
        <v>Not improved</v>
      </c>
      <c r="L436" t="str">
        <f t="shared" si="51"/>
        <v>No</v>
      </c>
      <c r="M436" t="str">
        <f t="shared" si="52"/>
        <v>Needs improvement</v>
      </c>
      <c r="N436" t="str">
        <f t="shared" si="53"/>
        <v>No</v>
      </c>
      <c r="O436" t="str">
        <f t="shared" si="54"/>
        <v>yes</v>
      </c>
      <c r="P436" t="str" cm="1">
        <f t="array" ref="P436">INDEX({"math","reading","writing"},MATCH(MAX(F436:H436),F436:H436,0))</f>
        <v>math</v>
      </c>
      <c r="Q436" t="str">
        <f t="shared" si="55"/>
        <v>inconsistent</v>
      </c>
    </row>
    <row r="437" spans="1:17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  <c r="I437" s="3">
        <f t="shared" si="48"/>
        <v>50.333333333333336</v>
      </c>
      <c r="J437" t="str">
        <f t="shared" si="49"/>
        <v>pass</v>
      </c>
      <c r="K437" t="str">
        <f t="shared" si="50"/>
        <v>Not improved</v>
      </c>
      <c r="L437" t="str">
        <f t="shared" si="51"/>
        <v>No</v>
      </c>
      <c r="M437" t="str">
        <f t="shared" si="52"/>
        <v>Partial Benifited</v>
      </c>
      <c r="N437" t="str">
        <f t="shared" si="53"/>
        <v>No</v>
      </c>
      <c r="O437" t="str">
        <f t="shared" si="54"/>
        <v>no</v>
      </c>
      <c r="P437" t="str" cm="1">
        <f t="array" ref="P437">INDEX({"math","reading","writing"},MATCH(MAX(F437:H437),F437:H437,0))</f>
        <v>writing</v>
      </c>
      <c r="Q437" t="str">
        <f t="shared" si="55"/>
        <v>consistent</v>
      </c>
    </row>
    <row r="438" spans="1:17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  <c r="I438" s="3">
        <f t="shared" si="48"/>
        <v>69</v>
      </c>
      <c r="J438" t="str">
        <f t="shared" si="49"/>
        <v>pass</v>
      </c>
      <c r="K438" t="str">
        <f t="shared" si="50"/>
        <v>Not improved</v>
      </c>
      <c r="L438" t="str">
        <f t="shared" si="51"/>
        <v>No</v>
      </c>
      <c r="M438" t="str">
        <f t="shared" si="52"/>
        <v>Needs improvement</v>
      </c>
      <c r="N438" t="str">
        <f t="shared" si="53"/>
        <v>No</v>
      </c>
      <c r="O438" t="str">
        <f t="shared" si="54"/>
        <v>yes</v>
      </c>
      <c r="P438" t="str" cm="1">
        <f t="array" ref="P438">INDEX({"math","reading","writing"},MATCH(MAX(F438:H438),F438:H438,0))</f>
        <v>math</v>
      </c>
      <c r="Q438" t="str">
        <f t="shared" si="55"/>
        <v>inconsistent</v>
      </c>
    </row>
    <row r="439" spans="1:17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  <c r="I439" s="3">
        <f t="shared" si="48"/>
        <v>71.333333333333329</v>
      </c>
      <c r="J439" t="str">
        <f t="shared" si="49"/>
        <v>pass</v>
      </c>
      <c r="K439" t="str">
        <f t="shared" si="50"/>
        <v>Not improved</v>
      </c>
      <c r="L439" t="str">
        <f t="shared" si="51"/>
        <v>No</v>
      </c>
      <c r="M439" t="str">
        <f t="shared" si="52"/>
        <v>Needs improvement</v>
      </c>
      <c r="N439" t="str">
        <f t="shared" si="53"/>
        <v>No</v>
      </c>
      <c r="O439" t="str">
        <f t="shared" si="54"/>
        <v>yes</v>
      </c>
      <c r="P439" t="str" cm="1">
        <f t="array" ref="P439">INDEX({"math","reading","writing"},MATCH(MAX(F439:H439),F439:H439,0))</f>
        <v>math</v>
      </c>
      <c r="Q439" t="str">
        <f t="shared" si="55"/>
        <v>inconsistent</v>
      </c>
    </row>
    <row r="440" spans="1:17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  <c r="I440" s="3">
        <f t="shared" si="48"/>
        <v>59</v>
      </c>
      <c r="J440" t="str">
        <f t="shared" si="49"/>
        <v>pass</v>
      </c>
      <c r="K440" t="str">
        <f t="shared" si="50"/>
        <v>Not improved</v>
      </c>
      <c r="L440" t="str">
        <f t="shared" si="51"/>
        <v>No</v>
      </c>
      <c r="M440" t="str">
        <f t="shared" si="52"/>
        <v>Needs improvement</v>
      </c>
      <c r="N440" t="str">
        <f t="shared" si="53"/>
        <v>No</v>
      </c>
      <c r="O440" t="str">
        <f t="shared" si="54"/>
        <v>yes</v>
      </c>
      <c r="P440" t="str" cm="1">
        <f t="array" ref="P440">INDEX({"math","reading","writing"},MATCH(MAX(F440:H440),F440:H440,0))</f>
        <v>math</v>
      </c>
      <c r="Q440" t="str">
        <f t="shared" si="55"/>
        <v>inconsistent</v>
      </c>
    </row>
    <row r="441" spans="1:17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  <c r="I441" s="3">
        <f t="shared" si="48"/>
        <v>86.333333333333329</v>
      </c>
      <c r="J441" t="str">
        <f t="shared" si="49"/>
        <v>pass</v>
      </c>
      <c r="K441" t="str">
        <f t="shared" si="50"/>
        <v>Not improved</v>
      </c>
      <c r="L441" t="str">
        <f t="shared" si="51"/>
        <v>yes</v>
      </c>
      <c r="M441" t="str">
        <f t="shared" si="52"/>
        <v>Benifited</v>
      </c>
      <c r="N441" t="str">
        <f t="shared" si="53"/>
        <v>No</v>
      </c>
      <c r="O441" t="str">
        <f t="shared" si="54"/>
        <v>no</v>
      </c>
      <c r="P441" t="str" cm="1">
        <f t="array" ref="P441">INDEX({"math","reading","writing"},MATCH(MAX(F441:H441),F441:H441,0))</f>
        <v>math</v>
      </c>
      <c r="Q441" t="str">
        <f t="shared" si="55"/>
        <v>inconsistent</v>
      </c>
    </row>
    <row r="442" spans="1:17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  <c r="I442" s="3">
        <f t="shared" si="48"/>
        <v>75.666666666666671</v>
      </c>
      <c r="J442" t="str">
        <f t="shared" si="49"/>
        <v>pass</v>
      </c>
      <c r="K442" t="str">
        <f t="shared" si="50"/>
        <v>Not improved</v>
      </c>
      <c r="L442" t="str">
        <f t="shared" si="51"/>
        <v>No</v>
      </c>
      <c r="M442" t="str">
        <f t="shared" si="52"/>
        <v>Partial Benifited</v>
      </c>
      <c r="N442" t="str">
        <f t="shared" si="53"/>
        <v>No</v>
      </c>
      <c r="O442" t="str">
        <f t="shared" si="54"/>
        <v>no</v>
      </c>
      <c r="P442" t="str" cm="1">
        <f t="array" ref="P442">INDEX({"math","reading","writing"},MATCH(MAX(F442:H442),F442:H442,0))</f>
        <v>reading</v>
      </c>
      <c r="Q442" t="str">
        <f t="shared" si="55"/>
        <v>inconsistent</v>
      </c>
    </row>
    <row r="443" spans="1:17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  <c r="I443" s="3">
        <f t="shared" si="48"/>
        <v>79.666666666666671</v>
      </c>
      <c r="J443" t="str">
        <f t="shared" si="49"/>
        <v>pass</v>
      </c>
      <c r="K443" t="str">
        <f t="shared" si="50"/>
        <v>Not improved</v>
      </c>
      <c r="L443" t="str">
        <f t="shared" si="51"/>
        <v>No</v>
      </c>
      <c r="M443" t="str">
        <f t="shared" si="52"/>
        <v>Needs improvement</v>
      </c>
      <c r="N443" t="str">
        <f t="shared" si="53"/>
        <v>No</v>
      </c>
      <c r="O443" t="str">
        <f t="shared" si="54"/>
        <v>no</v>
      </c>
      <c r="P443" t="str" cm="1">
        <f t="array" ref="P443">INDEX({"math","reading","writing"},MATCH(MAX(F443:H443),F443:H443,0))</f>
        <v>reading</v>
      </c>
      <c r="Q443" t="str">
        <f t="shared" si="55"/>
        <v>consistent</v>
      </c>
    </row>
    <row r="444" spans="1:17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  <c r="I444" s="3">
        <f t="shared" si="48"/>
        <v>67</v>
      </c>
      <c r="J444" t="str">
        <f t="shared" si="49"/>
        <v>pass</v>
      </c>
      <c r="K444" t="str">
        <f t="shared" si="50"/>
        <v>Not improved</v>
      </c>
      <c r="L444" t="str">
        <f t="shared" si="51"/>
        <v>No</v>
      </c>
      <c r="M444" t="str">
        <f t="shared" si="52"/>
        <v>Needs improvement</v>
      </c>
      <c r="N444" t="str">
        <f t="shared" si="53"/>
        <v>No</v>
      </c>
      <c r="O444" t="str">
        <f t="shared" si="54"/>
        <v>no</v>
      </c>
      <c r="P444" t="str" cm="1">
        <f t="array" ref="P444">INDEX({"math","reading","writing"},MATCH(MAX(F444:H444),F444:H444,0))</f>
        <v>reading</v>
      </c>
      <c r="Q444" t="str">
        <f t="shared" si="55"/>
        <v>inconsistent</v>
      </c>
    </row>
    <row r="445" spans="1:17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  <c r="I445" s="3">
        <f t="shared" si="48"/>
        <v>77.333333333333329</v>
      </c>
      <c r="J445" t="str">
        <f t="shared" si="49"/>
        <v>pass</v>
      </c>
      <c r="K445" t="str">
        <f t="shared" si="50"/>
        <v>Not improved</v>
      </c>
      <c r="L445" t="str">
        <f t="shared" si="51"/>
        <v>No</v>
      </c>
      <c r="M445" t="str">
        <f t="shared" si="52"/>
        <v>Needs improvement</v>
      </c>
      <c r="N445" t="str">
        <f t="shared" si="53"/>
        <v>No</v>
      </c>
      <c r="O445" t="str">
        <f t="shared" si="54"/>
        <v>no</v>
      </c>
      <c r="P445" t="str" cm="1">
        <f t="array" ref="P445">INDEX({"math","reading","writing"},MATCH(MAX(F445:H445),F445:H445,0))</f>
        <v>reading</v>
      </c>
      <c r="Q445" t="str">
        <f t="shared" si="55"/>
        <v>inconsistent</v>
      </c>
    </row>
    <row r="446" spans="1:17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  <c r="I446" s="3">
        <f t="shared" si="48"/>
        <v>78</v>
      </c>
      <c r="J446" t="str">
        <f t="shared" si="49"/>
        <v>pass</v>
      </c>
      <c r="K446" t="str">
        <f t="shared" si="50"/>
        <v>Not improved</v>
      </c>
      <c r="L446" t="str">
        <f t="shared" si="51"/>
        <v>No</v>
      </c>
      <c r="M446" t="str">
        <f t="shared" si="52"/>
        <v>Needs improvement</v>
      </c>
      <c r="N446" t="str">
        <f t="shared" si="53"/>
        <v>No</v>
      </c>
      <c r="O446" t="str">
        <f t="shared" si="54"/>
        <v>no</v>
      </c>
      <c r="P446" t="str" cm="1">
        <f t="array" ref="P446">INDEX({"math","reading","writing"},MATCH(MAX(F446:H446),F446:H446,0))</f>
        <v>reading</v>
      </c>
      <c r="Q446" t="str">
        <f t="shared" si="55"/>
        <v>inconsistent</v>
      </c>
    </row>
    <row r="447" spans="1:17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  <c r="I447" s="3">
        <f t="shared" si="48"/>
        <v>72.666666666666671</v>
      </c>
      <c r="J447" t="str">
        <f t="shared" si="49"/>
        <v>pass</v>
      </c>
      <c r="K447" t="str">
        <f t="shared" si="50"/>
        <v>improved</v>
      </c>
      <c r="L447" t="str">
        <f t="shared" si="51"/>
        <v>No</v>
      </c>
      <c r="M447" t="str">
        <f t="shared" si="52"/>
        <v>Partial Benifited</v>
      </c>
      <c r="N447" t="str">
        <f t="shared" si="53"/>
        <v>No</v>
      </c>
      <c r="O447" t="str">
        <f t="shared" si="54"/>
        <v>no</v>
      </c>
      <c r="P447" t="str" cm="1">
        <f t="array" ref="P447">INDEX({"math","reading","writing"},MATCH(MAX(F447:H447),F447:H447,0))</f>
        <v>writing</v>
      </c>
      <c r="Q447" t="str">
        <f t="shared" si="55"/>
        <v>inconsistent</v>
      </c>
    </row>
    <row r="448" spans="1:17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  <c r="I448" s="3">
        <f t="shared" si="48"/>
        <v>65</v>
      </c>
      <c r="J448" t="str">
        <f t="shared" si="49"/>
        <v>pass</v>
      </c>
      <c r="K448" t="str">
        <f t="shared" si="50"/>
        <v>Not improved</v>
      </c>
      <c r="L448" t="str">
        <f t="shared" si="51"/>
        <v>No</v>
      </c>
      <c r="M448" t="str">
        <f t="shared" si="52"/>
        <v>Needs improvement</v>
      </c>
      <c r="N448" t="str">
        <f t="shared" si="53"/>
        <v>No</v>
      </c>
      <c r="O448" t="str">
        <f t="shared" si="54"/>
        <v>yes</v>
      </c>
      <c r="P448" t="str" cm="1">
        <f t="array" ref="P448">INDEX({"math","reading","writing"},MATCH(MAX(F448:H448),F448:H448,0))</f>
        <v>math</v>
      </c>
      <c r="Q448" t="str">
        <f t="shared" si="55"/>
        <v>inconsistent</v>
      </c>
    </row>
    <row r="449" spans="1:17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  <c r="I449" s="3">
        <f t="shared" si="48"/>
        <v>82.333333333333329</v>
      </c>
      <c r="J449" t="str">
        <f t="shared" si="49"/>
        <v>pass</v>
      </c>
      <c r="K449" t="str">
        <f t="shared" si="50"/>
        <v>Not improved</v>
      </c>
      <c r="L449" t="str">
        <f t="shared" si="51"/>
        <v>yes</v>
      </c>
      <c r="M449" t="str">
        <f t="shared" si="52"/>
        <v>Benifited</v>
      </c>
      <c r="N449" t="str">
        <f t="shared" si="53"/>
        <v>No</v>
      </c>
      <c r="O449" t="str">
        <f t="shared" si="54"/>
        <v>yes</v>
      </c>
      <c r="P449" t="str" cm="1">
        <f t="array" ref="P449">INDEX({"math","reading","writing"},MATCH(MAX(F449:H449),F449:H449,0))</f>
        <v>math</v>
      </c>
      <c r="Q449" t="str">
        <f t="shared" si="55"/>
        <v>inconsistent</v>
      </c>
    </row>
    <row r="450" spans="1:17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  <c r="I450" s="3">
        <f t="shared" ref="I450:I513" si="56">AVERAGE(F450:H450)</f>
        <v>45</v>
      </c>
      <c r="J450" t="str">
        <f t="shared" ref="J450:J513" si="57">IF(AND(I450&gt;=50),"pass","fail")</f>
        <v>fail</v>
      </c>
      <c r="K450" t="str">
        <f t="shared" ref="K450:K513" si="58">IF(AND(G450&gt;F450,H450&gt;G450),"improved","Not improved")</f>
        <v>Not improved</v>
      </c>
      <c r="L450" t="str">
        <f t="shared" ref="L450:L513" si="59">IF(AND(E450="completed",I450&gt;=80),"yes","No")</f>
        <v>No</v>
      </c>
      <c r="M450" t="str">
        <f t="shared" ref="M450:M513" si="60">IF(E450="completed",IF(I450&gt;=80,"Benifited","Partial Benifited"),IF(E450="none",IF(I450&gt;=80,"Self Learner","Needs improvement"),""))</f>
        <v>Needs improvement</v>
      </c>
      <c r="N450" t="str">
        <f t="shared" ref="N450:N513" si="61">IF(AND(F450&gt;=80,G450&gt;=85,H450&gt;=85),"Yes","No")</f>
        <v>No</v>
      </c>
      <c r="O450" t="str">
        <f t="shared" ref="O450:O513" si="62">IF(F450&gt;=AVERAGE(G450:H450)+5,"yes","no")</f>
        <v>no</v>
      </c>
      <c r="P450" t="str" cm="1">
        <f t="array" ref="P450">INDEX({"math","reading","writing"},MATCH(MAX(F450:H450),F450:H450,0))</f>
        <v>math</v>
      </c>
      <c r="Q450" t="str">
        <f t="shared" ref="Q450:Q513" si="63">IF(MAX(F450:H450)-MIN(F450:H450)&lt;=5,"consistent","inconsistent")</f>
        <v>consistent</v>
      </c>
    </row>
    <row r="451" spans="1:17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  <c r="I451" s="3">
        <f t="shared" si="56"/>
        <v>75.333333333333329</v>
      </c>
      <c r="J451" t="str">
        <f t="shared" si="57"/>
        <v>pass</v>
      </c>
      <c r="K451" t="str">
        <f t="shared" si="58"/>
        <v>Not improved</v>
      </c>
      <c r="L451" t="str">
        <f t="shared" si="59"/>
        <v>No</v>
      </c>
      <c r="M451" t="str">
        <f t="shared" si="60"/>
        <v>Needs improvement</v>
      </c>
      <c r="N451" t="str">
        <f t="shared" si="61"/>
        <v>No</v>
      </c>
      <c r="O451" t="str">
        <f t="shared" si="62"/>
        <v>yes</v>
      </c>
      <c r="P451" t="str" cm="1">
        <f t="array" ref="P451">INDEX({"math","reading","writing"},MATCH(MAX(F451:H451),F451:H451,0))</f>
        <v>math</v>
      </c>
      <c r="Q451" t="str">
        <f t="shared" si="63"/>
        <v>inconsistent</v>
      </c>
    </row>
    <row r="452" spans="1:17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  <c r="I452" s="3">
        <f t="shared" si="56"/>
        <v>78</v>
      </c>
      <c r="J452" t="str">
        <f t="shared" si="57"/>
        <v>pass</v>
      </c>
      <c r="K452" t="str">
        <f t="shared" si="58"/>
        <v>Not improved</v>
      </c>
      <c r="L452" t="str">
        <f t="shared" si="59"/>
        <v>No</v>
      </c>
      <c r="M452" t="str">
        <f t="shared" si="60"/>
        <v>Partial Benifited</v>
      </c>
      <c r="N452" t="str">
        <f t="shared" si="61"/>
        <v>No</v>
      </c>
      <c r="O452" t="str">
        <f t="shared" si="62"/>
        <v>no</v>
      </c>
      <c r="P452" t="str" cm="1">
        <f t="array" ref="P452">INDEX({"math","reading","writing"},MATCH(MAX(F452:H452),F452:H452,0))</f>
        <v>reading</v>
      </c>
      <c r="Q452" t="str">
        <f t="shared" si="63"/>
        <v>inconsistent</v>
      </c>
    </row>
    <row r="453" spans="1:17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  <c r="I453" s="3">
        <f t="shared" si="56"/>
        <v>96.333333333333329</v>
      </c>
      <c r="J453" t="str">
        <f t="shared" si="57"/>
        <v>pass</v>
      </c>
      <c r="K453" t="str">
        <f t="shared" si="58"/>
        <v>Not improved</v>
      </c>
      <c r="L453" t="str">
        <f t="shared" si="59"/>
        <v>No</v>
      </c>
      <c r="M453" t="str">
        <f t="shared" si="60"/>
        <v>Self Learner</v>
      </c>
      <c r="N453" t="str">
        <f t="shared" si="61"/>
        <v>Yes</v>
      </c>
      <c r="O453" t="str">
        <f t="shared" si="62"/>
        <v>yes</v>
      </c>
      <c r="P453" t="str" cm="1">
        <f t="array" ref="P453">INDEX({"math","reading","writing"},MATCH(MAX(F453:H453),F453:H453,0))</f>
        <v>math</v>
      </c>
      <c r="Q453" t="str">
        <f t="shared" si="63"/>
        <v>inconsistent</v>
      </c>
    </row>
    <row r="454" spans="1:17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  <c r="I454" s="3">
        <f t="shared" si="56"/>
        <v>72</v>
      </c>
      <c r="J454" t="str">
        <f t="shared" si="57"/>
        <v>pass</v>
      </c>
      <c r="K454" t="str">
        <f t="shared" si="58"/>
        <v>Not improved</v>
      </c>
      <c r="L454" t="str">
        <f t="shared" si="59"/>
        <v>No</v>
      </c>
      <c r="M454" t="str">
        <f t="shared" si="60"/>
        <v>Needs improvement</v>
      </c>
      <c r="N454" t="str">
        <f t="shared" si="61"/>
        <v>No</v>
      </c>
      <c r="O454" t="str">
        <f t="shared" si="62"/>
        <v>no</v>
      </c>
      <c r="P454" t="str" cm="1">
        <f t="array" ref="P454">INDEX({"math","reading","writing"},MATCH(MAX(F454:H454),F454:H454,0))</f>
        <v>reading</v>
      </c>
      <c r="Q454" t="str">
        <f t="shared" si="63"/>
        <v>inconsistent</v>
      </c>
    </row>
    <row r="455" spans="1:17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  <c r="I455" s="3">
        <f t="shared" si="56"/>
        <v>57.333333333333336</v>
      </c>
      <c r="J455" t="str">
        <f t="shared" si="57"/>
        <v>pass</v>
      </c>
      <c r="K455" t="str">
        <f t="shared" si="58"/>
        <v>Not improved</v>
      </c>
      <c r="L455" t="str">
        <f t="shared" si="59"/>
        <v>No</v>
      </c>
      <c r="M455" t="str">
        <f t="shared" si="60"/>
        <v>Needs improvement</v>
      </c>
      <c r="N455" t="str">
        <f t="shared" si="61"/>
        <v>No</v>
      </c>
      <c r="O455" t="str">
        <f t="shared" si="62"/>
        <v>yes</v>
      </c>
      <c r="P455" t="str" cm="1">
        <f t="array" ref="P455">INDEX({"math","reading","writing"},MATCH(MAX(F455:H455),F455:H455,0))</f>
        <v>math</v>
      </c>
      <c r="Q455" t="str">
        <f t="shared" si="63"/>
        <v>inconsistent</v>
      </c>
    </row>
    <row r="456" spans="1:17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  <c r="I456" s="3">
        <f t="shared" si="56"/>
        <v>58.666666666666664</v>
      </c>
      <c r="J456" t="str">
        <f t="shared" si="57"/>
        <v>pass</v>
      </c>
      <c r="K456" t="str">
        <f t="shared" si="58"/>
        <v>improved</v>
      </c>
      <c r="L456" t="str">
        <f t="shared" si="59"/>
        <v>No</v>
      </c>
      <c r="M456" t="str">
        <f t="shared" si="60"/>
        <v>Needs improvement</v>
      </c>
      <c r="N456" t="str">
        <f t="shared" si="61"/>
        <v>No</v>
      </c>
      <c r="O456" t="str">
        <f t="shared" si="62"/>
        <v>no</v>
      </c>
      <c r="P456" t="str" cm="1">
        <f t="array" ref="P456">INDEX({"math","reading","writing"},MATCH(MAX(F456:H456),F456:H456,0))</f>
        <v>writing</v>
      </c>
      <c r="Q456" t="str">
        <f t="shared" si="63"/>
        <v>inconsistent</v>
      </c>
    </row>
    <row r="457" spans="1:17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  <c r="I457" s="3">
        <f t="shared" si="56"/>
        <v>46.666666666666664</v>
      </c>
      <c r="J457" t="str">
        <f t="shared" si="57"/>
        <v>fail</v>
      </c>
      <c r="K457" t="str">
        <f t="shared" si="58"/>
        <v>Not improved</v>
      </c>
      <c r="L457" t="str">
        <f t="shared" si="59"/>
        <v>No</v>
      </c>
      <c r="M457" t="str">
        <f t="shared" si="60"/>
        <v>Needs improvement</v>
      </c>
      <c r="N457" t="str">
        <f t="shared" si="61"/>
        <v>No</v>
      </c>
      <c r="O457" t="str">
        <f t="shared" si="62"/>
        <v>no</v>
      </c>
      <c r="P457" t="str" cm="1">
        <f t="array" ref="P457">INDEX({"math","reading","writing"},MATCH(MAX(F457:H457),F457:H457,0))</f>
        <v>reading</v>
      </c>
      <c r="Q457" t="str">
        <f t="shared" si="63"/>
        <v>inconsistent</v>
      </c>
    </row>
    <row r="458" spans="1:17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  <c r="I458" s="3">
        <f t="shared" si="56"/>
        <v>85.666666666666671</v>
      </c>
      <c r="J458" t="str">
        <f t="shared" si="57"/>
        <v>pass</v>
      </c>
      <c r="K458" t="str">
        <f t="shared" si="58"/>
        <v>Not improved</v>
      </c>
      <c r="L458" t="str">
        <f t="shared" si="59"/>
        <v>No</v>
      </c>
      <c r="M458" t="str">
        <f t="shared" si="60"/>
        <v>Self Learner</v>
      </c>
      <c r="N458" t="str">
        <f t="shared" si="61"/>
        <v>No</v>
      </c>
      <c r="O458" t="str">
        <f t="shared" si="62"/>
        <v>no</v>
      </c>
      <c r="P458" t="str" cm="1">
        <f t="array" ref="P458">INDEX({"math","reading","writing"},MATCH(MAX(F458:H458),F458:H458,0))</f>
        <v>reading</v>
      </c>
      <c r="Q458" t="str">
        <f t="shared" si="63"/>
        <v>inconsistent</v>
      </c>
    </row>
    <row r="459" spans="1:17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  <c r="I459" s="3">
        <f t="shared" si="56"/>
        <v>51.666666666666664</v>
      </c>
      <c r="J459" t="str">
        <f t="shared" si="57"/>
        <v>pass</v>
      </c>
      <c r="K459" t="str">
        <f t="shared" si="58"/>
        <v>Not improved</v>
      </c>
      <c r="L459" t="str">
        <f t="shared" si="59"/>
        <v>No</v>
      </c>
      <c r="M459" t="str">
        <f t="shared" si="60"/>
        <v>Needs improvement</v>
      </c>
      <c r="N459" t="str">
        <f t="shared" si="61"/>
        <v>No</v>
      </c>
      <c r="O459" t="str">
        <f t="shared" si="62"/>
        <v>no</v>
      </c>
      <c r="P459" t="str" cm="1">
        <f t="array" ref="P459">INDEX({"math","reading","writing"},MATCH(MAX(F459:H459),F459:H459,0))</f>
        <v>reading</v>
      </c>
      <c r="Q459" t="str">
        <f t="shared" si="63"/>
        <v>inconsistent</v>
      </c>
    </row>
    <row r="460" spans="1:17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  <c r="I460" s="3">
        <f t="shared" si="56"/>
        <v>100</v>
      </c>
      <c r="J460" t="str">
        <f t="shared" si="57"/>
        <v>pass</v>
      </c>
      <c r="K460" t="str">
        <f t="shared" si="58"/>
        <v>Not improved</v>
      </c>
      <c r="L460" t="str">
        <f t="shared" si="59"/>
        <v>No</v>
      </c>
      <c r="M460" t="str">
        <f t="shared" si="60"/>
        <v>Self Learner</v>
      </c>
      <c r="N460" t="str">
        <f t="shared" si="61"/>
        <v>Yes</v>
      </c>
      <c r="O460" t="str">
        <f t="shared" si="62"/>
        <v>no</v>
      </c>
      <c r="P460" t="str" cm="1">
        <f t="array" ref="P460">INDEX({"math","reading","writing"},MATCH(MAX(F460:H460),F460:H460,0))</f>
        <v>math</v>
      </c>
      <c r="Q460" t="str">
        <f t="shared" si="63"/>
        <v>consistent</v>
      </c>
    </row>
    <row r="461" spans="1:17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  <c r="I461" s="3">
        <f t="shared" si="56"/>
        <v>68.333333333333329</v>
      </c>
      <c r="J461" t="str">
        <f t="shared" si="57"/>
        <v>pass</v>
      </c>
      <c r="K461" t="str">
        <f t="shared" si="58"/>
        <v>Not improved</v>
      </c>
      <c r="L461" t="str">
        <f t="shared" si="59"/>
        <v>No</v>
      </c>
      <c r="M461" t="str">
        <f t="shared" si="60"/>
        <v>Partial Benifited</v>
      </c>
      <c r="N461" t="str">
        <f t="shared" si="61"/>
        <v>No</v>
      </c>
      <c r="O461" t="str">
        <f t="shared" si="62"/>
        <v>yes</v>
      </c>
      <c r="P461" t="str" cm="1">
        <f t="array" ref="P461">INDEX({"math","reading","writing"},MATCH(MAX(F461:H461),F461:H461,0))</f>
        <v>math</v>
      </c>
      <c r="Q461" t="str">
        <f t="shared" si="63"/>
        <v>inconsistent</v>
      </c>
    </row>
    <row r="462" spans="1:17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  <c r="I462" s="3">
        <f t="shared" si="56"/>
        <v>55.333333333333336</v>
      </c>
      <c r="J462" t="str">
        <f t="shared" si="57"/>
        <v>pass</v>
      </c>
      <c r="K462" t="str">
        <f t="shared" si="58"/>
        <v>Not improved</v>
      </c>
      <c r="L462" t="str">
        <f t="shared" si="59"/>
        <v>No</v>
      </c>
      <c r="M462" t="str">
        <f t="shared" si="60"/>
        <v>Needs improvement</v>
      </c>
      <c r="N462" t="str">
        <f t="shared" si="61"/>
        <v>No</v>
      </c>
      <c r="O462" t="str">
        <f t="shared" si="62"/>
        <v>no</v>
      </c>
      <c r="P462" t="str" cm="1">
        <f t="array" ref="P462">INDEX({"math","reading","writing"},MATCH(MAX(F462:H462),F462:H462,0))</f>
        <v>reading</v>
      </c>
      <c r="Q462" t="str">
        <f t="shared" si="63"/>
        <v>consistent</v>
      </c>
    </row>
    <row r="463" spans="1:17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  <c r="I463" s="3">
        <f t="shared" si="56"/>
        <v>51</v>
      </c>
      <c r="J463" t="str">
        <f t="shared" si="57"/>
        <v>pass</v>
      </c>
      <c r="K463" t="str">
        <f t="shared" si="58"/>
        <v>Not improved</v>
      </c>
      <c r="L463" t="str">
        <f t="shared" si="59"/>
        <v>No</v>
      </c>
      <c r="M463" t="str">
        <f t="shared" si="60"/>
        <v>Needs improvement</v>
      </c>
      <c r="N463" t="str">
        <f t="shared" si="61"/>
        <v>No</v>
      </c>
      <c r="O463" t="str">
        <f t="shared" si="62"/>
        <v>no</v>
      </c>
      <c r="P463" t="str" cm="1">
        <f t="array" ref="P463">INDEX({"math","reading","writing"},MATCH(MAX(F463:H463),F463:H463,0))</f>
        <v>math</v>
      </c>
      <c r="Q463" t="str">
        <f t="shared" si="63"/>
        <v>inconsistent</v>
      </c>
    </row>
    <row r="464" spans="1:17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  <c r="I464" s="3">
        <f t="shared" si="56"/>
        <v>72.333333333333329</v>
      </c>
      <c r="J464" t="str">
        <f t="shared" si="57"/>
        <v>pass</v>
      </c>
      <c r="K464" t="str">
        <f t="shared" si="58"/>
        <v>Not improved</v>
      </c>
      <c r="L464" t="str">
        <f t="shared" si="59"/>
        <v>No</v>
      </c>
      <c r="M464" t="str">
        <f t="shared" si="60"/>
        <v>Needs improvement</v>
      </c>
      <c r="N464" t="str">
        <f t="shared" si="61"/>
        <v>No</v>
      </c>
      <c r="O464" t="str">
        <f t="shared" si="62"/>
        <v>no</v>
      </c>
      <c r="P464" t="str" cm="1">
        <f t="array" ref="P464">INDEX({"math","reading","writing"},MATCH(MAX(F464:H464),F464:H464,0))</f>
        <v>writing</v>
      </c>
      <c r="Q464" t="str">
        <f t="shared" si="63"/>
        <v>inconsistent</v>
      </c>
    </row>
    <row r="465" spans="1:17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  <c r="I465" s="3">
        <f t="shared" si="56"/>
        <v>86</v>
      </c>
      <c r="J465" t="str">
        <f t="shared" si="57"/>
        <v>pass</v>
      </c>
      <c r="K465" t="str">
        <f t="shared" si="58"/>
        <v>improved</v>
      </c>
      <c r="L465" t="str">
        <f t="shared" si="59"/>
        <v>No</v>
      </c>
      <c r="M465" t="str">
        <f t="shared" si="60"/>
        <v>Self Learner</v>
      </c>
      <c r="N465" t="str">
        <f t="shared" si="61"/>
        <v>No</v>
      </c>
      <c r="O465" t="str">
        <f t="shared" si="62"/>
        <v>no</v>
      </c>
      <c r="P465" t="str" cm="1">
        <f t="array" ref="P465">INDEX({"math","reading","writing"},MATCH(MAX(F465:H465),F465:H465,0))</f>
        <v>writing</v>
      </c>
      <c r="Q465" t="str">
        <f t="shared" si="63"/>
        <v>inconsistent</v>
      </c>
    </row>
    <row r="466" spans="1:17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  <c r="I466" s="3">
        <f t="shared" si="56"/>
        <v>65</v>
      </c>
      <c r="J466" t="str">
        <f t="shared" si="57"/>
        <v>pass</v>
      </c>
      <c r="K466" t="str">
        <f t="shared" si="58"/>
        <v>Not improved</v>
      </c>
      <c r="L466" t="str">
        <f t="shared" si="59"/>
        <v>No</v>
      </c>
      <c r="M466" t="str">
        <f t="shared" si="60"/>
        <v>Partial Benifited</v>
      </c>
      <c r="N466" t="str">
        <f t="shared" si="61"/>
        <v>No</v>
      </c>
      <c r="O466" t="str">
        <f t="shared" si="62"/>
        <v>yes</v>
      </c>
      <c r="P466" t="str" cm="1">
        <f t="array" ref="P466">INDEX({"math","reading","writing"},MATCH(MAX(F466:H466),F466:H466,0))</f>
        <v>math</v>
      </c>
      <c r="Q466" t="str">
        <f t="shared" si="63"/>
        <v>inconsistent</v>
      </c>
    </row>
    <row r="467" spans="1:17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  <c r="I467" s="3">
        <f t="shared" si="56"/>
        <v>87.333333333333329</v>
      </c>
      <c r="J467" t="str">
        <f t="shared" si="57"/>
        <v>pass</v>
      </c>
      <c r="K467" t="str">
        <f t="shared" si="58"/>
        <v>improved</v>
      </c>
      <c r="L467" t="str">
        <f t="shared" si="59"/>
        <v>No</v>
      </c>
      <c r="M467" t="str">
        <f t="shared" si="60"/>
        <v>Self Learner</v>
      </c>
      <c r="N467" t="str">
        <f t="shared" si="61"/>
        <v>Yes</v>
      </c>
      <c r="O467" t="str">
        <f t="shared" si="62"/>
        <v>no</v>
      </c>
      <c r="P467" t="str" cm="1">
        <f t="array" ref="P467">INDEX({"math","reading","writing"},MATCH(MAX(F467:H467),F467:H467,0))</f>
        <v>writing</v>
      </c>
      <c r="Q467" t="str">
        <f t="shared" si="63"/>
        <v>inconsistent</v>
      </c>
    </row>
    <row r="468" spans="1:17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  <c r="I468" s="3">
        <f t="shared" si="56"/>
        <v>31.666666666666668</v>
      </c>
      <c r="J468" t="str">
        <f t="shared" si="57"/>
        <v>fail</v>
      </c>
      <c r="K468" t="str">
        <f t="shared" si="58"/>
        <v>improved</v>
      </c>
      <c r="L468" t="str">
        <f t="shared" si="59"/>
        <v>No</v>
      </c>
      <c r="M468" t="str">
        <f t="shared" si="60"/>
        <v>Needs improvement</v>
      </c>
      <c r="N468" t="str">
        <f t="shared" si="61"/>
        <v>No</v>
      </c>
      <c r="O468" t="str">
        <f t="shared" si="62"/>
        <v>no</v>
      </c>
      <c r="P468" t="str" cm="1">
        <f t="array" ref="P468">INDEX({"math","reading","writing"},MATCH(MAX(F468:H468),F468:H468,0))</f>
        <v>writing</v>
      </c>
      <c r="Q468" t="str">
        <f t="shared" si="63"/>
        <v>inconsistent</v>
      </c>
    </row>
    <row r="469" spans="1:17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  <c r="I469" s="3">
        <f t="shared" si="56"/>
        <v>68</v>
      </c>
      <c r="J469" t="str">
        <f t="shared" si="57"/>
        <v>pass</v>
      </c>
      <c r="K469" t="str">
        <f t="shared" si="58"/>
        <v>Not improved</v>
      </c>
      <c r="L469" t="str">
        <f t="shared" si="59"/>
        <v>No</v>
      </c>
      <c r="M469" t="str">
        <f t="shared" si="60"/>
        <v>Partial Benifited</v>
      </c>
      <c r="N469" t="str">
        <f t="shared" si="61"/>
        <v>No</v>
      </c>
      <c r="O469" t="str">
        <f t="shared" si="62"/>
        <v>yes</v>
      </c>
      <c r="P469" t="str" cm="1">
        <f t="array" ref="P469">INDEX({"math","reading","writing"},MATCH(MAX(F469:H469),F469:H469,0))</f>
        <v>math</v>
      </c>
      <c r="Q469" t="str">
        <f t="shared" si="63"/>
        <v>inconsistent</v>
      </c>
    </row>
    <row r="470" spans="1:17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  <c r="I470" s="3">
        <f t="shared" si="56"/>
        <v>83.333333333333329</v>
      </c>
      <c r="J470" t="str">
        <f t="shared" si="57"/>
        <v>pass</v>
      </c>
      <c r="K470" t="str">
        <f t="shared" si="58"/>
        <v>Not improved</v>
      </c>
      <c r="L470" t="str">
        <f t="shared" si="59"/>
        <v>yes</v>
      </c>
      <c r="M470" t="str">
        <f t="shared" si="60"/>
        <v>Benifited</v>
      </c>
      <c r="N470" t="str">
        <f t="shared" si="61"/>
        <v>No</v>
      </c>
      <c r="O470" t="str">
        <f t="shared" si="62"/>
        <v>no</v>
      </c>
      <c r="P470" t="str" cm="1">
        <f t="array" ref="P470">INDEX({"math","reading","writing"},MATCH(MAX(F470:H470),F470:H470,0))</f>
        <v>reading</v>
      </c>
      <c r="Q470" t="str">
        <f t="shared" si="63"/>
        <v>inconsistent</v>
      </c>
    </row>
    <row r="471" spans="1:17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  <c r="I471" s="3">
        <f t="shared" si="56"/>
        <v>80.333333333333329</v>
      </c>
      <c r="J471" t="str">
        <f t="shared" si="57"/>
        <v>pass</v>
      </c>
      <c r="K471" t="str">
        <f t="shared" si="58"/>
        <v>Not improved</v>
      </c>
      <c r="L471" t="str">
        <f t="shared" si="59"/>
        <v>No</v>
      </c>
      <c r="M471" t="str">
        <f t="shared" si="60"/>
        <v>Self Learner</v>
      </c>
      <c r="N471" t="str">
        <f t="shared" si="61"/>
        <v>No</v>
      </c>
      <c r="O471" t="str">
        <f t="shared" si="62"/>
        <v>yes</v>
      </c>
      <c r="P471" t="str" cm="1">
        <f t="array" ref="P471">INDEX({"math","reading","writing"},MATCH(MAX(F471:H471),F471:H471,0))</f>
        <v>math</v>
      </c>
      <c r="Q471" t="str">
        <f t="shared" si="63"/>
        <v>inconsistent</v>
      </c>
    </row>
    <row r="472" spans="1:17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  <c r="I472" s="3">
        <f t="shared" si="56"/>
        <v>86</v>
      </c>
      <c r="J472" t="str">
        <f t="shared" si="57"/>
        <v>pass</v>
      </c>
      <c r="K472" t="str">
        <f t="shared" si="58"/>
        <v>improved</v>
      </c>
      <c r="L472" t="str">
        <f t="shared" si="59"/>
        <v>yes</v>
      </c>
      <c r="M472" t="str">
        <f t="shared" si="60"/>
        <v>Benifited</v>
      </c>
      <c r="N472" t="str">
        <f t="shared" si="61"/>
        <v>Yes</v>
      </c>
      <c r="O472" t="str">
        <f t="shared" si="62"/>
        <v>no</v>
      </c>
      <c r="P472" t="str" cm="1">
        <f t="array" ref="P472">INDEX({"math","reading","writing"},MATCH(MAX(F472:H472),F472:H472,0))</f>
        <v>writing</v>
      </c>
      <c r="Q472" t="str">
        <f t="shared" si="63"/>
        <v>inconsistent</v>
      </c>
    </row>
    <row r="473" spans="1:17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  <c r="I473" s="3">
        <f t="shared" si="56"/>
        <v>68.666666666666671</v>
      </c>
      <c r="J473" t="str">
        <f t="shared" si="57"/>
        <v>pass</v>
      </c>
      <c r="K473" t="str">
        <f t="shared" si="58"/>
        <v>improved</v>
      </c>
      <c r="L473" t="str">
        <f t="shared" si="59"/>
        <v>No</v>
      </c>
      <c r="M473" t="str">
        <f t="shared" si="60"/>
        <v>Needs improvement</v>
      </c>
      <c r="N473" t="str">
        <f t="shared" si="61"/>
        <v>No</v>
      </c>
      <c r="O473" t="str">
        <f t="shared" si="62"/>
        <v>no</v>
      </c>
      <c r="P473" t="str" cm="1">
        <f t="array" ref="P473">INDEX({"math","reading","writing"},MATCH(MAX(F473:H473),F473:H473,0))</f>
        <v>writing</v>
      </c>
      <c r="Q473" t="str">
        <f t="shared" si="63"/>
        <v>inconsistent</v>
      </c>
    </row>
    <row r="474" spans="1:17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  <c r="I474" s="3">
        <f t="shared" si="56"/>
        <v>79.333333333333329</v>
      </c>
      <c r="J474" t="str">
        <f t="shared" si="57"/>
        <v>pass</v>
      </c>
      <c r="K474" t="str">
        <f t="shared" si="58"/>
        <v>Not improved</v>
      </c>
      <c r="L474" t="str">
        <f t="shared" si="59"/>
        <v>No</v>
      </c>
      <c r="M474" t="str">
        <f t="shared" si="60"/>
        <v>Partial Benifited</v>
      </c>
      <c r="N474" t="str">
        <f t="shared" si="61"/>
        <v>No</v>
      </c>
      <c r="O474" t="str">
        <f t="shared" si="62"/>
        <v>no</v>
      </c>
      <c r="P474" t="str" cm="1">
        <f t="array" ref="P474">INDEX({"math","reading","writing"},MATCH(MAX(F474:H474),F474:H474,0))</f>
        <v>reading</v>
      </c>
      <c r="Q474" t="str">
        <f t="shared" si="63"/>
        <v>inconsistent</v>
      </c>
    </row>
    <row r="475" spans="1:17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  <c r="I475" s="3">
        <f t="shared" si="56"/>
        <v>62.333333333333336</v>
      </c>
      <c r="J475" t="str">
        <f t="shared" si="57"/>
        <v>pass</v>
      </c>
      <c r="K475" t="str">
        <f t="shared" si="58"/>
        <v>Not improved</v>
      </c>
      <c r="L475" t="str">
        <f t="shared" si="59"/>
        <v>No</v>
      </c>
      <c r="M475" t="str">
        <f t="shared" si="60"/>
        <v>Needs improvement</v>
      </c>
      <c r="N475" t="str">
        <f t="shared" si="61"/>
        <v>No</v>
      </c>
      <c r="O475" t="str">
        <f t="shared" si="62"/>
        <v>no</v>
      </c>
      <c r="P475" t="str" cm="1">
        <f t="array" ref="P475">INDEX({"math","reading","writing"},MATCH(MAX(F475:H475),F475:H475,0))</f>
        <v>reading</v>
      </c>
      <c r="Q475" t="str">
        <f t="shared" si="63"/>
        <v>inconsistent</v>
      </c>
    </row>
    <row r="476" spans="1:17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  <c r="I476" s="3">
        <f t="shared" si="56"/>
        <v>90.333333333333329</v>
      </c>
      <c r="J476" t="str">
        <f t="shared" si="57"/>
        <v>pass</v>
      </c>
      <c r="K476" t="str">
        <f t="shared" si="58"/>
        <v>Not improved</v>
      </c>
      <c r="L476" t="str">
        <f t="shared" si="59"/>
        <v>yes</v>
      </c>
      <c r="M476" t="str">
        <f t="shared" si="60"/>
        <v>Benifited</v>
      </c>
      <c r="N476" t="str">
        <f t="shared" si="61"/>
        <v>Yes</v>
      </c>
      <c r="O476" t="str">
        <f t="shared" si="62"/>
        <v>no</v>
      </c>
      <c r="P476" t="str" cm="1">
        <f t="array" ref="P476">INDEX({"math","reading","writing"},MATCH(MAX(F476:H476),F476:H476,0))</f>
        <v>writing</v>
      </c>
      <c r="Q476" t="str">
        <f t="shared" si="63"/>
        <v>consistent</v>
      </c>
    </row>
    <row r="477" spans="1:17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  <c r="I477" s="3">
        <f t="shared" si="56"/>
        <v>76.666666666666671</v>
      </c>
      <c r="J477" t="str">
        <f t="shared" si="57"/>
        <v>pass</v>
      </c>
      <c r="K477" t="str">
        <f t="shared" si="58"/>
        <v>improved</v>
      </c>
      <c r="L477" t="str">
        <f t="shared" si="59"/>
        <v>No</v>
      </c>
      <c r="M477" t="str">
        <f t="shared" si="60"/>
        <v>Partial Benifited</v>
      </c>
      <c r="N477" t="str">
        <f t="shared" si="61"/>
        <v>No</v>
      </c>
      <c r="O477" t="str">
        <f t="shared" si="62"/>
        <v>no</v>
      </c>
      <c r="P477" t="str" cm="1">
        <f t="array" ref="P477">INDEX({"math","reading","writing"},MATCH(MAX(F477:H477),F477:H477,0))</f>
        <v>writing</v>
      </c>
      <c r="Q477" t="str">
        <f t="shared" si="63"/>
        <v>inconsistent</v>
      </c>
    </row>
    <row r="478" spans="1:17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  <c r="I478" s="3">
        <f t="shared" si="56"/>
        <v>68</v>
      </c>
      <c r="J478" t="str">
        <f t="shared" si="57"/>
        <v>pass</v>
      </c>
      <c r="K478" t="str">
        <f t="shared" si="58"/>
        <v>Not improved</v>
      </c>
      <c r="L478" t="str">
        <f t="shared" si="59"/>
        <v>No</v>
      </c>
      <c r="M478" t="str">
        <f t="shared" si="60"/>
        <v>Partial Benifited</v>
      </c>
      <c r="N478" t="str">
        <f t="shared" si="61"/>
        <v>No</v>
      </c>
      <c r="O478" t="str">
        <f t="shared" si="62"/>
        <v>yes</v>
      </c>
      <c r="P478" t="str" cm="1">
        <f t="array" ref="P478">INDEX({"math","reading","writing"},MATCH(MAX(F478:H478),F478:H478,0))</f>
        <v>math</v>
      </c>
      <c r="Q478" t="str">
        <f t="shared" si="63"/>
        <v>inconsistent</v>
      </c>
    </row>
    <row r="479" spans="1:17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  <c r="I479" s="3">
        <f t="shared" si="56"/>
        <v>73.333333333333329</v>
      </c>
      <c r="J479" t="str">
        <f t="shared" si="57"/>
        <v>pass</v>
      </c>
      <c r="K479" t="str">
        <f t="shared" si="58"/>
        <v>Not improved</v>
      </c>
      <c r="L479" t="str">
        <f t="shared" si="59"/>
        <v>No</v>
      </c>
      <c r="M479" t="str">
        <f t="shared" si="60"/>
        <v>Needs improvement</v>
      </c>
      <c r="N479" t="str">
        <f t="shared" si="61"/>
        <v>No</v>
      </c>
      <c r="O479" t="str">
        <f t="shared" si="62"/>
        <v>yes</v>
      </c>
      <c r="P479" t="str" cm="1">
        <f t="array" ref="P479">INDEX({"math","reading","writing"},MATCH(MAX(F479:H479),F479:H479,0))</f>
        <v>math</v>
      </c>
      <c r="Q479" t="str">
        <f t="shared" si="63"/>
        <v>inconsistent</v>
      </c>
    </row>
    <row r="480" spans="1:17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  <c r="I480" s="3">
        <f t="shared" si="56"/>
        <v>63</v>
      </c>
      <c r="J480" t="str">
        <f t="shared" si="57"/>
        <v>pass</v>
      </c>
      <c r="K480" t="str">
        <f t="shared" si="58"/>
        <v>improved</v>
      </c>
      <c r="L480" t="str">
        <f t="shared" si="59"/>
        <v>No</v>
      </c>
      <c r="M480" t="str">
        <f t="shared" si="60"/>
        <v>Needs improvement</v>
      </c>
      <c r="N480" t="str">
        <f t="shared" si="61"/>
        <v>No</v>
      </c>
      <c r="O480" t="str">
        <f t="shared" si="62"/>
        <v>no</v>
      </c>
      <c r="P480" t="str" cm="1">
        <f t="array" ref="P480">INDEX({"math","reading","writing"},MATCH(MAX(F480:H480),F480:H480,0))</f>
        <v>writing</v>
      </c>
      <c r="Q480" t="str">
        <f t="shared" si="63"/>
        <v>inconsistent</v>
      </c>
    </row>
    <row r="481" spans="1:17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  <c r="I481" s="3">
        <f t="shared" si="56"/>
        <v>71.333333333333329</v>
      </c>
      <c r="J481" t="str">
        <f t="shared" si="57"/>
        <v>pass</v>
      </c>
      <c r="K481" t="str">
        <f t="shared" si="58"/>
        <v>Not improved</v>
      </c>
      <c r="L481" t="str">
        <f t="shared" si="59"/>
        <v>No</v>
      </c>
      <c r="M481" t="str">
        <f t="shared" si="60"/>
        <v>Needs improvement</v>
      </c>
      <c r="N481" t="str">
        <f t="shared" si="61"/>
        <v>No</v>
      </c>
      <c r="O481" t="str">
        <f t="shared" si="62"/>
        <v>yes</v>
      </c>
      <c r="P481" t="str" cm="1">
        <f t="array" ref="P481">INDEX({"math","reading","writing"},MATCH(MAX(F481:H481),F481:H481,0))</f>
        <v>math</v>
      </c>
      <c r="Q481" t="str">
        <f t="shared" si="63"/>
        <v>inconsistent</v>
      </c>
    </row>
    <row r="482" spans="1:17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  <c r="I482" s="3">
        <f t="shared" si="56"/>
        <v>70.666666666666671</v>
      </c>
      <c r="J482" t="str">
        <f t="shared" si="57"/>
        <v>pass</v>
      </c>
      <c r="K482" t="str">
        <f t="shared" si="58"/>
        <v>Not improved</v>
      </c>
      <c r="L482" t="str">
        <f t="shared" si="59"/>
        <v>No</v>
      </c>
      <c r="M482" t="str">
        <f t="shared" si="60"/>
        <v>Partial Benifited</v>
      </c>
      <c r="N482" t="str">
        <f t="shared" si="61"/>
        <v>No</v>
      </c>
      <c r="O482" t="str">
        <f t="shared" si="62"/>
        <v>no</v>
      </c>
      <c r="P482" t="str" cm="1">
        <f t="array" ref="P482">INDEX({"math","reading","writing"},MATCH(MAX(F482:H482),F482:H482,0))</f>
        <v>math</v>
      </c>
      <c r="Q482" t="str">
        <f t="shared" si="63"/>
        <v>consistent</v>
      </c>
    </row>
    <row r="483" spans="1:17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  <c r="I483" s="3">
        <f t="shared" si="56"/>
        <v>55.666666666666664</v>
      </c>
      <c r="J483" t="str">
        <f t="shared" si="57"/>
        <v>pass</v>
      </c>
      <c r="K483" t="str">
        <f t="shared" si="58"/>
        <v>Not improved</v>
      </c>
      <c r="L483" t="str">
        <f t="shared" si="59"/>
        <v>No</v>
      </c>
      <c r="M483" t="str">
        <f t="shared" si="60"/>
        <v>Needs improvement</v>
      </c>
      <c r="N483" t="str">
        <f t="shared" si="61"/>
        <v>No</v>
      </c>
      <c r="O483" t="str">
        <f t="shared" si="62"/>
        <v>no</v>
      </c>
      <c r="P483" t="str" cm="1">
        <f t="array" ref="P483">INDEX({"math","reading","writing"},MATCH(MAX(F483:H483),F483:H483,0))</f>
        <v>reading</v>
      </c>
      <c r="Q483" t="str">
        <f t="shared" si="63"/>
        <v>inconsistent</v>
      </c>
    </row>
    <row r="484" spans="1:17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  <c r="I484" s="3">
        <f t="shared" si="56"/>
        <v>65.666666666666671</v>
      </c>
      <c r="J484" t="str">
        <f t="shared" si="57"/>
        <v>pass</v>
      </c>
      <c r="K484" t="str">
        <f t="shared" si="58"/>
        <v>Not improved</v>
      </c>
      <c r="L484" t="str">
        <f t="shared" si="59"/>
        <v>No</v>
      </c>
      <c r="M484" t="str">
        <f t="shared" si="60"/>
        <v>Needs improvement</v>
      </c>
      <c r="N484" t="str">
        <f t="shared" si="61"/>
        <v>No</v>
      </c>
      <c r="O484" t="str">
        <f t="shared" si="62"/>
        <v>no</v>
      </c>
      <c r="P484" t="str" cm="1">
        <f t="array" ref="P484">INDEX({"math","reading","writing"},MATCH(MAX(F484:H484),F484:H484,0))</f>
        <v>math</v>
      </c>
      <c r="Q484" t="str">
        <f t="shared" si="63"/>
        <v>inconsistent</v>
      </c>
    </row>
    <row r="485" spans="1:17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  <c r="I485" s="3">
        <f t="shared" si="56"/>
        <v>52.333333333333336</v>
      </c>
      <c r="J485" t="str">
        <f t="shared" si="57"/>
        <v>pass</v>
      </c>
      <c r="K485" t="str">
        <f t="shared" si="58"/>
        <v>Not improved</v>
      </c>
      <c r="L485" t="str">
        <f t="shared" si="59"/>
        <v>No</v>
      </c>
      <c r="M485" t="str">
        <f t="shared" si="60"/>
        <v>Needs improvement</v>
      </c>
      <c r="N485" t="str">
        <f t="shared" si="61"/>
        <v>No</v>
      </c>
      <c r="O485" t="str">
        <f t="shared" si="62"/>
        <v>yes</v>
      </c>
      <c r="P485" t="str" cm="1">
        <f t="array" ref="P485">INDEX({"math","reading","writing"},MATCH(MAX(F485:H485),F485:H485,0))</f>
        <v>math</v>
      </c>
      <c r="Q485" t="str">
        <f t="shared" si="63"/>
        <v>inconsistent</v>
      </c>
    </row>
    <row r="486" spans="1:17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  <c r="I486" s="3">
        <f t="shared" si="56"/>
        <v>51.666666666666664</v>
      </c>
      <c r="J486" t="str">
        <f t="shared" si="57"/>
        <v>pass</v>
      </c>
      <c r="K486" t="str">
        <f t="shared" si="58"/>
        <v>improved</v>
      </c>
      <c r="L486" t="str">
        <f t="shared" si="59"/>
        <v>No</v>
      </c>
      <c r="M486" t="str">
        <f t="shared" si="60"/>
        <v>Needs improvement</v>
      </c>
      <c r="N486" t="str">
        <f t="shared" si="61"/>
        <v>No</v>
      </c>
      <c r="O486" t="str">
        <f t="shared" si="62"/>
        <v>no</v>
      </c>
      <c r="P486" t="str" cm="1">
        <f t="array" ref="P486">INDEX({"math","reading","writing"},MATCH(MAX(F486:H486),F486:H486,0))</f>
        <v>writing</v>
      </c>
      <c r="Q486" t="str">
        <f t="shared" si="63"/>
        <v>consistent</v>
      </c>
    </row>
    <row r="487" spans="1:17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  <c r="I487" s="3">
        <f t="shared" si="56"/>
        <v>71.666666666666671</v>
      </c>
      <c r="J487" t="str">
        <f t="shared" si="57"/>
        <v>pass</v>
      </c>
      <c r="K487" t="str">
        <f t="shared" si="58"/>
        <v>Not improved</v>
      </c>
      <c r="L487" t="str">
        <f t="shared" si="59"/>
        <v>No</v>
      </c>
      <c r="M487" t="str">
        <f t="shared" si="60"/>
        <v>Needs improvement</v>
      </c>
      <c r="N487" t="str">
        <f t="shared" si="61"/>
        <v>No</v>
      </c>
      <c r="O487" t="str">
        <f t="shared" si="62"/>
        <v>no</v>
      </c>
      <c r="P487" t="str" cm="1">
        <f t="array" ref="P487">INDEX({"math","reading","writing"},MATCH(MAX(F487:H487),F487:H487,0))</f>
        <v>reading</v>
      </c>
      <c r="Q487" t="str">
        <f t="shared" si="63"/>
        <v>consistent</v>
      </c>
    </row>
    <row r="488" spans="1:17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  <c r="I488" s="3">
        <f t="shared" si="56"/>
        <v>54.666666666666664</v>
      </c>
      <c r="J488" t="str">
        <f t="shared" si="57"/>
        <v>pass</v>
      </c>
      <c r="K488" t="str">
        <f t="shared" si="58"/>
        <v>Not improved</v>
      </c>
      <c r="L488" t="str">
        <f t="shared" si="59"/>
        <v>No</v>
      </c>
      <c r="M488" t="str">
        <f t="shared" si="60"/>
        <v>Needs improvement</v>
      </c>
      <c r="N488" t="str">
        <f t="shared" si="61"/>
        <v>No</v>
      </c>
      <c r="O488" t="str">
        <f t="shared" si="62"/>
        <v>yes</v>
      </c>
      <c r="P488" t="str" cm="1">
        <f t="array" ref="P488">INDEX({"math","reading","writing"},MATCH(MAX(F488:H488),F488:H488,0))</f>
        <v>math</v>
      </c>
      <c r="Q488" t="str">
        <f t="shared" si="63"/>
        <v>inconsistent</v>
      </c>
    </row>
    <row r="489" spans="1:17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  <c r="I489" s="3">
        <f t="shared" si="56"/>
        <v>69.666666666666671</v>
      </c>
      <c r="J489" t="str">
        <f t="shared" si="57"/>
        <v>pass</v>
      </c>
      <c r="K489" t="str">
        <f t="shared" si="58"/>
        <v>Not improved</v>
      </c>
      <c r="L489" t="str">
        <f t="shared" si="59"/>
        <v>No</v>
      </c>
      <c r="M489" t="str">
        <f t="shared" si="60"/>
        <v>Needs improvement</v>
      </c>
      <c r="N489" t="str">
        <f t="shared" si="61"/>
        <v>No</v>
      </c>
      <c r="O489" t="str">
        <f t="shared" si="62"/>
        <v>no</v>
      </c>
      <c r="P489" t="str" cm="1">
        <f t="array" ref="P489">INDEX({"math","reading","writing"},MATCH(MAX(F489:H489),F489:H489,0))</f>
        <v>reading</v>
      </c>
      <c r="Q489" t="str">
        <f t="shared" si="63"/>
        <v>inconsistent</v>
      </c>
    </row>
    <row r="490" spans="1:17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  <c r="I490" s="3">
        <f t="shared" si="56"/>
        <v>58</v>
      </c>
      <c r="J490" t="str">
        <f t="shared" si="57"/>
        <v>pass</v>
      </c>
      <c r="K490" t="str">
        <f t="shared" si="58"/>
        <v>Not improved</v>
      </c>
      <c r="L490" t="str">
        <f t="shared" si="59"/>
        <v>No</v>
      </c>
      <c r="M490" t="str">
        <f t="shared" si="60"/>
        <v>Partial Benifited</v>
      </c>
      <c r="N490" t="str">
        <f t="shared" si="61"/>
        <v>No</v>
      </c>
      <c r="O490" t="str">
        <f t="shared" si="62"/>
        <v>yes</v>
      </c>
      <c r="P490" t="str" cm="1">
        <f t="array" ref="P490">INDEX({"math","reading","writing"},MATCH(MAX(F490:H490),F490:H490,0))</f>
        <v>math</v>
      </c>
      <c r="Q490" t="str">
        <f t="shared" si="63"/>
        <v>inconsistent</v>
      </c>
    </row>
    <row r="491" spans="1:17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  <c r="I491" s="3">
        <f t="shared" si="56"/>
        <v>81</v>
      </c>
      <c r="J491" t="str">
        <f t="shared" si="57"/>
        <v>pass</v>
      </c>
      <c r="K491" t="str">
        <f t="shared" si="58"/>
        <v>Not improved</v>
      </c>
      <c r="L491" t="str">
        <f t="shared" si="59"/>
        <v>yes</v>
      </c>
      <c r="M491" t="str">
        <f t="shared" si="60"/>
        <v>Benifited</v>
      </c>
      <c r="N491" t="str">
        <f t="shared" si="61"/>
        <v>No</v>
      </c>
      <c r="O491" t="str">
        <f t="shared" si="62"/>
        <v>no</v>
      </c>
      <c r="P491" t="str" cm="1">
        <f t="array" ref="P491">INDEX({"math","reading","writing"},MATCH(MAX(F491:H491),F491:H491,0))</f>
        <v>reading</v>
      </c>
      <c r="Q491" t="str">
        <f t="shared" si="63"/>
        <v>consistent</v>
      </c>
    </row>
    <row r="492" spans="1:17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  <c r="I492" s="3">
        <f t="shared" si="56"/>
        <v>75.333333333333329</v>
      </c>
      <c r="J492" t="str">
        <f t="shared" si="57"/>
        <v>pass</v>
      </c>
      <c r="K492" t="str">
        <f t="shared" si="58"/>
        <v>Not improved</v>
      </c>
      <c r="L492" t="str">
        <f t="shared" si="59"/>
        <v>No</v>
      </c>
      <c r="M492" t="str">
        <f t="shared" si="60"/>
        <v>Needs improvement</v>
      </c>
      <c r="N492" t="str">
        <f t="shared" si="61"/>
        <v>No</v>
      </c>
      <c r="O492" t="str">
        <f t="shared" si="62"/>
        <v>no</v>
      </c>
      <c r="P492" t="str" cm="1">
        <f t="array" ref="P492">INDEX({"math","reading","writing"},MATCH(MAX(F492:H492),F492:H492,0))</f>
        <v>reading</v>
      </c>
      <c r="Q492" t="str">
        <f t="shared" si="63"/>
        <v>inconsistent</v>
      </c>
    </row>
    <row r="493" spans="1:17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  <c r="I493" s="3">
        <f t="shared" si="56"/>
        <v>66</v>
      </c>
      <c r="J493" t="str">
        <f t="shared" si="57"/>
        <v>pass</v>
      </c>
      <c r="K493" t="str">
        <f t="shared" si="58"/>
        <v>Not improved</v>
      </c>
      <c r="L493" t="str">
        <f t="shared" si="59"/>
        <v>No</v>
      </c>
      <c r="M493" t="str">
        <f t="shared" si="60"/>
        <v>Needs improvement</v>
      </c>
      <c r="N493" t="str">
        <f t="shared" si="61"/>
        <v>No</v>
      </c>
      <c r="O493" t="str">
        <f t="shared" si="62"/>
        <v>no</v>
      </c>
      <c r="P493" t="str" cm="1">
        <f t="array" ref="P493">INDEX({"math","reading","writing"},MATCH(MAX(F493:H493),F493:H493,0))</f>
        <v>writing</v>
      </c>
      <c r="Q493" t="str">
        <f t="shared" si="63"/>
        <v>inconsistent</v>
      </c>
    </row>
    <row r="494" spans="1:17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  <c r="I494" s="3">
        <f t="shared" si="56"/>
        <v>85.333333333333329</v>
      </c>
      <c r="J494" t="str">
        <f t="shared" si="57"/>
        <v>pass</v>
      </c>
      <c r="K494" t="str">
        <f t="shared" si="58"/>
        <v>Not improved</v>
      </c>
      <c r="L494" t="str">
        <f t="shared" si="59"/>
        <v>No</v>
      </c>
      <c r="M494" t="str">
        <f t="shared" si="60"/>
        <v>Self Learner</v>
      </c>
      <c r="N494" t="str">
        <f t="shared" si="61"/>
        <v>No</v>
      </c>
      <c r="O494" t="str">
        <f t="shared" si="62"/>
        <v>no</v>
      </c>
      <c r="P494" t="str" cm="1">
        <f t="array" ref="P494">INDEX({"math","reading","writing"},MATCH(MAX(F494:H494),F494:H494,0))</f>
        <v>writing</v>
      </c>
      <c r="Q494" t="str">
        <f t="shared" si="63"/>
        <v>inconsistent</v>
      </c>
    </row>
    <row r="495" spans="1:17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  <c r="I495" s="3">
        <f t="shared" si="56"/>
        <v>86.333333333333329</v>
      </c>
      <c r="J495" t="str">
        <f t="shared" si="57"/>
        <v>pass</v>
      </c>
      <c r="K495" t="str">
        <f t="shared" si="58"/>
        <v>improved</v>
      </c>
      <c r="L495" t="str">
        <f t="shared" si="59"/>
        <v>No</v>
      </c>
      <c r="M495" t="str">
        <f t="shared" si="60"/>
        <v>Self Learner</v>
      </c>
      <c r="N495" t="str">
        <f t="shared" si="61"/>
        <v>Yes</v>
      </c>
      <c r="O495" t="str">
        <f t="shared" si="62"/>
        <v>no</v>
      </c>
      <c r="P495" t="str" cm="1">
        <f t="array" ref="P495">INDEX({"math","reading","writing"},MATCH(MAX(F495:H495),F495:H495,0))</f>
        <v>writing</v>
      </c>
      <c r="Q495" t="str">
        <f t="shared" si="63"/>
        <v>inconsistent</v>
      </c>
    </row>
    <row r="496" spans="1:17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  <c r="I496" s="3">
        <f t="shared" si="56"/>
        <v>62</v>
      </c>
      <c r="J496" t="str">
        <f t="shared" si="57"/>
        <v>pass</v>
      </c>
      <c r="K496" t="str">
        <f t="shared" si="58"/>
        <v>improved</v>
      </c>
      <c r="L496" t="str">
        <f t="shared" si="59"/>
        <v>No</v>
      </c>
      <c r="M496" t="str">
        <f t="shared" si="60"/>
        <v>Needs improvement</v>
      </c>
      <c r="N496" t="str">
        <f t="shared" si="61"/>
        <v>No</v>
      </c>
      <c r="O496" t="str">
        <f t="shared" si="62"/>
        <v>no</v>
      </c>
      <c r="P496" t="str" cm="1">
        <f t="array" ref="P496">INDEX({"math","reading","writing"},MATCH(MAX(F496:H496),F496:H496,0))</f>
        <v>writing</v>
      </c>
      <c r="Q496" t="str">
        <f t="shared" si="63"/>
        <v>inconsistent</v>
      </c>
    </row>
    <row r="497" spans="1:17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  <c r="I497" s="3">
        <f t="shared" si="56"/>
        <v>66</v>
      </c>
      <c r="J497" t="str">
        <f t="shared" si="57"/>
        <v>pass</v>
      </c>
      <c r="K497" t="str">
        <f t="shared" si="58"/>
        <v>Not improved</v>
      </c>
      <c r="L497" t="str">
        <f t="shared" si="59"/>
        <v>No</v>
      </c>
      <c r="M497" t="str">
        <f t="shared" si="60"/>
        <v>Partial Benifited</v>
      </c>
      <c r="N497" t="str">
        <f t="shared" si="61"/>
        <v>No</v>
      </c>
      <c r="O497" t="str">
        <f t="shared" si="62"/>
        <v>no</v>
      </c>
      <c r="P497" t="str" cm="1">
        <f t="array" ref="P497">INDEX({"math","reading","writing"},MATCH(MAX(F497:H497),F497:H497,0))</f>
        <v>math</v>
      </c>
      <c r="Q497" t="str">
        <f t="shared" si="63"/>
        <v>consistent</v>
      </c>
    </row>
    <row r="498" spans="1:17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  <c r="I498" s="3">
        <f t="shared" si="56"/>
        <v>51.333333333333336</v>
      </c>
      <c r="J498" t="str">
        <f t="shared" si="57"/>
        <v>pass</v>
      </c>
      <c r="K498" t="str">
        <f t="shared" si="58"/>
        <v>Not improved</v>
      </c>
      <c r="L498" t="str">
        <f t="shared" si="59"/>
        <v>No</v>
      </c>
      <c r="M498" t="str">
        <f t="shared" si="60"/>
        <v>Needs improvement</v>
      </c>
      <c r="N498" t="str">
        <f t="shared" si="61"/>
        <v>No</v>
      </c>
      <c r="O498" t="str">
        <f t="shared" si="62"/>
        <v>no</v>
      </c>
      <c r="P498" t="str" cm="1">
        <f t="array" ref="P498">INDEX({"math","reading","writing"},MATCH(MAX(F498:H498),F498:H498,0))</f>
        <v>math</v>
      </c>
      <c r="Q498" t="str">
        <f t="shared" si="63"/>
        <v>inconsistent</v>
      </c>
    </row>
    <row r="499" spans="1:17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  <c r="I499" s="3">
        <f t="shared" si="56"/>
        <v>71</v>
      </c>
      <c r="J499" t="str">
        <f t="shared" si="57"/>
        <v>pass</v>
      </c>
      <c r="K499" t="str">
        <f t="shared" si="58"/>
        <v>Not improved</v>
      </c>
      <c r="L499" t="str">
        <f t="shared" si="59"/>
        <v>No</v>
      </c>
      <c r="M499" t="str">
        <f t="shared" si="60"/>
        <v>Partial Benifited</v>
      </c>
      <c r="N499" t="str">
        <f t="shared" si="61"/>
        <v>No</v>
      </c>
      <c r="O499" t="str">
        <f t="shared" si="62"/>
        <v>no</v>
      </c>
      <c r="P499" t="str" cm="1">
        <f t="array" ref="P499">INDEX({"math","reading","writing"},MATCH(MAX(F499:H499),F499:H499,0))</f>
        <v>reading</v>
      </c>
      <c r="Q499" t="str">
        <f t="shared" si="63"/>
        <v>inconsistent</v>
      </c>
    </row>
    <row r="500" spans="1:17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  <c r="I500" s="3">
        <f t="shared" si="56"/>
        <v>67.666666666666671</v>
      </c>
      <c r="J500" t="str">
        <f t="shared" si="57"/>
        <v>pass</v>
      </c>
      <c r="K500" t="str">
        <f t="shared" si="58"/>
        <v>Not improved</v>
      </c>
      <c r="L500" t="str">
        <f t="shared" si="59"/>
        <v>No</v>
      </c>
      <c r="M500" t="str">
        <f t="shared" si="60"/>
        <v>Needs improvement</v>
      </c>
      <c r="N500" t="str">
        <f t="shared" si="61"/>
        <v>No</v>
      </c>
      <c r="O500" t="str">
        <f t="shared" si="62"/>
        <v>no</v>
      </c>
      <c r="P500" t="str" cm="1">
        <f t="array" ref="P500">INDEX({"math","reading","writing"},MATCH(MAX(F500:H500),F500:H500,0))</f>
        <v>reading</v>
      </c>
      <c r="Q500" t="str">
        <f t="shared" si="63"/>
        <v>consistent</v>
      </c>
    </row>
    <row r="501" spans="1:17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  <c r="I501" s="3">
        <f t="shared" si="56"/>
        <v>73</v>
      </c>
      <c r="J501" t="str">
        <f t="shared" si="57"/>
        <v>pass</v>
      </c>
      <c r="K501" t="str">
        <f t="shared" si="58"/>
        <v>Not improved</v>
      </c>
      <c r="L501" t="str">
        <f t="shared" si="59"/>
        <v>No</v>
      </c>
      <c r="M501" t="str">
        <f t="shared" si="60"/>
        <v>Needs improvement</v>
      </c>
      <c r="N501" t="str">
        <f t="shared" si="61"/>
        <v>No</v>
      </c>
      <c r="O501" t="str">
        <f t="shared" si="62"/>
        <v>no</v>
      </c>
      <c r="P501" t="str" cm="1">
        <f t="array" ref="P501">INDEX({"math","reading","writing"},MATCH(MAX(F501:H501),F501:H501,0))</f>
        <v>math</v>
      </c>
      <c r="Q501" t="str">
        <f t="shared" si="63"/>
        <v>consistent</v>
      </c>
    </row>
    <row r="502" spans="1:17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  <c r="I502" s="3">
        <f t="shared" si="56"/>
        <v>78.333333333333329</v>
      </c>
      <c r="J502" t="str">
        <f t="shared" si="57"/>
        <v>pass</v>
      </c>
      <c r="K502" t="str">
        <f t="shared" si="58"/>
        <v>improved</v>
      </c>
      <c r="L502" t="str">
        <f t="shared" si="59"/>
        <v>No</v>
      </c>
      <c r="M502" t="str">
        <f t="shared" si="60"/>
        <v>Needs improvement</v>
      </c>
      <c r="N502" t="str">
        <f t="shared" si="61"/>
        <v>No</v>
      </c>
      <c r="O502" t="str">
        <f t="shared" si="62"/>
        <v>no</v>
      </c>
      <c r="P502" t="str" cm="1">
        <f t="array" ref="P502">INDEX({"math","reading","writing"},MATCH(MAX(F502:H502),F502:H502,0))</f>
        <v>writing</v>
      </c>
      <c r="Q502" t="str">
        <f t="shared" si="63"/>
        <v>inconsistent</v>
      </c>
    </row>
    <row r="503" spans="1:17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  <c r="I503" s="3">
        <f t="shared" si="56"/>
        <v>91</v>
      </c>
      <c r="J503" t="str">
        <f t="shared" si="57"/>
        <v>pass</v>
      </c>
      <c r="K503" t="str">
        <f t="shared" si="58"/>
        <v>Not improved</v>
      </c>
      <c r="L503" t="str">
        <f t="shared" si="59"/>
        <v>yes</v>
      </c>
      <c r="M503" t="str">
        <f t="shared" si="60"/>
        <v>Benifited</v>
      </c>
      <c r="N503" t="str">
        <f t="shared" si="61"/>
        <v>Yes</v>
      </c>
      <c r="O503" t="str">
        <f t="shared" si="62"/>
        <v>no</v>
      </c>
      <c r="P503" t="str" cm="1">
        <f t="array" ref="P503">INDEX({"math","reading","writing"},MATCH(MAX(F503:H503),F503:H503,0))</f>
        <v>math</v>
      </c>
      <c r="Q503" t="str">
        <f t="shared" si="63"/>
        <v>inconsistent</v>
      </c>
    </row>
    <row r="504" spans="1:17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  <c r="I504" s="3">
        <f t="shared" si="56"/>
        <v>59.333333333333336</v>
      </c>
      <c r="J504" t="str">
        <f t="shared" si="57"/>
        <v>pass</v>
      </c>
      <c r="K504" t="str">
        <f t="shared" si="58"/>
        <v>Not improved</v>
      </c>
      <c r="L504" t="str">
        <f t="shared" si="59"/>
        <v>No</v>
      </c>
      <c r="M504" t="str">
        <f t="shared" si="60"/>
        <v>Needs improvement</v>
      </c>
      <c r="N504" t="str">
        <f t="shared" si="61"/>
        <v>No</v>
      </c>
      <c r="O504" t="str">
        <f t="shared" si="62"/>
        <v>yes</v>
      </c>
      <c r="P504" t="str" cm="1">
        <f t="array" ref="P504">INDEX({"math","reading","writing"},MATCH(MAX(F504:H504),F504:H504,0))</f>
        <v>math</v>
      </c>
      <c r="Q504" t="str">
        <f t="shared" si="63"/>
        <v>inconsistent</v>
      </c>
    </row>
    <row r="505" spans="1:17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  <c r="I505" s="3">
        <f t="shared" si="56"/>
        <v>92</v>
      </c>
      <c r="J505" t="str">
        <f t="shared" si="57"/>
        <v>pass</v>
      </c>
      <c r="K505" t="str">
        <f t="shared" si="58"/>
        <v>Not improved</v>
      </c>
      <c r="L505" t="str">
        <f t="shared" si="59"/>
        <v>yes</v>
      </c>
      <c r="M505" t="str">
        <f t="shared" si="60"/>
        <v>Benifited</v>
      </c>
      <c r="N505" t="str">
        <f t="shared" si="61"/>
        <v>Yes</v>
      </c>
      <c r="O505" t="str">
        <f t="shared" si="62"/>
        <v>no</v>
      </c>
      <c r="P505" t="str" cm="1">
        <f t="array" ref="P505">INDEX({"math","reading","writing"},MATCH(MAX(F505:H505),F505:H505,0))</f>
        <v>math</v>
      </c>
      <c r="Q505" t="str">
        <f t="shared" si="63"/>
        <v>inconsistent</v>
      </c>
    </row>
    <row r="506" spans="1:17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  <c r="I506" s="3">
        <f t="shared" si="56"/>
        <v>51</v>
      </c>
      <c r="J506" t="str">
        <f t="shared" si="57"/>
        <v>pass</v>
      </c>
      <c r="K506" t="str">
        <f t="shared" si="58"/>
        <v>Not improved</v>
      </c>
      <c r="L506" t="str">
        <f t="shared" si="59"/>
        <v>No</v>
      </c>
      <c r="M506" t="str">
        <f t="shared" si="60"/>
        <v>Needs improvement</v>
      </c>
      <c r="N506" t="str">
        <f t="shared" si="61"/>
        <v>No</v>
      </c>
      <c r="O506" t="str">
        <f t="shared" si="62"/>
        <v>no</v>
      </c>
      <c r="P506" t="str" cm="1">
        <f t="array" ref="P506">INDEX({"math","reading","writing"},MATCH(MAX(F506:H506),F506:H506,0))</f>
        <v>reading</v>
      </c>
      <c r="Q506" t="str">
        <f t="shared" si="63"/>
        <v>inconsistent</v>
      </c>
    </row>
    <row r="507" spans="1:17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  <c r="I507" s="3">
        <f t="shared" si="56"/>
        <v>81.333333333333329</v>
      </c>
      <c r="J507" t="str">
        <f t="shared" si="57"/>
        <v>pass</v>
      </c>
      <c r="K507" t="str">
        <f t="shared" si="58"/>
        <v>Not improved</v>
      </c>
      <c r="L507" t="str">
        <f t="shared" si="59"/>
        <v>No</v>
      </c>
      <c r="M507" t="str">
        <f t="shared" si="60"/>
        <v>Self Learner</v>
      </c>
      <c r="N507" t="str">
        <f t="shared" si="61"/>
        <v>No</v>
      </c>
      <c r="O507" t="str">
        <f t="shared" si="62"/>
        <v>no</v>
      </c>
      <c r="P507" t="str" cm="1">
        <f t="array" ref="P507">INDEX({"math","reading","writing"},MATCH(MAX(F507:H507),F507:H507,0))</f>
        <v>math</v>
      </c>
      <c r="Q507" t="str">
        <f t="shared" si="63"/>
        <v>consistent</v>
      </c>
    </row>
    <row r="508" spans="1:17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  <c r="I508" s="3">
        <f t="shared" si="56"/>
        <v>68</v>
      </c>
      <c r="J508" t="str">
        <f t="shared" si="57"/>
        <v>pass</v>
      </c>
      <c r="K508" t="str">
        <f t="shared" si="58"/>
        <v>Not improved</v>
      </c>
      <c r="L508" t="str">
        <f t="shared" si="59"/>
        <v>No</v>
      </c>
      <c r="M508" t="str">
        <f t="shared" si="60"/>
        <v>Needs improvement</v>
      </c>
      <c r="N508" t="str">
        <f t="shared" si="61"/>
        <v>No</v>
      </c>
      <c r="O508" t="str">
        <f t="shared" si="62"/>
        <v>no</v>
      </c>
      <c r="P508" t="str" cm="1">
        <f t="array" ref="P508">INDEX({"math","reading","writing"},MATCH(MAX(F508:H508),F508:H508,0))</f>
        <v>reading</v>
      </c>
      <c r="Q508" t="str">
        <f t="shared" si="63"/>
        <v>consistent</v>
      </c>
    </row>
    <row r="509" spans="1:17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  <c r="I509" s="3">
        <f t="shared" si="56"/>
        <v>56</v>
      </c>
      <c r="J509" t="str">
        <f t="shared" si="57"/>
        <v>pass</v>
      </c>
      <c r="K509" t="str">
        <f t="shared" si="58"/>
        <v>Not improved</v>
      </c>
      <c r="L509" t="str">
        <f t="shared" si="59"/>
        <v>No</v>
      </c>
      <c r="M509" t="str">
        <f t="shared" si="60"/>
        <v>Needs improvement</v>
      </c>
      <c r="N509" t="str">
        <f t="shared" si="61"/>
        <v>No</v>
      </c>
      <c r="O509" t="str">
        <f t="shared" si="62"/>
        <v>no</v>
      </c>
      <c r="P509" t="str" cm="1">
        <f t="array" ref="P509">INDEX({"math","reading","writing"},MATCH(MAX(F509:H509),F509:H509,0))</f>
        <v>reading</v>
      </c>
      <c r="Q509" t="str">
        <f t="shared" si="63"/>
        <v>consistent</v>
      </c>
    </row>
    <row r="510" spans="1:17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  <c r="I510" s="3">
        <f t="shared" si="56"/>
        <v>78</v>
      </c>
      <c r="J510" t="str">
        <f t="shared" si="57"/>
        <v>pass</v>
      </c>
      <c r="K510" t="str">
        <f t="shared" si="58"/>
        <v>Not improved</v>
      </c>
      <c r="L510" t="str">
        <f t="shared" si="59"/>
        <v>No</v>
      </c>
      <c r="M510" t="str">
        <f t="shared" si="60"/>
        <v>Needs improvement</v>
      </c>
      <c r="N510" t="str">
        <f t="shared" si="61"/>
        <v>No</v>
      </c>
      <c r="O510" t="str">
        <f t="shared" si="62"/>
        <v>no</v>
      </c>
      <c r="P510" t="str" cm="1">
        <f t="array" ref="P510">INDEX({"math","reading","writing"},MATCH(MAX(F510:H510),F510:H510,0))</f>
        <v>math</v>
      </c>
      <c r="Q510" t="str">
        <f t="shared" si="63"/>
        <v>consistent</v>
      </c>
    </row>
    <row r="511" spans="1:17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  <c r="I511" s="3">
        <f t="shared" si="56"/>
        <v>88.333333333333329</v>
      </c>
      <c r="J511" t="str">
        <f t="shared" si="57"/>
        <v>pass</v>
      </c>
      <c r="K511" t="str">
        <f t="shared" si="58"/>
        <v>Not improved</v>
      </c>
      <c r="L511" t="str">
        <f t="shared" si="59"/>
        <v>No</v>
      </c>
      <c r="M511" t="str">
        <f t="shared" si="60"/>
        <v>Self Learner</v>
      </c>
      <c r="N511" t="str">
        <f t="shared" si="61"/>
        <v>Yes</v>
      </c>
      <c r="O511" t="str">
        <f t="shared" si="62"/>
        <v>no</v>
      </c>
      <c r="P511" t="str" cm="1">
        <f t="array" ref="P511">INDEX({"math","reading","writing"},MATCH(MAX(F511:H511),F511:H511,0))</f>
        <v>reading</v>
      </c>
      <c r="Q511" t="str">
        <f t="shared" si="63"/>
        <v>inconsistent</v>
      </c>
    </row>
    <row r="512" spans="1:17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  <c r="I512" s="3">
        <f t="shared" si="56"/>
        <v>73.333333333333329</v>
      </c>
      <c r="J512" t="str">
        <f t="shared" si="57"/>
        <v>pass</v>
      </c>
      <c r="K512" t="str">
        <f t="shared" si="58"/>
        <v>Not improved</v>
      </c>
      <c r="L512" t="str">
        <f t="shared" si="59"/>
        <v>No</v>
      </c>
      <c r="M512" t="str">
        <f t="shared" si="60"/>
        <v>Needs improvement</v>
      </c>
      <c r="N512" t="str">
        <f t="shared" si="61"/>
        <v>No</v>
      </c>
      <c r="O512" t="str">
        <f t="shared" si="62"/>
        <v>no</v>
      </c>
      <c r="P512" t="str" cm="1">
        <f t="array" ref="P512">INDEX({"math","reading","writing"},MATCH(MAX(F512:H512),F512:H512,0))</f>
        <v>math</v>
      </c>
      <c r="Q512" t="str">
        <f t="shared" si="63"/>
        <v>consistent</v>
      </c>
    </row>
    <row r="513" spans="1:17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  <c r="I513" s="3">
        <f t="shared" si="56"/>
        <v>52.333333333333336</v>
      </c>
      <c r="J513" t="str">
        <f t="shared" si="57"/>
        <v>pass</v>
      </c>
      <c r="K513" t="str">
        <f t="shared" si="58"/>
        <v>Not improved</v>
      </c>
      <c r="L513" t="str">
        <f t="shared" si="59"/>
        <v>No</v>
      </c>
      <c r="M513" t="str">
        <f t="shared" si="60"/>
        <v>Needs improvement</v>
      </c>
      <c r="N513" t="str">
        <f t="shared" si="61"/>
        <v>No</v>
      </c>
      <c r="O513" t="str">
        <f t="shared" si="62"/>
        <v>yes</v>
      </c>
      <c r="P513" t="str" cm="1">
        <f t="array" ref="P513">INDEX({"math","reading","writing"},MATCH(MAX(F513:H513),F513:H513,0))</f>
        <v>math</v>
      </c>
      <c r="Q513" t="str">
        <f t="shared" si="63"/>
        <v>inconsistent</v>
      </c>
    </row>
    <row r="514" spans="1:17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  <c r="I514" s="3">
        <f t="shared" ref="I514:I577" si="64">AVERAGE(F514:H514)</f>
        <v>54.333333333333336</v>
      </c>
      <c r="J514" t="str">
        <f t="shared" ref="J514:J577" si="65">IF(AND(I514&gt;=50),"pass","fail")</f>
        <v>pass</v>
      </c>
      <c r="K514" t="str">
        <f t="shared" ref="K514:K577" si="66">IF(AND(G514&gt;F514,H514&gt;G514),"improved","Not improved")</f>
        <v>Not improved</v>
      </c>
      <c r="L514" t="str">
        <f t="shared" ref="L514:L577" si="67">IF(AND(E514="completed",I514&gt;=80),"yes","No")</f>
        <v>No</v>
      </c>
      <c r="M514" t="str">
        <f t="shared" ref="M514:M577" si="68">IF(E514="completed",IF(I514&gt;=80,"Benifited","Partial Benifited"),IF(E514="none",IF(I514&gt;=80,"Self Learner","Needs improvement"),""))</f>
        <v>Needs improvement</v>
      </c>
      <c r="N514" t="str">
        <f t="shared" ref="N514:N577" si="69">IF(AND(F514&gt;=80,G514&gt;=85,H514&gt;=85),"Yes","No")</f>
        <v>No</v>
      </c>
      <c r="O514" t="str">
        <f t="shared" ref="O514:O577" si="70">IF(F514&gt;=AVERAGE(G514:H514)+5,"yes","no")</f>
        <v>yes</v>
      </c>
      <c r="P514" t="str" cm="1">
        <f t="array" ref="P514">INDEX({"math","reading","writing"},MATCH(MAX(F514:H514),F514:H514,0))</f>
        <v>math</v>
      </c>
      <c r="Q514" t="str">
        <f t="shared" ref="Q514:Q577" si="71">IF(MAX(F514:H514)-MIN(F514:H514)&lt;=5,"consistent","inconsistent")</f>
        <v>inconsistent</v>
      </c>
    </row>
    <row r="515" spans="1:17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  <c r="I515" s="3">
        <f t="shared" si="64"/>
        <v>59</v>
      </c>
      <c r="J515" t="str">
        <f t="shared" si="65"/>
        <v>pass</v>
      </c>
      <c r="K515" t="str">
        <f t="shared" si="66"/>
        <v>improved</v>
      </c>
      <c r="L515" t="str">
        <f t="shared" si="67"/>
        <v>No</v>
      </c>
      <c r="M515" t="str">
        <f t="shared" si="68"/>
        <v>Partial Benifited</v>
      </c>
      <c r="N515" t="str">
        <f t="shared" si="69"/>
        <v>No</v>
      </c>
      <c r="O515" t="str">
        <f t="shared" si="70"/>
        <v>no</v>
      </c>
      <c r="P515" t="str" cm="1">
        <f t="array" ref="P515">INDEX({"math","reading","writing"},MATCH(MAX(F515:H515),F515:H515,0))</f>
        <v>writing</v>
      </c>
      <c r="Q515" t="str">
        <f t="shared" si="71"/>
        <v>inconsistent</v>
      </c>
    </row>
    <row r="516" spans="1:17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  <c r="I516" s="3">
        <f t="shared" si="64"/>
        <v>89.333333333333329</v>
      </c>
      <c r="J516" t="str">
        <f t="shared" si="65"/>
        <v>pass</v>
      </c>
      <c r="K516" t="str">
        <f t="shared" si="66"/>
        <v>Not improved</v>
      </c>
      <c r="L516" t="str">
        <f t="shared" si="67"/>
        <v>yes</v>
      </c>
      <c r="M516" t="str">
        <f t="shared" si="68"/>
        <v>Benifited</v>
      </c>
      <c r="N516" t="str">
        <f t="shared" si="69"/>
        <v>No</v>
      </c>
      <c r="O516" t="str">
        <f t="shared" si="70"/>
        <v>no</v>
      </c>
      <c r="P516" t="str" cm="1">
        <f t="array" ref="P516">INDEX({"math","reading","writing"},MATCH(MAX(F516:H516),F516:H516,0))</f>
        <v>reading</v>
      </c>
      <c r="Q516" t="str">
        <f t="shared" si="71"/>
        <v>inconsistent</v>
      </c>
    </row>
    <row r="517" spans="1:17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  <c r="I517" s="3">
        <f t="shared" si="64"/>
        <v>82.666666666666671</v>
      </c>
      <c r="J517" t="str">
        <f t="shared" si="65"/>
        <v>pass</v>
      </c>
      <c r="K517" t="str">
        <f t="shared" si="66"/>
        <v>Not improved</v>
      </c>
      <c r="L517" t="str">
        <f t="shared" si="67"/>
        <v>yes</v>
      </c>
      <c r="M517" t="str">
        <f t="shared" si="68"/>
        <v>Benifited</v>
      </c>
      <c r="N517" t="str">
        <f t="shared" si="69"/>
        <v>No</v>
      </c>
      <c r="O517" t="str">
        <f t="shared" si="70"/>
        <v>no</v>
      </c>
      <c r="P517" t="str" cm="1">
        <f t="array" ref="P517">INDEX({"math","reading","writing"},MATCH(MAX(F517:H517),F517:H517,0))</f>
        <v>reading</v>
      </c>
      <c r="Q517" t="str">
        <f t="shared" si="71"/>
        <v>inconsistent</v>
      </c>
    </row>
    <row r="518" spans="1:17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  <c r="I518" s="3">
        <f t="shared" si="64"/>
        <v>82.333333333333329</v>
      </c>
      <c r="J518" t="str">
        <f t="shared" si="65"/>
        <v>pass</v>
      </c>
      <c r="K518" t="str">
        <f t="shared" si="66"/>
        <v>Not improved</v>
      </c>
      <c r="L518" t="str">
        <f t="shared" si="67"/>
        <v>No</v>
      </c>
      <c r="M518" t="str">
        <f t="shared" si="68"/>
        <v>Self Learner</v>
      </c>
      <c r="N518" t="str">
        <f t="shared" si="69"/>
        <v>No</v>
      </c>
      <c r="O518" t="str">
        <f t="shared" si="70"/>
        <v>no</v>
      </c>
      <c r="P518" t="str" cm="1">
        <f t="array" ref="P518">INDEX({"math","reading","writing"},MATCH(MAX(F518:H518),F518:H518,0))</f>
        <v>reading</v>
      </c>
      <c r="Q518" t="str">
        <f t="shared" si="71"/>
        <v>inconsistent</v>
      </c>
    </row>
    <row r="519" spans="1:17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  <c r="I519" s="3">
        <f t="shared" si="64"/>
        <v>71</v>
      </c>
      <c r="J519" t="str">
        <f t="shared" si="65"/>
        <v>pass</v>
      </c>
      <c r="K519" t="str">
        <f t="shared" si="66"/>
        <v>Not improved</v>
      </c>
      <c r="L519" t="str">
        <f t="shared" si="67"/>
        <v>No</v>
      </c>
      <c r="M519" t="str">
        <f t="shared" si="68"/>
        <v>Partial Benifited</v>
      </c>
      <c r="N519" t="str">
        <f t="shared" si="69"/>
        <v>No</v>
      </c>
      <c r="O519" t="str">
        <f t="shared" si="70"/>
        <v>no</v>
      </c>
      <c r="P519" t="str" cm="1">
        <f t="array" ref="P519">INDEX({"math","reading","writing"},MATCH(MAX(F519:H519),F519:H519,0))</f>
        <v>reading</v>
      </c>
      <c r="Q519" t="str">
        <f t="shared" si="71"/>
        <v>inconsistent</v>
      </c>
    </row>
    <row r="520" spans="1:17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  <c r="I520" s="3">
        <f t="shared" si="64"/>
        <v>74</v>
      </c>
      <c r="J520" t="str">
        <f t="shared" si="65"/>
        <v>pass</v>
      </c>
      <c r="K520" t="str">
        <f t="shared" si="66"/>
        <v>Not improved</v>
      </c>
      <c r="L520" t="str">
        <f t="shared" si="67"/>
        <v>No</v>
      </c>
      <c r="M520" t="str">
        <f t="shared" si="68"/>
        <v>Partial Benifited</v>
      </c>
      <c r="N520" t="str">
        <f t="shared" si="69"/>
        <v>No</v>
      </c>
      <c r="O520" t="str">
        <f t="shared" si="70"/>
        <v>no</v>
      </c>
      <c r="P520" t="str" cm="1">
        <f t="array" ref="P520">INDEX({"math","reading","writing"},MATCH(MAX(F520:H520),F520:H520,0))</f>
        <v>reading</v>
      </c>
      <c r="Q520" t="str">
        <f t="shared" si="71"/>
        <v>inconsistent</v>
      </c>
    </row>
    <row r="521" spans="1:17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  <c r="I521" s="3">
        <f t="shared" si="64"/>
        <v>74.666666666666671</v>
      </c>
      <c r="J521" t="str">
        <f t="shared" si="65"/>
        <v>pass</v>
      </c>
      <c r="K521" t="str">
        <f t="shared" si="66"/>
        <v>improved</v>
      </c>
      <c r="L521" t="str">
        <f t="shared" si="67"/>
        <v>No</v>
      </c>
      <c r="M521" t="str">
        <f t="shared" si="68"/>
        <v>Partial Benifited</v>
      </c>
      <c r="N521" t="str">
        <f t="shared" si="69"/>
        <v>No</v>
      </c>
      <c r="O521" t="str">
        <f t="shared" si="70"/>
        <v>no</v>
      </c>
      <c r="P521" t="str" cm="1">
        <f t="array" ref="P521">INDEX({"math","reading","writing"},MATCH(MAX(F521:H521),F521:H521,0))</f>
        <v>writing</v>
      </c>
      <c r="Q521" t="str">
        <f t="shared" si="71"/>
        <v>inconsistent</v>
      </c>
    </row>
    <row r="522" spans="1:17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  <c r="I522" s="3">
        <f t="shared" si="64"/>
        <v>57.333333333333336</v>
      </c>
      <c r="J522" t="str">
        <f t="shared" si="65"/>
        <v>pass</v>
      </c>
      <c r="K522" t="str">
        <f t="shared" si="66"/>
        <v>Not improved</v>
      </c>
      <c r="L522" t="str">
        <f t="shared" si="67"/>
        <v>No</v>
      </c>
      <c r="M522" t="str">
        <f t="shared" si="68"/>
        <v>Needs improvement</v>
      </c>
      <c r="N522" t="str">
        <f t="shared" si="69"/>
        <v>No</v>
      </c>
      <c r="O522" t="str">
        <f t="shared" si="70"/>
        <v>yes</v>
      </c>
      <c r="P522" t="str" cm="1">
        <f t="array" ref="P522">INDEX({"math","reading","writing"},MATCH(MAX(F522:H522),F522:H522,0))</f>
        <v>math</v>
      </c>
      <c r="Q522" t="str">
        <f t="shared" si="71"/>
        <v>inconsistent</v>
      </c>
    </row>
    <row r="523" spans="1:17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  <c r="I523" s="3">
        <f t="shared" si="64"/>
        <v>87</v>
      </c>
      <c r="J523" t="str">
        <f t="shared" si="65"/>
        <v>pass</v>
      </c>
      <c r="K523" t="str">
        <f t="shared" si="66"/>
        <v>Not improved</v>
      </c>
      <c r="L523" t="str">
        <f t="shared" si="67"/>
        <v>No</v>
      </c>
      <c r="M523" t="str">
        <f t="shared" si="68"/>
        <v>Self Learner</v>
      </c>
      <c r="N523" t="str">
        <f t="shared" si="69"/>
        <v>No</v>
      </c>
      <c r="O523" t="str">
        <f t="shared" si="70"/>
        <v>yes</v>
      </c>
      <c r="P523" t="str" cm="1">
        <f t="array" ref="P523">INDEX({"math","reading","writing"},MATCH(MAX(F523:H523),F523:H523,0))</f>
        <v>math</v>
      </c>
      <c r="Q523" t="str">
        <f t="shared" si="71"/>
        <v>inconsistent</v>
      </c>
    </row>
    <row r="524" spans="1:17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  <c r="I524" s="3">
        <f t="shared" si="64"/>
        <v>61.333333333333336</v>
      </c>
      <c r="J524" t="str">
        <f t="shared" si="65"/>
        <v>pass</v>
      </c>
      <c r="K524" t="str">
        <f t="shared" si="66"/>
        <v>Not improved</v>
      </c>
      <c r="L524" t="str">
        <f t="shared" si="67"/>
        <v>No</v>
      </c>
      <c r="M524" t="str">
        <f t="shared" si="68"/>
        <v>Needs improvement</v>
      </c>
      <c r="N524" t="str">
        <f t="shared" si="69"/>
        <v>No</v>
      </c>
      <c r="O524" t="str">
        <f t="shared" si="70"/>
        <v>yes</v>
      </c>
      <c r="P524" t="str" cm="1">
        <f t="array" ref="P524">INDEX({"math","reading","writing"},MATCH(MAX(F524:H524),F524:H524,0))</f>
        <v>math</v>
      </c>
      <c r="Q524" t="str">
        <f t="shared" si="71"/>
        <v>inconsistent</v>
      </c>
    </row>
    <row r="525" spans="1:17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  <c r="I525" s="3">
        <f t="shared" si="64"/>
        <v>54.333333333333336</v>
      </c>
      <c r="J525" t="str">
        <f t="shared" si="65"/>
        <v>pass</v>
      </c>
      <c r="K525" t="str">
        <f t="shared" si="66"/>
        <v>Not improved</v>
      </c>
      <c r="L525" t="str">
        <f t="shared" si="67"/>
        <v>No</v>
      </c>
      <c r="M525" t="str">
        <f t="shared" si="68"/>
        <v>Needs improvement</v>
      </c>
      <c r="N525" t="str">
        <f t="shared" si="69"/>
        <v>No</v>
      </c>
      <c r="O525" t="str">
        <f t="shared" si="70"/>
        <v>no</v>
      </c>
      <c r="P525" t="str" cm="1">
        <f t="array" ref="P525">INDEX({"math","reading","writing"},MATCH(MAX(F525:H525),F525:H525,0))</f>
        <v>reading</v>
      </c>
      <c r="Q525" t="str">
        <f t="shared" si="71"/>
        <v>inconsistent</v>
      </c>
    </row>
    <row r="526" spans="1:17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  <c r="I526" s="3">
        <f t="shared" si="64"/>
        <v>51.333333333333336</v>
      </c>
      <c r="J526" t="str">
        <f t="shared" si="65"/>
        <v>pass</v>
      </c>
      <c r="K526" t="str">
        <f t="shared" si="66"/>
        <v>Not improved</v>
      </c>
      <c r="L526" t="str">
        <f t="shared" si="67"/>
        <v>No</v>
      </c>
      <c r="M526" t="str">
        <f t="shared" si="68"/>
        <v>Partial Benifited</v>
      </c>
      <c r="N526" t="str">
        <f t="shared" si="69"/>
        <v>No</v>
      </c>
      <c r="O526" t="str">
        <f t="shared" si="70"/>
        <v>no</v>
      </c>
      <c r="P526" t="str" cm="1">
        <f t="array" ref="P526">INDEX({"math","reading","writing"},MATCH(MAX(F526:H526),F526:H526,0))</f>
        <v>math</v>
      </c>
      <c r="Q526" t="str">
        <f t="shared" si="71"/>
        <v>consistent</v>
      </c>
    </row>
    <row r="527" spans="1:17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  <c r="I527" s="3">
        <f t="shared" si="64"/>
        <v>62.333333333333336</v>
      </c>
      <c r="J527" t="str">
        <f t="shared" si="65"/>
        <v>pass</v>
      </c>
      <c r="K527" t="str">
        <f t="shared" si="66"/>
        <v>Not improved</v>
      </c>
      <c r="L527" t="str">
        <f t="shared" si="67"/>
        <v>No</v>
      </c>
      <c r="M527" t="str">
        <f t="shared" si="68"/>
        <v>Needs improvement</v>
      </c>
      <c r="N527" t="str">
        <f t="shared" si="69"/>
        <v>No</v>
      </c>
      <c r="O527" t="str">
        <f t="shared" si="70"/>
        <v>yes</v>
      </c>
      <c r="P527" t="str" cm="1">
        <f t="array" ref="P527">INDEX({"math","reading","writing"},MATCH(MAX(F527:H527),F527:H527,0))</f>
        <v>math</v>
      </c>
      <c r="Q527" t="str">
        <f t="shared" si="71"/>
        <v>inconsistent</v>
      </c>
    </row>
    <row r="528" spans="1:17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  <c r="I528" s="3">
        <f t="shared" si="64"/>
        <v>59</v>
      </c>
      <c r="J528" t="str">
        <f t="shared" si="65"/>
        <v>pass</v>
      </c>
      <c r="K528" t="str">
        <f t="shared" si="66"/>
        <v>Not improved</v>
      </c>
      <c r="L528" t="str">
        <f t="shared" si="67"/>
        <v>No</v>
      </c>
      <c r="M528" t="str">
        <f t="shared" si="68"/>
        <v>Partial Benifited</v>
      </c>
      <c r="N528" t="str">
        <f t="shared" si="69"/>
        <v>No</v>
      </c>
      <c r="O528" t="str">
        <f t="shared" si="70"/>
        <v>no</v>
      </c>
      <c r="P528" t="str" cm="1">
        <f t="array" ref="P528">INDEX({"math","reading","writing"},MATCH(MAX(F528:H528),F528:H528,0))</f>
        <v>reading</v>
      </c>
      <c r="Q528" t="str">
        <f t="shared" si="71"/>
        <v>consistent</v>
      </c>
    </row>
    <row r="529" spans="1:17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  <c r="I529" s="3">
        <f t="shared" si="64"/>
        <v>44</v>
      </c>
      <c r="J529" t="str">
        <f t="shared" si="65"/>
        <v>fail</v>
      </c>
      <c r="K529" t="str">
        <f t="shared" si="66"/>
        <v>Not improved</v>
      </c>
      <c r="L529" t="str">
        <f t="shared" si="67"/>
        <v>No</v>
      </c>
      <c r="M529" t="str">
        <f t="shared" si="68"/>
        <v>Needs improvement</v>
      </c>
      <c r="N529" t="str">
        <f t="shared" si="69"/>
        <v>No</v>
      </c>
      <c r="O529" t="str">
        <f t="shared" si="70"/>
        <v>no</v>
      </c>
      <c r="P529" t="str" cm="1">
        <f t="array" ref="P529">INDEX({"math","reading","writing"},MATCH(MAX(F529:H529),F529:H529,0))</f>
        <v>reading</v>
      </c>
      <c r="Q529" t="str">
        <f t="shared" si="71"/>
        <v>inconsistent</v>
      </c>
    </row>
    <row r="530" spans="1:17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  <c r="I530" s="3">
        <f t="shared" si="64"/>
        <v>39</v>
      </c>
      <c r="J530" t="str">
        <f t="shared" si="65"/>
        <v>fail</v>
      </c>
      <c r="K530" t="str">
        <f t="shared" si="66"/>
        <v>improved</v>
      </c>
      <c r="L530" t="str">
        <f t="shared" si="67"/>
        <v>No</v>
      </c>
      <c r="M530" t="str">
        <f t="shared" si="68"/>
        <v>Needs improvement</v>
      </c>
      <c r="N530" t="str">
        <f t="shared" si="69"/>
        <v>No</v>
      </c>
      <c r="O530" t="str">
        <f t="shared" si="70"/>
        <v>no</v>
      </c>
      <c r="P530" t="str" cm="1">
        <f t="array" ref="P530">INDEX({"math","reading","writing"},MATCH(MAX(F530:H530),F530:H530,0))</f>
        <v>writing</v>
      </c>
      <c r="Q530" t="str">
        <f t="shared" si="71"/>
        <v>inconsistent</v>
      </c>
    </row>
    <row r="531" spans="1:17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  <c r="I531" s="3">
        <f t="shared" si="64"/>
        <v>68.666666666666671</v>
      </c>
      <c r="J531" t="str">
        <f t="shared" si="65"/>
        <v>pass</v>
      </c>
      <c r="K531" t="str">
        <f t="shared" si="66"/>
        <v>Not improved</v>
      </c>
      <c r="L531" t="str">
        <f t="shared" si="67"/>
        <v>No</v>
      </c>
      <c r="M531" t="str">
        <f t="shared" si="68"/>
        <v>Needs improvement</v>
      </c>
      <c r="N531" t="str">
        <f t="shared" si="69"/>
        <v>No</v>
      </c>
      <c r="O531" t="str">
        <f t="shared" si="70"/>
        <v>no</v>
      </c>
      <c r="P531" t="str" cm="1">
        <f t="array" ref="P531">INDEX({"math","reading","writing"},MATCH(MAX(F531:H531),F531:H531,0))</f>
        <v>reading</v>
      </c>
      <c r="Q531" t="str">
        <f t="shared" si="71"/>
        <v>inconsistent</v>
      </c>
    </row>
    <row r="532" spans="1:17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  <c r="I532" s="3">
        <f t="shared" si="64"/>
        <v>69.333333333333329</v>
      </c>
      <c r="J532" t="str">
        <f t="shared" si="65"/>
        <v>pass</v>
      </c>
      <c r="K532" t="str">
        <f t="shared" si="66"/>
        <v>Not improved</v>
      </c>
      <c r="L532" t="str">
        <f t="shared" si="67"/>
        <v>No</v>
      </c>
      <c r="M532" t="str">
        <f t="shared" si="68"/>
        <v>Partial Benifited</v>
      </c>
      <c r="N532" t="str">
        <f t="shared" si="69"/>
        <v>No</v>
      </c>
      <c r="O532" t="str">
        <f t="shared" si="70"/>
        <v>no</v>
      </c>
      <c r="P532" t="str" cm="1">
        <f t="array" ref="P532">INDEX({"math","reading","writing"},MATCH(MAX(F532:H532),F532:H532,0))</f>
        <v>writing</v>
      </c>
      <c r="Q532" t="str">
        <f t="shared" si="71"/>
        <v>inconsistent</v>
      </c>
    </row>
    <row r="533" spans="1:17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  <c r="I533" s="3">
        <f t="shared" si="64"/>
        <v>51.333333333333336</v>
      </c>
      <c r="J533" t="str">
        <f t="shared" si="65"/>
        <v>pass</v>
      </c>
      <c r="K533" t="str">
        <f t="shared" si="66"/>
        <v>Not improved</v>
      </c>
      <c r="L533" t="str">
        <f t="shared" si="67"/>
        <v>No</v>
      </c>
      <c r="M533" t="str">
        <f t="shared" si="68"/>
        <v>Needs improvement</v>
      </c>
      <c r="N533" t="str">
        <f t="shared" si="69"/>
        <v>No</v>
      </c>
      <c r="O533" t="str">
        <f t="shared" si="70"/>
        <v>no</v>
      </c>
      <c r="P533" t="str" cm="1">
        <f t="array" ref="P533">INDEX({"math","reading","writing"},MATCH(MAX(F533:H533),F533:H533,0))</f>
        <v>reading</v>
      </c>
      <c r="Q533" t="str">
        <f t="shared" si="71"/>
        <v>inconsistent</v>
      </c>
    </row>
    <row r="534" spans="1:17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  <c r="I534" s="3">
        <f t="shared" si="64"/>
        <v>60.333333333333336</v>
      </c>
      <c r="J534" t="str">
        <f t="shared" si="65"/>
        <v>pass</v>
      </c>
      <c r="K534" t="str">
        <f t="shared" si="66"/>
        <v>Not improved</v>
      </c>
      <c r="L534" t="str">
        <f t="shared" si="67"/>
        <v>No</v>
      </c>
      <c r="M534" t="str">
        <f t="shared" si="68"/>
        <v>Partial Benifited</v>
      </c>
      <c r="N534" t="str">
        <f t="shared" si="69"/>
        <v>No</v>
      </c>
      <c r="O534" t="str">
        <f t="shared" si="70"/>
        <v>no</v>
      </c>
      <c r="P534" t="str" cm="1">
        <f t="array" ref="P534">INDEX({"math","reading","writing"},MATCH(MAX(F534:H534),F534:H534,0))</f>
        <v>math</v>
      </c>
      <c r="Q534" t="str">
        <f t="shared" si="71"/>
        <v>consistent</v>
      </c>
    </row>
    <row r="535" spans="1:17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  <c r="I535" s="3">
        <f t="shared" si="64"/>
        <v>87</v>
      </c>
      <c r="J535" t="str">
        <f t="shared" si="65"/>
        <v>pass</v>
      </c>
      <c r="K535" t="str">
        <f t="shared" si="66"/>
        <v>improved</v>
      </c>
      <c r="L535" t="str">
        <f t="shared" si="67"/>
        <v>yes</v>
      </c>
      <c r="M535" t="str">
        <f t="shared" si="68"/>
        <v>Benifited</v>
      </c>
      <c r="N535" t="str">
        <f t="shared" si="69"/>
        <v>No</v>
      </c>
      <c r="O535" t="str">
        <f t="shared" si="70"/>
        <v>no</v>
      </c>
      <c r="P535" t="str" cm="1">
        <f t="array" ref="P535">INDEX({"math","reading","writing"},MATCH(MAX(F535:H535),F535:H535,0))</f>
        <v>writing</v>
      </c>
      <c r="Q535" t="str">
        <f t="shared" si="71"/>
        <v>inconsistent</v>
      </c>
    </row>
    <row r="536" spans="1:17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  <c r="I536" s="3">
        <f t="shared" si="64"/>
        <v>70</v>
      </c>
      <c r="J536" t="str">
        <f t="shared" si="65"/>
        <v>pass</v>
      </c>
      <c r="K536" t="str">
        <f t="shared" si="66"/>
        <v>Not improved</v>
      </c>
      <c r="L536" t="str">
        <f t="shared" si="67"/>
        <v>No</v>
      </c>
      <c r="M536" t="str">
        <f t="shared" si="68"/>
        <v>Partial Benifited</v>
      </c>
      <c r="N536" t="str">
        <f t="shared" si="69"/>
        <v>No</v>
      </c>
      <c r="O536" t="str">
        <f t="shared" si="70"/>
        <v>no</v>
      </c>
      <c r="P536" t="str" cm="1">
        <f t="array" ref="P536">INDEX({"math","reading","writing"},MATCH(MAX(F536:H536),F536:H536,0))</f>
        <v>math</v>
      </c>
      <c r="Q536" t="str">
        <f t="shared" si="71"/>
        <v>consistent</v>
      </c>
    </row>
    <row r="537" spans="1:17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  <c r="I537" s="3">
        <f t="shared" si="64"/>
        <v>77.333333333333329</v>
      </c>
      <c r="J537" t="str">
        <f t="shared" si="65"/>
        <v>pass</v>
      </c>
      <c r="K537" t="str">
        <f t="shared" si="66"/>
        <v>Not improved</v>
      </c>
      <c r="L537" t="str">
        <f t="shared" si="67"/>
        <v>No</v>
      </c>
      <c r="M537" t="str">
        <f t="shared" si="68"/>
        <v>Partial Benifited</v>
      </c>
      <c r="N537" t="str">
        <f t="shared" si="69"/>
        <v>No</v>
      </c>
      <c r="O537" t="str">
        <f t="shared" si="70"/>
        <v>no</v>
      </c>
      <c r="P537" t="str" cm="1">
        <f t="array" ref="P537">INDEX({"math","reading","writing"},MATCH(MAX(F537:H537),F537:H537,0))</f>
        <v>reading</v>
      </c>
      <c r="Q537" t="str">
        <f t="shared" si="71"/>
        <v>inconsistent</v>
      </c>
    </row>
    <row r="538" spans="1:17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  <c r="I538" s="3">
        <f t="shared" si="64"/>
        <v>56.333333333333336</v>
      </c>
      <c r="J538" t="str">
        <f t="shared" si="65"/>
        <v>pass</v>
      </c>
      <c r="K538" t="str">
        <f t="shared" si="66"/>
        <v>Not improved</v>
      </c>
      <c r="L538" t="str">
        <f t="shared" si="67"/>
        <v>No</v>
      </c>
      <c r="M538" t="str">
        <f t="shared" si="68"/>
        <v>Partial Benifited</v>
      </c>
      <c r="N538" t="str">
        <f t="shared" si="69"/>
        <v>No</v>
      </c>
      <c r="O538" t="str">
        <f t="shared" si="70"/>
        <v>no</v>
      </c>
      <c r="P538" t="str" cm="1">
        <f t="array" ref="P538">INDEX({"math","reading","writing"},MATCH(MAX(F538:H538),F538:H538,0))</f>
        <v>reading</v>
      </c>
      <c r="Q538" t="str">
        <f t="shared" si="71"/>
        <v>inconsistent</v>
      </c>
    </row>
    <row r="539" spans="1:17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  <c r="I539" s="3">
        <f t="shared" si="64"/>
        <v>59.666666666666664</v>
      </c>
      <c r="J539" t="str">
        <f t="shared" si="65"/>
        <v>pass</v>
      </c>
      <c r="K539" t="str">
        <f t="shared" si="66"/>
        <v>Not improved</v>
      </c>
      <c r="L539" t="str">
        <f t="shared" si="67"/>
        <v>No</v>
      </c>
      <c r="M539" t="str">
        <f t="shared" si="68"/>
        <v>Needs improvement</v>
      </c>
      <c r="N539" t="str">
        <f t="shared" si="69"/>
        <v>No</v>
      </c>
      <c r="O539" t="str">
        <f t="shared" si="70"/>
        <v>no</v>
      </c>
      <c r="P539" t="str" cm="1">
        <f t="array" ref="P539">INDEX({"math","reading","writing"},MATCH(MAX(F539:H539),F539:H539,0))</f>
        <v>reading</v>
      </c>
      <c r="Q539" t="str">
        <f t="shared" si="71"/>
        <v>inconsistent</v>
      </c>
    </row>
    <row r="540" spans="1:17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  <c r="I540" s="3">
        <f t="shared" si="64"/>
        <v>74</v>
      </c>
      <c r="J540" t="str">
        <f t="shared" si="65"/>
        <v>pass</v>
      </c>
      <c r="K540" t="str">
        <f t="shared" si="66"/>
        <v>Not improved</v>
      </c>
      <c r="L540" t="str">
        <f t="shared" si="67"/>
        <v>No</v>
      </c>
      <c r="M540" t="str">
        <f t="shared" si="68"/>
        <v>Partial Benifited</v>
      </c>
      <c r="N540" t="str">
        <f t="shared" si="69"/>
        <v>No</v>
      </c>
      <c r="O540" t="str">
        <f t="shared" si="70"/>
        <v>yes</v>
      </c>
      <c r="P540" t="str" cm="1">
        <f t="array" ref="P540">INDEX({"math","reading","writing"},MATCH(MAX(F540:H540),F540:H540,0))</f>
        <v>math</v>
      </c>
      <c r="Q540" t="str">
        <f t="shared" si="71"/>
        <v>inconsistent</v>
      </c>
    </row>
    <row r="541" spans="1:17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  <c r="I541" s="3">
        <f t="shared" si="64"/>
        <v>91.666666666666671</v>
      </c>
      <c r="J541" t="str">
        <f t="shared" si="65"/>
        <v>pass</v>
      </c>
      <c r="K541" t="str">
        <f t="shared" si="66"/>
        <v>Not improved</v>
      </c>
      <c r="L541" t="str">
        <f t="shared" si="67"/>
        <v>yes</v>
      </c>
      <c r="M541" t="str">
        <f t="shared" si="68"/>
        <v>Benifited</v>
      </c>
      <c r="N541" t="str">
        <f t="shared" si="69"/>
        <v>Yes</v>
      </c>
      <c r="O541" t="str">
        <f t="shared" si="70"/>
        <v>yes</v>
      </c>
      <c r="P541" t="str" cm="1">
        <f t="array" ref="P541">INDEX({"math","reading","writing"},MATCH(MAX(F541:H541),F541:H541,0))</f>
        <v>math</v>
      </c>
      <c r="Q541" t="str">
        <f t="shared" si="71"/>
        <v>inconsistent</v>
      </c>
    </row>
    <row r="542" spans="1:17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  <c r="I542" s="3">
        <f t="shared" si="64"/>
        <v>70.666666666666671</v>
      </c>
      <c r="J542" t="str">
        <f t="shared" si="65"/>
        <v>pass</v>
      </c>
      <c r="K542" t="str">
        <f t="shared" si="66"/>
        <v>Not improved</v>
      </c>
      <c r="L542" t="str">
        <f t="shared" si="67"/>
        <v>No</v>
      </c>
      <c r="M542" t="str">
        <f t="shared" si="68"/>
        <v>Partial Benifited</v>
      </c>
      <c r="N542" t="str">
        <f t="shared" si="69"/>
        <v>No</v>
      </c>
      <c r="O542" t="str">
        <f t="shared" si="70"/>
        <v>yes</v>
      </c>
      <c r="P542" t="str" cm="1">
        <f t="array" ref="P542">INDEX({"math","reading","writing"},MATCH(MAX(F542:H542),F542:H542,0))</f>
        <v>math</v>
      </c>
      <c r="Q542" t="str">
        <f t="shared" si="71"/>
        <v>inconsistent</v>
      </c>
    </row>
    <row r="543" spans="1:17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  <c r="I543" s="3">
        <f t="shared" si="64"/>
        <v>80.333333333333329</v>
      </c>
      <c r="J543" t="str">
        <f t="shared" si="65"/>
        <v>pass</v>
      </c>
      <c r="K543" t="str">
        <f t="shared" si="66"/>
        <v>Not improved</v>
      </c>
      <c r="L543" t="str">
        <f t="shared" si="67"/>
        <v>yes</v>
      </c>
      <c r="M543" t="str">
        <f t="shared" si="68"/>
        <v>Benifited</v>
      </c>
      <c r="N543" t="str">
        <f t="shared" si="69"/>
        <v>No</v>
      </c>
      <c r="O543" t="str">
        <f t="shared" si="70"/>
        <v>no</v>
      </c>
      <c r="P543" t="str" cm="1">
        <f t="array" ref="P543">INDEX({"math","reading","writing"},MATCH(MAX(F543:H543),F543:H543,0))</f>
        <v>reading</v>
      </c>
      <c r="Q543" t="str">
        <f t="shared" si="71"/>
        <v>consistent</v>
      </c>
    </row>
    <row r="544" spans="1:17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  <c r="I544" s="3">
        <f t="shared" si="64"/>
        <v>79</v>
      </c>
      <c r="J544" t="str">
        <f t="shared" si="65"/>
        <v>pass</v>
      </c>
      <c r="K544" t="str">
        <f t="shared" si="66"/>
        <v>Not improved</v>
      </c>
      <c r="L544" t="str">
        <f t="shared" si="67"/>
        <v>No</v>
      </c>
      <c r="M544" t="str">
        <f t="shared" si="68"/>
        <v>Needs improvement</v>
      </c>
      <c r="N544" t="str">
        <f t="shared" si="69"/>
        <v>No</v>
      </c>
      <c r="O544" t="str">
        <f t="shared" si="70"/>
        <v>no</v>
      </c>
      <c r="P544" t="str" cm="1">
        <f t="array" ref="P544">INDEX({"math","reading","writing"},MATCH(MAX(F544:H544),F544:H544,0))</f>
        <v>math</v>
      </c>
      <c r="Q544" t="str">
        <f t="shared" si="71"/>
        <v>consistent</v>
      </c>
    </row>
    <row r="545" spans="1:17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  <c r="I545" s="3">
        <f t="shared" si="64"/>
        <v>88.666666666666671</v>
      </c>
      <c r="J545" t="str">
        <f t="shared" si="65"/>
        <v>pass</v>
      </c>
      <c r="K545" t="str">
        <f t="shared" si="66"/>
        <v>Not improved</v>
      </c>
      <c r="L545" t="str">
        <f t="shared" si="67"/>
        <v>No</v>
      </c>
      <c r="M545" t="str">
        <f t="shared" si="68"/>
        <v>Self Learner</v>
      </c>
      <c r="N545" t="str">
        <f t="shared" si="69"/>
        <v>Yes</v>
      </c>
      <c r="O545" t="str">
        <f t="shared" si="70"/>
        <v>no</v>
      </c>
      <c r="P545" t="str" cm="1">
        <f t="array" ref="P545">INDEX({"math","reading","writing"},MATCH(MAX(F545:H545),F545:H545,0))</f>
        <v>reading</v>
      </c>
      <c r="Q545" t="str">
        <f t="shared" si="71"/>
        <v>inconsistent</v>
      </c>
    </row>
    <row r="546" spans="1:17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  <c r="I546" s="3">
        <f t="shared" si="64"/>
        <v>64.333333333333329</v>
      </c>
      <c r="J546" t="str">
        <f t="shared" si="65"/>
        <v>pass</v>
      </c>
      <c r="K546" t="str">
        <f t="shared" si="66"/>
        <v>Not improved</v>
      </c>
      <c r="L546" t="str">
        <f t="shared" si="67"/>
        <v>No</v>
      </c>
      <c r="M546" t="str">
        <f t="shared" si="68"/>
        <v>Needs improvement</v>
      </c>
      <c r="N546" t="str">
        <f t="shared" si="69"/>
        <v>No</v>
      </c>
      <c r="O546" t="str">
        <f t="shared" si="70"/>
        <v>no</v>
      </c>
      <c r="P546" t="str" cm="1">
        <f t="array" ref="P546">INDEX({"math","reading","writing"},MATCH(MAX(F546:H546),F546:H546,0))</f>
        <v>writing</v>
      </c>
      <c r="Q546" t="str">
        <f t="shared" si="71"/>
        <v>consistent</v>
      </c>
    </row>
    <row r="547" spans="1:17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  <c r="I547" s="3">
        <f t="shared" si="64"/>
        <v>80.333333333333329</v>
      </c>
      <c r="J547" t="str">
        <f t="shared" si="65"/>
        <v>pass</v>
      </c>
      <c r="K547" t="str">
        <f t="shared" si="66"/>
        <v>Not improved</v>
      </c>
      <c r="L547" t="str">
        <f t="shared" si="67"/>
        <v>yes</v>
      </c>
      <c r="M547" t="str">
        <f t="shared" si="68"/>
        <v>Benifited</v>
      </c>
      <c r="N547" t="str">
        <f t="shared" si="69"/>
        <v>No</v>
      </c>
      <c r="O547" t="str">
        <f t="shared" si="70"/>
        <v>no</v>
      </c>
      <c r="P547" t="str" cm="1">
        <f t="array" ref="P547">INDEX({"math","reading","writing"},MATCH(MAX(F547:H547),F547:H547,0))</f>
        <v>reading</v>
      </c>
      <c r="Q547" t="str">
        <f t="shared" si="71"/>
        <v>consistent</v>
      </c>
    </row>
    <row r="548" spans="1:17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  <c r="I548" s="3">
        <f t="shared" si="64"/>
        <v>96.333333333333329</v>
      </c>
      <c r="J548" t="str">
        <f t="shared" si="65"/>
        <v>pass</v>
      </c>
      <c r="K548" t="str">
        <f t="shared" si="66"/>
        <v>Not improved</v>
      </c>
      <c r="L548" t="str">
        <f t="shared" si="67"/>
        <v>yes</v>
      </c>
      <c r="M548" t="str">
        <f t="shared" si="68"/>
        <v>Benifited</v>
      </c>
      <c r="N548" t="str">
        <f t="shared" si="69"/>
        <v>Yes</v>
      </c>
      <c r="O548" t="str">
        <f t="shared" si="70"/>
        <v>no</v>
      </c>
      <c r="P548" t="str" cm="1">
        <f t="array" ref="P548">INDEX({"math","reading","writing"},MATCH(MAX(F548:H548),F548:H548,0))</f>
        <v>reading</v>
      </c>
      <c r="Q548" t="str">
        <f t="shared" si="71"/>
        <v>inconsistent</v>
      </c>
    </row>
    <row r="549" spans="1:17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  <c r="I549" s="3">
        <f t="shared" si="64"/>
        <v>67.666666666666671</v>
      </c>
      <c r="J549" t="str">
        <f t="shared" si="65"/>
        <v>pass</v>
      </c>
      <c r="K549" t="str">
        <f t="shared" si="66"/>
        <v>Not improved</v>
      </c>
      <c r="L549" t="str">
        <f t="shared" si="67"/>
        <v>No</v>
      </c>
      <c r="M549" t="str">
        <f t="shared" si="68"/>
        <v>Partial Benifited</v>
      </c>
      <c r="N549" t="str">
        <f t="shared" si="69"/>
        <v>No</v>
      </c>
      <c r="O549" t="str">
        <f t="shared" si="70"/>
        <v>yes</v>
      </c>
      <c r="P549" t="str" cm="1">
        <f t="array" ref="P549">INDEX({"math","reading","writing"},MATCH(MAX(F549:H549),F549:H549,0))</f>
        <v>math</v>
      </c>
      <c r="Q549" t="str">
        <f t="shared" si="71"/>
        <v>inconsistent</v>
      </c>
    </row>
    <row r="550" spans="1:17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  <c r="I550" s="3">
        <f t="shared" si="64"/>
        <v>64.333333333333329</v>
      </c>
      <c r="J550" t="str">
        <f t="shared" si="65"/>
        <v>pass</v>
      </c>
      <c r="K550" t="str">
        <f t="shared" si="66"/>
        <v>Not improved</v>
      </c>
      <c r="L550" t="str">
        <f t="shared" si="67"/>
        <v>No</v>
      </c>
      <c r="M550" t="str">
        <f t="shared" si="68"/>
        <v>Needs improvement</v>
      </c>
      <c r="N550" t="str">
        <f t="shared" si="69"/>
        <v>No</v>
      </c>
      <c r="O550" t="str">
        <f t="shared" si="70"/>
        <v>no</v>
      </c>
      <c r="P550" t="str" cm="1">
        <f t="array" ref="P550">INDEX({"math","reading","writing"},MATCH(MAX(F550:H550),F550:H550,0))</f>
        <v>reading</v>
      </c>
      <c r="Q550" t="str">
        <f t="shared" si="71"/>
        <v>consistent</v>
      </c>
    </row>
    <row r="551" spans="1:17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  <c r="I551" s="3">
        <f t="shared" si="64"/>
        <v>73.333333333333329</v>
      </c>
      <c r="J551" t="str">
        <f t="shared" si="65"/>
        <v>pass</v>
      </c>
      <c r="K551" t="str">
        <f t="shared" si="66"/>
        <v>Not improved</v>
      </c>
      <c r="L551" t="str">
        <f t="shared" si="67"/>
        <v>No</v>
      </c>
      <c r="M551" t="str">
        <f t="shared" si="68"/>
        <v>Needs improvement</v>
      </c>
      <c r="N551" t="str">
        <f t="shared" si="69"/>
        <v>No</v>
      </c>
      <c r="O551" t="str">
        <f t="shared" si="70"/>
        <v>yes</v>
      </c>
      <c r="P551" t="str" cm="1">
        <f t="array" ref="P551">INDEX({"math","reading","writing"},MATCH(MAX(F551:H551),F551:H551,0))</f>
        <v>math</v>
      </c>
      <c r="Q551" t="str">
        <f t="shared" si="71"/>
        <v>inconsistent</v>
      </c>
    </row>
    <row r="552" spans="1:17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  <c r="I552" s="3">
        <f t="shared" si="64"/>
        <v>73.333333333333329</v>
      </c>
      <c r="J552" t="str">
        <f t="shared" si="65"/>
        <v>pass</v>
      </c>
      <c r="K552" t="str">
        <f t="shared" si="66"/>
        <v>Not improved</v>
      </c>
      <c r="L552" t="str">
        <f t="shared" si="67"/>
        <v>No</v>
      </c>
      <c r="M552" t="str">
        <f t="shared" si="68"/>
        <v>Needs improvement</v>
      </c>
      <c r="N552" t="str">
        <f t="shared" si="69"/>
        <v>No</v>
      </c>
      <c r="O552" t="str">
        <f t="shared" si="70"/>
        <v>yes</v>
      </c>
      <c r="P552" t="str" cm="1">
        <f t="array" ref="P552">INDEX({"math","reading","writing"},MATCH(MAX(F552:H552),F552:H552,0))</f>
        <v>math</v>
      </c>
      <c r="Q552" t="str">
        <f t="shared" si="71"/>
        <v>inconsistent</v>
      </c>
    </row>
    <row r="553" spans="1:17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  <c r="I553" s="3">
        <f t="shared" si="64"/>
        <v>88.333333333333329</v>
      </c>
      <c r="J553" t="str">
        <f t="shared" si="65"/>
        <v>pass</v>
      </c>
      <c r="K553" t="str">
        <f t="shared" si="66"/>
        <v>Not improved</v>
      </c>
      <c r="L553" t="str">
        <f t="shared" si="67"/>
        <v>yes</v>
      </c>
      <c r="M553" t="str">
        <f t="shared" si="68"/>
        <v>Benifited</v>
      </c>
      <c r="N553" t="str">
        <f t="shared" si="69"/>
        <v>Yes</v>
      </c>
      <c r="O553" t="str">
        <f t="shared" si="70"/>
        <v>no</v>
      </c>
      <c r="P553" t="str" cm="1">
        <f t="array" ref="P553">INDEX({"math","reading","writing"},MATCH(MAX(F553:H553),F553:H553,0))</f>
        <v>reading</v>
      </c>
      <c r="Q553" t="str">
        <f t="shared" si="71"/>
        <v>consistent</v>
      </c>
    </row>
    <row r="554" spans="1:17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  <c r="I554" s="3">
        <f t="shared" si="64"/>
        <v>46</v>
      </c>
      <c r="J554" t="str">
        <f t="shared" si="65"/>
        <v>fail</v>
      </c>
      <c r="K554" t="str">
        <f t="shared" si="66"/>
        <v>improved</v>
      </c>
      <c r="L554" t="str">
        <f t="shared" si="67"/>
        <v>No</v>
      </c>
      <c r="M554" t="str">
        <f t="shared" si="68"/>
        <v>Needs improvement</v>
      </c>
      <c r="N554" t="str">
        <f t="shared" si="69"/>
        <v>No</v>
      </c>
      <c r="O554" t="str">
        <f t="shared" si="70"/>
        <v>no</v>
      </c>
      <c r="P554" t="str" cm="1">
        <f t="array" ref="P554">INDEX({"math","reading","writing"},MATCH(MAX(F554:H554),F554:H554,0))</f>
        <v>writing</v>
      </c>
      <c r="Q554" t="str">
        <f t="shared" si="71"/>
        <v>inconsistent</v>
      </c>
    </row>
    <row r="555" spans="1:17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  <c r="I555" s="3">
        <f t="shared" si="64"/>
        <v>67.666666666666671</v>
      </c>
      <c r="J555" t="str">
        <f t="shared" si="65"/>
        <v>pass</v>
      </c>
      <c r="K555" t="str">
        <f t="shared" si="66"/>
        <v>Not improved</v>
      </c>
      <c r="L555" t="str">
        <f t="shared" si="67"/>
        <v>No</v>
      </c>
      <c r="M555" t="str">
        <f t="shared" si="68"/>
        <v>Needs improvement</v>
      </c>
      <c r="N555" t="str">
        <f t="shared" si="69"/>
        <v>No</v>
      </c>
      <c r="O555" t="str">
        <f t="shared" si="70"/>
        <v>yes</v>
      </c>
      <c r="P555" t="str" cm="1">
        <f t="array" ref="P555">INDEX({"math","reading","writing"},MATCH(MAX(F555:H555),F555:H555,0))</f>
        <v>math</v>
      </c>
      <c r="Q555" t="str">
        <f t="shared" si="71"/>
        <v>inconsistent</v>
      </c>
    </row>
    <row r="556" spans="1:17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  <c r="I556" s="3">
        <f t="shared" si="64"/>
        <v>46</v>
      </c>
      <c r="J556" t="str">
        <f t="shared" si="65"/>
        <v>fail</v>
      </c>
      <c r="K556" t="str">
        <f t="shared" si="66"/>
        <v>Not improved</v>
      </c>
      <c r="L556" t="str">
        <f t="shared" si="67"/>
        <v>No</v>
      </c>
      <c r="M556" t="str">
        <f t="shared" si="68"/>
        <v>Needs improvement</v>
      </c>
      <c r="N556" t="str">
        <f t="shared" si="69"/>
        <v>No</v>
      </c>
      <c r="O556" t="str">
        <f t="shared" si="70"/>
        <v>yes</v>
      </c>
      <c r="P556" t="str" cm="1">
        <f t="array" ref="P556">INDEX({"math","reading","writing"},MATCH(MAX(F556:H556),F556:H556,0))</f>
        <v>math</v>
      </c>
      <c r="Q556" t="str">
        <f t="shared" si="71"/>
        <v>inconsistent</v>
      </c>
    </row>
    <row r="557" spans="1:17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  <c r="I557" s="3">
        <f t="shared" si="64"/>
        <v>34.666666666666664</v>
      </c>
      <c r="J557" t="str">
        <f t="shared" si="65"/>
        <v>fail</v>
      </c>
      <c r="K557" t="str">
        <f t="shared" si="66"/>
        <v>Not improved</v>
      </c>
      <c r="L557" t="str">
        <f t="shared" si="67"/>
        <v>No</v>
      </c>
      <c r="M557" t="str">
        <f t="shared" si="68"/>
        <v>Needs improvement</v>
      </c>
      <c r="N557" t="str">
        <f t="shared" si="69"/>
        <v>No</v>
      </c>
      <c r="O557" t="str">
        <f t="shared" si="70"/>
        <v>no</v>
      </c>
      <c r="P557" t="str" cm="1">
        <f t="array" ref="P557">INDEX({"math","reading","writing"},MATCH(MAX(F557:H557),F557:H557,0))</f>
        <v>reading</v>
      </c>
      <c r="Q557" t="str">
        <f t="shared" si="71"/>
        <v>inconsistent</v>
      </c>
    </row>
    <row r="558" spans="1:17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  <c r="I558" s="3">
        <f t="shared" si="64"/>
        <v>68.666666666666671</v>
      </c>
      <c r="J558" t="str">
        <f t="shared" si="65"/>
        <v>pass</v>
      </c>
      <c r="K558" t="str">
        <f t="shared" si="66"/>
        <v>improved</v>
      </c>
      <c r="L558" t="str">
        <f t="shared" si="67"/>
        <v>No</v>
      </c>
      <c r="M558" t="str">
        <f t="shared" si="68"/>
        <v>Partial Benifited</v>
      </c>
      <c r="N558" t="str">
        <f t="shared" si="69"/>
        <v>No</v>
      </c>
      <c r="O558" t="str">
        <f t="shared" si="70"/>
        <v>no</v>
      </c>
      <c r="P558" t="str" cm="1">
        <f t="array" ref="P558">INDEX({"math","reading","writing"},MATCH(MAX(F558:H558),F558:H558,0))</f>
        <v>writing</v>
      </c>
      <c r="Q558" t="str">
        <f t="shared" si="71"/>
        <v>inconsistent</v>
      </c>
    </row>
    <row r="559" spans="1:17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  <c r="I559" s="3">
        <f t="shared" si="64"/>
        <v>64.666666666666671</v>
      </c>
      <c r="J559" t="str">
        <f t="shared" si="65"/>
        <v>pass</v>
      </c>
      <c r="K559" t="str">
        <f t="shared" si="66"/>
        <v>Not improved</v>
      </c>
      <c r="L559" t="str">
        <f t="shared" si="67"/>
        <v>No</v>
      </c>
      <c r="M559" t="str">
        <f t="shared" si="68"/>
        <v>Needs improvement</v>
      </c>
      <c r="N559" t="str">
        <f t="shared" si="69"/>
        <v>No</v>
      </c>
      <c r="O559" t="str">
        <f t="shared" si="70"/>
        <v>no</v>
      </c>
      <c r="P559" t="str" cm="1">
        <f t="array" ref="P559">INDEX({"math","reading","writing"},MATCH(MAX(F559:H559),F559:H559,0))</f>
        <v>reading</v>
      </c>
      <c r="Q559" t="str">
        <f t="shared" si="71"/>
        <v>inconsistent</v>
      </c>
    </row>
    <row r="560" spans="1:17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  <c r="I560" s="3">
        <f t="shared" si="64"/>
        <v>64.333333333333329</v>
      </c>
      <c r="J560" t="str">
        <f t="shared" si="65"/>
        <v>pass</v>
      </c>
      <c r="K560" t="str">
        <f t="shared" si="66"/>
        <v>Not improved</v>
      </c>
      <c r="L560" t="str">
        <f t="shared" si="67"/>
        <v>No</v>
      </c>
      <c r="M560" t="str">
        <f t="shared" si="68"/>
        <v>Needs improvement</v>
      </c>
      <c r="N560" t="str">
        <f t="shared" si="69"/>
        <v>No</v>
      </c>
      <c r="O560" t="str">
        <f t="shared" si="70"/>
        <v>no</v>
      </c>
      <c r="P560" t="str" cm="1">
        <f t="array" ref="P560">INDEX({"math","reading","writing"},MATCH(MAX(F560:H560),F560:H560,0))</f>
        <v>reading</v>
      </c>
      <c r="Q560" t="str">
        <f t="shared" si="71"/>
        <v>inconsistent</v>
      </c>
    </row>
    <row r="561" spans="1:17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  <c r="I561" s="3">
        <f t="shared" si="64"/>
        <v>67</v>
      </c>
      <c r="J561" t="str">
        <f t="shared" si="65"/>
        <v>pass</v>
      </c>
      <c r="K561" t="str">
        <f t="shared" si="66"/>
        <v>Not improved</v>
      </c>
      <c r="L561" t="str">
        <f t="shared" si="67"/>
        <v>No</v>
      </c>
      <c r="M561" t="str">
        <f t="shared" si="68"/>
        <v>Needs improvement</v>
      </c>
      <c r="N561" t="str">
        <f t="shared" si="69"/>
        <v>No</v>
      </c>
      <c r="O561" t="str">
        <f t="shared" si="70"/>
        <v>yes</v>
      </c>
      <c r="P561" t="str" cm="1">
        <f t="array" ref="P561">INDEX({"math","reading","writing"},MATCH(MAX(F561:H561),F561:H561,0))</f>
        <v>math</v>
      </c>
      <c r="Q561" t="str">
        <f t="shared" si="71"/>
        <v>inconsistent</v>
      </c>
    </row>
    <row r="562" spans="1:17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  <c r="I562" s="3">
        <f t="shared" si="64"/>
        <v>76</v>
      </c>
      <c r="J562" t="str">
        <f t="shared" si="65"/>
        <v>pass</v>
      </c>
      <c r="K562" t="str">
        <f t="shared" si="66"/>
        <v>improved</v>
      </c>
      <c r="L562" t="str">
        <f t="shared" si="67"/>
        <v>No</v>
      </c>
      <c r="M562" t="str">
        <f t="shared" si="68"/>
        <v>Partial Benifited</v>
      </c>
      <c r="N562" t="str">
        <f t="shared" si="69"/>
        <v>No</v>
      </c>
      <c r="O562" t="str">
        <f t="shared" si="70"/>
        <v>no</v>
      </c>
      <c r="P562" t="str" cm="1">
        <f t="array" ref="P562">INDEX({"math","reading","writing"},MATCH(MAX(F562:H562),F562:H562,0))</f>
        <v>writing</v>
      </c>
      <c r="Q562" t="str">
        <f t="shared" si="71"/>
        <v>consistent</v>
      </c>
    </row>
    <row r="563" spans="1:17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  <c r="I563" s="3">
        <f t="shared" si="64"/>
        <v>70.333333333333329</v>
      </c>
      <c r="J563" t="str">
        <f t="shared" si="65"/>
        <v>pass</v>
      </c>
      <c r="K563" t="str">
        <f t="shared" si="66"/>
        <v>Not improved</v>
      </c>
      <c r="L563" t="str">
        <f t="shared" si="67"/>
        <v>No</v>
      </c>
      <c r="M563" t="str">
        <f t="shared" si="68"/>
        <v>Needs improvement</v>
      </c>
      <c r="N563" t="str">
        <f t="shared" si="69"/>
        <v>No</v>
      </c>
      <c r="O563" t="str">
        <f t="shared" si="70"/>
        <v>no</v>
      </c>
      <c r="P563" t="str" cm="1">
        <f t="array" ref="P563">INDEX({"math","reading","writing"},MATCH(MAX(F563:H563),F563:H563,0))</f>
        <v>reading</v>
      </c>
      <c r="Q563" t="str">
        <f t="shared" si="71"/>
        <v>inconsistent</v>
      </c>
    </row>
    <row r="564" spans="1:17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  <c r="I564" s="3">
        <f t="shared" si="64"/>
        <v>92.666666666666671</v>
      </c>
      <c r="J564" t="str">
        <f t="shared" si="65"/>
        <v>pass</v>
      </c>
      <c r="K564" t="str">
        <f t="shared" si="66"/>
        <v>Not improved</v>
      </c>
      <c r="L564" t="str">
        <f t="shared" si="67"/>
        <v>yes</v>
      </c>
      <c r="M564" t="str">
        <f t="shared" si="68"/>
        <v>Benifited</v>
      </c>
      <c r="N564" t="str">
        <f t="shared" si="69"/>
        <v>Yes</v>
      </c>
      <c r="O564" t="str">
        <f t="shared" si="70"/>
        <v>yes</v>
      </c>
      <c r="P564" t="str" cm="1">
        <f t="array" ref="P564">INDEX({"math","reading","writing"},MATCH(MAX(F564:H564),F564:H564,0))</f>
        <v>math</v>
      </c>
      <c r="Q564" t="str">
        <f t="shared" si="71"/>
        <v>inconsistent</v>
      </c>
    </row>
    <row r="565" spans="1:17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  <c r="I565" s="3">
        <f t="shared" si="64"/>
        <v>74.333333333333329</v>
      </c>
      <c r="J565" t="str">
        <f t="shared" si="65"/>
        <v>pass</v>
      </c>
      <c r="K565" t="str">
        <f t="shared" si="66"/>
        <v>Not improved</v>
      </c>
      <c r="L565" t="str">
        <f t="shared" si="67"/>
        <v>No</v>
      </c>
      <c r="M565" t="str">
        <f t="shared" si="68"/>
        <v>Partial Benifited</v>
      </c>
      <c r="N565" t="str">
        <f t="shared" si="69"/>
        <v>No</v>
      </c>
      <c r="O565" t="str">
        <f t="shared" si="70"/>
        <v>no</v>
      </c>
      <c r="P565" t="str" cm="1">
        <f t="array" ref="P565">INDEX({"math","reading","writing"},MATCH(MAX(F565:H565),F565:H565,0))</f>
        <v>reading</v>
      </c>
      <c r="Q565" t="str">
        <f t="shared" si="71"/>
        <v>inconsistent</v>
      </c>
    </row>
    <row r="566" spans="1:17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  <c r="I566" s="3">
        <f t="shared" si="64"/>
        <v>48.333333333333336</v>
      </c>
      <c r="J566" t="str">
        <f t="shared" si="65"/>
        <v>fail</v>
      </c>
      <c r="K566" t="str">
        <f t="shared" si="66"/>
        <v>Not improved</v>
      </c>
      <c r="L566" t="str">
        <f t="shared" si="67"/>
        <v>No</v>
      </c>
      <c r="M566" t="str">
        <f t="shared" si="68"/>
        <v>Needs improvement</v>
      </c>
      <c r="N566" t="str">
        <f t="shared" si="69"/>
        <v>No</v>
      </c>
      <c r="O566" t="str">
        <f t="shared" si="70"/>
        <v>no</v>
      </c>
      <c r="P566" t="str" cm="1">
        <f t="array" ref="P566">INDEX({"math","reading","writing"},MATCH(MAX(F566:H566),F566:H566,0))</f>
        <v>reading</v>
      </c>
      <c r="Q566" t="str">
        <f t="shared" si="71"/>
        <v>consistent</v>
      </c>
    </row>
    <row r="567" spans="1:17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  <c r="I567" s="3">
        <f t="shared" si="64"/>
        <v>45.333333333333336</v>
      </c>
      <c r="J567" t="str">
        <f t="shared" si="65"/>
        <v>fail</v>
      </c>
      <c r="K567" t="str">
        <f t="shared" si="66"/>
        <v>Not improved</v>
      </c>
      <c r="L567" t="str">
        <f t="shared" si="67"/>
        <v>No</v>
      </c>
      <c r="M567" t="str">
        <f t="shared" si="68"/>
        <v>Needs improvement</v>
      </c>
      <c r="N567" t="str">
        <f t="shared" si="69"/>
        <v>No</v>
      </c>
      <c r="O567" t="str">
        <f t="shared" si="70"/>
        <v>no</v>
      </c>
      <c r="P567" t="str" cm="1">
        <f t="array" ref="P567">INDEX({"math","reading","writing"},MATCH(MAX(F567:H567),F567:H567,0))</f>
        <v>math</v>
      </c>
      <c r="Q567" t="str">
        <f t="shared" si="71"/>
        <v>consistent</v>
      </c>
    </row>
    <row r="568" spans="1:17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  <c r="I568" s="3">
        <f t="shared" si="64"/>
        <v>97.333333333333329</v>
      </c>
      <c r="J568" t="str">
        <f t="shared" si="65"/>
        <v>pass</v>
      </c>
      <c r="K568" t="str">
        <f t="shared" si="66"/>
        <v>Not improved</v>
      </c>
      <c r="L568" t="str">
        <f t="shared" si="67"/>
        <v>yes</v>
      </c>
      <c r="M568" t="str">
        <f t="shared" si="68"/>
        <v>Benifited</v>
      </c>
      <c r="N568" t="str">
        <f t="shared" si="69"/>
        <v>Yes</v>
      </c>
      <c r="O568" t="str">
        <f t="shared" si="70"/>
        <v>no</v>
      </c>
      <c r="P568" t="str" cm="1">
        <f t="array" ref="P568">INDEX({"math","reading","writing"},MATCH(MAX(F568:H568),F568:H568,0))</f>
        <v>reading</v>
      </c>
      <c r="Q568" t="str">
        <f t="shared" si="71"/>
        <v>inconsistent</v>
      </c>
    </row>
    <row r="569" spans="1:17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  <c r="I569" s="3">
        <f t="shared" si="64"/>
        <v>70</v>
      </c>
      <c r="J569" t="str">
        <f t="shared" si="65"/>
        <v>pass</v>
      </c>
      <c r="K569" t="str">
        <f t="shared" si="66"/>
        <v>improved</v>
      </c>
      <c r="L569" t="str">
        <f t="shared" si="67"/>
        <v>No</v>
      </c>
      <c r="M569" t="str">
        <f t="shared" si="68"/>
        <v>Partial Benifited</v>
      </c>
      <c r="N569" t="str">
        <f t="shared" si="69"/>
        <v>No</v>
      </c>
      <c r="O569" t="str">
        <f t="shared" si="70"/>
        <v>no</v>
      </c>
      <c r="P569" t="str" cm="1">
        <f t="array" ref="P569">INDEX({"math","reading","writing"},MATCH(MAX(F569:H569),F569:H569,0))</f>
        <v>writing</v>
      </c>
      <c r="Q569" t="str">
        <f t="shared" si="71"/>
        <v>inconsistent</v>
      </c>
    </row>
    <row r="570" spans="1:17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  <c r="I570" s="3">
        <f t="shared" si="64"/>
        <v>52.666666666666664</v>
      </c>
      <c r="J570" t="str">
        <f t="shared" si="65"/>
        <v>pass</v>
      </c>
      <c r="K570" t="str">
        <f t="shared" si="66"/>
        <v>Not improved</v>
      </c>
      <c r="L570" t="str">
        <f t="shared" si="67"/>
        <v>No</v>
      </c>
      <c r="M570" t="str">
        <f t="shared" si="68"/>
        <v>Needs improvement</v>
      </c>
      <c r="N570" t="str">
        <f t="shared" si="69"/>
        <v>No</v>
      </c>
      <c r="O570" t="str">
        <f t="shared" si="70"/>
        <v>yes</v>
      </c>
      <c r="P570" t="str" cm="1">
        <f t="array" ref="P570">INDEX({"math","reading","writing"},MATCH(MAX(F570:H570),F570:H570,0))</f>
        <v>math</v>
      </c>
      <c r="Q570" t="str">
        <f t="shared" si="71"/>
        <v>inconsistent</v>
      </c>
    </row>
    <row r="571" spans="1:17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  <c r="I571" s="3">
        <f t="shared" si="64"/>
        <v>67.666666666666671</v>
      </c>
      <c r="J571" t="str">
        <f t="shared" si="65"/>
        <v>pass</v>
      </c>
      <c r="K571" t="str">
        <f t="shared" si="66"/>
        <v>Not improved</v>
      </c>
      <c r="L571" t="str">
        <f t="shared" si="67"/>
        <v>No</v>
      </c>
      <c r="M571" t="str">
        <f t="shared" si="68"/>
        <v>Needs improvement</v>
      </c>
      <c r="N571" t="str">
        <f t="shared" si="69"/>
        <v>No</v>
      </c>
      <c r="O571" t="str">
        <f t="shared" si="70"/>
        <v>no</v>
      </c>
      <c r="P571" t="str" cm="1">
        <f t="array" ref="P571">INDEX({"math","reading","writing"},MATCH(MAX(F571:H571),F571:H571,0))</f>
        <v>math</v>
      </c>
      <c r="Q571" t="str">
        <f t="shared" si="71"/>
        <v>consistent</v>
      </c>
    </row>
    <row r="572" spans="1:17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  <c r="I572" s="3">
        <f t="shared" si="64"/>
        <v>72</v>
      </c>
      <c r="J572" t="str">
        <f t="shared" si="65"/>
        <v>pass</v>
      </c>
      <c r="K572" t="str">
        <f t="shared" si="66"/>
        <v>Not improved</v>
      </c>
      <c r="L572" t="str">
        <f t="shared" si="67"/>
        <v>No</v>
      </c>
      <c r="M572" t="str">
        <f t="shared" si="68"/>
        <v>Partial Benifited</v>
      </c>
      <c r="N572" t="str">
        <f t="shared" si="69"/>
        <v>No</v>
      </c>
      <c r="O572" t="str">
        <f t="shared" si="70"/>
        <v>no</v>
      </c>
      <c r="P572" t="str" cm="1">
        <f t="array" ref="P572">INDEX({"math","reading","writing"},MATCH(MAX(F572:H572),F572:H572,0))</f>
        <v>reading</v>
      </c>
      <c r="Q572" t="str">
        <f t="shared" si="71"/>
        <v>consistent</v>
      </c>
    </row>
    <row r="573" spans="1:17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  <c r="I573" s="3">
        <f t="shared" si="64"/>
        <v>93</v>
      </c>
      <c r="J573" t="str">
        <f t="shared" si="65"/>
        <v>pass</v>
      </c>
      <c r="K573" t="str">
        <f t="shared" si="66"/>
        <v>Not improved</v>
      </c>
      <c r="L573" t="str">
        <f t="shared" si="67"/>
        <v>No</v>
      </c>
      <c r="M573" t="str">
        <f t="shared" si="68"/>
        <v>Self Learner</v>
      </c>
      <c r="N573" t="str">
        <f t="shared" si="69"/>
        <v>Yes</v>
      </c>
      <c r="O573" t="str">
        <f t="shared" si="70"/>
        <v>no</v>
      </c>
      <c r="P573" t="str" cm="1">
        <f t="array" ref="P573">INDEX({"math","reading","writing"},MATCH(MAX(F573:H573),F573:H573,0))</f>
        <v>reading</v>
      </c>
      <c r="Q573" t="str">
        <f t="shared" si="71"/>
        <v>consistent</v>
      </c>
    </row>
    <row r="574" spans="1:17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  <c r="I574" s="3">
        <f t="shared" si="64"/>
        <v>57</v>
      </c>
      <c r="J574" t="str">
        <f t="shared" si="65"/>
        <v>pass</v>
      </c>
      <c r="K574" t="str">
        <f t="shared" si="66"/>
        <v>Not improved</v>
      </c>
      <c r="L574" t="str">
        <f t="shared" si="67"/>
        <v>No</v>
      </c>
      <c r="M574" t="str">
        <f t="shared" si="68"/>
        <v>Needs improvement</v>
      </c>
      <c r="N574" t="str">
        <f t="shared" si="69"/>
        <v>No</v>
      </c>
      <c r="O574" t="str">
        <f t="shared" si="70"/>
        <v>no</v>
      </c>
      <c r="P574" t="str" cm="1">
        <f t="array" ref="P574">INDEX({"math","reading","writing"},MATCH(MAX(F574:H574),F574:H574,0))</f>
        <v>reading</v>
      </c>
      <c r="Q574" t="str">
        <f t="shared" si="71"/>
        <v>inconsistent</v>
      </c>
    </row>
    <row r="575" spans="1:17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  <c r="I575" s="3">
        <f t="shared" si="64"/>
        <v>60</v>
      </c>
      <c r="J575" t="str">
        <f t="shared" si="65"/>
        <v>pass</v>
      </c>
      <c r="K575" t="str">
        <f t="shared" si="66"/>
        <v>Not improved</v>
      </c>
      <c r="L575" t="str">
        <f t="shared" si="67"/>
        <v>No</v>
      </c>
      <c r="M575" t="str">
        <f t="shared" si="68"/>
        <v>Partial Benifited</v>
      </c>
      <c r="N575" t="str">
        <f t="shared" si="69"/>
        <v>No</v>
      </c>
      <c r="O575" t="str">
        <f t="shared" si="70"/>
        <v>no</v>
      </c>
      <c r="P575" t="str" cm="1">
        <f t="array" ref="P575">INDEX({"math","reading","writing"},MATCH(MAX(F575:H575),F575:H575,0))</f>
        <v>reading</v>
      </c>
      <c r="Q575" t="str">
        <f t="shared" si="71"/>
        <v>inconsistent</v>
      </c>
    </row>
    <row r="576" spans="1:17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  <c r="I576" s="3">
        <f t="shared" si="64"/>
        <v>75.333333333333329</v>
      </c>
      <c r="J576" t="str">
        <f t="shared" si="65"/>
        <v>pass</v>
      </c>
      <c r="K576" t="str">
        <f t="shared" si="66"/>
        <v>Not improved</v>
      </c>
      <c r="L576" t="str">
        <f t="shared" si="67"/>
        <v>No</v>
      </c>
      <c r="M576" t="str">
        <f t="shared" si="68"/>
        <v>Needs improvement</v>
      </c>
      <c r="N576" t="str">
        <f t="shared" si="69"/>
        <v>No</v>
      </c>
      <c r="O576" t="str">
        <f t="shared" si="70"/>
        <v>no</v>
      </c>
      <c r="P576" t="str" cm="1">
        <f t="array" ref="P576">INDEX({"math","reading","writing"},MATCH(MAX(F576:H576),F576:H576,0))</f>
        <v>reading</v>
      </c>
      <c r="Q576" t="str">
        <f t="shared" si="71"/>
        <v>inconsistent</v>
      </c>
    </row>
    <row r="577" spans="1:17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  <c r="I577" s="3">
        <f t="shared" si="64"/>
        <v>49.333333333333336</v>
      </c>
      <c r="J577" t="str">
        <f t="shared" si="65"/>
        <v>fail</v>
      </c>
      <c r="K577" t="str">
        <f t="shared" si="66"/>
        <v>Not improved</v>
      </c>
      <c r="L577" t="str">
        <f t="shared" si="67"/>
        <v>No</v>
      </c>
      <c r="M577" t="str">
        <f t="shared" si="68"/>
        <v>Partial Benifited</v>
      </c>
      <c r="N577" t="str">
        <f t="shared" si="69"/>
        <v>No</v>
      </c>
      <c r="O577" t="str">
        <f t="shared" si="70"/>
        <v>no</v>
      </c>
      <c r="P577" t="str" cm="1">
        <f t="array" ref="P577">INDEX({"math","reading","writing"},MATCH(MAX(F577:H577),F577:H577,0))</f>
        <v>reading</v>
      </c>
      <c r="Q577" t="str">
        <f t="shared" si="71"/>
        <v>inconsistent</v>
      </c>
    </row>
    <row r="578" spans="1:17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  <c r="I578" s="3">
        <f t="shared" ref="I578:I641" si="72">AVERAGE(F578:H578)</f>
        <v>54.666666666666664</v>
      </c>
      <c r="J578" t="str">
        <f t="shared" ref="J578:J641" si="73">IF(AND(I578&gt;=50),"pass","fail")</f>
        <v>pass</v>
      </c>
      <c r="K578" t="str">
        <f t="shared" ref="K578:K641" si="74">IF(AND(G578&gt;F578,H578&gt;G578),"improved","Not improved")</f>
        <v>Not improved</v>
      </c>
      <c r="L578" t="str">
        <f t="shared" ref="L578:L641" si="75">IF(AND(E578="completed",I578&gt;=80),"yes","No")</f>
        <v>No</v>
      </c>
      <c r="M578" t="str">
        <f t="shared" ref="M578:M641" si="76">IF(E578="completed",IF(I578&gt;=80,"Benifited","Partial Benifited"),IF(E578="none",IF(I578&gt;=80,"Self Learner","Needs improvement"),""))</f>
        <v>Partial Benifited</v>
      </c>
      <c r="N578" t="str">
        <f t="shared" ref="N578:N641" si="77">IF(AND(F578&gt;=80,G578&gt;=85,H578&gt;=85),"Yes","No")</f>
        <v>No</v>
      </c>
      <c r="O578" t="str">
        <f t="shared" ref="O578:O641" si="78">IF(F578&gt;=AVERAGE(G578:H578)+5,"yes","no")</f>
        <v>yes</v>
      </c>
      <c r="P578" t="str" cm="1">
        <f t="array" ref="P578">INDEX({"math","reading","writing"},MATCH(MAX(F578:H578),F578:H578,0))</f>
        <v>math</v>
      </c>
      <c r="Q578" t="str">
        <f t="shared" ref="Q578:Q641" si="79">IF(MAX(F578:H578)-MIN(F578:H578)&lt;=5,"consistent","inconsistent")</f>
        <v>inconsistent</v>
      </c>
    </row>
    <row r="579" spans="1:17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  <c r="I579" s="3">
        <f t="shared" si="72"/>
        <v>87</v>
      </c>
      <c r="J579" t="str">
        <f t="shared" si="73"/>
        <v>pass</v>
      </c>
      <c r="K579" t="str">
        <f t="shared" si="74"/>
        <v>Not improved</v>
      </c>
      <c r="L579" t="str">
        <f t="shared" si="75"/>
        <v>No</v>
      </c>
      <c r="M579" t="str">
        <f t="shared" si="76"/>
        <v>Self Learner</v>
      </c>
      <c r="N579" t="str">
        <f t="shared" si="77"/>
        <v>Yes</v>
      </c>
      <c r="O579" t="str">
        <f t="shared" si="78"/>
        <v>no</v>
      </c>
      <c r="P579" t="str" cm="1">
        <f t="array" ref="P579">INDEX({"math","reading","writing"},MATCH(MAX(F579:H579),F579:H579,0))</f>
        <v>reading</v>
      </c>
      <c r="Q579" t="str">
        <f t="shared" si="79"/>
        <v>inconsistent</v>
      </c>
    </row>
    <row r="580" spans="1:17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  <c r="I580" s="3">
        <f t="shared" si="72"/>
        <v>54</v>
      </c>
      <c r="J580" t="str">
        <f t="shared" si="73"/>
        <v>pass</v>
      </c>
      <c r="K580" t="str">
        <f t="shared" si="74"/>
        <v>improved</v>
      </c>
      <c r="L580" t="str">
        <f t="shared" si="75"/>
        <v>No</v>
      </c>
      <c r="M580" t="str">
        <f t="shared" si="76"/>
        <v>Partial Benifited</v>
      </c>
      <c r="N580" t="str">
        <f t="shared" si="77"/>
        <v>No</v>
      </c>
      <c r="O580" t="str">
        <f t="shared" si="78"/>
        <v>no</v>
      </c>
      <c r="P580" t="str" cm="1">
        <f t="array" ref="P580">INDEX({"math","reading","writing"},MATCH(MAX(F580:H580),F580:H580,0))</f>
        <v>writing</v>
      </c>
      <c r="Q580" t="str">
        <f t="shared" si="79"/>
        <v>inconsistent</v>
      </c>
    </row>
    <row r="581" spans="1:17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  <c r="I581" s="3">
        <f t="shared" si="72"/>
        <v>60.666666666666664</v>
      </c>
      <c r="J581" t="str">
        <f t="shared" si="73"/>
        <v>pass</v>
      </c>
      <c r="K581" t="str">
        <f t="shared" si="74"/>
        <v>improved</v>
      </c>
      <c r="L581" t="str">
        <f t="shared" si="75"/>
        <v>No</v>
      </c>
      <c r="M581" t="str">
        <f t="shared" si="76"/>
        <v>Needs improvement</v>
      </c>
      <c r="N581" t="str">
        <f t="shared" si="77"/>
        <v>No</v>
      </c>
      <c r="O581" t="str">
        <f t="shared" si="78"/>
        <v>no</v>
      </c>
      <c r="P581" t="str" cm="1">
        <f t="array" ref="P581">INDEX({"math","reading","writing"},MATCH(MAX(F581:H581),F581:H581,0))</f>
        <v>writing</v>
      </c>
      <c r="Q581" t="str">
        <f t="shared" si="79"/>
        <v>inconsistent</v>
      </c>
    </row>
    <row r="582" spans="1:17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  <c r="I582" s="3">
        <f t="shared" si="72"/>
        <v>91.333333333333329</v>
      </c>
      <c r="J582" t="str">
        <f t="shared" si="73"/>
        <v>pass</v>
      </c>
      <c r="K582" t="str">
        <f t="shared" si="74"/>
        <v>Not improved</v>
      </c>
      <c r="L582" t="str">
        <f t="shared" si="75"/>
        <v>No</v>
      </c>
      <c r="M582" t="str">
        <f t="shared" si="76"/>
        <v>Self Learner</v>
      </c>
      <c r="N582" t="str">
        <f t="shared" si="77"/>
        <v>Yes</v>
      </c>
      <c r="O582" t="str">
        <f t="shared" si="78"/>
        <v>no</v>
      </c>
      <c r="P582" t="str" cm="1">
        <f t="array" ref="P582">INDEX({"math","reading","writing"},MATCH(MAX(F582:H582),F582:H582,0))</f>
        <v>reading</v>
      </c>
      <c r="Q582" t="str">
        <f t="shared" si="79"/>
        <v>inconsistent</v>
      </c>
    </row>
    <row r="583" spans="1:17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  <c r="I583" s="3">
        <f t="shared" si="72"/>
        <v>78.666666666666671</v>
      </c>
      <c r="J583" t="str">
        <f t="shared" si="73"/>
        <v>pass</v>
      </c>
      <c r="K583" t="str">
        <f t="shared" si="74"/>
        <v>improved</v>
      </c>
      <c r="L583" t="str">
        <f t="shared" si="75"/>
        <v>No</v>
      </c>
      <c r="M583" t="str">
        <f t="shared" si="76"/>
        <v>Needs improvement</v>
      </c>
      <c r="N583" t="str">
        <f t="shared" si="77"/>
        <v>No</v>
      </c>
      <c r="O583" t="str">
        <f t="shared" si="78"/>
        <v>no</v>
      </c>
      <c r="P583" t="str" cm="1">
        <f t="array" ref="P583">INDEX({"math","reading","writing"},MATCH(MAX(F583:H583),F583:H583,0))</f>
        <v>writing</v>
      </c>
      <c r="Q583" t="str">
        <f t="shared" si="79"/>
        <v>consistent</v>
      </c>
    </row>
    <row r="584" spans="1:17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  <c r="I584" s="3">
        <f t="shared" si="72"/>
        <v>71.333333333333329</v>
      </c>
      <c r="J584" t="str">
        <f t="shared" si="73"/>
        <v>pass</v>
      </c>
      <c r="K584" t="str">
        <f t="shared" si="74"/>
        <v>improved</v>
      </c>
      <c r="L584" t="str">
        <f t="shared" si="75"/>
        <v>No</v>
      </c>
      <c r="M584" t="str">
        <f t="shared" si="76"/>
        <v>Needs improvement</v>
      </c>
      <c r="N584" t="str">
        <f t="shared" si="77"/>
        <v>No</v>
      </c>
      <c r="O584" t="str">
        <f t="shared" si="78"/>
        <v>no</v>
      </c>
      <c r="P584" t="str" cm="1">
        <f t="array" ref="P584">INDEX({"math","reading","writing"},MATCH(MAX(F584:H584),F584:H584,0))</f>
        <v>writing</v>
      </c>
      <c r="Q584" t="str">
        <f t="shared" si="79"/>
        <v>inconsistent</v>
      </c>
    </row>
    <row r="585" spans="1:17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  <c r="I585" s="3">
        <f t="shared" si="72"/>
        <v>76</v>
      </c>
      <c r="J585" t="str">
        <f t="shared" si="73"/>
        <v>pass</v>
      </c>
      <c r="K585" t="str">
        <f t="shared" si="74"/>
        <v>improved</v>
      </c>
      <c r="L585" t="str">
        <f t="shared" si="75"/>
        <v>No</v>
      </c>
      <c r="M585" t="str">
        <f t="shared" si="76"/>
        <v>Partial Benifited</v>
      </c>
      <c r="N585" t="str">
        <f t="shared" si="77"/>
        <v>No</v>
      </c>
      <c r="O585" t="str">
        <f t="shared" si="78"/>
        <v>no</v>
      </c>
      <c r="P585" t="str" cm="1">
        <f t="array" ref="P585">INDEX({"math","reading","writing"},MATCH(MAX(F585:H585),F585:H585,0))</f>
        <v>writing</v>
      </c>
      <c r="Q585" t="str">
        <f t="shared" si="79"/>
        <v>inconsistent</v>
      </c>
    </row>
    <row r="586" spans="1:17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  <c r="I586" s="3">
        <f t="shared" si="72"/>
        <v>74.333333333333329</v>
      </c>
      <c r="J586" t="str">
        <f t="shared" si="73"/>
        <v>pass</v>
      </c>
      <c r="K586" t="str">
        <f t="shared" si="74"/>
        <v>Not improved</v>
      </c>
      <c r="L586" t="str">
        <f t="shared" si="75"/>
        <v>No</v>
      </c>
      <c r="M586" t="str">
        <f t="shared" si="76"/>
        <v>Needs improvement</v>
      </c>
      <c r="N586" t="str">
        <f t="shared" si="77"/>
        <v>No</v>
      </c>
      <c r="O586" t="str">
        <f t="shared" si="78"/>
        <v>no</v>
      </c>
      <c r="P586" t="str" cm="1">
        <f t="array" ref="P586">INDEX({"math","reading","writing"},MATCH(MAX(F586:H586),F586:H586,0))</f>
        <v>reading</v>
      </c>
      <c r="Q586" t="str">
        <f t="shared" si="79"/>
        <v>inconsistent</v>
      </c>
    </row>
    <row r="587" spans="1:17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  <c r="I587" s="3">
        <f t="shared" si="72"/>
        <v>72.333333333333329</v>
      </c>
      <c r="J587" t="str">
        <f t="shared" si="73"/>
        <v>pass</v>
      </c>
      <c r="K587" t="str">
        <f t="shared" si="74"/>
        <v>Not improved</v>
      </c>
      <c r="L587" t="str">
        <f t="shared" si="75"/>
        <v>No</v>
      </c>
      <c r="M587" t="str">
        <f t="shared" si="76"/>
        <v>Needs improvement</v>
      </c>
      <c r="N587" t="str">
        <f t="shared" si="77"/>
        <v>No</v>
      </c>
      <c r="O587" t="str">
        <f t="shared" si="78"/>
        <v>no</v>
      </c>
      <c r="P587" t="str" cm="1">
        <f t="array" ref="P587">INDEX({"math","reading","writing"},MATCH(MAX(F587:H587),F587:H587,0))</f>
        <v>reading</v>
      </c>
      <c r="Q587" t="str">
        <f t="shared" si="79"/>
        <v>inconsistent</v>
      </c>
    </row>
    <row r="588" spans="1:17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  <c r="I588" s="3">
        <f t="shared" si="72"/>
        <v>67</v>
      </c>
      <c r="J588" t="str">
        <f t="shared" si="73"/>
        <v>pass</v>
      </c>
      <c r="K588" t="str">
        <f t="shared" si="74"/>
        <v>Not improved</v>
      </c>
      <c r="L588" t="str">
        <f t="shared" si="75"/>
        <v>No</v>
      </c>
      <c r="M588" t="str">
        <f t="shared" si="76"/>
        <v>Needs improvement</v>
      </c>
      <c r="N588" t="str">
        <f t="shared" si="77"/>
        <v>No</v>
      </c>
      <c r="O588" t="str">
        <f t="shared" si="78"/>
        <v>no</v>
      </c>
      <c r="P588" t="str" cm="1">
        <f t="array" ref="P588">INDEX({"math","reading","writing"},MATCH(MAX(F588:H588),F588:H588,0))</f>
        <v>reading</v>
      </c>
      <c r="Q588" t="str">
        <f t="shared" si="79"/>
        <v>inconsistent</v>
      </c>
    </row>
    <row r="589" spans="1:17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  <c r="I589" s="3">
        <f t="shared" si="72"/>
        <v>56.333333333333336</v>
      </c>
      <c r="J589" t="str">
        <f t="shared" si="73"/>
        <v>pass</v>
      </c>
      <c r="K589" t="str">
        <f t="shared" si="74"/>
        <v>Not improved</v>
      </c>
      <c r="L589" t="str">
        <f t="shared" si="75"/>
        <v>No</v>
      </c>
      <c r="M589" t="str">
        <f t="shared" si="76"/>
        <v>Needs improvement</v>
      </c>
      <c r="N589" t="str">
        <f t="shared" si="77"/>
        <v>No</v>
      </c>
      <c r="O589" t="str">
        <f t="shared" si="78"/>
        <v>no</v>
      </c>
      <c r="P589" t="str" cm="1">
        <f t="array" ref="P589">INDEX({"math","reading","writing"},MATCH(MAX(F589:H589),F589:H589,0))</f>
        <v>reading</v>
      </c>
      <c r="Q589" t="str">
        <f t="shared" si="79"/>
        <v>inconsistent</v>
      </c>
    </row>
    <row r="590" spans="1:17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  <c r="I590" s="3">
        <f t="shared" si="72"/>
        <v>61</v>
      </c>
      <c r="J590" t="str">
        <f t="shared" si="73"/>
        <v>pass</v>
      </c>
      <c r="K590" t="str">
        <f t="shared" si="74"/>
        <v>improved</v>
      </c>
      <c r="L590" t="str">
        <f t="shared" si="75"/>
        <v>No</v>
      </c>
      <c r="M590" t="str">
        <f t="shared" si="76"/>
        <v>Needs improvement</v>
      </c>
      <c r="N590" t="str">
        <f t="shared" si="77"/>
        <v>No</v>
      </c>
      <c r="O590" t="str">
        <f t="shared" si="78"/>
        <v>no</v>
      </c>
      <c r="P590" t="str" cm="1">
        <f t="array" ref="P590">INDEX({"math","reading","writing"},MATCH(MAX(F590:H590),F590:H590,0))</f>
        <v>writing</v>
      </c>
      <c r="Q590" t="str">
        <f t="shared" si="79"/>
        <v>inconsistent</v>
      </c>
    </row>
    <row r="591" spans="1:17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  <c r="I591" s="3">
        <f t="shared" si="72"/>
        <v>59.666666666666664</v>
      </c>
      <c r="J591" t="str">
        <f t="shared" si="73"/>
        <v>pass</v>
      </c>
      <c r="K591" t="str">
        <f t="shared" si="74"/>
        <v>Not improved</v>
      </c>
      <c r="L591" t="str">
        <f t="shared" si="75"/>
        <v>No</v>
      </c>
      <c r="M591" t="str">
        <f t="shared" si="76"/>
        <v>Needs improvement</v>
      </c>
      <c r="N591" t="str">
        <f t="shared" si="77"/>
        <v>No</v>
      </c>
      <c r="O591" t="str">
        <f t="shared" si="78"/>
        <v>no</v>
      </c>
      <c r="P591" t="str" cm="1">
        <f t="array" ref="P591">INDEX({"math","reading","writing"},MATCH(MAX(F591:H591),F591:H591,0))</f>
        <v>reading</v>
      </c>
      <c r="Q591" t="str">
        <f t="shared" si="79"/>
        <v>inconsistent</v>
      </c>
    </row>
    <row r="592" spans="1:17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  <c r="I592" s="3">
        <f t="shared" si="72"/>
        <v>56.333333333333336</v>
      </c>
      <c r="J592" t="str">
        <f t="shared" si="73"/>
        <v>pass</v>
      </c>
      <c r="K592" t="str">
        <f t="shared" si="74"/>
        <v>Not improved</v>
      </c>
      <c r="L592" t="str">
        <f t="shared" si="75"/>
        <v>No</v>
      </c>
      <c r="M592" t="str">
        <f t="shared" si="76"/>
        <v>Needs improvement</v>
      </c>
      <c r="N592" t="str">
        <f t="shared" si="77"/>
        <v>No</v>
      </c>
      <c r="O592" t="str">
        <f t="shared" si="78"/>
        <v>no</v>
      </c>
      <c r="P592" t="str" cm="1">
        <f t="array" ref="P592">INDEX({"math","reading","writing"},MATCH(MAX(F592:H592),F592:H592,0))</f>
        <v>math</v>
      </c>
      <c r="Q592" t="str">
        <f t="shared" si="79"/>
        <v>consistent</v>
      </c>
    </row>
    <row r="593" spans="1:17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  <c r="I593" s="3">
        <f t="shared" si="72"/>
        <v>61</v>
      </c>
      <c r="J593" t="str">
        <f t="shared" si="73"/>
        <v>pass</v>
      </c>
      <c r="K593" t="str">
        <f t="shared" si="74"/>
        <v>Not improved</v>
      </c>
      <c r="L593" t="str">
        <f t="shared" si="75"/>
        <v>No</v>
      </c>
      <c r="M593" t="str">
        <f t="shared" si="76"/>
        <v>Needs improvement</v>
      </c>
      <c r="N593" t="str">
        <f t="shared" si="77"/>
        <v>No</v>
      </c>
      <c r="O593" t="str">
        <f t="shared" si="78"/>
        <v>yes</v>
      </c>
      <c r="P593" t="str" cm="1">
        <f t="array" ref="P593">INDEX({"math","reading","writing"},MATCH(MAX(F593:H593),F593:H593,0))</f>
        <v>math</v>
      </c>
      <c r="Q593" t="str">
        <f t="shared" si="79"/>
        <v>inconsistent</v>
      </c>
    </row>
    <row r="594" spans="1:17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  <c r="I594" s="3">
        <f t="shared" si="72"/>
        <v>66.666666666666671</v>
      </c>
      <c r="J594" t="str">
        <f t="shared" si="73"/>
        <v>pass</v>
      </c>
      <c r="K594" t="str">
        <f t="shared" si="74"/>
        <v>Not improved</v>
      </c>
      <c r="L594" t="str">
        <f t="shared" si="75"/>
        <v>No</v>
      </c>
      <c r="M594" t="str">
        <f t="shared" si="76"/>
        <v>Needs improvement</v>
      </c>
      <c r="N594" t="str">
        <f t="shared" si="77"/>
        <v>No</v>
      </c>
      <c r="O594" t="str">
        <f t="shared" si="78"/>
        <v>no</v>
      </c>
      <c r="P594" t="str" cm="1">
        <f t="array" ref="P594">INDEX({"math","reading","writing"},MATCH(MAX(F594:H594),F594:H594,0))</f>
        <v>math</v>
      </c>
      <c r="Q594" t="str">
        <f t="shared" si="79"/>
        <v>consistent</v>
      </c>
    </row>
    <row r="595" spans="1:17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  <c r="I595" s="3">
        <f t="shared" si="72"/>
        <v>74.333333333333329</v>
      </c>
      <c r="J595" t="str">
        <f t="shared" si="73"/>
        <v>pass</v>
      </c>
      <c r="K595" t="str">
        <f t="shared" si="74"/>
        <v>Not improved</v>
      </c>
      <c r="L595" t="str">
        <f t="shared" si="75"/>
        <v>No</v>
      </c>
      <c r="M595" t="str">
        <f t="shared" si="76"/>
        <v>Needs improvement</v>
      </c>
      <c r="N595" t="str">
        <f t="shared" si="77"/>
        <v>No</v>
      </c>
      <c r="O595" t="str">
        <f t="shared" si="78"/>
        <v>no</v>
      </c>
      <c r="P595" t="str" cm="1">
        <f t="array" ref="P595">INDEX({"math","reading","writing"},MATCH(MAX(F595:H595),F595:H595,0))</f>
        <v>reading</v>
      </c>
      <c r="Q595" t="str">
        <f t="shared" si="79"/>
        <v>consistent</v>
      </c>
    </row>
    <row r="596" spans="1:17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  <c r="I596" s="3">
        <f t="shared" si="72"/>
        <v>97</v>
      </c>
      <c r="J596" t="str">
        <f t="shared" si="73"/>
        <v>pass</v>
      </c>
      <c r="K596" t="str">
        <f t="shared" si="74"/>
        <v>Not improved</v>
      </c>
      <c r="L596" t="str">
        <f t="shared" si="75"/>
        <v>yes</v>
      </c>
      <c r="M596" t="str">
        <f t="shared" si="76"/>
        <v>Benifited</v>
      </c>
      <c r="N596" t="str">
        <f t="shared" si="77"/>
        <v>Yes</v>
      </c>
      <c r="O596" t="str">
        <f t="shared" si="78"/>
        <v>no</v>
      </c>
      <c r="P596" t="str" cm="1">
        <f t="array" ref="P596">INDEX({"math","reading","writing"},MATCH(MAX(F596:H596),F596:H596,0))</f>
        <v>reading</v>
      </c>
      <c r="Q596" t="str">
        <f t="shared" si="79"/>
        <v>inconsistent</v>
      </c>
    </row>
    <row r="597" spans="1:17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  <c r="I597" s="3">
        <f t="shared" si="72"/>
        <v>69</v>
      </c>
      <c r="J597" t="str">
        <f t="shared" si="73"/>
        <v>pass</v>
      </c>
      <c r="K597" t="str">
        <f t="shared" si="74"/>
        <v>Not improved</v>
      </c>
      <c r="L597" t="str">
        <f t="shared" si="75"/>
        <v>No</v>
      </c>
      <c r="M597" t="str">
        <f t="shared" si="76"/>
        <v>Partial Benifited</v>
      </c>
      <c r="N597" t="str">
        <f t="shared" si="77"/>
        <v>No</v>
      </c>
      <c r="O597" t="str">
        <f t="shared" si="78"/>
        <v>no</v>
      </c>
      <c r="P597" t="str" cm="1">
        <f t="array" ref="P597">INDEX({"math","reading","writing"},MATCH(MAX(F597:H597),F597:H597,0))</f>
        <v>reading</v>
      </c>
      <c r="Q597" t="str">
        <f t="shared" si="79"/>
        <v>inconsistent</v>
      </c>
    </row>
    <row r="598" spans="1:17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  <c r="I598" s="3">
        <f t="shared" si="72"/>
        <v>23</v>
      </c>
      <c r="J598" t="str">
        <f t="shared" si="73"/>
        <v>fail</v>
      </c>
      <c r="K598" t="str">
        <f t="shared" si="74"/>
        <v>Not improved</v>
      </c>
      <c r="L598" t="str">
        <f t="shared" si="75"/>
        <v>No</v>
      </c>
      <c r="M598" t="str">
        <f t="shared" si="76"/>
        <v>Needs improvement</v>
      </c>
      <c r="N598" t="str">
        <f t="shared" si="77"/>
        <v>No</v>
      </c>
      <c r="O598" t="str">
        <f t="shared" si="78"/>
        <v>yes</v>
      </c>
      <c r="P598" t="str" cm="1">
        <f t="array" ref="P598">INDEX({"math","reading","writing"},MATCH(MAX(F598:H598),F598:H598,0))</f>
        <v>math</v>
      </c>
      <c r="Q598" t="str">
        <f t="shared" si="79"/>
        <v>inconsistent</v>
      </c>
    </row>
    <row r="599" spans="1:17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  <c r="I599" s="3">
        <f t="shared" si="72"/>
        <v>51.666666666666664</v>
      </c>
      <c r="J599" t="str">
        <f t="shared" si="73"/>
        <v>pass</v>
      </c>
      <c r="K599" t="str">
        <f t="shared" si="74"/>
        <v>Not improved</v>
      </c>
      <c r="L599" t="str">
        <f t="shared" si="75"/>
        <v>No</v>
      </c>
      <c r="M599" t="str">
        <f t="shared" si="76"/>
        <v>Needs improvement</v>
      </c>
      <c r="N599" t="str">
        <f t="shared" si="77"/>
        <v>No</v>
      </c>
      <c r="O599" t="str">
        <f t="shared" si="78"/>
        <v>no</v>
      </c>
      <c r="P599" t="str" cm="1">
        <f t="array" ref="P599">INDEX({"math","reading","writing"},MATCH(MAX(F599:H599),F599:H599,0))</f>
        <v>reading</v>
      </c>
      <c r="Q599" t="str">
        <f t="shared" si="79"/>
        <v>inconsistent</v>
      </c>
    </row>
    <row r="600" spans="1:17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  <c r="I600" s="3">
        <f t="shared" si="72"/>
        <v>73</v>
      </c>
      <c r="J600" t="str">
        <f t="shared" si="73"/>
        <v>pass</v>
      </c>
      <c r="K600" t="str">
        <f t="shared" si="74"/>
        <v>Not improved</v>
      </c>
      <c r="L600" t="str">
        <f t="shared" si="75"/>
        <v>No</v>
      </c>
      <c r="M600" t="str">
        <f t="shared" si="76"/>
        <v>Needs improvement</v>
      </c>
      <c r="N600" t="str">
        <f t="shared" si="77"/>
        <v>No</v>
      </c>
      <c r="O600" t="str">
        <f t="shared" si="78"/>
        <v>no</v>
      </c>
      <c r="P600" t="str" cm="1">
        <f t="array" ref="P600">INDEX({"math","reading","writing"},MATCH(MAX(F600:H600),F600:H600,0))</f>
        <v>reading</v>
      </c>
      <c r="Q600" t="str">
        <f t="shared" si="79"/>
        <v>inconsistent</v>
      </c>
    </row>
    <row r="601" spans="1:17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  <c r="I601" s="3">
        <f t="shared" si="72"/>
        <v>76</v>
      </c>
      <c r="J601" t="str">
        <f t="shared" si="73"/>
        <v>pass</v>
      </c>
      <c r="K601" t="str">
        <f t="shared" si="74"/>
        <v>Not improved</v>
      </c>
      <c r="L601" t="str">
        <f t="shared" si="75"/>
        <v>No</v>
      </c>
      <c r="M601" t="str">
        <f t="shared" si="76"/>
        <v>Needs improvement</v>
      </c>
      <c r="N601" t="str">
        <f t="shared" si="77"/>
        <v>No</v>
      </c>
      <c r="O601" t="str">
        <f t="shared" si="78"/>
        <v>no</v>
      </c>
      <c r="P601" t="str" cm="1">
        <f t="array" ref="P601">INDEX({"math","reading","writing"},MATCH(MAX(F601:H601),F601:H601,0))</f>
        <v>reading</v>
      </c>
      <c r="Q601" t="str">
        <f t="shared" si="79"/>
        <v>inconsistent</v>
      </c>
    </row>
    <row r="602" spans="1:17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  <c r="I602" s="3">
        <f t="shared" si="72"/>
        <v>59</v>
      </c>
      <c r="J602" t="str">
        <f t="shared" si="73"/>
        <v>pass</v>
      </c>
      <c r="K602" t="str">
        <f t="shared" si="74"/>
        <v>improved</v>
      </c>
      <c r="L602" t="str">
        <f t="shared" si="75"/>
        <v>No</v>
      </c>
      <c r="M602" t="str">
        <f t="shared" si="76"/>
        <v>Needs improvement</v>
      </c>
      <c r="N602" t="str">
        <f t="shared" si="77"/>
        <v>No</v>
      </c>
      <c r="O602" t="str">
        <f t="shared" si="78"/>
        <v>no</v>
      </c>
      <c r="P602" t="str" cm="1">
        <f t="array" ref="P602">INDEX({"math","reading","writing"},MATCH(MAX(F602:H602),F602:H602,0))</f>
        <v>writing</v>
      </c>
      <c r="Q602" t="str">
        <f t="shared" si="79"/>
        <v>inconsistent</v>
      </c>
    </row>
    <row r="603" spans="1:17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  <c r="I603" s="3">
        <f t="shared" si="72"/>
        <v>29.333333333333332</v>
      </c>
      <c r="J603" t="str">
        <f t="shared" si="73"/>
        <v>fail</v>
      </c>
      <c r="K603" t="str">
        <f t="shared" si="74"/>
        <v>Not improved</v>
      </c>
      <c r="L603" t="str">
        <f t="shared" si="75"/>
        <v>No</v>
      </c>
      <c r="M603" t="str">
        <f t="shared" si="76"/>
        <v>Needs improvement</v>
      </c>
      <c r="N603" t="str">
        <f t="shared" si="77"/>
        <v>No</v>
      </c>
      <c r="O603" t="str">
        <f t="shared" si="78"/>
        <v>no</v>
      </c>
      <c r="P603" t="str" cm="1">
        <f t="array" ref="P603">INDEX({"math","reading","writing"},MATCH(MAX(F603:H603),F603:H603,0))</f>
        <v>writing</v>
      </c>
      <c r="Q603" t="str">
        <f t="shared" si="79"/>
        <v>consistent</v>
      </c>
    </row>
    <row r="604" spans="1:17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  <c r="I604" s="3">
        <f t="shared" si="72"/>
        <v>78</v>
      </c>
      <c r="J604" t="str">
        <f t="shared" si="73"/>
        <v>pass</v>
      </c>
      <c r="K604" t="str">
        <f t="shared" si="74"/>
        <v>improved</v>
      </c>
      <c r="L604" t="str">
        <f t="shared" si="75"/>
        <v>No</v>
      </c>
      <c r="M604" t="str">
        <f t="shared" si="76"/>
        <v>Needs improvement</v>
      </c>
      <c r="N604" t="str">
        <f t="shared" si="77"/>
        <v>No</v>
      </c>
      <c r="O604" t="str">
        <f t="shared" si="78"/>
        <v>no</v>
      </c>
      <c r="P604" t="str" cm="1">
        <f t="array" ref="P604">INDEX({"math","reading","writing"},MATCH(MAX(F604:H604),F604:H604,0))</f>
        <v>writing</v>
      </c>
      <c r="Q604" t="str">
        <f t="shared" si="79"/>
        <v>consistent</v>
      </c>
    </row>
    <row r="605" spans="1:17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  <c r="I605" s="3">
        <f t="shared" si="72"/>
        <v>56</v>
      </c>
      <c r="J605" t="str">
        <f t="shared" si="73"/>
        <v>pass</v>
      </c>
      <c r="K605" t="str">
        <f t="shared" si="74"/>
        <v>Not improved</v>
      </c>
      <c r="L605" t="str">
        <f t="shared" si="75"/>
        <v>No</v>
      </c>
      <c r="M605" t="str">
        <f t="shared" si="76"/>
        <v>Needs improvement</v>
      </c>
      <c r="N605" t="str">
        <f t="shared" si="77"/>
        <v>No</v>
      </c>
      <c r="O605" t="str">
        <f t="shared" si="78"/>
        <v>yes</v>
      </c>
      <c r="P605" t="str" cm="1">
        <f t="array" ref="P605">INDEX({"math","reading","writing"},MATCH(MAX(F605:H605),F605:H605,0))</f>
        <v>math</v>
      </c>
      <c r="Q605" t="str">
        <f t="shared" si="79"/>
        <v>inconsistent</v>
      </c>
    </row>
    <row r="606" spans="1:17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  <c r="I606" s="3">
        <f t="shared" si="72"/>
        <v>87.666666666666671</v>
      </c>
      <c r="J606" t="str">
        <f t="shared" si="73"/>
        <v>pass</v>
      </c>
      <c r="K606" t="str">
        <f t="shared" si="74"/>
        <v>improved</v>
      </c>
      <c r="L606" t="str">
        <f t="shared" si="75"/>
        <v>yes</v>
      </c>
      <c r="M606" t="str">
        <f t="shared" si="76"/>
        <v>Benifited</v>
      </c>
      <c r="N606" t="str">
        <f t="shared" si="77"/>
        <v>Yes</v>
      </c>
      <c r="O606" t="str">
        <f t="shared" si="78"/>
        <v>no</v>
      </c>
      <c r="P606" t="str" cm="1">
        <f t="array" ref="P606">INDEX({"math","reading","writing"},MATCH(MAX(F606:H606),F606:H606,0))</f>
        <v>writing</v>
      </c>
      <c r="Q606" t="str">
        <f t="shared" si="79"/>
        <v>inconsistent</v>
      </c>
    </row>
    <row r="607" spans="1:17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  <c r="I607" s="3">
        <f t="shared" si="72"/>
        <v>69.666666666666671</v>
      </c>
      <c r="J607" t="str">
        <f t="shared" si="73"/>
        <v>pass</v>
      </c>
      <c r="K607" t="str">
        <f t="shared" si="74"/>
        <v>Not improved</v>
      </c>
      <c r="L607" t="str">
        <f t="shared" si="75"/>
        <v>No</v>
      </c>
      <c r="M607" t="str">
        <f t="shared" si="76"/>
        <v>Needs improvement</v>
      </c>
      <c r="N607" t="str">
        <f t="shared" si="77"/>
        <v>No</v>
      </c>
      <c r="O607" t="str">
        <f t="shared" si="78"/>
        <v>yes</v>
      </c>
      <c r="P607" t="str" cm="1">
        <f t="array" ref="P607">INDEX({"math","reading","writing"},MATCH(MAX(F607:H607),F607:H607,0))</f>
        <v>math</v>
      </c>
      <c r="Q607" t="str">
        <f t="shared" si="79"/>
        <v>inconsistent</v>
      </c>
    </row>
    <row r="608" spans="1:17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  <c r="I608" s="3">
        <f t="shared" si="72"/>
        <v>83.666666666666671</v>
      </c>
      <c r="J608" t="str">
        <f t="shared" si="73"/>
        <v>pass</v>
      </c>
      <c r="K608" t="str">
        <f t="shared" si="74"/>
        <v>Not improved</v>
      </c>
      <c r="L608" t="str">
        <f t="shared" si="75"/>
        <v>No</v>
      </c>
      <c r="M608" t="str">
        <f t="shared" si="76"/>
        <v>Self Learner</v>
      </c>
      <c r="N608" t="str">
        <f t="shared" si="77"/>
        <v>No</v>
      </c>
      <c r="O608" t="str">
        <f t="shared" si="78"/>
        <v>no</v>
      </c>
      <c r="P608" t="str" cm="1">
        <f t="array" ref="P608">INDEX({"math","reading","writing"},MATCH(MAX(F608:H608),F608:H608,0))</f>
        <v>math</v>
      </c>
      <c r="Q608" t="str">
        <f t="shared" si="79"/>
        <v>consistent</v>
      </c>
    </row>
    <row r="609" spans="1:17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  <c r="I609" s="3">
        <f t="shared" si="72"/>
        <v>50.666666666666664</v>
      </c>
      <c r="J609" t="str">
        <f t="shared" si="73"/>
        <v>pass</v>
      </c>
      <c r="K609" t="str">
        <f t="shared" si="74"/>
        <v>Not improved</v>
      </c>
      <c r="L609" t="str">
        <f t="shared" si="75"/>
        <v>No</v>
      </c>
      <c r="M609" t="str">
        <f t="shared" si="76"/>
        <v>Needs improvement</v>
      </c>
      <c r="N609" t="str">
        <f t="shared" si="77"/>
        <v>No</v>
      </c>
      <c r="O609" t="str">
        <f t="shared" si="78"/>
        <v>no</v>
      </c>
      <c r="P609" t="str" cm="1">
        <f t="array" ref="P609">INDEX({"math","reading","writing"},MATCH(MAX(F609:H609),F609:H609,0))</f>
        <v>reading</v>
      </c>
      <c r="Q609" t="str">
        <f t="shared" si="79"/>
        <v>inconsistent</v>
      </c>
    </row>
    <row r="610" spans="1:17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  <c r="I610" s="3">
        <f t="shared" si="72"/>
        <v>62.333333333333336</v>
      </c>
      <c r="J610" t="str">
        <f t="shared" si="73"/>
        <v>pass</v>
      </c>
      <c r="K610" t="str">
        <f t="shared" si="74"/>
        <v>Not improved</v>
      </c>
      <c r="L610" t="str">
        <f t="shared" si="75"/>
        <v>No</v>
      </c>
      <c r="M610" t="str">
        <f t="shared" si="76"/>
        <v>Needs improvement</v>
      </c>
      <c r="N610" t="str">
        <f t="shared" si="77"/>
        <v>No</v>
      </c>
      <c r="O610" t="str">
        <f t="shared" si="78"/>
        <v>no</v>
      </c>
      <c r="P610" t="str" cm="1">
        <f t="array" ref="P610">INDEX({"math","reading","writing"},MATCH(MAX(F610:H610),F610:H610,0))</f>
        <v>reading</v>
      </c>
      <c r="Q610" t="str">
        <f t="shared" si="79"/>
        <v>consistent</v>
      </c>
    </row>
    <row r="611" spans="1:17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  <c r="I611" s="3">
        <f t="shared" si="72"/>
        <v>62</v>
      </c>
      <c r="J611" t="str">
        <f t="shared" si="73"/>
        <v>pass</v>
      </c>
      <c r="K611" t="str">
        <f t="shared" si="74"/>
        <v>improved</v>
      </c>
      <c r="L611" t="str">
        <f t="shared" si="75"/>
        <v>No</v>
      </c>
      <c r="M611" t="str">
        <f t="shared" si="76"/>
        <v>Needs improvement</v>
      </c>
      <c r="N611" t="str">
        <f t="shared" si="77"/>
        <v>No</v>
      </c>
      <c r="O611" t="str">
        <f t="shared" si="78"/>
        <v>no</v>
      </c>
      <c r="P611" t="str" cm="1">
        <f t="array" ref="P611">INDEX({"math","reading","writing"},MATCH(MAX(F611:H611),F611:H611,0))</f>
        <v>writing</v>
      </c>
      <c r="Q611" t="str">
        <f t="shared" si="79"/>
        <v>inconsistent</v>
      </c>
    </row>
    <row r="612" spans="1:17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  <c r="I612" s="3">
        <f t="shared" si="72"/>
        <v>64</v>
      </c>
      <c r="J612" t="str">
        <f t="shared" si="73"/>
        <v>pass</v>
      </c>
      <c r="K612" t="str">
        <f t="shared" si="74"/>
        <v>Not improved</v>
      </c>
      <c r="L612" t="str">
        <f t="shared" si="75"/>
        <v>No</v>
      </c>
      <c r="M612" t="str">
        <f t="shared" si="76"/>
        <v>Partial Benifited</v>
      </c>
      <c r="N612" t="str">
        <f t="shared" si="77"/>
        <v>No</v>
      </c>
      <c r="O612" t="str">
        <f t="shared" si="78"/>
        <v>yes</v>
      </c>
      <c r="P612" t="str" cm="1">
        <f t="array" ref="P612">INDEX({"math","reading","writing"},MATCH(MAX(F612:H612),F612:H612,0))</f>
        <v>math</v>
      </c>
      <c r="Q612" t="str">
        <f t="shared" si="79"/>
        <v>inconsistent</v>
      </c>
    </row>
    <row r="613" spans="1:17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  <c r="I613" s="3">
        <f t="shared" si="72"/>
        <v>61</v>
      </c>
      <c r="J613" t="str">
        <f t="shared" si="73"/>
        <v>pass</v>
      </c>
      <c r="K613" t="str">
        <f t="shared" si="74"/>
        <v>improved</v>
      </c>
      <c r="L613" t="str">
        <f t="shared" si="75"/>
        <v>No</v>
      </c>
      <c r="M613" t="str">
        <f t="shared" si="76"/>
        <v>Needs improvement</v>
      </c>
      <c r="N613" t="str">
        <f t="shared" si="77"/>
        <v>No</v>
      </c>
      <c r="O613" t="str">
        <f t="shared" si="78"/>
        <v>no</v>
      </c>
      <c r="P613" t="str" cm="1">
        <f t="array" ref="P613">INDEX({"math","reading","writing"},MATCH(MAX(F613:H613),F613:H613,0))</f>
        <v>writing</v>
      </c>
      <c r="Q613" t="str">
        <f t="shared" si="79"/>
        <v>inconsistent</v>
      </c>
    </row>
    <row r="614" spans="1:17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  <c r="I614" s="3">
        <f t="shared" si="72"/>
        <v>91.666666666666671</v>
      </c>
      <c r="J614" t="str">
        <f t="shared" si="73"/>
        <v>pass</v>
      </c>
      <c r="K614" t="str">
        <f t="shared" si="74"/>
        <v>Not improved</v>
      </c>
      <c r="L614" t="str">
        <f t="shared" si="75"/>
        <v>yes</v>
      </c>
      <c r="M614" t="str">
        <f t="shared" si="76"/>
        <v>Benifited</v>
      </c>
      <c r="N614" t="str">
        <f t="shared" si="77"/>
        <v>Yes</v>
      </c>
      <c r="O614" t="str">
        <f t="shared" si="78"/>
        <v>no</v>
      </c>
      <c r="P614" t="str" cm="1">
        <f t="array" ref="P614">INDEX({"math","reading","writing"},MATCH(MAX(F614:H614),F614:H614,0))</f>
        <v>math</v>
      </c>
      <c r="Q614" t="str">
        <f t="shared" si="79"/>
        <v>consistent</v>
      </c>
    </row>
    <row r="615" spans="1:17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  <c r="I615" s="3">
        <f t="shared" si="72"/>
        <v>72</v>
      </c>
      <c r="J615" t="str">
        <f t="shared" si="73"/>
        <v>pass</v>
      </c>
      <c r="K615" t="str">
        <f t="shared" si="74"/>
        <v>Not improved</v>
      </c>
      <c r="L615" t="str">
        <f t="shared" si="75"/>
        <v>No</v>
      </c>
      <c r="M615" t="str">
        <f t="shared" si="76"/>
        <v>Needs improvement</v>
      </c>
      <c r="N615" t="str">
        <f t="shared" si="77"/>
        <v>No</v>
      </c>
      <c r="O615" t="str">
        <f t="shared" si="78"/>
        <v>no</v>
      </c>
      <c r="P615" t="str" cm="1">
        <f t="array" ref="P615">INDEX({"math","reading","writing"},MATCH(MAX(F615:H615),F615:H615,0))</f>
        <v>reading</v>
      </c>
      <c r="Q615" t="str">
        <f t="shared" si="79"/>
        <v>inconsistent</v>
      </c>
    </row>
    <row r="616" spans="1:17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  <c r="I616" s="3">
        <f t="shared" si="72"/>
        <v>89.333333333333329</v>
      </c>
      <c r="J616" t="str">
        <f t="shared" si="73"/>
        <v>pass</v>
      </c>
      <c r="K616" t="str">
        <f t="shared" si="74"/>
        <v>Not improved</v>
      </c>
      <c r="L616" t="str">
        <f t="shared" si="75"/>
        <v>No</v>
      </c>
      <c r="M616" t="str">
        <f t="shared" si="76"/>
        <v>Self Learner</v>
      </c>
      <c r="N616" t="str">
        <f t="shared" si="77"/>
        <v>Yes</v>
      </c>
      <c r="O616" t="str">
        <f t="shared" si="78"/>
        <v>no</v>
      </c>
      <c r="P616" t="str" cm="1">
        <f t="array" ref="P616">INDEX({"math","reading","writing"},MATCH(MAX(F616:H616),F616:H616,0))</f>
        <v>reading</v>
      </c>
      <c r="Q616" t="str">
        <f t="shared" si="79"/>
        <v>inconsistent</v>
      </c>
    </row>
    <row r="617" spans="1:17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  <c r="I617" s="3">
        <f t="shared" si="72"/>
        <v>66.666666666666671</v>
      </c>
      <c r="J617" t="str">
        <f t="shared" si="73"/>
        <v>pass</v>
      </c>
      <c r="K617" t="str">
        <f t="shared" si="74"/>
        <v>improved</v>
      </c>
      <c r="L617" t="str">
        <f t="shared" si="75"/>
        <v>No</v>
      </c>
      <c r="M617" t="str">
        <f t="shared" si="76"/>
        <v>Needs improvement</v>
      </c>
      <c r="N617" t="str">
        <f t="shared" si="77"/>
        <v>No</v>
      </c>
      <c r="O617" t="str">
        <f t="shared" si="78"/>
        <v>no</v>
      </c>
      <c r="P617" t="str" cm="1">
        <f t="array" ref="P617">INDEX({"math","reading","writing"},MATCH(MAX(F617:H617),F617:H617,0))</f>
        <v>writing</v>
      </c>
      <c r="Q617" t="str">
        <f t="shared" si="79"/>
        <v>inconsistent</v>
      </c>
    </row>
    <row r="618" spans="1:17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  <c r="I618" s="3">
        <f t="shared" si="72"/>
        <v>40</v>
      </c>
      <c r="J618" t="str">
        <f t="shared" si="73"/>
        <v>fail</v>
      </c>
      <c r="K618" t="str">
        <f t="shared" si="74"/>
        <v>Not improved</v>
      </c>
      <c r="L618" t="str">
        <f t="shared" si="75"/>
        <v>No</v>
      </c>
      <c r="M618" t="str">
        <f t="shared" si="76"/>
        <v>Needs improvement</v>
      </c>
      <c r="N618" t="str">
        <f t="shared" si="77"/>
        <v>No</v>
      </c>
      <c r="O618" t="str">
        <f t="shared" si="78"/>
        <v>no</v>
      </c>
      <c r="P618" t="str" cm="1">
        <f t="array" ref="P618">INDEX({"math","reading","writing"},MATCH(MAX(F618:H618),F618:H618,0))</f>
        <v>reading</v>
      </c>
      <c r="Q618" t="str">
        <f t="shared" si="79"/>
        <v>inconsistent</v>
      </c>
    </row>
    <row r="619" spans="1:17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  <c r="I619" s="3">
        <f t="shared" si="72"/>
        <v>83</v>
      </c>
      <c r="J619" t="str">
        <f t="shared" si="73"/>
        <v>pass</v>
      </c>
      <c r="K619" t="str">
        <f t="shared" si="74"/>
        <v>Not improved</v>
      </c>
      <c r="L619" t="str">
        <f t="shared" si="75"/>
        <v>No</v>
      </c>
      <c r="M619" t="str">
        <f t="shared" si="76"/>
        <v>Self Learner</v>
      </c>
      <c r="N619" t="str">
        <f t="shared" si="77"/>
        <v>No</v>
      </c>
      <c r="O619" t="str">
        <f t="shared" si="78"/>
        <v>yes</v>
      </c>
      <c r="P619" t="str" cm="1">
        <f t="array" ref="P619">INDEX({"math","reading","writing"},MATCH(MAX(F619:H619),F619:H619,0))</f>
        <v>math</v>
      </c>
      <c r="Q619" t="str">
        <f t="shared" si="79"/>
        <v>inconsistent</v>
      </c>
    </row>
    <row r="620" spans="1:17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  <c r="I620" s="3">
        <f t="shared" si="72"/>
        <v>86.666666666666671</v>
      </c>
      <c r="J620" t="str">
        <f t="shared" si="73"/>
        <v>pass</v>
      </c>
      <c r="K620" t="str">
        <f t="shared" si="74"/>
        <v>Not improved</v>
      </c>
      <c r="L620" t="str">
        <f t="shared" si="75"/>
        <v>No</v>
      </c>
      <c r="M620" t="str">
        <f t="shared" si="76"/>
        <v>Self Learner</v>
      </c>
      <c r="N620" t="str">
        <f t="shared" si="77"/>
        <v>No</v>
      </c>
      <c r="O620" t="str">
        <f t="shared" si="78"/>
        <v>yes</v>
      </c>
      <c r="P620" t="str" cm="1">
        <f t="array" ref="P620">INDEX({"math","reading","writing"},MATCH(MAX(F620:H620),F620:H620,0))</f>
        <v>math</v>
      </c>
      <c r="Q620" t="str">
        <f t="shared" si="79"/>
        <v>inconsistent</v>
      </c>
    </row>
    <row r="621" spans="1:17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  <c r="I621" s="3">
        <f t="shared" si="72"/>
        <v>68.666666666666671</v>
      </c>
      <c r="J621" t="str">
        <f t="shared" si="73"/>
        <v>pass</v>
      </c>
      <c r="K621" t="str">
        <f t="shared" si="74"/>
        <v>Not improved</v>
      </c>
      <c r="L621" t="str">
        <f t="shared" si="75"/>
        <v>No</v>
      </c>
      <c r="M621" t="str">
        <f t="shared" si="76"/>
        <v>Partial Benifited</v>
      </c>
      <c r="N621" t="str">
        <f t="shared" si="77"/>
        <v>No</v>
      </c>
      <c r="O621" t="str">
        <f t="shared" si="78"/>
        <v>no</v>
      </c>
      <c r="P621" t="str" cm="1">
        <f t="array" ref="P621">INDEX({"math","reading","writing"},MATCH(MAX(F621:H621),F621:H621,0))</f>
        <v>reading</v>
      </c>
      <c r="Q621" t="str">
        <f t="shared" si="79"/>
        <v>inconsistent</v>
      </c>
    </row>
    <row r="622" spans="1:17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  <c r="I622" s="3">
        <f t="shared" si="72"/>
        <v>50</v>
      </c>
      <c r="J622" t="str">
        <f t="shared" si="73"/>
        <v>pass</v>
      </c>
      <c r="K622" t="str">
        <f t="shared" si="74"/>
        <v>Not improved</v>
      </c>
      <c r="L622" t="str">
        <f t="shared" si="75"/>
        <v>No</v>
      </c>
      <c r="M622" t="str">
        <f t="shared" si="76"/>
        <v>Needs improvement</v>
      </c>
      <c r="N622" t="str">
        <f t="shared" si="77"/>
        <v>No</v>
      </c>
      <c r="O622" t="str">
        <f t="shared" si="78"/>
        <v>no</v>
      </c>
      <c r="P622" t="str" cm="1">
        <f t="array" ref="P622">INDEX({"math","reading","writing"},MATCH(MAX(F622:H622),F622:H622,0))</f>
        <v>reading</v>
      </c>
      <c r="Q622" t="str">
        <f t="shared" si="79"/>
        <v>inconsistent</v>
      </c>
    </row>
    <row r="623" spans="1:17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  <c r="I623" s="3">
        <f t="shared" si="72"/>
        <v>60.333333333333336</v>
      </c>
      <c r="J623" t="str">
        <f t="shared" si="73"/>
        <v>pass</v>
      </c>
      <c r="K623" t="str">
        <f t="shared" si="74"/>
        <v>Not improved</v>
      </c>
      <c r="L623" t="str">
        <f t="shared" si="75"/>
        <v>No</v>
      </c>
      <c r="M623" t="str">
        <f t="shared" si="76"/>
        <v>Needs improvement</v>
      </c>
      <c r="N623" t="str">
        <f t="shared" si="77"/>
        <v>No</v>
      </c>
      <c r="O623" t="str">
        <f t="shared" si="78"/>
        <v>no</v>
      </c>
      <c r="P623" t="str" cm="1">
        <f t="array" ref="P623">INDEX({"math","reading","writing"},MATCH(MAX(F623:H623),F623:H623,0))</f>
        <v>reading</v>
      </c>
      <c r="Q623" t="str">
        <f t="shared" si="79"/>
        <v>inconsistent</v>
      </c>
    </row>
    <row r="624" spans="1:17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  <c r="I624" s="3">
        <f t="shared" si="72"/>
        <v>53.666666666666664</v>
      </c>
      <c r="J624" t="str">
        <f t="shared" si="73"/>
        <v>pass</v>
      </c>
      <c r="K624" t="str">
        <f t="shared" si="74"/>
        <v>Not improved</v>
      </c>
      <c r="L624" t="str">
        <f t="shared" si="75"/>
        <v>No</v>
      </c>
      <c r="M624" t="str">
        <f t="shared" si="76"/>
        <v>Partial Benifited</v>
      </c>
      <c r="N624" t="str">
        <f t="shared" si="77"/>
        <v>No</v>
      </c>
      <c r="O624" t="str">
        <f t="shared" si="78"/>
        <v>yes</v>
      </c>
      <c r="P624" t="str" cm="1">
        <f t="array" ref="P624">INDEX({"math","reading","writing"},MATCH(MAX(F624:H624),F624:H624,0))</f>
        <v>math</v>
      </c>
      <c r="Q624" t="str">
        <f t="shared" si="79"/>
        <v>inconsistent</v>
      </c>
    </row>
    <row r="625" spans="1:17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  <c r="I625" s="3">
        <f t="shared" si="72"/>
        <v>94</v>
      </c>
      <c r="J625" t="str">
        <f t="shared" si="73"/>
        <v>pass</v>
      </c>
      <c r="K625" t="str">
        <f t="shared" si="74"/>
        <v>Not improved</v>
      </c>
      <c r="L625" t="str">
        <f t="shared" si="75"/>
        <v>yes</v>
      </c>
      <c r="M625" t="str">
        <f t="shared" si="76"/>
        <v>Benifited</v>
      </c>
      <c r="N625" t="str">
        <f t="shared" si="77"/>
        <v>Yes</v>
      </c>
      <c r="O625" t="str">
        <f t="shared" si="78"/>
        <v>yes</v>
      </c>
      <c r="P625" t="str" cm="1">
        <f t="array" ref="P625">INDEX({"math","reading","writing"},MATCH(MAX(F625:H625),F625:H625,0))</f>
        <v>math</v>
      </c>
      <c r="Q625" t="str">
        <f t="shared" si="79"/>
        <v>inconsistent</v>
      </c>
    </row>
    <row r="626" spans="1:17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  <c r="I626" s="3">
        <f t="shared" si="72"/>
        <v>60.333333333333336</v>
      </c>
      <c r="J626" t="str">
        <f t="shared" si="73"/>
        <v>pass</v>
      </c>
      <c r="K626" t="str">
        <f t="shared" si="74"/>
        <v>Not improved</v>
      </c>
      <c r="L626" t="str">
        <f t="shared" si="75"/>
        <v>No</v>
      </c>
      <c r="M626" t="str">
        <f t="shared" si="76"/>
        <v>Needs improvement</v>
      </c>
      <c r="N626" t="str">
        <f t="shared" si="77"/>
        <v>No</v>
      </c>
      <c r="O626" t="str">
        <f t="shared" si="78"/>
        <v>no</v>
      </c>
      <c r="P626" t="str" cm="1">
        <f t="array" ref="P626">INDEX({"math","reading","writing"},MATCH(MAX(F626:H626),F626:H626,0))</f>
        <v>writing</v>
      </c>
      <c r="Q626" t="str">
        <f t="shared" si="79"/>
        <v>consistent</v>
      </c>
    </row>
    <row r="627" spans="1:17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  <c r="I627" s="3">
        <f t="shared" si="72"/>
        <v>98.666666666666671</v>
      </c>
      <c r="J627" t="str">
        <f t="shared" si="73"/>
        <v>pass</v>
      </c>
      <c r="K627" t="str">
        <f t="shared" si="74"/>
        <v>Not improved</v>
      </c>
      <c r="L627" t="str">
        <f t="shared" si="75"/>
        <v>yes</v>
      </c>
      <c r="M627" t="str">
        <f t="shared" si="76"/>
        <v>Benifited</v>
      </c>
      <c r="N627" t="str">
        <f t="shared" si="77"/>
        <v>Yes</v>
      </c>
      <c r="O627" t="str">
        <f t="shared" si="78"/>
        <v>no</v>
      </c>
      <c r="P627" t="str" cm="1">
        <f t="array" ref="P627">INDEX({"math","reading","writing"},MATCH(MAX(F627:H627),F627:H627,0))</f>
        <v>math</v>
      </c>
      <c r="Q627" t="str">
        <f t="shared" si="79"/>
        <v>consistent</v>
      </c>
    </row>
    <row r="628" spans="1:17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  <c r="I628" s="3">
        <f t="shared" si="72"/>
        <v>67.333333333333329</v>
      </c>
      <c r="J628" t="str">
        <f t="shared" si="73"/>
        <v>pass</v>
      </c>
      <c r="K628" t="str">
        <f t="shared" si="74"/>
        <v>Not improved</v>
      </c>
      <c r="L628" t="str">
        <f t="shared" si="75"/>
        <v>No</v>
      </c>
      <c r="M628" t="str">
        <f t="shared" si="76"/>
        <v>Partial Benifited</v>
      </c>
      <c r="N628" t="str">
        <f t="shared" si="77"/>
        <v>No</v>
      </c>
      <c r="O628" t="str">
        <f t="shared" si="78"/>
        <v>no</v>
      </c>
      <c r="P628" t="str" cm="1">
        <f t="array" ref="P628">INDEX({"math","reading","writing"},MATCH(MAX(F628:H628),F628:H628,0))</f>
        <v>reading</v>
      </c>
      <c r="Q628" t="str">
        <f t="shared" si="79"/>
        <v>inconsistent</v>
      </c>
    </row>
    <row r="629" spans="1:17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  <c r="I629" s="3">
        <f t="shared" si="72"/>
        <v>51.666666666666664</v>
      </c>
      <c r="J629" t="str">
        <f t="shared" si="73"/>
        <v>pass</v>
      </c>
      <c r="K629" t="str">
        <f t="shared" si="74"/>
        <v>Not improved</v>
      </c>
      <c r="L629" t="str">
        <f t="shared" si="75"/>
        <v>No</v>
      </c>
      <c r="M629" t="str">
        <f t="shared" si="76"/>
        <v>Needs improvement</v>
      </c>
      <c r="N629" t="str">
        <f t="shared" si="77"/>
        <v>No</v>
      </c>
      <c r="O629" t="str">
        <f t="shared" si="78"/>
        <v>yes</v>
      </c>
      <c r="P629" t="str" cm="1">
        <f t="array" ref="P629">INDEX({"math","reading","writing"},MATCH(MAX(F629:H629),F629:H629,0))</f>
        <v>math</v>
      </c>
      <c r="Q629" t="str">
        <f t="shared" si="79"/>
        <v>inconsistent</v>
      </c>
    </row>
    <row r="630" spans="1:17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  <c r="I630" s="3">
        <f t="shared" si="72"/>
        <v>50.666666666666664</v>
      </c>
      <c r="J630" t="str">
        <f t="shared" si="73"/>
        <v>pass</v>
      </c>
      <c r="K630" t="str">
        <f t="shared" si="74"/>
        <v>Not improved</v>
      </c>
      <c r="L630" t="str">
        <f t="shared" si="75"/>
        <v>No</v>
      </c>
      <c r="M630" t="str">
        <f t="shared" si="76"/>
        <v>Needs improvement</v>
      </c>
      <c r="N630" t="str">
        <f t="shared" si="77"/>
        <v>No</v>
      </c>
      <c r="O630" t="str">
        <f t="shared" si="78"/>
        <v>no</v>
      </c>
      <c r="P630" t="str" cm="1">
        <f t="array" ref="P630">INDEX({"math","reading","writing"},MATCH(MAX(F630:H630),F630:H630,0))</f>
        <v>reading</v>
      </c>
      <c r="Q630" t="str">
        <f t="shared" si="79"/>
        <v>inconsistent</v>
      </c>
    </row>
    <row r="631" spans="1:17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  <c r="I631" s="3">
        <f t="shared" si="72"/>
        <v>50</v>
      </c>
      <c r="J631" t="str">
        <f t="shared" si="73"/>
        <v>pass</v>
      </c>
      <c r="K631" t="str">
        <f t="shared" si="74"/>
        <v>improved</v>
      </c>
      <c r="L631" t="str">
        <f t="shared" si="75"/>
        <v>No</v>
      </c>
      <c r="M631" t="str">
        <f t="shared" si="76"/>
        <v>Partial Benifited</v>
      </c>
      <c r="N631" t="str">
        <f t="shared" si="77"/>
        <v>No</v>
      </c>
      <c r="O631" t="str">
        <f t="shared" si="78"/>
        <v>no</v>
      </c>
      <c r="P631" t="str" cm="1">
        <f t="array" ref="P631">INDEX({"math","reading","writing"},MATCH(MAX(F631:H631),F631:H631,0))</f>
        <v>writing</v>
      </c>
      <c r="Q631" t="str">
        <f t="shared" si="79"/>
        <v>inconsistent</v>
      </c>
    </row>
    <row r="632" spans="1:17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  <c r="I632" s="3">
        <f t="shared" si="72"/>
        <v>67</v>
      </c>
      <c r="J632" t="str">
        <f t="shared" si="73"/>
        <v>pass</v>
      </c>
      <c r="K632" t="str">
        <f t="shared" si="74"/>
        <v>Not improved</v>
      </c>
      <c r="L632" t="str">
        <f t="shared" si="75"/>
        <v>No</v>
      </c>
      <c r="M632" t="str">
        <f t="shared" si="76"/>
        <v>Needs improvement</v>
      </c>
      <c r="N632" t="str">
        <f t="shared" si="77"/>
        <v>No</v>
      </c>
      <c r="O632" t="str">
        <f t="shared" si="78"/>
        <v>no</v>
      </c>
      <c r="P632" t="str" cm="1">
        <f t="array" ref="P632">INDEX({"math","reading","writing"},MATCH(MAX(F632:H632),F632:H632,0))</f>
        <v>writing</v>
      </c>
      <c r="Q632" t="str">
        <f t="shared" si="79"/>
        <v>inconsistent</v>
      </c>
    </row>
    <row r="633" spans="1:17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  <c r="I633" s="3">
        <f t="shared" si="72"/>
        <v>68</v>
      </c>
      <c r="J633" t="str">
        <f t="shared" si="73"/>
        <v>pass</v>
      </c>
      <c r="K633" t="str">
        <f t="shared" si="74"/>
        <v>Not improved</v>
      </c>
      <c r="L633" t="str">
        <f t="shared" si="75"/>
        <v>No</v>
      </c>
      <c r="M633" t="str">
        <f t="shared" si="76"/>
        <v>Needs improvement</v>
      </c>
      <c r="N633" t="str">
        <f t="shared" si="77"/>
        <v>No</v>
      </c>
      <c r="O633" t="str">
        <f t="shared" si="78"/>
        <v>yes</v>
      </c>
      <c r="P633" t="str" cm="1">
        <f t="array" ref="P633">INDEX({"math","reading","writing"},MATCH(MAX(F633:H633),F633:H633,0))</f>
        <v>math</v>
      </c>
      <c r="Q633" t="str">
        <f t="shared" si="79"/>
        <v>inconsistent</v>
      </c>
    </row>
    <row r="634" spans="1:17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  <c r="I634" s="3">
        <f t="shared" si="72"/>
        <v>73.666666666666671</v>
      </c>
      <c r="J634" t="str">
        <f t="shared" si="73"/>
        <v>pass</v>
      </c>
      <c r="K634" t="str">
        <f t="shared" si="74"/>
        <v>improved</v>
      </c>
      <c r="L634" t="str">
        <f t="shared" si="75"/>
        <v>No</v>
      </c>
      <c r="M634" t="str">
        <f t="shared" si="76"/>
        <v>Partial Benifited</v>
      </c>
      <c r="N634" t="str">
        <f t="shared" si="77"/>
        <v>No</v>
      </c>
      <c r="O634" t="str">
        <f t="shared" si="78"/>
        <v>no</v>
      </c>
      <c r="P634" t="str" cm="1">
        <f t="array" ref="P634">INDEX({"math","reading","writing"},MATCH(MAX(F634:H634),F634:H634,0))</f>
        <v>writing</v>
      </c>
      <c r="Q634" t="str">
        <f t="shared" si="79"/>
        <v>inconsistent</v>
      </c>
    </row>
    <row r="635" spans="1:17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  <c r="I635" s="3">
        <f t="shared" si="72"/>
        <v>82.666666666666671</v>
      </c>
      <c r="J635" t="str">
        <f t="shared" si="73"/>
        <v>pass</v>
      </c>
      <c r="K635" t="str">
        <f t="shared" si="74"/>
        <v>Not improved</v>
      </c>
      <c r="L635" t="str">
        <f t="shared" si="75"/>
        <v>No</v>
      </c>
      <c r="M635" t="str">
        <f t="shared" si="76"/>
        <v>Self Learner</v>
      </c>
      <c r="N635" t="str">
        <f t="shared" si="77"/>
        <v>No</v>
      </c>
      <c r="O635" t="str">
        <f t="shared" si="78"/>
        <v>no</v>
      </c>
      <c r="P635" t="str" cm="1">
        <f t="array" ref="P635">INDEX({"math","reading","writing"},MATCH(MAX(F635:H635),F635:H635,0))</f>
        <v>reading</v>
      </c>
      <c r="Q635" t="str">
        <f t="shared" si="79"/>
        <v>inconsistent</v>
      </c>
    </row>
    <row r="636" spans="1:17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  <c r="I636" s="3">
        <f t="shared" si="72"/>
        <v>82.666666666666671</v>
      </c>
      <c r="J636" t="str">
        <f t="shared" si="73"/>
        <v>pass</v>
      </c>
      <c r="K636" t="str">
        <f t="shared" si="74"/>
        <v>Not improved</v>
      </c>
      <c r="L636" t="str">
        <f t="shared" si="75"/>
        <v>No</v>
      </c>
      <c r="M636" t="str">
        <f t="shared" si="76"/>
        <v>Self Learner</v>
      </c>
      <c r="N636" t="str">
        <f t="shared" si="77"/>
        <v>No</v>
      </c>
      <c r="O636" t="str">
        <f t="shared" si="78"/>
        <v>no</v>
      </c>
      <c r="P636" t="str" cm="1">
        <f t="array" ref="P636">INDEX({"math","reading","writing"},MATCH(MAX(F636:H636),F636:H636,0))</f>
        <v>math</v>
      </c>
      <c r="Q636" t="str">
        <f t="shared" si="79"/>
        <v>consistent</v>
      </c>
    </row>
    <row r="637" spans="1:17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  <c r="I637" s="3">
        <f t="shared" si="72"/>
        <v>69.666666666666671</v>
      </c>
      <c r="J637" t="str">
        <f t="shared" si="73"/>
        <v>pass</v>
      </c>
      <c r="K637" t="str">
        <f t="shared" si="74"/>
        <v>Not improved</v>
      </c>
      <c r="L637" t="str">
        <f t="shared" si="75"/>
        <v>No</v>
      </c>
      <c r="M637" t="str">
        <f t="shared" si="76"/>
        <v>Needs improvement</v>
      </c>
      <c r="N637" t="str">
        <f t="shared" si="77"/>
        <v>No</v>
      </c>
      <c r="O637" t="str">
        <f t="shared" si="78"/>
        <v>no</v>
      </c>
      <c r="P637" t="str" cm="1">
        <f t="array" ref="P637">INDEX({"math","reading","writing"},MATCH(MAX(F637:H637),F637:H637,0))</f>
        <v>reading</v>
      </c>
      <c r="Q637" t="str">
        <f t="shared" si="79"/>
        <v>inconsistent</v>
      </c>
    </row>
    <row r="638" spans="1:17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  <c r="I638" s="3">
        <f t="shared" si="72"/>
        <v>76</v>
      </c>
      <c r="J638" t="str">
        <f t="shared" si="73"/>
        <v>pass</v>
      </c>
      <c r="K638" t="str">
        <f t="shared" si="74"/>
        <v>improved</v>
      </c>
      <c r="L638" t="str">
        <f t="shared" si="75"/>
        <v>No</v>
      </c>
      <c r="M638" t="str">
        <f t="shared" si="76"/>
        <v>Partial Benifited</v>
      </c>
      <c r="N638" t="str">
        <f t="shared" si="77"/>
        <v>No</v>
      </c>
      <c r="O638" t="str">
        <f t="shared" si="78"/>
        <v>no</v>
      </c>
      <c r="P638" t="str" cm="1">
        <f t="array" ref="P638">INDEX({"math","reading","writing"},MATCH(MAX(F638:H638),F638:H638,0))</f>
        <v>writing</v>
      </c>
      <c r="Q638" t="str">
        <f t="shared" si="79"/>
        <v>inconsistent</v>
      </c>
    </row>
    <row r="639" spans="1:17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  <c r="I639" s="3">
        <f t="shared" si="72"/>
        <v>86.666666666666671</v>
      </c>
      <c r="J639" t="str">
        <f t="shared" si="73"/>
        <v>pass</v>
      </c>
      <c r="K639" t="str">
        <f t="shared" si="74"/>
        <v>Not improved</v>
      </c>
      <c r="L639" t="str">
        <f t="shared" si="75"/>
        <v>yes</v>
      </c>
      <c r="M639" t="str">
        <f t="shared" si="76"/>
        <v>Benifited</v>
      </c>
      <c r="N639" t="str">
        <f t="shared" si="77"/>
        <v>Yes</v>
      </c>
      <c r="O639" t="str">
        <f t="shared" si="78"/>
        <v>no</v>
      </c>
      <c r="P639" t="str" cm="1">
        <f t="array" ref="P639">INDEX({"math","reading","writing"},MATCH(MAX(F639:H639),F639:H639,0))</f>
        <v>reading</v>
      </c>
      <c r="Q639" t="str">
        <f t="shared" si="79"/>
        <v>inconsistent</v>
      </c>
    </row>
    <row r="640" spans="1:17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  <c r="I640" s="3">
        <f t="shared" si="72"/>
        <v>78.666666666666671</v>
      </c>
      <c r="J640" t="str">
        <f t="shared" si="73"/>
        <v>pass</v>
      </c>
      <c r="K640" t="str">
        <f t="shared" si="74"/>
        <v>Not improved</v>
      </c>
      <c r="L640" t="str">
        <f t="shared" si="75"/>
        <v>No</v>
      </c>
      <c r="M640" t="str">
        <f t="shared" si="76"/>
        <v>Needs improvement</v>
      </c>
      <c r="N640" t="str">
        <f t="shared" si="77"/>
        <v>No</v>
      </c>
      <c r="O640" t="str">
        <f t="shared" si="78"/>
        <v>yes</v>
      </c>
      <c r="P640" t="str" cm="1">
        <f t="array" ref="P640">INDEX({"math","reading","writing"},MATCH(MAX(F640:H640),F640:H640,0))</f>
        <v>math</v>
      </c>
      <c r="Q640" t="str">
        <f t="shared" si="79"/>
        <v>inconsistent</v>
      </c>
    </row>
    <row r="641" spans="1:17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  <c r="I641" s="3">
        <f t="shared" si="72"/>
        <v>74.333333333333329</v>
      </c>
      <c r="J641" t="str">
        <f t="shared" si="73"/>
        <v>pass</v>
      </c>
      <c r="K641" t="str">
        <f t="shared" si="74"/>
        <v>Not improved</v>
      </c>
      <c r="L641" t="str">
        <f t="shared" si="75"/>
        <v>No</v>
      </c>
      <c r="M641" t="str">
        <f t="shared" si="76"/>
        <v>Needs improvement</v>
      </c>
      <c r="N641" t="str">
        <f t="shared" si="77"/>
        <v>No</v>
      </c>
      <c r="O641" t="str">
        <f t="shared" si="78"/>
        <v>no</v>
      </c>
      <c r="P641" t="str" cm="1">
        <f t="array" ref="P641">INDEX({"math","reading","writing"},MATCH(MAX(F641:H641),F641:H641,0))</f>
        <v>math</v>
      </c>
      <c r="Q641" t="str">
        <f t="shared" si="79"/>
        <v>consistent</v>
      </c>
    </row>
    <row r="642" spans="1:17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  <c r="I642" s="3">
        <f t="shared" ref="I642:I705" si="80">AVERAGE(F642:H642)</f>
        <v>48</v>
      </c>
      <c r="J642" t="str">
        <f t="shared" ref="J642:J705" si="81">IF(AND(I642&gt;=50),"pass","fail")</f>
        <v>fail</v>
      </c>
      <c r="K642" t="str">
        <f t="shared" ref="K642:K705" si="82">IF(AND(G642&gt;F642,H642&gt;G642),"improved","Not improved")</f>
        <v>Not improved</v>
      </c>
      <c r="L642" t="str">
        <f t="shared" ref="L642:L705" si="83">IF(AND(E642="completed",I642&gt;=80),"yes","No")</f>
        <v>No</v>
      </c>
      <c r="M642" t="str">
        <f t="shared" ref="M642:M705" si="84">IF(E642="completed",IF(I642&gt;=80,"Benifited","Partial Benifited"),IF(E642="none",IF(I642&gt;=80,"Self Learner","Needs improvement"),""))</f>
        <v>Needs improvement</v>
      </c>
      <c r="N642" t="str">
        <f t="shared" ref="N642:N705" si="85">IF(AND(F642&gt;=80,G642&gt;=85,H642&gt;=85),"Yes","No")</f>
        <v>No</v>
      </c>
      <c r="O642" t="str">
        <f t="shared" ref="O642:O705" si="86">IF(F642&gt;=AVERAGE(G642:H642)+5,"yes","no")</f>
        <v>no</v>
      </c>
      <c r="P642" t="str" cm="1">
        <f t="array" ref="P642">INDEX({"math","reading","writing"},MATCH(MAX(F642:H642),F642:H642,0))</f>
        <v>reading</v>
      </c>
      <c r="Q642" t="str">
        <f t="shared" ref="Q642:Q705" si="87">IF(MAX(F642:H642)-MIN(F642:H642)&lt;=5,"consistent","inconsistent")</f>
        <v>inconsistent</v>
      </c>
    </row>
    <row r="643" spans="1:17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  <c r="I643" s="3">
        <f t="shared" si="80"/>
        <v>84</v>
      </c>
      <c r="J643" t="str">
        <f t="shared" si="81"/>
        <v>pass</v>
      </c>
      <c r="K643" t="str">
        <f t="shared" si="82"/>
        <v>improved</v>
      </c>
      <c r="L643" t="str">
        <f t="shared" si="83"/>
        <v>yes</v>
      </c>
      <c r="M643" t="str">
        <f t="shared" si="84"/>
        <v>Benifited</v>
      </c>
      <c r="N643" t="str">
        <f t="shared" si="85"/>
        <v>No</v>
      </c>
      <c r="O643" t="str">
        <f t="shared" si="86"/>
        <v>no</v>
      </c>
      <c r="P643" t="str" cm="1">
        <f t="array" ref="P643">INDEX({"math","reading","writing"},MATCH(MAX(F643:H643),F643:H643,0))</f>
        <v>writing</v>
      </c>
      <c r="Q643" t="str">
        <f t="shared" si="87"/>
        <v>inconsistent</v>
      </c>
    </row>
    <row r="644" spans="1:17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  <c r="I644" s="3">
        <f t="shared" si="80"/>
        <v>77.333333333333329</v>
      </c>
      <c r="J644" t="str">
        <f t="shared" si="81"/>
        <v>pass</v>
      </c>
      <c r="K644" t="str">
        <f t="shared" si="82"/>
        <v>Not improved</v>
      </c>
      <c r="L644" t="str">
        <f t="shared" si="83"/>
        <v>No</v>
      </c>
      <c r="M644" t="str">
        <f t="shared" si="84"/>
        <v>Needs improvement</v>
      </c>
      <c r="N644" t="str">
        <f t="shared" si="85"/>
        <v>No</v>
      </c>
      <c r="O644" t="str">
        <f t="shared" si="86"/>
        <v>no</v>
      </c>
      <c r="P644" t="str" cm="1">
        <f t="array" ref="P644">INDEX({"math","reading","writing"},MATCH(MAX(F644:H644),F644:H644,0))</f>
        <v>reading</v>
      </c>
      <c r="Q644" t="str">
        <f t="shared" si="87"/>
        <v>inconsistent</v>
      </c>
    </row>
    <row r="645" spans="1:17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  <c r="I645" s="3">
        <f t="shared" si="80"/>
        <v>77.666666666666671</v>
      </c>
      <c r="J645" t="str">
        <f t="shared" si="81"/>
        <v>pass</v>
      </c>
      <c r="K645" t="str">
        <f t="shared" si="82"/>
        <v>improved</v>
      </c>
      <c r="L645" t="str">
        <f t="shared" si="83"/>
        <v>No</v>
      </c>
      <c r="M645" t="str">
        <f t="shared" si="84"/>
        <v>Partial Benifited</v>
      </c>
      <c r="N645" t="str">
        <f t="shared" si="85"/>
        <v>No</v>
      </c>
      <c r="O645" t="str">
        <f t="shared" si="86"/>
        <v>no</v>
      </c>
      <c r="P645" t="str" cm="1">
        <f t="array" ref="P645">INDEX({"math","reading","writing"},MATCH(MAX(F645:H645),F645:H645,0))</f>
        <v>writing</v>
      </c>
      <c r="Q645" t="str">
        <f t="shared" si="87"/>
        <v>inconsistent</v>
      </c>
    </row>
    <row r="646" spans="1:17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  <c r="I646" s="3">
        <f t="shared" si="80"/>
        <v>65</v>
      </c>
      <c r="J646" t="str">
        <f t="shared" si="81"/>
        <v>pass</v>
      </c>
      <c r="K646" t="str">
        <f t="shared" si="82"/>
        <v>Not improved</v>
      </c>
      <c r="L646" t="str">
        <f t="shared" si="83"/>
        <v>No</v>
      </c>
      <c r="M646" t="str">
        <f t="shared" si="84"/>
        <v>Needs improvement</v>
      </c>
      <c r="N646" t="str">
        <f t="shared" si="85"/>
        <v>No</v>
      </c>
      <c r="O646" t="str">
        <f t="shared" si="86"/>
        <v>yes</v>
      </c>
      <c r="P646" t="str" cm="1">
        <f t="array" ref="P646">INDEX({"math","reading","writing"},MATCH(MAX(F646:H646),F646:H646,0))</f>
        <v>math</v>
      </c>
      <c r="Q646" t="str">
        <f t="shared" si="87"/>
        <v>inconsistent</v>
      </c>
    </row>
    <row r="647" spans="1:17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  <c r="I647" s="3">
        <f t="shared" si="80"/>
        <v>75.666666666666671</v>
      </c>
      <c r="J647" t="str">
        <f t="shared" si="81"/>
        <v>pass</v>
      </c>
      <c r="K647" t="str">
        <f t="shared" si="82"/>
        <v>Not improved</v>
      </c>
      <c r="L647" t="str">
        <f t="shared" si="83"/>
        <v>No</v>
      </c>
      <c r="M647" t="str">
        <f t="shared" si="84"/>
        <v>Partial Benifited</v>
      </c>
      <c r="N647" t="str">
        <f t="shared" si="85"/>
        <v>No</v>
      </c>
      <c r="O647" t="str">
        <f t="shared" si="86"/>
        <v>no</v>
      </c>
      <c r="P647" t="str" cm="1">
        <f t="array" ref="P647">INDEX({"math","reading","writing"},MATCH(MAX(F647:H647),F647:H647,0))</f>
        <v>reading</v>
      </c>
      <c r="Q647" t="str">
        <f t="shared" si="87"/>
        <v>inconsistent</v>
      </c>
    </row>
    <row r="648" spans="1:17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  <c r="I648" s="3">
        <f t="shared" si="80"/>
        <v>64.666666666666671</v>
      </c>
      <c r="J648" t="str">
        <f t="shared" si="81"/>
        <v>pass</v>
      </c>
      <c r="K648" t="str">
        <f t="shared" si="82"/>
        <v>Not improved</v>
      </c>
      <c r="L648" t="str">
        <f t="shared" si="83"/>
        <v>No</v>
      </c>
      <c r="M648" t="str">
        <f t="shared" si="84"/>
        <v>Needs improvement</v>
      </c>
      <c r="N648" t="str">
        <f t="shared" si="85"/>
        <v>No</v>
      </c>
      <c r="O648" t="str">
        <f t="shared" si="86"/>
        <v>no</v>
      </c>
      <c r="P648" t="str" cm="1">
        <f t="array" ref="P648">INDEX({"math","reading","writing"},MATCH(MAX(F648:H648),F648:H648,0))</f>
        <v>reading</v>
      </c>
      <c r="Q648" t="str">
        <f t="shared" si="87"/>
        <v>inconsistent</v>
      </c>
    </row>
    <row r="649" spans="1:17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  <c r="I649" s="3">
        <f t="shared" si="80"/>
        <v>64.666666666666671</v>
      </c>
      <c r="J649" t="str">
        <f t="shared" si="81"/>
        <v>pass</v>
      </c>
      <c r="K649" t="str">
        <f t="shared" si="82"/>
        <v>Not improved</v>
      </c>
      <c r="L649" t="str">
        <f t="shared" si="83"/>
        <v>No</v>
      </c>
      <c r="M649" t="str">
        <f t="shared" si="84"/>
        <v>Needs improvement</v>
      </c>
      <c r="N649" t="str">
        <f t="shared" si="85"/>
        <v>No</v>
      </c>
      <c r="O649" t="str">
        <f t="shared" si="86"/>
        <v>no</v>
      </c>
      <c r="P649" t="str" cm="1">
        <f t="array" ref="P649">INDEX({"math","reading","writing"},MATCH(MAX(F649:H649),F649:H649,0))</f>
        <v>writing</v>
      </c>
      <c r="Q649" t="str">
        <f t="shared" si="87"/>
        <v>inconsistent</v>
      </c>
    </row>
    <row r="650" spans="1:17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  <c r="I650" s="3">
        <f t="shared" si="80"/>
        <v>52.666666666666664</v>
      </c>
      <c r="J650" t="str">
        <f t="shared" si="81"/>
        <v>pass</v>
      </c>
      <c r="K650" t="str">
        <f t="shared" si="82"/>
        <v>improved</v>
      </c>
      <c r="L650" t="str">
        <f t="shared" si="83"/>
        <v>No</v>
      </c>
      <c r="M650" t="str">
        <f t="shared" si="84"/>
        <v>Needs improvement</v>
      </c>
      <c r="N650" t="str">
        <f t="shared" si="85"/>
        <v>No</v>
      </c>
      <c r="O650" t="str">
        <f t="shared" si="86"/>
        <v>no</v>
      </c>
      <c r="P650" t="str" cm="1">
        <f t="array" ref="P650">INDEX({"math","reading","writing"},MATCH(MAX(F650:H650),F650:H650,0))</f>
        <v>writing</v>
      </c>
      <c r="Q650" t="str">
        <f t="shared" si="87"/>
        <v>consistent</v>
      </c>
    </row>
    <row r="651" spans="1:17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  <c r="I651" s="3">
        <f t="shared" si="80"/>
        <v>76.333333333333329</v>
      </c>
      <c r="J651" t="str">
        <f t="shared" si="81"/>
        <v>pass</v>
      </c>
      <c r="K651" t="str">
        <f t="shared" si="82"/>
        <v>improved</v>
      </c>
      <c r="L651" t="str">
        <f t="shared" si="83"/>
        <v>No</v>
      </c>
      <c r="M651" t="str">
        <f t="shared" si="84"/>
        <v>Partial Benifited</v>
      </c>
      <c r="N651" t="str">
        <f t="shared" si="85"/>
        <v>No</v>
      </c>
      <c r="O651" t="str">
        <f t="shared" si="86"/>
        <v>no</v>
      </c>
      <c r="P651" t="str" cm="1">
        <f t="array" ref="P651">INDEX({"math","reading","writing"},MATCH(MAX(F651:H651),F651:H651,0))</f>
        <v>writing</v>
      </c>
      <c r="Q651" t="str">
        <f t="shared" si="87"/>
        <v>inconsistent</v>
      </c>
    </row>
    <row r="652" spans="1:17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  <c r="I652" s="3">
        <f t="shared" si="80"/>
        <v>53.333333333333336</v>
      </c>
      <c r="J652" t="str">
        <f t="shared" si="81"/>
        <v>pass</v>
      </c>
      <c r="K652" t="str">
        <f t="shared" si="82"/>
        <v>Not improved</v>
      </c>
      <c r="L652" t="str">
        <f t="shared" si="83"/>
        <v>No</v>
      </c>
      <c r="M652" t="str">
        <f t="shared" si="84"/>
        <v>Partial Benifited</v>
      </c>
      <c r="N652" t="str">
        <f t="shared" si="85"/>
        <v>No</v>
      </c>
      <c r="O652" t="str">
        <f t="shared" si="86"/>
        <v>no</v>
      </c>
      <c r="P652" t="str" cm="1">
        <f t="array" ref="P652">INDEX({"math","reading","writing"},MATCH(MAX(F652:H652),F652:H652,0))</f>
        <v>reading</v>
      </c>
      <c r="Q652" t="str">
        <f t="shared" si="87"/>
        <v>consistent</v>
      </c>
    </row>
    <row r="653" spans="1:17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  <c r="I653" s="3">
        <f t="shared" si="80"/>
        <v>74.666666666666671</v>
      </c>
      <c r="J653" t="str">
        <f t="shared" si="81"/>
        <v>pass</v>
      </c>
      <c r="K653" t="str">
        <f t="shared" si="82"/>
        <v>Not improved</v>
      </c>
      <c r="L653" t="str">
        <f t="shared" si="83"/>
        <v>No</v>
      </c>
      <c r="M653" t="str">
        <f t="shared" si="84"/>
        <v>Partial Benifited</v>
      </c>
      <c r="N653" t="str">
        <f t="shared" si="85"/>
        <v>No</v>
      </c>
      <c r="O653" t="str">
        <f t="shared" si="86"/>
        <v>no</v>
      </c>
      <c r="P653" t="str" cm="1">
        <f t="array" ref="P653">INDEX({"math","reading","writing"},MATCH(MAX(F653:H653),F653:H653,0))</f>
        <v>reading</v>
      </c>
      <c r="Q653" t="str">
        <f t="shared" si="87"/>
        <v>inconsistent</v>
      </c>
    </row>
    <row r="654" spans="1:17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  <c r="I654" s="3">
        <f t="shared" si="80"/>
        <v>89.666666666666671</v>
      </c>
      <c r="J654" t="str">
        <f t="shared" si="81"/>
        <v>pass</v>
      </c>
      <c r="K654" t="str">
        <f t="shared" si="82"/>
        <v>improved</v>
      </c>
      <c r="L654" t="str">
        <f t="shared" si="83"/>
        <v>yes</v>
      </c>
      <c r="M654" t="str">
        <f t="shared" si="84"/>
        <v>Benifited</v>
      </c>
      <c r="N654" t="str">
        <f t="shared" si="85"/>
        <v>Yes</v>
      </c>
      <c r="O654" t="str">
        <f t="shared" si="86"/>
        <v>no</v>
      </c>
      <c r="P654" t="str" cm="1">
        <f t="array" ref="P654">INDEX({"math","reading","writing"},MATCH(MAX(F654:H654),F654:H654,0))</f>
        <v>writing</v>
      </c>
      <c r="Q654" t="str">
        <f t="shared" si="87"/>
        <v>inconsistent</v>
      </c>
    </row>
    <row r="655" spans="1:17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  <c r="I655" s="3">
        <f t="shared" si="80"/>
        <v>69.666666666666671</v>
      </c>
      <c r="J655" t="str">
        <f t="shared" si="81"/>
        <v>pass</v>
      </c>
      <c r="K655" t="str">
        <f t="shared" si="82"/>
        <v>improved</v>
      </c>
      <c r="L655" t="str">
        <f t="shared" si="83"/>
        <v>No</v>
      </c>
      <c r="M655" t="str">
        <f t="shared" si="84"/>
        <v>Partial Benifited</v>
      </c>
      <c r="N655" t="str">
        <f t="shared" si="85"/>
        <v>No</v>
      </c>
      <c r="O655" t="str">
        <f t="shared" si="86"/>
        <v>no</v>
      </c>
      <c r="P655" t="str" cm="1">
        <f t="array" ref="P655">INDEX({"math","reading","writing"},MATCH(MAX(F655:H655),F655:H655,0))</f>
        <v>writing</v>
      </c>
      <c r="Q655" t="str">
        <f t="shared" si="87"/>
        <v>inconsistent</v>
      </c>
    </row>
    <row r="656" spans="1:17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  <c r="I656" s="3">
        <f t="shared" si="80"/>
        <v>77</v>
      </c>
      <c r="J656" t="str">
        <f t="shared" si="81"/>
        <v>pass</v>
      </c>
      <c r="K656" t="str">
        <f t="shared" si="82"/>
        <v>Not improved</v>
      </c>
      <c r="L656" t="str">
        <f t="shared" si="83"/>
        <v>No</v>
      </c>
      <c r="M656" t="str">
        <f t="shared" si="84"/>
        <v>Needs improvement</v>
      </c>
      <c r="N656" t="str">
        <f t="shared" si="85"/>
        <v>No</v>
      </c>
      <c r="O656" t="str">
        <f t="shared" si="86"/>
        <v>no</v>
      </c>
      <c r="P656" t="str" cm="1">
        <f t="array" ref="P656">INDEX({"math","reading","writing"},MATCH(MAX(F656:H656),F656:H656,0))</f>
        <v>reading</v>
      </c>
      <c r="Q656" t="str">
        <f t="shared" si="87"/>
        <v>inconsistent</v>
      </c>
    </row>
    <row r="657" spans="1:17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  <c r="I657" s="3">
        <f t="shared" si="80"/>
        <v>65.333333333333329</v>
      </c>
      <c r="J657" t="str">
        <f t="shared" si="81"/>
        <v>pass</v>
      </c>
      <c r="K657" t="str">
        <f t="shared" si="82"/>
        <v>Not improved</v>
      </c>
      <c r="L657" t="str">
        <f t="shared" si="83"/>
        <v>No</v>
      </c>
      <c r="M657" t="str">
        <f t="shared" si="84"/>
        <v>Needs improvement</v>
      </c>
      <c r="N657" t="str">
        <f t="shared" si="85"/>
        <v>No</v>
      </c>
      <c r="O657" t="str">
        <f t="shared" si="86"/>
        <v>no</v>
      </c>
      <c r="P657" t="str" cm="1">
        <f t="array" ref="P657">INDEX({"math","reading","writing"},MATCH(MAX(F657:H657),F657:H657,0))</f>
        <v>reading</v>
      </c>
      <c r="Q657" t="str">
        <f t="shared" si="87"/>
        <v>consistent</v>
      </c>
    </row>
    <row r="658" spans="1:17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  <c r="I658" s="3">
        <f t="shared" si="80"/>
        <v>69.333333333333329</v>
      </c>
      <c r="J658" t="str">
        <f t="shared" si="81"/>
        <v>pass</v>
      </c>
      <c r="K658" t="str">
        <f t="shared" si="82"/>
        <v>Not improved</v>
      </c>
      <c r="L658" t="str">
        <f t="shared" si="83"/>
        <v>No</v>
      </c>
      <c r="M658" t="str">
        <f t="shared" si="84"/>
        <v>Needs improvement</v>
      </c>
      <c r="N658" t="str">
        <f t="shared" si="85"/>
        <v>No</v>
      </c>
      <c r="O658" t="str">
        <f t="shared" si="86"/>
        <v>yes</v>
      </c>
      <c r="P658" t="str" cm="1">
        <f t="array" ref="P658">INDEX({"math","reading","writing"},MATCH(MAX(F658:H658),F658:H658,0))</f>
        <v>math</v>
      </c>
      <c r="Q658" t="str">
        <f t="shared" si="87"/>
        <v>inconsistent</v>
      </c>
    </row>
    <row r="659" spans="1:17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  <c r="I659" s="3">
        <f t="shared" si="80"/>
        <v>65.333333333333329</v>
      </c>
      <c r="J659" t="str">
        <f t="shared" si="81"/>
        <v>pass</v>
      </c>
      <c r="K659" t="str">
        <f t="shared" si="82"/>
        <v>Not improved</v>
      </c>
      <c r="L659" t="str">
        <f t="shared" si="83"/>
        <v>No</v>
      </c>
      <c r="M659" t="str">
        <f t="shared" si="84"/>
        <v>Needs improvement</v>
      </c>
      <c r="N659" t="str">
        <f t="shared" si="85"/>
        <v>No</v>
      </c>
      <c r="O659" t="str">
        <f t="shared" si="86"/>
        <v>yes</v>
      </c>
      <c r="P659" t="str" cm="1">
        <f t="array" ref="P659">INDEX({"math","reading","writing"},MATCH(MAX(F659:H659),F659:H659,0))</f>
        <v>math</v>
      </c>
      <c r="Q659" t="str">
        <f t="shared" si="87"/>
        <v>inconsistent</v>
      </c>
    </row>
    <row r="660" spans="1:17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  <c r="I660" s="3">
        <f t="shared" si="80"/>
        <v>53.666666666666664</v>
      </c>
      <c r="J660" t="str">
        <f t="shared" si="81"/>
        <v>pass</v>
      </c>
      <c r="K660" t="str">
        <f t="shared" si="82"/>
        <v>Not improved</v>
      </c>
      <c r="L660" t="str">
        <f t="shared" si="83"/>
        <v>No</v>
      </c>
      <c r="M660" t="str">
        <f t="shared" si="84"/>
        <v>Needs improvement</v>
      </c>
      <c r="N660" t="str">
        <f t="shared" si="85"/>
        <v>No</v>
      </c>
      <c r="O660" t="str">
        <f t="shared" si="86"/>
        <v>no</v>
      </c>
      <c r="P660" t="str" cm="1">
        <f t="array" ref="P660">INDEX({"math","reading","writing"},MATCH(MAX(F660:H660),F660:H660,0))</f>
        <v>reading</v>
      </c>
      <c r="Q660" t="str">
        <f t="shared" si="87"/>
        <v>inconsistent</v>
      </c>
    </row>
    <row r="661" spans="1:17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  <c r="I661" s="3">
        <f t="shared" si="80"/>
        <v>87.333333333333329</v>
      </c>
      <c r="J661" t="str">
        <f t="shared" si="81"/>
        <v>pass</v>
      </c>
      <c r="K661" t="str">
        <f t="shared" si="82"/>
        <v>Not improved</v>
      </c>
      <c r="L661" t="str">
        <f t="shared" si="83"/>
        <v>No</v>
      </c>
      <c r="M661" t="str">
        <f t="shared" si="84"/>
        <v>Self Learner</v>
      </c>
      <c r="N661" t="str">
        <f t="shared" si="85"/>
        <v>Yes</v>
      </c>
      <c r="O661" t="str">
        <f t="shared" si="86"/>
        <v>no</v>
      </c>
      <c r="P661" t="str" cm="1">
        <f t="array" ref="P661">INDEX({"math","reading","writing"},MATCH(MAX(F661:H661),F661:H661,0))</f>
        <v>math</v>
      </c>
      <c r="Q661" t="str">
        <f t="shared" si="87"/>
        <v>consistent</v>
      </c>
    </row>
    <row r="662" spans="1:17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  <c r="I662" s="3">
        <f t="shared" si="80"/>
        <v>74.666666666666671</v>
      </c>
      <c r="J662" t="str">
        <f t="shared" si="81"/>
        <v>pass</v>
      </c>
      <c r="K662" t="str">
        <f t="shared" si="82"/>
        <v>Not improved</v>
      </c>
      <c r="L662" t="str">
        <f t="shared" si="83"/>
        <v>No</v>
      </c>
      <c r="M662" t="str">
        <f t="shared" si="84"/>
        <v>Needs improvement</v>
      </c>
      <c r="N662" t="str">
        <f t="shared" si="85"/>
        <v>No</v>
      </c>
      <c r="O662" t="str">
        <f t="shared" si="86"/>
        <v>no</v>
      </c>
      <c r="P662" t="str" cm="1">
        <f t="array" ref="P662">INDEX({"math","reading","writing"},MATCH(MAX(F662:H662),F662:H662,0))</f>
        <v>reading</v>
      </c>
      <c r="Q662" t="str">
        <f t="shared" si="87"/>
        <v>consistent</v>
      </c>
    </row>
    <row r="663" spans="1:17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  <c r="I663" s="3">
        <f t="shared" si="80"/>
        <v>67.333333333333329</v>
      </c>
      <c r="J663" t="str">
        <f t="shared" si="81"/>
        <v>pass</v>
      </c>
      <c r="K663" t="str">
        <f t="shared" si="82"/>
        <v>Not improved</v>
      </c>
      <c r="L663" t="str">
        <f t="shared" si="83"/>
        <v>No</v>
      </c>
      <c r="M663" t="str">
        <f t="shared" si="84"/>
        <v>Needs improvement</v>
      </c>
      <c r="N663" t="str">
        <f t="shared" si="85"/>
        <v>No</v>
      </c>
      <c r="O663" t="str">
        <f t="shared" si="86"/>
        <v>yes</v>
      </c>
      <c r="P663" t="str" cm="1">
        <f t="array" ref="P663">INDEX({"math","reading","writing"},MATCH(MAX(F663:H663),F663:H663,0))</f>
        <v>math</v>
      </c>
      <c r="Q663" t="str">
        <f t="shared" si="87"/>
        <v>inconsistent</v>
      </c>
    </row>
    <row r="664" spans="1:17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  <c r="I664" s="3">
        <f t="shared" si="80"/>
        <v>65</v>
      </c>
      <c r="J664" t="str">
        <f t="shared" si="81"/>
        <v>pass</v>
      </c>
      <c r="K664" t="str">
        <f t="shared" si="82"/>
        <v>Not improved</v>
      </c>
      <c r="L664" t="str">
        <f t="shared" si="83"/>
        <v>No</v>
      </c>
      <c r="M664" t="str">
        <f t="shared" si="84"/>
        <v>Needs improvement</v>
      </c>
      <c r="N664" t="str">
        <f t="shared" si="85"/>
        <v>No</v>
      </c>
      <c r="O664" t="str">
        <f t="shared" si="86"/>
        <v>no</v>
      </c>
      <c r="P664" t="str" cm="1">
        <f t="array" ref="P664">INDEX({"math","reading","writing"},MATCH(MAX(F664:H664),F664:H664,0))</f>
        <v>reading</v>
      </c>
      <c r="Q664" t="str">
        <f t="shared" si="87"/>
        <v>inconsistent</v>
      </c>
    </row>
    <row r="665" spans="1:17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  <c r="I665" s="3">
        <f t="shared" si="80"/>
        <v>67</v>
      </c>
      <c r="J665" t="str">
        <f t="shared" si="81"/>
        <v>pass</v>
      </c>
      <c r="K665" t="str">
        <f t="shared" si="82"/>
        <v>Not improved</v>
      </c>
      <c r="L665" t="str">
        <f t="shared" si="83"/>
        <v>No</v>
      </c>
      <c r="M665" t="str">
        <f t="shared" si="84"/>
        <v>Needs improvement</v>
      </c>
      <c r="N665" t="str">
        <f t="shared" si="85"/>
        <v>No</v>
      </c>
      <c r="O665" t="str">
        <f t="shared" si="86"/>
        <v>no</v>
      </c>
      <c r="P665" t="str" cm="1">
        <f t="array" ref="P665">INDEX({"math","reading","writing"},MATCH(MAX(F665:H665),F665:H665,0))</f>
        <v>reading</v>
      </c>
      <c r="Q665" t="str">
        <f t="shared" si="87"/>
        <v>consistent</v>
      </c>
    </row>
    <row r="666" spans="1:17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  <c r="I666" s="3">
        <f t="shared" si="80"/>
        <v>68.666666666666671</v>
      </c>
      <c r="J666" t="str">
        <f t="shared" si="81"/>
        <v>pass</v>
      </c>
      <c r="K666" t="str">
        <f t="shared" si="82"/>
        <v>Not improved</v>
      </c>
      <c r="L666" t="str">
        <f t="shared" si="83"/>
        <v>No</v>
      </c>
      <c r="M666" t="str">
        <f t="shared" si="84"/>
        <v>Needs improvement</v>
      </c>
      <c r="N666" t="str">
        <f t="shared" si="85"/>
        <v>No</v>
      </c>
      <c r="O666" t="str">
        <f t="shared" si="86"/>
        <v>yes</v>
      </c>
      <c r="P666" t="str" cm="1">
        <f t="array" ref="P666">INDEX({"math","reading","writing"},MATCH(MAX(F666:H666),F666:H666,0))</f>
        <v>math</v>
      </c>
      <c r="Q666" t="str">
        <f t="shared" si="87"/>
        <v>inconsistent</v>
      </c>
    </row>
    <row r="667" spans="1:17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  <c r="I667" s="3">
        <f t="shared" si="80"/>
        <v>56.666666666666664</v>
      </c>
      <c r="J667" t="str">
        <f t="shared" si="81"/>
        <v>pass</v>
      </c>
      <c r="K667" t="str">
        <f t="shared" si="82"/>
        <v>Not improved</v>
      </c>
      <c r="L667" t="str">
        <f t="shared" si="83"/>
        <v>No</v>
      </c>
      <c r="M667" t="str">
        <f t="shared" si="84"/>
        <v>Partial Benifited</v>
      </c>
      <c r="N667" t="str">
        <f t="shared" si="85"/>
        <v>No</v>
      </c>
      <c r="O667" t="str">
        <f t="shared" si="86"/>
        <v>no</v>
      </c>
      <c r="P667" t="str" cm="1">
        <f t="array" ref="P667">INDEX({"math","reading","writing"},MATCH(MAX(F667:H667),F667:H667,0))</f>
        <v>reading</v>
      </c>
      <c r="Q667" t="str">
        <f t="shared" si="87"/>
        <v>inconsistent</v>
      </c>
    </row>
    <row r="668" spans="1:17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  <c r="I668" s="3">
        <f t="shared" si="80"/>
        <v>69</v>
      </c>
      <c r="J668" t="str">
        <f t="shared" si="81"/>
        <v>pass</v>
      </c>
      <c r="K668" t="str">
        <f t="shared" si="82"/>
        <v>Not improved</v>
      </c>
      <c r="L668" t="str">
        <f t="shared" si="83"/>
        <v>No</v>
      </c>
      <c r="M668" t="str">
        <f t="shared" si="84"/>
        <v>Partial Benifited</v>
      </c>
      <c r="N668" t="str">
        <f t="shared" si="85"/>
        <v>No</v>
      </c>
      <c r="O668" t="str">
        <f t="shared" si="86"/>
        <v>no</v>
      </c>
      <c r="P668" t="str" cm="1">
        <f t="array" ref="P668">INDEX({"math","reading","writing"},MATCH(MAX(F668:H668),F668:H668,0))</f>
        <v>reading</v>
      </c>
      <c r="Q668" t="str">
        <f t="shared" si="87"/>
        <v>inconsistent</v>
      </c>
    </row>
    <row r="669" spans="1:17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  <c r="I669" s="3">
        <f t="shared" si="80"/>
        <v>83</v>
      </c>
      <c r="J669" t="str">
        <f t="shared" si="81"/>
        <v>pass</v>
      </c>
      <c r="K669" t="str">
        <f t="shared" si="82"/>
        <v>improved</v>
      </c>
      <c r="L669" t="str">
        <f t="shared" si="83"/>
        <v>No</v>
      </c>
      <c r="M669" t="str">
        <f t="shared" si="84"/>
        <v>Self Learner</v>
      </c>
      <c r="N669" t="str">
        <f t="shared" si="85"/>
        <v>No</v>
      </c>
      <c r="O669" t="str">
        <f t="shared" si="86"/>
        <v>no</v>
      </c>
      <c r="P669" t="str" cm="1">
        <f t="array" ref="P669">INDEX({"math","reading","writing"},MATCH(MAX(F669:H669),F669:H669,0))</f>
        <v>writing</v>
      </c>
      <c r="Q669" t="str">
        <f t="shared" si="87"/>
        <v>inconsistent</v>
      </c>
    </row>
    <row r="670" spans="1:17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  <c r="I670" s="3">
        <f t="shared" si="80"/>
        <v>69.333333333333329</v>
      </c>
      <c r="J670" t="str">
        <f t="shared" si="81"/>
        <v>pass</v>
      </c>
      <c r="K670" t="str">
        <f t="shared" si="82"/>
        <v>Not improved</v>
      </c>
      <c r="L670" t="str">
        <f t="shared" si="83"/>
        <v>No</v>
      </c>
      <c r="M670" t="str">
        <f t="shared" si="84"/>
        <v>Needs improvement</v>
      </c>
      <c r="N670" t="str">
        <f t="shared" si="85"/>
        <v>No</v>
      </c>
      <c r="O670" t="str">
        <f t="shared" si="86"/>
        <v>yes</v>
      </c>
      <c r="P670" t="str" cm="1">
        <f t="array" ref="P670">INDEX({"math","reading","writing"},MATCH(MAX(F670:H670),F670:H670,0))</f>
        <v>reading</v>
      </c>
      <c r="Q670" t="str">
        <f t="shared" si="87"/>
        <v>inconsistent</v>
      </c>
    </row>
    <row r="671" spans="1:17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  <c r="I671" s="3">
        <f t="shared" si="80"/>
        <v>76.666666666666671</v>
      </c>
      <c r="J671" t="str">
        <f t="shared" si="81"/>
        <v>pass</v>
      </c>
      <c r="K671" t="str">
        <f t="shared" si="82"/>
        <v>Not improved</v>
      </c>
      <c r="L671" t="str">
        <f t="shared" si="83"/>
        <v>No</v>
      </c>
      <c r="M671" t="str">
        <f t="shared" si="84"/>
        <v>Partial Benifited</v>
      </c>
      <c r="N671" t="str">
        <f t="shared" si="85"/>
        <v>No</v>
      </c>
      <c r="O671" t="str">
        <f t="shared" si="86"/>
        <v>yes</v>
      </c>
      <c r="P671" t="str" cm="1">
        <f t="array" ref="P671">INDEX({"math","reading","writing"},MATCH(MAX(F671:H671),F671:H671,0))</f>
        <v>math</v>
      </c>
      <c r="Q671" t="str">
        <f t="shared" si="87"/>
        <v>inconsistent</v>
      </c>
    </row>
    <row r="672" spans="1:17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  <c r="I672" s="3">
        <f t="shared" si="80"/>
        <v>70</v>
      </c>
      <c r="J672" t="str">
        <f t="shared" si="81"/>
        <v>pass</v>
      </c>
      <c r="K672" t="str">
        <f t="shared" si="82"/>
        <v>Not improved</v>
      </c>
      <c r="L672" t="str">
        <f t="shared" si="83"/>
        <v>No</v>
      </c>
      <c r="M672" t="str">
        <f t="shared" si="84"/>
        <v>Needs improvement</v>
      </c>
      <c r="N672" t="str">
        <f t="shared" si="85"/>
        <v>No</v>
      </c>
      <c r="O672" t="str">
        <f t="shared" si="86"/>
        <v>no</v>
      </c>
      <c r="P672" t="str" cm="1">
        <f t="array" ref="P672">INDEX({"math","reading","writing"},MATCH(MAX(F672:H672),F672:H672,0))</f>
        <v>reading</v>
      </c>
      <c r="Q672" t="str">
        <f t="shared" si="87"/>
        <v>inconsistent</v>
      </c>
    </row>
    <row r="673" spans="1:17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  <c r="I673" s="3">
        <f t="shared" si="80"/>
        <v>53</v>
      </c>
      <c r="J673" t="str">
        <f t="shared" si="81"/>
        <v>pass</v>
      </c>
      <c r="K673" t="str">
        <f t="shared" si="82"/>
        <v>Not improved</v>
      </c>
      <c r="L673" t="str">
        <f t="shared" si="83"/>
        <v>No</v>
      </c>
      <c r="M673" t="str">
        <f t="shared" si="84"/>
        <v>Needs improvement</v>
      </c>
      <c r="N673" t="str">
        <f t="shared" si="85"/>
        <v>No</v>
      </c>
      <c r="O673" t="str">
        <f t="shared" si="86"/>
        <v>no</v>
      </c>
      <c r="P673" t="str" cm="1">
        <f t="array" ref="P673">INDEX({"math","reading","writing"},MATCH(MAX(F673:H673),F673:H673,0))</f>
        <v>reading</v>
      </c>
      <c r="Q673" t="str">
        <f t="shared" si="87"/>
        <v>inconsistent</v>
      </c>
    </row>
    <row r="674" spans="1:17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  <c r="I674" s="3">
        <f t="shared" si="80"/>
        <v>74.333333333333329</v>
      </c>
      <c r="J674" t="str">
        <f t="shared" si="81"/>
        <v>pass</v>
      </c>
      <c r="K674" t="str">
        <f t="shared" si="82"/>
        <v>Not improved</v>
      </c>
      <c r="L674" t="str">
        <f t="shared" si="83"/>
        <v>No</v>
      </c>
      <c r="M674" t="str">
        <f t="shared" si="84"/>
        <v>Needs improvement</v>
      </c>
      <c r="N674" t="str">
        <f t="shared" si="85"/>
        <v>No</v>
      </c>
      <c r="O674" t="str">
        <f t="shared" si="86"/>
        <v>no</v>
      </c>
      <c r="P674" t="str" cm="1">
        <f t="array" ref="P674">INDEX({"math","reading","writing"},MATCH(MAX(F674:H674),F674:H674,0))</f>
        <v>reading</v>
      </c>
      <c r="Q674" t="str">
        <f t="shared" si="87"/>
        <v>inconsistent</v>
      </c>
    </row>
    <row r="675" spans="1:17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  <c r="I675" s="3">
        <f t="shared" si="80"/>
        <v>77.666666666666671</v>
      </c>
      <c r="J675" t="str">
        <f t="shared" si="81"/>
        <v>pass</v>
      </c>
      <c r="K675" t="str">
        <f t="shared" si="82"/>
        <v>Not improved</v>
      </c>
      <c r="L675" t="str">
        <f t="shared" si="83"/>
        <v>No</v>
      </c>
      <c r="M675" t="str">
        <f t="shared" si="84"/>
        <v>Partial Benifited</v>
      </c>
      <c r="N675" t="str">
        <f t="shared" si="85"/>
        <v>No</v>
      </c>
      <c r="O675" t="str">
        <f t="shared" si="86"/>
        <v>no</v>
      </c>
      <c r="P675" t="str" cm="1">
        <f t="array" ref="P675">INDEX({"math","reading","writing"},MATCH(MAX(F675:H675),F675:H675,0))</f>
        <v>reading</v>
      </c>
      <c r="Q675" t="str">
        <f t="shared" si="87"/>
        <v>inconsistent</v>
      </c>
    </row>
    <row r="676" spans="1:17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  <c r="I676" s="3">
        <f t="shared" si="80"/>
        <v>74.666666666666671</v>
      </c>
      <c r="J676" t="str">
        <f t="shared" si="81"/>
        <v>pass</v>
      </c>
      <c r="K676" t="str">
        <f t="shared" si="82"/>
        <v>improved</v>
      </c>
      <c r="L676" t="str">
        <f t="shared" si="83"/>
        <v>No</v>
      </c>
      <c r="M676" t="str">
        <f t="shared" si="84"/>
        <v>Partial Benifited</v>
      </c>
      <c r="N676" t="str">
        <f t="shared" si="85"/>
        <v>No</v>
      </c>
      <c r="O676" t="str">
        <f t="shared" si="86"/>
        <v>no</v>
      </c>
      <c r="P676" t="str" cm="1">
        <f t="array" ref="P676">INDEX({"math","reading","writing"},MATCH(MAX(F676:H676),F676:H676,0))</f>
        <v>writing</v>
      </c>
      <c r="Q676" t="str">
        <f t="shared" si="87"/>
        <v>inconsistent</v>
      </c>
    </row>
    <row r="677" spans="1:17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  <c r="I677" s="3">
        <f t="shared" si="80"/>
        <v>60</v>
      </c>
      <c r="J677" t="str">
        <f t="shared" si="81"/>
        <v>pass</v>
      </c>
      <c r="K677" t="str">
        <f t="shared" si="82"/>
        <v>improved</v>
      </c>
      <c r="L677" t="str">
        <f t="shared" si="83"/>
        <v>No</v>
      </c>
      <c r="M677" t="str">
        <f t="shared" si="84"/>
        <v>Partial Benifited</v>
      </c>
      <c r="N677" t="str">
        <f t="shared" si="85"/>
        <v>No</v>
      </c>
      <c r="O677" t="str">
        <f t="shared" si="86"/>
        <v>no</v>
      </c>
      <c r="P677" t="str" cm="1">
        <f t="array" ref="P677">INDEX({"math","reading","writing"},MATCH(MAX(F677:H677),F677:H677,0))</f>
        <v>writing</v>
      </c>
      <c r="Q677" t="str">
        <f t="shared" si="87"/>
        <v>inconsistent</v>
      </c>
    </row>
    <row r="678" spans="1:17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  <c r="I678" s="3">
        <f t="shared" si="80"/>
        <v>75.666666666666671</v>
      </c>
      <c r="J678" t="str">
        <f t="shared" si="81"/>
        <v>pass</v>
      </c>
      <c r="K678" t="str">
        <f t="shared" si="82"/>
        <v>Not improved</v>
      </c>
      <c r="L678" t="str">
        <f t="shared" si="83"/>
        <v>No</v>
      </c>
      <c r="M678" t="str">
        <f t="shared" si="84"/>
        <v>Partial Benifited</v>
      </c>
      <c r="N678" t="str">
        <f t="shared" si="85"/>
        <v>No</v>
      </c>
      <c r="O678" t="str">
        <f t="shared" si="86"/>
        <v>no</v>
      </c>
      <c r="P678" t="str" cm="1">
        <f t="array" ref="P678">INDEX({"math","reading","writing"},MATCH(MAX(F678:H678),F678:H678,0))</f>
        <v>reading</v>
      </c>
      <c r="Q678" t="str">
        <f t="shared" si="87"/>
        <v>consistent</v>
      </c>
    </row>
    <row r="679" spans="1:17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  <c r="I679" s="3">
        <f t="shared" si="80"/>
        <v>76</v>
      </c>
      <c r="J679" t="str">
        <f t="shared" si="81"/>
        <v>pass</v>
      </c>
      <c r="K679" t="str">
        <f t="shared" si="82"/>
        <v>Not improved</v>
      </c>
      <c r="L679" t="str">
        <f t="shared" si="83"/>
        <v>No</v>
      </c>
      <c r="M679" t="str">
        <f t="shared" si="84"/>
        <v>Partial Benifited</v>
      </c>
      <c r="N679" t="str">
        <f t="shared" si="85"/>
        <v>No</v>
      </c>
      <c r="O679" t="str">
        <f t="shared" si="86"/>
        <v>no</v>
      </c>
      <c r="P679" t="str" cm="1">
        <f t="array" ref="P679">INDEX({"math","reading","writing"},MATCH(MAX(F679:H679),F679:H679,0))</f>
        <v>reading</v>
      </c>
      <c r="Q679" t="str">
        <f t="shared" si="87"/>
        <v>inconsistent</v>
      </c>
    </row>
    <row r="680" spans="1:17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  <c r="I680" s="3">
        <f t="shared" si="80"/>
        <v>78</v>
      </c>
      <c r="J680" t="str">
        <f t="shared" si="81"/>
        <v>pass</v>
      </c>
      <c r="K680" t="str">
        <f t="shared" si="82"/>
        <v>Not improved</v>
      </c>
      <c r="L680" t="str">
        <f t="shared" si="83"/>
        <v>No</v>
      </c>
      <c r="M680" t="str">
        <f t="shared" si="84"/>
        <v>Needs improvement</v>
      </c>
      <c r="N680" t="str">
        <f t="shared" si="85"/>
        <v>No</v>
      </c>
      <c r="O680" t="str">
        <f t="shared" si="86"/>
        <v>no</v>
      </c>
      <c r="P680" t="str" cm="1">
        <f t="array" ref="P680">INDEX({"math","reading","writing"},MATCH(MAX(F680:H680),F680:H680,0))</f>
        <v>math</v>
      </c>
      <c r="Q680" t="str">
        <f t="shared" si="87"/>
        <v>inconsistent</v>
      </c>
    </row>
    <row r="681" spans="1:17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  <c r="I681" s="3">
        <f t="shared" si="80"/>
        <v>61.333333333333336</v>
      </c>
      <c r="J681" t="str">
        <f t="shared" si="81"/>
        <v>pass</v>
      </c>
      <c r="K681" t="str">
        <f t="shared" si="82"/>
        <v>Not improved</v>
      </c>
      <c r="L681" t="str">
        <f t="shared" si="83"/>
        <v>No</v>
      </c>
      <c r="M681" t="str">
        <f t="shared" si="84"/>
        <v>Needs improvement</v>
      </c>
      <c r="N681" t="str">
        <f t="shared" si="85"/>
        <v>No</v>
      </c>
      <c r="O681" t="str">
        <f t="shared" si="86"/>
        <v>no</v>
      </c>
      <c r="P681" t="str" cm="1">
        <f t="array" ref="P681">INDEX({"math","reading","writing"},MATCH(MAX(F681:H681),F681:H681,0))</f>
        <v>math</v>
      </c>
      <c r="Q681" t="str">
        <f t="shared" si="87"/>
        <v>consistent</v>
      </c>
    </row>
    <row r="682" spans="1:17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  <c r="I682" s="3">
        <f t="shared" si="80"/>
        <v>71</v>
      </c>
      <c r="J682" t="str">
        <f t="shared" si="81"/>
        <v>pass</v>
      </c>
      <c r="K682" t="str">
        <f t="shared" si="82"/>
        <v>improved</v>
      </c>
      <c r="L682" t="str">
        <f t="shared" si="83"/>
        <v>No</v>
      </c>
      <c r="M682" t="str">
        <f t="shared" si="84"/>
        <v>Needs improvement</v>
      </c>
      <c r="N682" t="str">
        <f t="shared" si="85"/>
        <v>No</v>
      </c>
      <c r="O682" t="str">
        <f t="shared" si="86"/>
        <v>no</v>
      </c>
      <c r="P682" t="str" cm="1">
        <f t="array" ref="P682">INDEX({"math","reading","writing"},MATCH(MAX(F682:H682),F682:H682,0))</f>
        <v>writing</v>
      </c>
      <c r="Q682" t="str">
        <f t="shared" si="87"/>
        <v>inconsistent</v>
      </c>
    </row>
    <row r="683" spans="1:17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  <c r="I683" s="3">
        <f t="shared" si="80"/>
        <v>62.666666666666664</v>
      </c>
      <c r="J683" t="str">
        <f t="shared" si="81"/>
        <v>pass</v>
      </c>
      <c r="K683" t="str">
        <f t="shared" si="82"/>
        <v>Not improved</v>
      </c>
      <c r="L683" t="str">
        <f t="shared" si="83"/>
        <v>No</v>
      </c>
      <c r="M683" t="str">
        <f t="shared" si="84"/>
        <v>Needs improvement</v>
      </c>
      <c r="N683" t="str">
        <f t="shared" si="85"/>
        <v>No</v>
      </c>
      <c r="O683" t="str">
        <f t="shared" si="86"/>
        <v>no</v>
      </c>
      <c r="P683" t="str" cm="1">
        <f t="array" ref="P683">INDEX({"math","reading","writing"},MATCH(MAX(F683:H683),F683:H683,0))</f>
        <v>reading</v>
      </c>
      <c r="Q683" t="str">
        <f t="shared" si="87"/>
        <v>inconsistent</v>
      </c>
    </row>
    <row r="684" spans="1:17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  <c r="I684" s="3">
        <f t="shared" si="80"/>
        <v>57</v>
      </c>
      <c r="J684" t="str">
        <f t="shared" si="81"/>
        <v>pass</v>
      </c>
      <c r="K684" t="str">
        <f t="shared" si="82"/>
        <v>Not improved</v>
      </c>
      <c r="L684" t="str">
        <f t="shared" si="83"/>
        <v>No</v>
      </c>
      <c r="M684" t="str">
        <f t="shared" si="84"/>
        <v>Needs improvement</v>
      </c>
      <c r="N684" t="str">
        <f t="shared" si="85"/>
        <v>No</v>
      </c>
      <c r="O684" t="str">
        <f t="shared" si="86"/>
        <v>yes</v>
      </c>
      <c r="P684" t="str" cm="1">
        <f t="array" ref="P684">INDEX({"math","reading","writing"},MATCH(MAX(F684:H684),F684:H684,0))</f>
        <v>math</v>
      </c>
      <c r="Q684" t="str">
        <f t="shared" si="87"/>
        <v>inconsistent</v>
      </c>
    </row>
    <row r="685" spans="1:17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  <c r="I685" s="3">
        <f t="shared" si="80"/>
        <v>37.666666666666664</v>
      </c>
      <c r="J685" t="str">
        <f t="shared" si="81"/>
        <v>fail</v>
      </c>
      <c r="K685" t="str">
        <f t="shared" si="82"/>
        <v>improved</v>
      </c>
      <c r="L685" t="str">
        <f t="shared" si="83"/>
        <v>No</v>
      </c>
      <c r="M685" t="str">
        <f t="shared" si="84"/>
        <v>Partial Benifited</v>
      </c>
      <c r="N685" t="str">
        <f t="shared" si="85"/>
        <v>No</v>
      </c>
      <c r="O685" t="str">
        <f t="shared" si="86"/>
        <v>no</v>
      </c>
      <c r="P685" t="str" cm="1">
        <f t="array" ref="P685">INDEX({"math","reading","writing"},MATCH(MAX(F685:H685),F685:H685,0))</f>
        <v>writing</v>
      </c>
      <c r="Q685" t="str">
        <f t="shared" si="87"/>
        <v>inconsistent</v>
      </c>
    </row>
    <row r="686" spans="1:17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  <c r="I686" s="3">
        <f t="shared" si="80"/>
        <v>65.333333333333329</v>
      </c>
      <c r="J686" t="str">
        <f t="shared" si="81"/>
        <v>pass</v>
      </c>
      <c r="K686" t="str">
        <f t="shared" si="82"/>
        <v>improved</v>
      </c>
      <c r="L686" t="str">
        <f t="shared" si="83"/>
        <v>No</v>
      </c>
      <c r="M686" t="str">
        <f t="shared" si="84"/>
        <v>Partial Benifited</v>
      </c>
      <c r="N686" t="str">
        <f t="shared" si="85"/>
        <v>No</v>
      </c>
      <c r="O686" t="str">
        <f t="shared" si="86"/>
        <v>no</v>
      </c>
      <c r="P686" t="str" cm="1">
        <f t="array" ref="P686">INDEX({"math","reading","writing"},MATCH(MAX(F686:H686),F686:H686,0))</f>
        <v>writing</v>
      </c>
      <c r="Q686" t="str">
        <f t="shared" si="87"/>
        <v>inconsistent</v>
      </c>
    </row>
    <row r="687" spans="1:17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  <c r="I687" s="3">
        <f t="shared" si="80"/>
        <v>97.666666666666671</v>
      </c>
      <c r="J687" t="str">
        <f t="shared" si="81"/>
        <v>pass</v>
      </c>
      <c r="K687" t="str">
        <f t="shared" si="82"/>
        <v>improved</v>
      </c>
      <c r="L687" t="str">
        <f t="shared" si="83"/>
        <v>yes</v>
      </c>
      <c r="M687" t="str">
        <f t="shared" si="84"/>
        <v>Benifited</v>
      </c>
      <c r="N687" t="str">
        <f t="shared" si="85"/>
        <v>Yes</v>
      </c>
      <c r="O687" t="str">
        <f t="shared" si="86"/>
        <v>no</v>
      </c>
      <c r="P687" t="str" cm="1">
        <f t="array" ref="P687">INDEX({"math","reading","writing"},MATCH(MAX(F687:H687),F687:H687,0))</f>
        <v>writing</v>
      </c>
      <c r="Q687" t="str">
        <f t="shared" si="87"/>
        <v>inconsistent</v>
      </c>
    </row>
    <row r="688" spans="1:17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  <c r="I688" s="3">
        <f t="shared" si="80"/>
        <v>76</v>
      </c>
      <c r="J688" t="str">
        <f t="shared" si="81"/>
        <v>pass</v>
      </c>
      <c r="K688" t="str">
        <f t="shared" si="82"/>
        <v>Not improved</v>
      </c>
      <c r="L688" t="str">
        <f t="shared" si="83"/>
        <v>No</v>
      </c>
      <c r="M688" t="str">
        <f t="shared" si="84"/>
        <v>Partial Benifited</v>
      </c>
      <c r="N688" t="str">
        <f t="shared" si="85"/>
        <v>No</v>
      </c>
      <c r="O688" t="str">
        <f t="shared" si="86"/>
        <v>yes</v>
      </c>
      <c r="P688" t="str" cm="1">
        <f t="array" ref="P688">INDEX({"math","reading","writing"},MATCH(MAX(F688:H688),F688:H688,0))</f>
        <v>math</v>
      </c>
      <c r="Q688" t="str">
        <f t="shared" si="87"/>
        <v>inconsistent</v>
      </c>
    </row>
    <row r="689" spans="1:17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  <c r="I689" s="3">
        <f t="shared" si="80"/>
        <v>76</v>
      </c>
      <c r="J689" t="str">
        <f t="shared" si="81"/>
        <v>pass</v>
      </c>
      <c r="K689" t="str">
        <f t="shared" si="82"/>
        <v>Not improved</v>
      </c>
      <c r="L689" t="str">
        <f t="shared" si="83"/>
        <v>No</v>
      </c>
      <c r="M689" t="str">
        <f t="shared" si="84"/>
        <v>Needs improvement</v>
      </c>
      <c r="N689" t="str">
        <f t="shared" si="85"/>
        <v>No</v>
      </c>
      <c r="O689" t="str">
        <f t="shared" si="86"/>
        <v>no</v>
      </c>
      <c r="P689" t="str" cm="1">
        <f t="array" ref="P689">INDEX({"math","reading","writing"},MATCH(MAX(F689:H689),F689:H689,0))</f>
        <v>reading</v>
      </c>
      <c r="Q689" t="str">
        <f t="shared" si="87"/>
        <v>consistent</v>
      </c>
    </row>
    <row r="690" spans="1:17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  <c r="I690" s="3">
        <f t="shared" si="80"/>
        <v>51.666666666666664</v>
      </c>
      <c r="J690" t="str">
        <f t="shared" si="81"/>
        <v>pass</v>
      </c>
      <c r="K690" t="str">
        <f t="shared" si="82"/>
        <v>Not improved</v>
      </c>
      <c r="L690" t="str">
        <f t="shared" si="83"/>
        <v>No</v>
      </c>
      <c r="M690" t="str">
        <f t="shared" si="84"/>
        <v>Needs improvement</v>
      </c>
      <c r="N690" t="str">
        <f t="shared" si="85"/>
        <v>No</v>
      </c>
      <c r="O690" t="str">
        <f t="shared" si="86"/>
        <v>no</v>
      </c>
      <c r="P690" t="str" cm="1">
        <f t="array" ref="P690">INDEX({"math","reading","writing"},MATCH(MAX(F690:H690),F690:H690,0))</f>
        <v>reading</v>
      </c>
      <c r="Q690" t="str">
        <f t="shared" si="87"/>
        <v>inconsistent</v>
      </c>
    </row>
    <row r="691" spans="1:17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  <c r="I691" s="3">
        <f t="shared" si="80"/>
        <v>88.666666666666671</v>
      </c>
      <c r="J691" t="str">
        <f t="shared" si="81"/>
        <v>pass</v>
      </c>
      <c r="K691" t="str">
        <f t="shared" si="82"/>
        <v>Not improved</v>
      </c>
      <c r="L691" t="str">
        <f t="shared" si="83"/>
        <v>No</v>
      </c>
      <c r="M691" t="str">
        <f t="shared" si="84"/>
        <v>Self Learner</v>
      </c>
      <c r="N691" t="str">
        <f t="shared" si="85"/>
        <v>No</v>
      </c>
      <c r="O691" t="str">
        <f t="shared" si="86"/>
        <v>yes</v>
      </c>
      <c r="P691" t="str" cm="1">
        <f t="array" ref="P691">INDEX({"math","reading","writing"},MATCH(MAX(F691:H691),F691:H691,0))</f>
        <v>math</v>
      </c>
      <c r="Q691" t="str">
        <f t="shared" si="87"/>
        <v>inconsistent</v>
      </c>
    </row>
    <row r="692" spans="1:17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  <c r="I692" s="3">
        <f t="shared" si="80"/>
        <v>51.666666666666664</v>
      </c>
      <c r="J692" t="str">
        <f t="shared" si="81"/>
        <v>pass</v>
      </c>
      <c r="K692" t="str">
        <f t="shared" si="82"/>
        <v>Not improved</v>
      </c>
      <c r="L692" t="str">
        <f t="shared" si="83"/>
        <v>No</v>
      </c>
      <c r="M692" t="str">
        <f t="shared" si="84"/>
        <v>Needs improvement</v>
      </c>
      <c r="N692" t="str">
        <f t="shared" si="85"/>
        <v>No</v>
      </c>
      <c r="O692" t="str">
        <f t="shared" si="86"/>
        <v>no</v>
      </c>
      <c r="P692" t="str" cm="1">
        <f t="array" ref="P692">INDEX({"math","reading","writing"},MATCH(MAX(F692:H692),F692:H692,0))</f>
        <v>reading</v>
      </c>
      <c r="Q692" t="str">
        <f t="shared" si="87"/>
        <v>consistent</v>
      </c>
    </row>
    <row r="693" spans="1:17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  <c r="I693" s="3">
        <f t="shared" si="80"/>
        <v>75.666666666666671</v>
      </c>
      <c r="J693" t="str">
        <f t="shared" si="81"/>
        <v>pass</v>
      </c>
      <c r="K693" t="str">
        <f t="shared" si="82"/>
        <v>improved</v>
      </c>
      <c r="L693" t="str">
        <f t="shared" si="83"/>
        <v>No</v>
      </c>
      <c r="M693" t="str">
        <f t="shared" si="84"/>
        <v>Needs improvement</v>
      </c>
      <c r="N693" t="str">
        <f t="shared" si="85"/>
        <v>No</v>
      </c>
      <c r="O693" t="str">
        <f t="shared" si="86"/>
        <v>no</v>
      </c>
      <c r="P693" t="str" cm="1">
        <f t="array" ref="P693">INDEX({"math","reading","writing"},MATCH(MAX(F693:H693),F693:H693,0))</f>
        <v>writing</v>
      </c>
      <c r="Q693" t="str">
        <f t="shared" si="87"/>
        <v>consistent</v>
      </c>
    </row>
    <row r="694" spans="1:17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  <c r="I694" s="3">
        <f t="shared" si="80"/>
        <v>73.666666666666671</v>
      </c>
      <c r="J694" t="str">
        <f t="shared" si="81"/>
        <v>pass</v>
      </c>
      <c r="K694" t="str">
        <f t="shared" si="82"/>
        <v>improved</v>
      </c>
      <c r="L694" t="str">
        <f t="shared" si="83"/>
        <v>No</v>
      </c>
      <c r="M694" t="str">
        <f t="shared" si="84"/>
        <v>Partial Benifited</v>
      </c>
      <c r="N694" t="str">
        <f t="shared" si="85"/>
        <v>No</v>
      </c>
      <c r="O694" t="str">
        <f t="shared" si="86"/>
        <v>no</v>
      </c>
      <c r="P694" t="str" cm="1">
        <f t="array" ref="P694">INDEX({"math","reading","writing"},MATCH(MAX(F694:H694),F694:H694,0))</f>
        <v>writing</v>
      </c>
      <c r="Q694" t="str">
        <f t="shared" si="87"/>
        <v>inconsistent</v>
      </c>
    </row>
    <row r="695" spans="1:17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  <c r="I695" s="3">
        <f t="shared" si="80"/>
        <v>75.666666666666671</v>
      </c>
      <c r="J695" t="str">
        <f t="shared" si="81"/>
        <v>pass</v>
      </c>
      <c r="K695" t="str">
        <f t="shared" si="82"/>
        <v>Not improved</v>
      </c>
      <c r="L695" t="str">
        <f t="shared" si="83"/>
        <v>No</v>
      </c>
      <c r="M695" t="str">
        <f t="shared" si="84"/>
        <v>Needs improvement</v>
      </c>
      <c r="N695" t="str">
        <f t="shared" si="85"/>
        <v>No</v>
      </c>
      <c r="O695" t="str">
        <f t="shared" si="86"/>
        <v>no</v>
      </c>
      <c r="P695" t="str" cm="1">
        <f t="array" ref="P695">INDEX({"math","reading","writing"},MATCH(MAX(F695:H695),F695:H695,0))</f>
        <v>math</v>
      </c>
      <c r="Q695" t="str">
        <f t="shared" si="87"/>
        <v>consistent</v>
      </c>
    </row>
    <row r="696" spans="1:17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  <c r="I696" s="3">
        <f t="shared" si="80"/>
        <v>56</v>
      </c>
      <c r="J696" t="str">
        <f t="shared" si="81"/>
        <v>pass</v>
      </c>
      <c r="K696" t="str">
        <f t="shared" si="82"/>
        <v>Not improved</v>
      </c>
      <c r="L696" t="str">
        <f t="shared" si="83"/>
        <v>No</v>
      </c>
      <c r="M696" t="str">
        <f t="shared" si="84"/>
        <v>Needs improvement</v>
      </c>
      <c r="N696" t="str">
        <f t="shared" si="85"/>
        <v>No</v>
      </c>
      <c r="O696" t="str">
        <f t="shared" si="86"/>
        <v>no</v>
      </c>
      <c r="P696" t="str" cm="1">
        <f t="array" ref="P696">INDEX({"math","reading","writing"},MATCH(MAX(F696:H696),F696:H696,0))</f>
        <v>reading</v>
      </c>
      <c r="Q696" t="str">
        <f t="shared" si="87"/>
        <v>inconsistent</v>
      </c>
    </row>
    <row r="697" spans="1:17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  <c r="I697" s="3">
        <f t="shared" si="80"/>
        <v>84.666666666666671</v>
      </c>
      <c r="J697" t="str">
        <f t="shared" si="81"/>
        <v>pass</v>
      </c>
      <c r="K697" t="str">
        <f t="shared" si="82"/>
        <v>Not improved</v>
      </c>
      <c r="L697" t="str">
        <f t="shared" si="83"/>
        <v>No</v>
      </c>
      <c r="M697" t="str">
        <f t="shared" si="84"/>
        <v>Self Learner</v>
      </c>
      <c r="N697" t="str">
        <f t="shared" si="85"/>
        <v>No</v>
      </c>
      <c r="O697" t="str">
        <f t="shared" si="86"/>
        <v>no</v>
      </c>
      <c r="P697" t="str" cm="1">
        <f t="array" ref="P697">INDEX({"math","reading","writing"},MATCH(MAX(F697:H697),F697:H697,0))</f>
        <v>reading</v>
      </c>
      <c r="Q697" t="str">
        <f t="shared" si="87"/>
        <v>inconsistent</v>
      </c>
    </row>
    <row r="698" spans="1:17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  <c r="I698" s="3">
        <f t="shared" si="80"/>
        <v>82.333333333333329</v>
      </c>
      <c r="J698" t="str">
        <f t="shared" si="81"/>
        <v>pass</v>
      </c>
      <c r="K698" t="str">
        <f t="shared" si="82"/>
        <v>improved</v>
      </c>
      <c r="L698" t="str">
        <f t="shared" si="83"/>
        <v>yes</v>
      </c>
      <c r="M698" t="str">
        <f t="shared" si="84"/>
        <v>Benifited</v>
      </c>
      <c r="N698" t="str">
        <f t="shared" si="85"/>
        <v>No</v>
      </c>
      <c r="O698" t="str">
        <f t="shared" si="86"/>
        <v>no</v>
      </c>
      <c r="P698" t="str" cm="1">
        <f t="array" ref="P698">INDEX({"math","reading","writing"},MATCH(MAX(F698:H698),F698:H698,0))</f>
        <v>writing</v>
      </c>
      <c r="Q698" t="str">
        <f t="shared" si="87"/>
        <v>inconsistent</v>
      </c>
    </row>
    <row r="699" spans="1:17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  <c r="I699" s="3">
        <f t="shared" si="80"/>
        <v>67</v>
      </c>
      <c r="J699" t="str">
        <f t="shared" si="81"/>
        <v>pass</v>
      </c>
      <c r="K699" t="str">
        <f t="shared" si="82"/>
        <v>Not improved</v>
      </c>
      <c r="L699" t="str">
        <f t="shared" si="83"/>
        <v>No</v>
      </c>
      <c r="M699" t="str">
        <f t="shared" si="84"/>
        <v>Needs improvement</v>
      </c>
      <c r="N699" t="str">
        <f t="shared" si="85"/>
        <v>No</v>
      </c>
      <c r="O699" t="str">
        <f t="shared" si="86"/>
        <v>no</v>
      </c>
      <c r="P699" t="str" cm="1">
        <f t="array" ref="P699">INDEX({"math","reading","writing"},MATCH(MAX(F699:H699),F699:H699,0))</f>
        <v>reading</v>
      </c>
      <c r="Q699" t="str">
        <f t="shared" si="87"/>
        <v>inconsistent</v>
      </c>
    </row>
    <row r="700" spans="1:17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  <c r="I700" s="3">
        <f t="shared" si="80"/>
        <v>71.333333333333329</v>
      </c>
      <c r="J700" t="str">
        <f t="shared" si="81"/>
        <v>pass</v>
      </c>
      <c r="K700" t="str">
        <f t="shared" si="82"/>
        <v>improved</v>
      </c>
      <c r="L700" t="str">
        <f t="shared" si="83"/>
        <v>No</v>
      </c>
      <c r="M700" t="str">
        <f t="shared" si="84"/>
        <v>Partial Benifited</v>
      </c>
      <c r="N700" t="str">
        <f t="shared" si="85"/>
        <v>No</v>
      </c>
      <c r="O700" t="str">
        <f t="shared" si="86"/>
        <v>no</v>
      </c>
      <c r="P700" t="str" cm="1">
        <f t="array" ref="P700">INDEX({"math","reading","writing"},MATCH(MAX(F700:H700),F700:H700,0))</f>
        <v>writing</v>
      </c>
      <c r="Q700" t="str">
        <f t="shared" si="87"/>
        <v>inconsistent</v>
      </c>
    </row>
    <row r="701" spans="1:17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  <c r="I701" s="3">
        <f t="shared" si="80"/>
        <v>63.666666666666664</v>
      </c>
      <c r="J701" t="str">
        <f t="shared" si="81"/>
        <v>pass</v>
      </c>
      <c r="K701" t="str">
        <f t="shared" si="82"/>
        <v>Not improved</v>
      </c>
      <c r="L701" t="str">
        <f t="shared" si="83"/>
        <v>No</v>
      </c>
      <c r="M701" t="str">
        <f t="shared" si="84"/>
        <v>Needs improvement</v>
      </c>
      <c r="N701" t="str">
        <f t="shared" si="85"/>
        <v>No</v>
      </c>
      <c r="O701" t="str">
        <f t="shared" si="86"/>
        <v>no</v>
      </c>
      <c r="P701" t="str" cm="1">
        <f t="array" ref="P701">INDEX({"math","reading","writing"},MATCH(MAX(F701:H701),F701:H701,0))</f>
        <v>math</v>
      </c>
      <c r="Q701" t="str">
        <f t="shared" si="87"/>
        <v>inconsistent</v>
      </c>
    </row>
    <row r="702" spans="1:17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  <c r="I702" s="3">
        <f t="shared" si="80"/>
        <v>80.666666666666671</v>
      </c>
      <c r="J702" t="str">
        <f t="shared" si="81"/>
        <v>pass</v>
      </c>
      <c r="K702" t="str">
        <f t="shared" si="82"/>
        <v>improved</v>
      </c>
      <c r="L702" t="str">
        <f t="shared" si="83"/>
        <v>yes</v>
      </c>
      <c r="M702" t="str">
        <f t="shared" si="84"/>
        <v>Benifited</v>
      </c>
      <c r="N702" t="str">
        <f t="shared" si="85"/>
        <v>No</v>
      </c>
      <c r="O702" t="str">
        <f t="shared" si="86"/>
        <v>no</v>
      </c>
      <c r="P702" t="str" cm="1">
        <f t="array" ref="P702">INDEX({"math","reading","writing"},MATCH(MAX(F702:H702),F702:H702,0))</f>
        <v>writing</v>
      </c>
      <c r="Q702" t="str">
        <f t="shared" si="87"/>
        <v>consistent</v>
      </c>
    </row>
    <row r="703" spans="1:17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  <c r="I703" s="3">
        <f t="shared" si="80"/>
        <v>65.333333333333329</v>
      </c>
      <c r="J703" t="str">
        <f t="shared" si="81"/>
        <v>pass</v>
      </c>
      <c r="K703" t="str">
        <f t="shared" si="82"/>
        <v>improved</v>
      </c>
      <c r="L703" t="str">
        <f t="shared" si="83"/>
        <v>No</v>
      </c>
      <c r="M703" t="str">
        <f t="shared" si="84"/>
        <v>Needs improvement</v>
      </c>
      <c r="N703" t="str">
        <f t="shared" si="85"/>
        <v>No</v>
      </c>
      <c r="O703" t="str">
        <f t="shared" si="86"/>
        <v>no</v>
      </c>
      <c r="P703" t="str" cm="1">
        <f t="array" ref="P703">INDEX({"math","reading","writing"},MATCH(MAX(F703:H703),F703:H703,0))</f>
        <v>writing</v>
      </c>
      <c r="Q703" t="str">
        <f t="shared" si="87"/>
        <v>inconsistent</v>
      </c>
    </row>
    <row r="704" spans="1:17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  <c r="I704" s="3">
        <f t="shared" si="80"/>
        <v>86</v>
      </c>
      <c r="J704" t="str">
        <f t="shared" si="81"/>
        <v>pass</v>
      </c>
      <c r="K704" t="str">
        <f t="shared" si="82"/>
        <v>Not improved</v>
      </c>
      <c r="L704" t="str">
        <f t="shared" si="83"/>
        <v>yes</v>
      </c>
      <c r="M704" t="str">
        <f t="shared" si="84"/>
        <v>Benifited</v>
      </c>
      <c r="N704" t="str">
        <f t="shared" si="85"/>
        <v>No</v>
      </c>
      <c r="O704" t="str">
        <f t="shared" si="86"/>
        <v>no</v>
      </c>
      <c r="P704" t="str" cm="1">
        <f t="array" ref="P704">INDEX({"math","reading","writing"},MATCH(MAX(F704:H704),F704:H704,0))</f>
        <v>math</v>
      </c>
      <c r="Q704" t="str">
        <f t="shared" si="87"/>
        <v>consistent</v>
      </c>
    </row>
    <row r="705" spans="1:17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  <c r="I705" s="3">
        <f t="shared" si="80"/>
        <v>64.666666666666671</v>
      </c>
      <c r="J705" t="str">
        <f t="shared" si="81"/>
        <v>pass</v>
      </c>
      <c r="K705" t="str">
        <f t="shared" si="82"/>
        <v>improved</v>
      </c>
      <c r="L705" t="str">
        <f t="shared" si="83"/>
        <v>No</v>
      </c>
      <c r="M705" t="str">
        <f t="shared" si="84"/>
        <v>Needs improvement</v>
      </c>
      <c r="N705" t="str">
        <f t="shared" si="85"/>
        <v>No</v>
      </c>
      <c r="O705" t="str">
        <f t="shared" si="86"/>
        <v>no</v>
      </c>
      <c r="P705" t="str" cm="1">
        <f t="array" ref="P705">INDEX({"math","reading","writing"},MATCH(MAX(F705:H705),F705:H705,0))</f>
        <v>writing</v>
      </c>
      <c r="Q705" t="str">
        <f t="shared" si="87"/>
        <v>consistent</v>
      </c>
    </row>
    <row r="706" spans="1:17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  <c r="I706" s="3">
        <f t="shared" ref="I706:I769" si="88">AVERAGE(F706:H706)</f>
        <v>62</v>
      </c>
      <c r="J706" t="str">
        <f t="shared" ref="J706:J769" si="89">IF(AND(I706&gt;=50),"pass","fail")</f>
        <v>pass</v>
      </c>
      <c r="K706" t="str">
        <f t="shared" ref="K706:K769" si="90">IF(AND(G706&gt;F706,H706&gt;G706),"improved","Not improved")</f>
        <v>improved</v>
      </c>
      <c r="L706" t="str">
        <f t="shared" ref="L706:L769" si="91">IF(AND(E706="completed",I706&gt;=80),"yes","No")</f>
        <v>No</v>
      </c>
      <c r="M706" t="str">
        <f t="shared" ref="M706:M769" si="92">IF(E706="completed",IF(I706&gt;=80,"Benifited","Partial Benifited"),IF(E706="none",IF(I706&gt;=80,"Self Learner","Needs improvement"),""))</f>
        <v>Partial Benifited</v>
      </c>
      <c r="N706" t="str">
        <f t="shared" ref="N706:N769" si="93">IF(AND(F706&gt;=80,G706&gt;=85,H706&gt;=85),"Yes","No")</f>
        <v>No</v>
      </c>
      <c r="O706" t="str">
        <f t="shared" ref="O706:O769" si="94">IF(F706&gt;=AVERAGE(G706:H706)+5,"yes","no")</f>
        <v>no</v>
      </c>
      <c r="P706" t="str" cm="1">
        <f t="array" ref="P706">INDEX({"math","reading","writing"},MATCH(MAX(F706:H706),F706:H706,0))</f>
        <v>writing</v>
      </c>
      <c r="Q706" t="str">
        <f t="shared" ref="Q706:Q769" si="95">IF(MAX(F706:H706)-MIN(F706:H706)&lt;=5,"consistent","inconsistent")</f>
        <v>consistent</v>
      </c>
    </row>
    <row r="707" spans="1:17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  <c r="I707" s="3">
        <f t="shared" si="88"/>
        <v>66.333333333333329</v>
      </c>
      <c r="J707" t="str">
        <f t="shared" si="89"/>
        <v>pass</v>
      </c>
      <c r="K707" t="str">
        <f t="shared" si="90"/>
        <v>Not improved</v>
      </c>
      <c r="L707" t="str">
        <f t="shared" si="91"/>
        <v>No</v>
      </c>
      <c r="M707" t="str">
        <f t="shared" si="92"/>
        <v>Needs improvement</v>
      </c>
      <c r="N707" t="str">
        <f t="shared" si="93"/>
        <v>No</v>
      </c>
      <c r="O707" t="str">
        <f t="shared" si="94"/>
        <v>no</v>
      </c>
      <c r="P707" t="str" cm="1">
        <f t="array" ref="P707">INDEX({"math","reading","writing"},MATCH(MAX(F707:H707),F707:H707,0))</f>
        <v>reading</v>
      </c>
      <c r="Q707" t="str">
        <f t="shared" si="95"/>
        <v>inconsistent</v>
      </c>
    </row>
    <row r="708" spans="1:17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  <c r="I708" s="3">
        <f t="shared" si="88"/>
        <v>38.666666666666664</v>
      </c>
      <c r="J708" t="str">
        <f t="shared" si="89"/>
        <v>fail</v>
      </c>
      <c r="K708" t="str">
        <f t="shared" si="90"/>
        <v>Not improved</v>
      </c>
      <c r="L708" t="str">
        <f t="shared" si="91"/>
        <v>No</v>
      </c>
      <c r="M708" t="str">
        <f t="shared" si="92"/>
        <v>Needs improvement</v>
      </c>
      <c r="N708" t="str">
        <f t="shared" si="93"/>
        <v>No</v>
      </c>
      <c r="O708" t="str">
        <f t="shared" si="94"/>
        <v>yes</v>
      </c>
      <c r="P708" t="str" cm="1">
        <f t="array" ref="P708">INDEX({"math","reading","writing"},MATCH(MAX(F708:H708),F708:H708,0))</f>
        <v>math</v>
      </c>
      <c r="Q708" t="str">
        <f t="shared" si="95"/>
        <v>inconsistent</v>
      </c>
    </row>
    <row r="709" spans="1:17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  <c r="I709" s="3">
        <f t="shared" si="88"/>
        <v>59</v>
      </c>
      <c r="J709" t="str">
        <f t="shared" si="89"/>
        <v>pass</v>
      </c>
      <c r="K709" t="str">
        <f t="shared" si="90"/>
        <v>Not improved</v>
      </c>
      <c r="L709" t="str">
        <f t="shared" si="91"/>
        <v>No</v>
      </c>
      <c r="M709" t="str">
        <f t="shared" si="92"/>
        <v>Needs improvement</v>
      </c>
      <c r="N709" t="str">
        <f t="shared" si="93"/>
        <v>No</v>
      </c>
      <c r="O709" t="str">
        <f t="shared" si="94"/>
        <v>yes</v>
      </c>
      <c r="P709" t="str" cm="1">
        <f t="array" ref="P709">INDEX({"math","reading","writing"},MATCH(MAX(F709:H709),F709:H709,0))</f>
        <v>math</v>
      </c>
      <c r="Q709" t="str">
        <f t="shared" si="95"/>
        <v>inconsistent</v>
      </c>
    </row>
    <row r="710" spans="1:17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  <c r="I710" s="3">
        <f t="shared" si="88"/>
        <v>85</v>
      </c>
      <c r="J710" t="str">
        <f t="shared" si="89"/>
        <v>pass</v>
      </c>
      <c r="K710" t="str">
        <f t="shared" si="90"/>
        <v>Not improved</v>
      </c>
      <c r="L710" t="str">
        <f t="shared" si="91"/>
        <v>No</v>
      </c>
      <c r="M710" t="str">
        <f t="shared" si="92"/>
        <v>Self Learner</v>
      </c>
      <c r="N710" t="str">
        <f t="shared" si="93"/>
        <v>No</v>
      </c>
      <c r="O710" t="str">
        <f t="shared" si="94"/>
        <v>yes</v>
      </c>
      <c r="P710" t="str" cm="1">
        <f t="array" ref="P710">INDEX({"math","reading","writing"},MATCH(MAX(F710:H710),F710:H710,0))</f>
        <v>math</v>
      </c>
      <c r="Q710" t="str">
        <f t="shared" si="95"/>
        <v>inconsistent</v>
      </c>
    </row>
    <row r="711" spans="1:17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  <c r="I711" s="3">
        <f t="shared" si="88"/>
        <v>53.666666666666664</v>
      </c>
      <c r="J711" t="str">
        <f t="shared" si="89"/>
        <v>pass</v>
      </c>
      <c r="K711" t="str">
        <f t="shared" si="90"/>
        <v>Not improved</v>
      </c>
      <c r="L711" t="str">
        <f t="shared" si="91"/>
        <v>No</v>
      </c>
      <c r="M711" t="str">
        <f t="shared" si="92"/>
        <v>Partial Benifited</v>
      </c>
      <c r="N711" t="str">
        <f t="shared" si="93"/>
        <v>No</v>
      </c>
      <c r="O711" t="str">
        <f t="shared" si="94"/>
        <v>no</v>
      </c>
      <c r="P711" t="str" cm="1">
        <f t="array" ref="P711">INDEX({"math","reading","writing"},MATCH(MAX(F711:H711),F711:H711,0))</f>
        <v>reading</v>
      </c>
      <c r="Q711" t="str">
        <f t="shared" si="95"/>
        <v>inconsistent</v>
      </c>
    </row>
    <row r="712" spans="1:17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  <c r="I712" s="3">
        <f t="shared" si="88"/>
        <v>89</v>
      </c>
      <c r="J712" t="str">
        <f t="shared" si="89"/>
        <v>pass</v>
      </c>
      <c r="K712" t="str">
        <f t="shared" si="90"/>
        <v>Not improved</v>
      </c>
      <c r="L712" t="str">
        <f t="shared" si="91"/>
        <v>yes</v>
      </c>
      <c r="M712" t="str">
        <f t="shared" si="92"/>
        <v>Benifited</v>
      </c>
      <c r="N712" t="str">
        <f t="shared" si="93"/>
        <v>No</v>
      </c>
      <c r="O712" t="str">
        <f t="shared" si="94"/>
        <v>yes</v>
      </c>
      <c r="P712" t="str" cm="1">
        <f t="array" ref="P712">INDEX({"math","reading","writing"},MATCH(MAX(F712:H712),F712:H712,0))</f>
        <v>math</v>
      </c>
      <c r="Q712" t="str">
        <f t="shared" si="95"/>
        <v>inconsistent</v>
      </c>
    </row>
    <row r="713" spans="1:17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  <c r="I713" s="3">
        <f t="shared" si="88"/>
        <v>83.333333333333329</v>
      </c>
      <c r="J713" t="str">
        <f t="shared" si="89"/>
        <v>pass</v>
      </c>
      <c r="K713" t="str">
        <f t="shared" si="90"/>
        <v>Not improved</v>
      </c>
      <c r="L713" t="str">
        <f t="shared" si="91"/>
        <v>yes</v>
      </c>
      <c r="M713" t="str">
        <f t="shared" si="92"/>
        <v>Benifited</v>
      </c>
      <c r="N713" t="str">
        <f t="shared" si="93"/>
        <v>Yes</v>
      </c>
      <c r="O713" t="str">
        <f t="shared" si="94"/>
        <v>no</v>
      </c>
      <c r="P713" t="str" cm="1">
        <f t="array" ref="P713">INDEX({"math","reading","writing"},MATCH(MAX(F713:H713),F713:H713,0))</f>
        <v>reading</v>
      </c>
      <c r="Q713" t="str">
        <f t="shared" si="95"/>
        <v>consistent</v>
      </c>
    </row>
    <row r="714" spans="1:17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  <c r="I714" s="3">
        <f t="shared" si="88"/>
        <v>99</v>
      </c>
      <c r="J714" t="str">
        <f t="shared" si="89"/>
        <v>pass</v>
      </c>
      <c r="K714" t="str">
        <f t="shared" si="90"/>
        <v>Not improved</v>
      </c>
      <c r="L714" t="str">
        <f t="shared" si="91"/>
        <v>No</v>
      </c>
      <c r="M714" t="str">
        <f t="shared" si="92"/>
        <v>Self Learner</v>
      </c>
      <c r="N714" t="str">
        <f t="shared" si="93"/>
        <v>Yes</v>
      </c>
      <c r="O714" t="str">
        <f t="shared" si="94"/>
        <v>no</v>
      </c>
      <c r="P714" t="str" cm="1">
        <f t="array" ref="P714">INDEX({"math","reading","writing"},MATCH(MAX(F714:H714),F714:H714,0))</f>
        <v>reading</v>
      </c>
      <c r="Q714" t="str">
        <f t="shared" si="95"/>
        <v>consistent</v>
      </c>
    </row>
    <row r="715" spans="1:17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  <c r="I715" s="3">
        <f t="shared" si="88"/>
        <v>82</v>
      </c>
      <c r="J715" t="str">
        <f t="shared" si="89"/>
        <v>pass</v>
      </c>
      <c r="K715" t="str">
        <f t="shared" si="90"/>
        <v>Not improved</v>
      </c>
      <c r="L715" t="str">
        <f t="shared" si="91"/>
        <v>No</v>
      </c>
      <c r="M715" t="str">
        <f t="shared" si="92"/>
        <v>Self Learner</v>
      </c>
      <c r="N715" t="str">
        <f t="shared" si="93"/>
        <v>No</v>
      </c>
      <c r="O715" t="str">
        <f t="shared" si="94"/>
        <v>no</v>
      </c>
      <c r="P715" t="str" cm="1">
        <f t="array" ref="P715">INDEX({"math","reading","writing"},MATCH(MAX(F715:H715),F715:H715,0))</f>
        <v>writing</v>
      </c>
      <c r="Q715" t="str">
        <f t="shared" si="95"/>
        <v>consistent</v>
      </c>
    </row>
    <row r="716" spans="1:17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  <c r="I716" s="3">
        <f t="shared" si="88"/>
        <v>68</v>
      </c>
      <c r="J716" t="str">
        <f t="shared" si="89"/>
        <v>pass</v>
      </c>
      <c r="K716" t="str">
        <f t="shared" si="90"/>
        <v>improved</v>
      </c>
      <c r="L716" t="str">
        <f t="shared" si="91"/>
        <v>No</v>
      </c>
      <c r="M716" t="str">
        <f t="shared" si="92"/>
        <v>Partial Benifited</v>
      </c>
      <c r="N716" t="str">
        <f t="shared" si="93"/>
        <v>No</v>
      </c>
      <c r="O716" t="str">
        <f t="shared" si="94"/>
        <v>no</v>
      </c>
      <c r="P716" t="str" cm="1">
        <f t="array" ref="P716">INDEX({"math","reading","writing"},MATCH(MAX(F716:H716),F716:H716,0))</f>
        <v>writing</v>
      </c>
      <c r="Q716" t="str">
        <f t="shared" si="95"/>
        <v>inconsistent</v>
      </c>
    </row>
    <row r="717" spans="1:17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  <c r="I717" s="3">
        <f t="shared" si="88"/>
        <v>85.666666666666671</v>
      </c>
      <c r="J717" t="str">
        <f t="shared" si="89"/>
        <v>pass</v>
      </c>
      <c r="K717" t="str">
        <f t="shared" si="90"/>
        <v>Not improved</v>
      </c>
      <c r="L717" t="str">
        <f t="shared" si="91"/>
        <v>yes</v>
      </c>
      <c r="M717" t="str">
        <f t="shared" si="92"/>
        <v>Benifited</v>
      </c>
      <c r="N717" t="str">
        <f t="shared" si="93"/>
        <v>No</v>
      </c>
      <c r="O717" t="str">
        <f t="shared" si="94"/>
        <v>no</v>
      </c>
      <c r="P717" t="str" cm="1">
        <f t="array" ref="P717">INDEX({"math","reading","writing"},MATCH(MAX(F717:H717),F717:H717,0))</f>
        <v>reading</v>
      </c>
      <c r="Q717" t="str">
        <f t="shared" si="95"/>
        <v>inconsistent</v>
      </c>
    </row>
    <row r="718" spans="1:17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  <c r="I718" s="3">
        <f t="shared" si="88"/>
        <v>74.333333333333329</v>
      </c>
      <c r="J718" t="str">
        <f t="shared" si="89"/>
        <v>pass</v>
      </c>
      <c r="K718" t="str">
        <f t="shared" si="90"/>
        <v>Not improved</v>
      </c>
      <c r="L718" t="str">
        <f t="shared" si="91"/>
        <v>No</v>
      </c>
      <c r="M718" t="str">
        <f t="shared" si="92"/>
        <v>Partial Benifited</v>
      </c>
      <c r="N718" t="str">
        <f t="shared" si="93"/>
        <v>No</v>
      </c>
      <c r="O718" t="str">
        <f t="shared" si="94"/>
        <v>no</v>
      </c>
      <c r="P718" t="str" cm="1">
        <f t="array" ref="P718">INDEX({"math","reading","writing"},MATCH(MAX(F718:H718),F718:H718,0))</f>
        <v>reading</v>
      </c>
      <c r="Q718" t="str">
        <f t="shared" si="95"/>
        <v>inconsistent</v>
      </c>
    </row>
    <row r="719" spans="1:17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  <c r="I719" s="3">
        <f t="shared" si="88"/>
        <v>97</v>
      </c>
      <c r="J719" t="str">
        <f t="shared" si="89"/>
        <v>pass</v>
      </c>
      <c r="K719" t="str">
        <f t="shared" si="90"/>
        <v>Not improved</v>
      </c>
      <c r="L719" t="str">
        <f t="shared" si="91"/>
        <v>yes</v>
      </c>
      <c r="M719" t="str">
        <f t="shared" si="92"/>
        <v>Benifited</v>
      </c>
      <c r="N719" t="str">
        <f t="shared" si="93"/>
        <v>Yes</v>
      </c>
      <c r="O719" t="str">
        <f t="shared" si="94"/>
        <v>no</v>
      </c>
      <c r="P719" t="str" cm="1">
        <f t="array" ref="P719">INDEX({"math","reading","writing"},MATCH(MAX(F719:H719),F719:H719,0))</f>
        <v>writing</v>
      </c>
      <c r="Q719" t="str">
        <f t="shared" si="95"/>
        <v>consistent</v>
      </c>
    </row>
    <row r="720" spans="1:17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  <c r="I720" s="3">
        <f t="shared" si="88"/>
        <v>75.333333333333329</v>
      </c>
      <c r="J720" t="str">
        <f t="shared" si="89"/>
        <v>pass</v>
      </c>
      <c r="K720" t="str">
        <f t="shared" si="90"/>
        <v>Not improved</v>
      </c>
      <c r="L720" t="str">
        <f t="shared" si="91"/>
        <v>No</v>
      </c>
      <c r="M720" t="str">
        <f t="shared" si="92"/>
        <v>Needs improvement</v>
      </c>
      <c r="N720" t="str">
        <f t="shared" si="93"/>
        <v>No</v>
      </c>
      <c r="O720" t="str">
        <f t="shared" si="94"/>
        <v>no</v>
      </c>
      <c r="P720" t="str" cm="1">
        <f t="array" ref="P720">INDEX({"math","reading","writing"},MATCH(MAX(F720:H720),F720:H720,0))</f>
        <v>math</v>
      </c>
      <c r="Q720" t="str">
        <f t="shared" si="95"/>
        <v>consistent</v>
      </c>
    </row>
    <row r="721" spans="1:17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  <c r="I721" s="3">
        <f t="shared" si="88"/>
        <v>81.333333333333329</v>
      </c>
      <c r="J721" t="str">
        <f t="shared" si="89"/>
        <v>pass</v>
      </c>
      <c r="K721" t="str">
        <f t="shared" si="90"/>
        <v>Not improved</v>
      </c>
      <c r="L721" t="str">
        <f t="shared" si="91"/>
        <v>yes</v>
      </c>
      <c r="M721" t="str">
        <f t="shared" si="92"/>
        <v>Benifited</v>
      </c>
      <c r="N721" t="str">
        <f t="shared" si="93"/>
        <v>No</v>
      </c>
      <c r="O721" t="str">
        <f t="shared" si="94"/>
        <v>yes</v>
      </c>
      <c r="P721" t="str" cm="1">
        <f t="array" ref="P721">INDEX({"math","reading","writing"},MATCH(MAX(F721:H721),F721:H721,0))</f>
        <v>math</v>
      </c>
      <c r="Q721" t="str">
        <f t="shared" si="95"/>
        <v>inconsistent</v>
      </c>
    </row>
    <row r="722" spans="1:17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  <c r="I722" s="3">
        <f t="shared" si="88"/>
        <v>68</v>
      </c>
      <c r="J722" t="str">
        <f t="shared" si="89"/>
        <v>pass</v>
      </c>
      <c r="K722" t="str">
        <f t="shared" si="90"/>
        <v>Not improved</v>
      </c>
      <c r="L722" t="str">
        <f t="shared" si="91"/>
        <v>No</v>
      </c>
      <c r="M722" t="str">
        <f t="shared" si="92"/>
        <v>Needs improvement</v>
      </c>
      <c r="N722" t="str">
        <f t="shared" si="93"/>
        <v>No</v>
      </c>
      <c r="O722" t="str">
        <f t="shared" si="94"/>
        <v>no</v>
      </c>
      <c r="P722" t="str" cm="1">
        <f t="array" ref="P722">INDEX({"math","reading","writing"},MATCH(MAX(F722:H722),F722:H722,0))</f>
        <v>reading</v>
      </c>
      <c r="Q722" t="str">
        <f t="shared" si="95"/>
        <v>inconsistent</v>
      </c>
    </row>
    <row r="723" spans="1:17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  <c r="I723" s="3">
        <f t="shared" si="88"/>
        <v>57.666666666666664</v>
      </c>
      <c r="J723" t="str">
        <f t="shared" si="89"/>
        <v>pass</v>
      </c>
      <c r="K723" t="str">
        <f t="shared" si="90"/>
        <v>Not improved</v>
      </c>
      <c r="L723" t="str">
        <f t="shared" si="91"/>
        <v>No</v>
      </c>
      <c r="M723" t="str">
        <f t="shared" si="92"/>
        <v>Partial Benifited</v>
      </c>
      <c r="N723" t="str">
        <f t="shared" si="93"/>
        <v>No</v>
      </c>
      <c r="O723" t="str">
        <f t="shared" si="94"/>
        <v>no</v>
      </c>
      <c r="P723" t="str" cm="1">
        <f t="array" ref="P723">INDEX({"math","reading","writing"},MATCH(MAX(F723:H723),F723:H723,0))</f>
        <v>reading</v>
      </c>
      <c r="Q723" t="str">
        <f t="shared" si="95"/>
        <v>consistent</v>
      </c>
    </row>
    <row r="724" spans="1:17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  <c r="I724" s="3">
        <f t="shared" si="88"/>
        <v>84</v>
      </c>
      <c r="J724" t="str">
        <f t="shared" si="89"/>
        <v>pass</v>
      </c>
      <c r="K724" t="str">
        <f t="shared" si="90"/>
        <v>Not improved</v>
      </c>
      <c r="L724" t="str">
        <f t="shared" si="91"/>
        <v>yes</v>
      </c>
      <c r="M724" t="str">
        <f t="shared" si="92"/>
        <v>Benifited</v>
      </c>
      <c r="N724" t="str">
        <f t="shared" si="93"/>
        <v>No</v>
      </c>
      <c r="O724" t="str">
        <f t="shared" si="94"/>
        <v>no</v>
      </c>
      <c r="P724" t="str" cm="1">
        <f t="array" ref="P724">INDEX({"math","reading","writing"},MATCH(MAX(F724:H724),F724:H724,0))</f>
        <v>reading</v>
      </c>
      <c r="Q724" t="str">
        <f t="shared" si="95"/>
        <v>inconsistent</v>
      </c>
    </row>
    <row r="725" spans="1:17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  <c r="I725" s="3">
        <f t="shared" si="88"/>
        <v>46.666666666666664</v>
      </c>
      <c r="J725" t="str">
        <f t="shared" si="89"/>
        <v>fail</v>
      </c>
      <c r="K725" t="str">
        <f t="shared" si="90"/>
        <v>Not improved</v>
      </c>
      <c r="L725" t="str">
        <f t="shared" si="91"/>
        <v>No</v>
      </c>
      <c r="M725" t="str">
        <f t="shared" si="92"/>
        <v>Needs improvement</v>
      </c>
      <c r="N725" t="str">
        <f t="shared" si="93"/>
        <v>No</v>
      </c>
      <c r="O725" t="str">
        <f t="shared" si="94"/>
        <v>yes</v>
      </c>
      <c r="P725" t="str" cm="1">
        <f t="array" ref="P725">INDEX({"math","reading","writing"},MATCH(MAX(F725:H725),F725:H725,0))</f>
        <v>math</v>
      </c>
      <c r="Q725" t="str">
        <f t="shared" si="95"/>
        <v>inconsistent</v>
      </c>
    </row>
    <row r="726" spans="1:17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  <c r="I726" s="3">
        <f t="shared" si="88"/>
        <v>43.666666666666664</v>
      </c>
      <c r="J726" t="str">
        <f t="shared" si="89"/>
        <v>fail</v>
      </c>
      <c r="K726" t="str">
        <f t="shared" si="90"/>
        <v>Not improved</v>
      </c>
      <c r="L726" t="str">
        <f t="shared" si="91"/>
        <v>No</v>
      </c>
      <c r="M726" t="str">
        <f t="shared" si="92"/>
        <v>Needs improvement</v>
      </c>
      <c r="N726" t="str">
        <f t="shared" si="93"/>
        <v>No</v>
      </c>
      <c r="O726" t="str">
        <f t="shared" si="94"/>
        <v>yes</v>
      </c>
      <c r="P726" t="str" cm="1">
        <f t="array" ref="P726">INDEX({"math","reading","writing"},MATCH(MAX(F726:H726),F726:H726,0))</f>
        <v>math</v>
      </c>
      <c r="Q726" t="str">
        <f t="shared" si="95"/>
        <v>inconsistent</v>
      </c>
    </row>
    <row r="727" spans="1:17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  <c r="I727" s="3">
        <f t="shared" si="88"/>
        <v>75.333333333333329</v>
      </c>
      <c r="J727" t="str">
        <f t="shared" si="89"/>
        <v>pass</v>
      </c>
      <c r="K727" t="str">
        <f t="shared" si="90"/>
        <v>Not improved</v>
      </c>
      <c r="L727" t="str">
        <f t="shared" si="91"/>
        <v>No</v>
      </c>
      <c r="M727" t="str">
        <f t="shared" si="92"/>
        <v>Partial Benifited</v>
      </c>
      <c r="N727" t="str">
        <f t="shared" si="93"/>
        <v>No</v>
      </c>
      <c r="O727" t="str">
        <f t="shared" si="94"/>
        <v>yes</v>
      </c>
      <c r="P727" t="str" cm="1">
        <f t="array" ref="P727">INDEX({"math","reading","writing"},MATCH(MAX(F727:H727),F727:H727,0))</f>
        <v>math</v>
      </c>
      <c r="Q727" t="str">
        <f t="shared" si="95"/>
        <v>inconsistent</v>
      </c>
    </row>
    <row r="728" spans="1:17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  <c r="I728" s="3">
        <f t="shared" si="88"/>
        <v>72.333333333333329</v>
      </c>
      <c r="J728" t="str">
        <f t="shared" si="89"/>
        <v>pass</v>
      </c>
      <c r="K728" t="str">
        <f t="shared" si="90"/>
        <v>improved</v>
      </c>
      <c r="L728" t="str">
        <f t="shared" si="91"/>
        <v>No</v>
      </c>
      <c r="M728" t="str">
        <f t="shared" si="92"/>
        <v>Partial Benifited</v>
      </c>
      <c r="N728" t="str">
        <f t="shared" si="93"/>
        <v>No</v>
      </c>
      <c r="O728" t="str">
        <f t="shared" si="94"/>
        <v>no</v>
      </c>
      <c r="P728" t="str" cm="1">
        <f t="array" ref="P728">INDEX({"math","reading","writing"},MATCH(MAX(F728:H728),F728:H728,0))</f>
        <v>writing</v>
      </c>
      <c r="Q728" t="str">
        <f t="shared" si="95"/>
        <v>inconsistent</v>
      </c>
    </row>
    <row r="729" spans="1:17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  <c r="I729" s="3">
        <f t="shared" si="88"/>
        <v>58.666666666666664</v>
      </c>
      <c r="J729" t="str">
        <f t="shared" si="89"/>
        <v>pass</v>
      </c>
      <c r="K729" t="str">
        <f t="shared" si="90"/>
        <v>Not improved</v>
      </c>
      <c r="L729" t="str">
        <f t="shared" si="91"/>
        <v>No</v>
      </c>
      <c r="M729" t="str">
        <f t="shared" si="92"/>
        <v>Partial Benifited</v>
      </c>
      <c r="N729" t="str">
        <f t="shared" si="93"/>
        <v>No</v>
      </c>
      <c r="O729" t="str">
        <f t="shared" si="94"/>
        <v>yes</v>
      </c>
      <c r="P729" t="str" cm="1">
        <f t="array" ref="P729">INDEX({"math","reading","writing"},MATCH(MAX(F729:H729),F729:H729,0))</f>
        <v>math</v>
      </c>
      <c r="Q729" t="str">
        <f t="shared" si="95"/>
        <v>inconsistent</v>
      </c>
    </row>
    <row r="730" spans="1:17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  <c r="I730" s="3">
        <f t="shared" si="88"/>
        <v>83</v>
      </c>
      <c r="J730" t="str">
        <f t="shared" si="89"/>
        <v>pass</v>
      </c>
      <c r="K730" t="str">
        <f t="shared" si="90"/>
        <v>Not improved</v>
      </c>
      <c r="L730" t="str">
        <f t="shared" si="91"/>
        <v>No</v>
      </c>
      <c r="M730" t="str">
        <f t="shared" si="92"/>
        <v>Self Learner</v>
      </c>
      <c r="N730" t="str">
        <f t="shared" si="93"/>
        <v>No</v>
      </c>
      <c r="O730" t="str">
        <f t="shared" si="94"/>
        <v>no</v>
      </c>
      <c r="P730" t="str" cm="1">
        <f t="array" ref="P730">INDEX({"math","reading","writing"},MATCH(MAX(F730:H730),F730:H730,0))</f>
        <v>reading</v>
      </c>
      <c r="Q730" t="str">
        <f t="shared" si="95"/>
        <v>inconsistent</v>
      </c>
    </row>
    <row r="731" spans="1:17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  <c r="I731" s="3">
        <f t="shared" si="88"/>
        <v>43</v>
      </c>
      <c r="J731" t="str">
        <f t="shared" si="89"/>
        <v>fail</v>
      </c>
      <c r="K731" t="str">
        <f t="shared" si="90"/>
        <v>Not improved</v>
      </c>
      <c r="L731" t="str">
        <f t="shared" si="91"/>
        <v>No</v>
      </c>
      <c r="M731" t="str">
        <f t="shared" si="92"/>
        <v>Needs improvement</v>
      </c>
      <c r="N731" t="str">
        <f t="shared" si="93"/>
        <v>No</v>
      </c>
      <c r="O731" t="str">
        <f t="shared" si="94"/>
        <v>yes</v>
      </c>
      <c r="P731" t="str" cm="1">
        <f t="array" ref="P731">INDEX({"math","reading","writing"},MATCH(MAX(F731:H731),F731:H731,0))</f>
        <v>math</v>
      </c>
      <c r="Q731" t="str">
        <f t="shared" si="95"/>
        <v>inconsistent</v>
      </c>
    </row>
    <row r="732" spans="1:17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  <c r="I732" s="3">
        <f t="shared" si="88"/>
        <v>75</v>
      </c>
      <c r="J732" t="str">
        <f t="shared" si="89"/>
        <v>pass</v>
      </c>
      <c r="K732" t="str">
        <f t="shared" si="90"/>
        <v>improved</v>
      </c>
      <c r="L732" t="str">
        <f t="shared" si="91"/>
        <v>No</v>
      </c>
      <c r="M732" t="str">
        <f t="shared" si="92"/>
        <v>Partial Benifited</v>
      </c>
      <c r="N732" t="str">
        <f t="shared" si="93"/>
        <v>No</v>
      </c>
      <c r="O732" t="str">
        <f t="shared" si="94"/>
        <v>no</v>
      </c>
      <c r="P732" t="str" cm="1">
        <f t="array" ref="P732">INDEX({"math","reading","writing"},MATCH(MAX(F732:H732),F732:H732,0))</f>
        <v>writing</v>
      </c>
      <c r="Q732" t="str">
        <f t="shared" si="95"/>
        <v>inconsistent</v>
      </c>
    </row>
    <row r="733" spans="1:17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  <c r="I733" s="3">
        <f t="shared" si="88"/>
        <v>48</v>
      </c>
      <c r="J733" t="str">
        <f t="shared" si="89"/>
        <v>fail</v>
      </c>
      <c r="K733" t="str">
        <f t="shared" si="90"/>
        <v>Not improved</v>
      </c>
      <c r="L733" t="str">
        <f t="shared" si="91"/>
        <v>No</v>
      </c>
      <c r="M733" t="str">
        <f t="shared" si="92"/>
        <v>Needs improvement</v>
      </c>
      <c r="N733" t="str">
        <f t="shared" si="93"/>
        <v>No</v>
      </c>
      <c r="O733" t="str">
        <f t="shared" si="94"/>
        <v>yes</v>
      </c>
      <c r="P733" t="str" cm="1">
        <f t="array" ref="P733">INDEX({"math","reading","writing"},MATCH(MAX(F733:H733),F733:H733,0))</f>
        <v>math</v>
      </c>
      <c r="Q733" t="str">
        <f t="shared" si="95"/>
        <v>inconsistent</v>
      </c>
    </row>
    <row r="734" spans="1:17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  <c r="I734" s="3">
        <f t="shared" si="88"/>
        <v>90</v>
      </c>
      <c r="J734" t="str">
        <f t="shared" si="89"/>
        <v>pass</v>
      </c>
      <c r="K734" t="str">
        <f t="shared" si="90"/>
        <v>improved</v>
      </c>
      <c r="L734" t="str">
        <f t="shared" si="91"/>
        <v>yes</v>
      </c>
      <c r="M734" t="str">
        <f t="shared" si="92"/>
        <v>Benifited</v>
      </c>
      <c r="N734" t="str">
        <f t="shared" si="93"/>
        <v>Yes</v>
      </c>
      <c r="O734" t="str">
        <f t="shared" si="94"/>
        <v>no</v>
      </c>
      <c r="P734" t="str" cm="1">
        <f t="array" ref="P734">INDEX({"math","reading","writing"},MATCH(MAX(F734:H734),F734:H734,0))</f>
        <v>writing</v>
      </c>
      <c r="Q734" t="str">
        <f t="shared" si="95"/>
        <v>inconsistent</v>
      </c>
    </row>
    <row r="735" spans="1:17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  <c r="I735" s="3">
        <f t="shared" si="88"/>
        <v>48.666666666666664</v>
      </c>
      <c r="J735" t="str">
        <f t="shared" si="89"/>
        <v>fail</v>
      </c>
      <c r="K735" t="str">
        <f t="shared" si="90"/>
        <v>Not improved</v>
      </c>
      <c r="L735" t="str">
        <f t="shared" si="91"/>
        <v>No</v>
      </c>
      <c r="M735" t="str">
        <f t="shared" si="92"/>
        <v>Needs improvement</v>
      </c>
      <c r="N735" t="str">
        <f t="shared" si="93"/>
        <v>No</v>
      </c>
      <c r="O735" t="str">
        <f t="shared" si="94"/>
        <v>yes</v>
      </c>
      <c r="P735" t="str" cm="1">
        <f t="array" ref="P735">INDEX({"math","reading","writing"},MATCH(MAX(F735:H735),F735:H735,0))</f>
        <v>math</v>
      </c>
      <c r="Q735" t="str">
        <f t="shared" si="95"/>
        <v>inconsistent</v>
      </c>
    </row>
    <row r="736" spans="1:17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  <c r="I736" s="3">
        <f t="shared" si="88"/>
        <v>56</v>
      </c>
      <c r="J736" t="str">
        <f t="shared" si="89"/>
        <v>pass</v>
      </c>
      <c r="K736" t="str">
        <f t="shared" si="90"/>
        <v>Not improved</v>
      </c>
      <c r="L736" t="str">
        <f t="shared" si="91"/>
        <v>No</v>
      </c>
      <c r="M736" t="str">
        <f t="shared" si="92"/>
        <v>Needs improvement</v>
      </c>
      <c r="N736" t="str">
        <f t="shared" si="93"/>
        <v>No</v>
      </c>
      <c r="O736" t="str">
        <f t="shared" si="94"/>
        <v>no</v>
      </c>
      <c r="P736" t="str" cm="1">
        <f t="array" ref="P736">INDEX({"math","reading","writing"},MATCH(MAX(F736:H736),F736:H736,0))</f>
        <v>reading</v>
      </c>
      <c r="Q736" t="str">
        <f t="shared" si="95"/>
        <v>consistent</v>
      </c>
    </row>
    <row r="737" spans="1:17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  <c r="I737" s="3">
        <f t="shared" si="88"/>
        <v>61</v>
      </c>
      <c r="J737" t="str">
        <f t="shared" si="89"/>
        <v>pass</v>
      </c>
      <c r="K737" t="str">
        <f t="shared" si="90"/>
        <v>Not improved</v>
      </c>
      <c r="L737" t="str">
        <f t="shared" si="91"/>
        <v>No</v>
      </c>
      <c r="M737" t="str">
        <f t="shared" si="92"/>
        <v>Needs improvement</v>
      </c>
      <c r="N737" t="str">
        <f t="shared" si="93"/>
        <v>No</v>
      </c>
      <c r="O737" t="str">
        <f t="shared" si="94"/>
        <v>yes</v>
      </c>
      <c r="P737" t="str" cm="1">
        <f t="array" ref="P737">INDEX({"math","reading","writing"},MATCH(MAX(F737:H737),F737:H737,0))</f>
        <v>math</v>
      </c>
      <c r="Q737" t="str">
        <f t="shared" si="95"/>
        <v>inconsistent</v>
      </c>
    </row>
    <row r="738" spans="1:17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  <c r="I738" s="3">
        <f t="shared" si="88"/>
        <v>85</v>
      </c>
      <c r="J738" t="str">
        <f t="shared" si="89"/>
        <v>pass</v>
      </c>
      <c r="K738" t="str">
        <f t="shared" si="90"/>
        <v>Not improved</v>
      </c>
      <c r="L738" t="str">
        <f t="shared" si="91"/>
        <v>No</v>
      </c>
      <c r="M738" t="str">
        <f t="shared" si="92"/>
        <v>Self Learner</v>
      </c>
      <c r="N738" t="str">
        <f t="shared" si="93"/>
        <v>No</v>
      </c>
      <c r="O738" t="str">
        <f t="shared" si="94"/>
        <v>yes</v>
      </c>
      <c r="P738" t="str" cm="1">
        <f t="array" ref="P738">INDEX({"math","reading","writing"},MATCH(MAX(F738:H738),F738:H738,0))</f>
        <v>math</v>
      </c>
      <c r="Q738" t="str">
        <f t="shared" si="95"/>
        <v>inconsistent</v>
      </c>
    </row>
    <row r="739" spans="1:17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  <c r="I739" s="3">
        <f t="shared" si="88"/>
        <v>64</v>
      </c>
      <c r="J739" t="str">
        <f t="shared" si="89"/>
        <v>pass</v>
      </c>
      <c r="K739" t="str">
        <f t="shared" si="90"/>
        <v>improved</v>
      </c>
      <c r="L739" t="str">
        <f t="shared" si="91"/>
        <v>No</v>
      </c>
      <c r="M739" t="str">
        <f t="shared" si="92"/>
        <v>Partial Benifited</v>
      </c>
      <c r="N739" t="str">
        <f t="shared" si="93"/>
        <v>No</v>
      </c>
      <c r="O739" t="str">
        <f t="shared" si="94"/>
        <v>no</v>
      </c>
      <c r="P739" t="str" cm="1">
        <f t="array" ref="P739">INDEX({"math","reading","writing"},MATCH(MAX(F739:H739),F739:H739,0))</f>
        <v>writing</v>
      </c>
      <c r="Q739" t="str">
        <f t="shared" si="95"/>
        <v>inconsistent</v>
      </c>
    </row>
    <row r="740" spans="1:17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  <c r="I740" s="3">
        <f t="shared" si="88"/>
        <v>75</v>
      </c>
      <c r="J740" t="str">
        <f t="shared" si="89"/>
        <v>pass</v>
      </c>
      <c r="K740" t="str">
        <f t="shared" si="90"/>
        <v>Not improved</v>
      </c>
      <c r="L740" t="str">
        <f t="shared" si="91"/>
        <v>No</v>
      </c>
      <c r="M740" t="str">
        <f t="shared" si="92"/>
        <v>Needs improvement</v>
      </c>
      <c r="N740" t="str">
        <f t="shared" si="93"/>
        <v>No</v>
      </c>
      <c r="O740" t="str">
        <f t="shared" si="94"/>
        <v>yes</v>
      </c>
      <c r="P740" t="str" cm="1">
        <f t="array" ref="P740">INDEX({"math","reading","writing"},MATCH(MAX(F740:H740),F740:H740,0))</f>
        <v>math</v>
      </c>
      <c r="Q740" t="str">
        <f t="shared" si="95"/>
        <v>inconsistent</v>
      </c>
    </row>
    <row r="741" spans="1:17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  <c r="I741" s="3">
        <f t="shared" si="88"/>
        <v>58.666666666666664</v>
      </c>
      <c r="J741" t="str">
        <f t="shared" si="89"/>
        <v>pass</v>
      </c>
      <c r="K741" t="str">
        <f t="shared" si="90"/>
        <v>Not improved</v>
      </c>
      <c r="L741" t="str">
        <f t="shared" si="91"/>
        <v>No</v>
      </c>
      <c r="M741" t="str">
        <f t="shared" si="92"/>
        <v>Needs improvement</v>
      </c>
      <c r="N741" t="str">
        <f t="shared" si="93"/>
        <v>No</v>
      </c>
      <c r="O741" t="str">
        <f t="shared" si="94"/>
        <v>no</v>
      </c>
      <c r="P741" t="str" cm="1">
        <f t="array" ref="P741">INDEX({"math","reading","writing"},MATCH(MAX(F741:H741),F741:H741,0))</f>
        <v>math</v>
      </c>
      <c r="Q741" t="str">
        <f t="shared" si="95"/>
        <v>inconsistent</v>
      </c>
    </row>
    <row r="742" spans="1:17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  <c r="I742" s="3">
        <f t="shared" si="88"/>
        <v>75</v>
      </c>
      <c r="J742" t="str">
        <f t="shared" si="89"/>
        <v>pass</v>
      </c>
      <c r="K742" t="str">
        <f t="shared" si="90"/>
        <v>Not improved</v>
      </c>
      <c r="L742" t="str">
        <f t="shared" si="91"/>
        <v>No</v>
      </c>
      <c r="M742" t="str">
        <f t="shared" si="92"/>
        <v>Needs improvement</v>
      </c>
      <c r="N742" t="str">
        <f t="shared" si="93"/>
        <v>No</v>
      </c>
      <c r="O742" t="str">
        <f t="shared" si="94"/>
        <v>yes</v>
      </c>
      <c r="P742" t="str" cm="1">
        <f t="array" ref="P742">INDEX({"math","reading","writing"},MATCH(MAX(F742:H742),F742:H742,0))</f>
        <v>math</v>
      </c>
      <c r="Q742" t="str">
        <f t="shared" si="95"/>
        <v>inconsistent</v>
      </c>
    </row>
    <row r="743" spans="1:17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  <c r="I743" s="3">
        <f t="shared" si="88"/>
        <v>50</v>
      </c>
      <c r="J743" t="str">
        <f t="shared" si="89"/>
        <v>pass</v>
      </c>
      <c r="K743" t="str">
        <f t="shared" si="90"/>
        <v>Not improved</v>
      </c>
      <c r="L743" t="str">
        <f t="shared" si="91"/>
        <v>No</v>
      </c>
      <c r="M743" t="str">
        <f t="shared" si="92"/>
        <v>Needs improvement</v>
      </c>
      <c r="N743" t="str">
        <f t="shared" si="93"/>
        <v>No</v>
      </c>
      <c r="O743" t="str">
        <f t="shared" si="94"/>
        <v>no</v>
      </c>
      <c r="P743" t="str" cm="1">
        <f t="array" ref="P743">INDEX({"math","reading","writing"},MATCH(MAX(F743:H743),F743:H743,0))</f>
        <v>reading</v>
      </c>
      <c r="Q743" t="str">
        <f t="shared" si="95"/>
        <v>inconsistent</v>
      </c>
    </row>
    <row r="744" spans="1:17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  <c r="I744" s="3">
        <f t="shared" si="88"/>
        <v>82.333333333333329</v>
      </c>
      <c r="J744" t="str">
        <f t="shared" si="89"/>
        <v>pass</v>
      </c>
      <c r="K744" t="str">
        <f t="shared" si="90"/>
        <v>Not improved</v>
      </c>
      <c r="L744" t="str">
        <f t="shared" si="91"/>
        <v>No</v>
      </c>
      <c r="M744" t="str">
        <f t="shared" si="92"/>
        <v>Self Learner</v>
      </c>
      <c r="N744" t="str">
        <f t="shared" si="93"/>
        <v>No</v>
      </c>
      <c r="O744" t="str">
        <f t="shared" si="94"/>
        <v>no</v>
      </c>
      <c r="P744" t="str" cm="1">
        <f t="array" ref="P744">INDEX({"math","reading","writing"},MATCH(MAX(F744:H744),F744:H744,0))</f>
        <v>reading</v>
      </c>
      <c r="Q744" t="str">
        <f t="shared" si="95"/>
        <v>consistent</v>
      </c>
    </row>
    <row r="745" spans="1:17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  <c r="I745" s="3">
        <f t="shared" si="88"/>
        <v>68</v>
      </c>
      <c r="J745" t="str">
        <f t="shared" si="89"/>
        <v>pass</v>
      </c>
      <c r="K745" t="str">
        <f t="shared" si="90"/>
        <v>Not improved</v>
      </c>
      <c r="L745" t="str">
        <f t="shared" si="91"/>
        <v>No</v>
      </c>
      <c r="M745" t="str">
        <f t="shared" si="92"/>
        <v>Partial Benifited</v>
      </c>
      <c r="N745" t="str">
        <f t="shared" si="93"/>
        <v>No</v>
      </c>
      <c r="O745" t="str">
        <f t="shared" si="94"/>
        <v>no</v>
      </c>
      <c r="P745" t="str" cm="1">
        <f t="array" ref="P745">INDEX({"math","reading","writing"},MATCH(MAX(F745:H745),F745:H745,0))</f>
        <v>reading</v>
      </c>
      <c r="Q745" t="str">
        <f t="shared" si="95"/>
        <v>inconsistent</v>
      </c>
    </row>
    <row r="746" spans="1:17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  <c r="I746" s="3">
        <f t="shared" si="88"/>
        <v>52.333333333333336</v>
      </c>
      <c r="J746" t="str">
        <f t="shared" si="89"/>
        <v>pass</v>
      </c>
      <c r="K746" t="str">
        <f t="shared" si="90"/>
        <v>Not improved</v>
      </c>
      <c r="L746" t="str">
        <f t="shared" si="91"/>
        <v>No</v>
      </c>
      <c r="M746" t="str">
        <f t="shared" si="92"/>
        <v>Needs improvement</v>
      </c>
      <c r="N746" t="str">
        <f t="shared" si="93"/>
        <v>No</v>
      </c>
      <c r="O746" t="str">
        <f t="shared" si="94"/>
        <v>no</v>
      </c>
      <c r="P746" t="str" cm="1">
        <f t="array" ref="P746">INDEX({"math","reading","writing"},MATCH(MAX(F746:H746),F746:H746,0))</f>
        <v>math</v>
      </c>
      <c r="Q746" t="str">
        <f t="shared" si="95"/>
        <v>inconsistent</v>
      </c>
    </row>
    <row r="747" spans="1:17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  <c r="I747" s="3">
        <f t="shared" si="88"/>
        <v>75</v>
      </c>
      <c r="J747" t="str">
        <f t="shared" si="89"/>
        <v>pass</v>
      </c>
      <c r="K747" t="str">
        <f t="shared" si="90"/>
        <v>Not improved</v>
      </c>
      <c r="L747" t="str">
        <f t="shared" si="91"/>
        <v>No</v>
      </c>
      <c r="M747" t="str">
        <f t="shared" si="92"/>
        <v>Needs improvement</v>
      </c>
      <c r="N747" t="str">
        <f t="shared" si="93"/>
        <v>No</v>
      </c>
      <c r="O747" t="str">
        <f t="shared" si="94"/>
        <v>no</v>
      </c>
      <c r="P747" t="str" cm="1">
        <f t="array" ref="P747">INDEX({"math","reading","writing"},MATCH(MAX(F747:H747),F747:H747,0))</f>
        <v>reading</v>
      </c>
      <c r="Q747" t="str">
        <f t="shared" si="95"/>
        <v>inconsistent</v>
      </c>
    </row>
    <row r="748" spans="1:17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  <c r="I748" s="3">
        <f t="shared" si="88"/>
        <v>71.666666666666671</v>
      </c>
      <c r="J748" t="str">
        <f t="shared" si="89"/>
        <v>pass</v>
      </c>
      <c r="K748" t="str">
        <f t="shared" si="90"/>
        <v>Not improved</v>
      </c>
      <c r="L748" t="str">
        <f t="shared" si="91"/>
        <v>No</v>
      </c>
      <c r="M748" t="str">
        <f t="shared" si="92"/>
        <v>Needs improvement</v>
      </c>
      <c r="N748" t="str">
        <f t="shared" si="93"/>
        <v>No</v>
      </c>
      <c r="O748" t="str">
        <f t="shared" si="94"/>
        <v>no</v>
      </c>
      <c r="P748" t="str" cm="1">
        <f t="array" ref="P748">INDEX({"math","reading","writing"},MATCH(MAX(F748:H748),F748:H748,0))</f>
        <v>reading</v>
      </c>
      <c r="Q748" t="str">
        <f t="shared" si="95"/>
        <v>inconsistent</v>
      </c>
    </row>
    <row r="749" spans="1:17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  <c r="I749" s="3">
        <f t="shared" si="88"/>
        <v>67</v>
      </c>
      <c r="J749" t="str">
        <f t="shared" si="89"/>
        <v>pass</v>
      </c>
      <c r="K749" t="str">
        <f t="shared" si="90"/>
        <v>Not improved</v>
      </c>
      <c r="L749" t="str">
        <f t="shared" si="91"/>
        <v>No</v>
      </c>
      <c r="M749" t="str">
        <f t="shared" si="92"/>
        <v>Needs improvement</v>
      </c>
      <c r="N749" t="str">
        <f t="shared" si="93"/>
        <v>No</v>
      </c>
      <c r="O749" t="str">
        <f t="shared" si="94"/>
        <v>no</v>
      </c>
      <c r="P749" t="str" cm="1">
        <f t="array" ref="P749">INDEX({"math","reading","writing"},MATCH(MAX(F749:H749),F749:H749,0))</f>
        <v>math</v>
      </c>
      <c r="Q749" t="str">
        <f t="shared" si="95"/>
        <v>consistent</v>
      </c>
    </row>
    <row r="750" spans="1:17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  <c r="I750" s="3">
        <f t="shared" si="88"/>
        <v>56.333333333333336</v>
      </c>
      <c r="J750" t="str">
        <f t="shared" si="89"/>
        <v>pass</v>
      </c>
      <c r="K750" t="str">
        <f t="shared" si="90"/>
        <v>Not improved</v>
      </c>
      <c r="L750" t="str">
        <f t="shared" si="91"/>
        <v>No</v>
      </c>
      <c r="M750" t="str">
        <f t="shared" si="92"/>
        <v>Needs improvement</v>
      </c>
      <c r="N750" t="str">
        <f t="shared" si="93"/>
        <v>No</v>
      </c>
      <c r="O750" t="str">
        <f t="shared" si="94"/>
        <v>no</v>
      </c>
      <c r="P750" t="str" cm="1">
        <f t="array" ref="P750">INDEX({"math","reading","writing"},MATCH(MAX(F750:H750),F750:H750,0))</f>
        <v>reading</v>
      </c>
      <c r="Q750" t="str">
        <f t="shared" si="95"/>
        <v>inconsistent</v>
      </c>
    </row>
    <row r="751" spans="1:17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  <c r="I751" s="3">
        <f t="shared" si="88"/>
        <v>85.666666666666671</v>
      </c>
      <c r="J751" t="str">
        <f t="shared" si="89"/>
        <v>pass</v>
      </c>
      <c r="K751" t="str">
        <f t="shared" si="90"/>
        <v>Not improved</v>
      </c>
      <c r="L751" t="str">
        <f t="shared" si="91"/>
        <v>yes</v>
      </c>
      <c r="M751" t="str">
        <f t="shared" si="92"/>
        <v>Benifited</v>
      </c>
      <c r="N751" t="str">
        <f t="shared" si="93"/>
        <v>No</v>
      </c>
      <c r="O751" t="str">
        <f t="shared" si="94"/>
        <v>no</v>
      </c>
      <c r="P751" t="str" cm="1">
        <f t="array" ref="P751">INDEX({"math","reading","writing"},MATCH(MAX(F751:H751),F751:H751,0))</f>
        <v>math</v>
      </c>
      <c r="Q751" t="str">
        <f t="shared" si="95"/>
        <v>consistent</v>
      </c>
    </row>
    <row r="752" spans="1:17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  <c r="I752" s="3">
        <f t="shared" si="88"/>
        <v>69.333333333333329</v>
      </c>
      <c r="J752" t="str">
        <f t="shared" si="89"/>
        <v>pass</v>
      </c>
      <c r="K752" t="str">
        <f t="shared" si="90"/>
        <v>Not improved</v>
      </c>
      <c r="L752" t="str">
        <f t="shared" si="91"/>
        <v>No</v>
      </c>
      <c r="M752" t="str">
        <f t="shared" si="92"/>
        <v>Partial Benifited</v>
      </c>
      <c r="N752" t="str">
        <f t="shared" si="93"/>
        <v>No</v>
      </c>
      <c r="O752" t="str">
        <f t="shared" si="94"/>
        <v>no</v>
      </c>
      <c r="P752" t="str" cm="1">
        <f t="array" ref="P752">INDEX({"math","reading","writing"},MATCH(MAX(F752:H752),F752:H752,0))</f>
        <v>math</v>
      </c>
      <c r="Q752" t="str">
        <f t="shared" si="95"/>
        <v>consistent</v>
      </c>
    </row>
    <row r="753" spans="1:17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  <c r="I753" s="3">
        <f t="shared" si="88"/>
        <v>68.333333333333329</v>
      </c>
      <c r="J753" t="str">
        <f t="shared" si="89"/>
        <v>pass</v>
      </c>
      <c r="K753" t="str">
        <f t="shared" si="90"/>
        <v>Not improved</v>
      </c>
      <c r="L753" t="str">
        <f t="shared" si="91"/>
        <v>No</v>
      </c>
      <c r="M753" t="str">
        <f t="shared" si="92"/>
        <v>Needs improvement</v>
      </c>
      <c r="N753" t="str">
        <f t="shared" si="93"/>
        <v>No</v>
      </c>
      <c r="O753" t="str">
        <f t="shared" si="94"/>
        <v>no</v>
      </c>
      <c r="P753" t="str" cm="1">
        <f t="array" ref="P753">INDEX({"math","reading","writing"},MATCH(MAX(F753:H753),F753:H753,0))</f>
        <v>reading</v>
      </c>
      <c r="Q753" t="str">
        <f t="shared" si="95"/>
        <v>inconsistent</v>
      </c>
    </row>
    <row r="754" spans="1:17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  <c r="I754" s="3">
        <f t="shared" si="88"/>
        <v>77</v>
      </c>
      <c r="J754" t="str">
        <f t="shared" si="89"/>
        <v>pass</v>
      </c>
      <c r="K754" t="str">
        <f t="shared" si="90"/>
        <v>Not improved</v>
      </c>
      <c r="L754" t="str">
        <f t="shared" si="91"/>
        <v>No</v>
      </c>
      <c r="M754" t="str">
        <f t="shared" si="92"/>
        <v>Partial Benifited</v>
      </c>
      <c r="N754" t="str">
        <f t="shared" si="93"/>
        <v>No</v>
      </c>
      <c r="O754" t="str">
        <f t="shared" si="94"/>
        <v>no</v>
      </c>
      <c r="P754" t="str" cm="1">
        <f t="array" ref="P754">INDEX({"math","reading","writing"},MATCH(MAX(F754:H754),F754:H754,0))</f>
        <v>math</v>
      </c>
      <c r="Q754" t="str">
        <f t="shared" si="95"/>
        <v>consistent</v>
      </c>
    </row>
    <row r="755" spans="1:17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  <c r="I755" s="3">
        <f t="shared" si="88"/>
        <v>84</v>
      </c>
      <c r="J755" t="str">
        <f t="shared" si="89"/>
        <v>pass</v>
      </c>
      <c r="K755" t="str">
        <f t="shared" si="90"/>
        <v>Not improved</v>
      </c>
      <c r="L755" t="str">
        <f t="shared" si="91"/>
        <v>yes</v>
      </c>
      <c r="M755" t="str">
        <f t="shared" si="92"/>
        <v>Benifited</v>
      </c>
      <c r="N755" t="str">
        <f t="shared" si="93"/>
        <v>No</v>
      </c>
      <c r="O755" t="str">
        <f t="shared" si="94"/>
        <v>no</v>
      </c>
      <c r="P755" t="str" cm="1">
        <f t="array" ref="P755">INDEX({"math","reading","writing"},MATCH(MAX(F755:H755),F755:H755,0))</f>
        <v>reading</v>
      </c>
      <c r="Q755" t="str">
        <f t="shared" si="95"/>
        <v>inconsistent</v>
      </c>
    </row>
    <row r="756" spans="1:17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  <c r="I756" s="3">
        <f t="shared" si="88"/>
        <v>55.333333333333336</v>
      </c>
      <c r="J756" t="str">
        <f t="shared" si="89"/>
        <v>pass</v>
      </c>
      <c r="K756" t="str">
        <f t="shared" si="90"/>
        <v>Not improved</v>
      </c>
      <c r="L756" t="str">
        <f t="shared" si="91"/>
        <v>No</v>
      </c>
      <c r="M756" t="str">
        <f t="shared" si="92"/>
        <v>Needs improvement</v>
      </c>
      <c r="N756" t="str">
        <f t="shared" si="93"/>
        <v>No</v>
      </c>
      <c r="O756" t="str">
        <f t="shared" si="94"/>
        <v>no</v>
      </c>
      <c r="P756" t="str" cm="1">
        <f t="array" ref="P756">INDEX({"math","reading","writing"},MATCH(MAX(F756:H756),F756:H756,0))</f>
        <v>math</v>
      </c>
      <c r="Q756" t="str">
        <f t="shared" si="95"/>
        <v>consistent</v>
      </c>
    </row>
    <row r="757" spans="1:17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  <c r="I757" s="3">
        <f t="shared" si="88"/>
        <v>90.333333333333329</v>
      </c>
      <c r="J757" t="str">
        <f t="shared" si="89"/>
        <v>pass</v>
      </c>
      <c r="K757" t="str">
        <f t="shared" si="90"/>
        <v>Not improved</v>
      </c>
      <c r="L757" t="str">
        <f t="shared" si="91"/>
        <v>No</v>
      </c>
      <c r="M757" t="str">
        <f t="shared" si="92"/>
        <v>Self Learner</v>
      </c>
      <c r="N757" t="str">
        <f t="shared" si="93"/>
        <v>Yes</v>
      </c>
      <c r="O757" t="str">
        <f t="shared" si="94"/>
        <v>no</v>
      </c>
      <c r="P757" t="str" cm="1">
        <f t="array" ref="P757">INDEX({"math","reading","writing"},MATCH(MAX(F757:H757),F757:H757,0))</f>
        <v>reading</v>
      </c>
      <c r="Q757" t="str">
        <f t="shared" si="95"/>
        <v>inconsistent</v>
      </c>
    </row>
    <row r="758" spans="1:17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  <c r="I758" s="3">
        <f t="shared" si="88"/>
        <v>55</v>
      </c>
      <c r="J758" t="str">
        <f t="shared" si="89"/>
        <v>pass</v>
      </c>
      <c r="K758" t="str">
        <f t="shared" si="90"/>
        <v>Not improved</v>
      </c>
      <c r="L758" t="str">
        <f t="shared" si="91"/>
        <v>No</v>
      </c>
      <c r="M758" t="str">
        <f t="shared" si="92"/>
        <v>Needs improvement</v>
      </c>
      <c r="N758" t="str">
        <f t="shared" si="93"/>
        <v>No</v>
      </c>
      <c r="O758" t="str">
        <f t="shared" si="94"/>
        <v>no</v>
      </c>
      <c r="P758" t="str" cm="1">
        <f t="array" ref="P758">INDEX({"math","reading","writing"},MATCH(MAX(F758:H758),F758:H758,0))</f>
        <v>reading</v>
      </c>
      <c r="Q758" t="str">
        <f t="shared" si="95"/>
        <v>inconsistent</v>
      </c>
    </row>
    <row r="759" spans="1:17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  <c r="I759" s="3">
        <f t="shared" si="88"/>
        <v>70</v>
      </c>
      <c r="J759" t="str">
        <f t="shared" si="89"/>
        <v>pass</v>
      </c>
      <c r="K759" t="str">
        <f t="shared" si="90"/>
        <v>Not improved</v>
      </c>
      <c r="L759" t="str">
        <f t="shared" si="91"/>
        <v>No</v>
      </c>
      <c r="M759" t="str">
        <f t="shared" si="92"/>
        <v>Partial Benifited</v>
      </c>
      <c r="N759" t="str">
        <f t="shared" si="93"/>
        <v>No</v>
      </c>
      <c r="O759" t="str">
        <f t="shared" si="94"/>
        <v>no</v>
      </c>
      <c r="P759" t="str" cm="1">
        <f t="array" ref="P759">INDEX({"math","reading","writing"},MATCH(MAX(F759:H759),F759:H759,0))</f>
        <v>writing</v>
      </c>
      <c r="Q759" t="str">
        <f t="shared" si="95"/>
        <v>consistent</v>
      </c>
    </row>
    <row r="760" spans="1:17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  <c r="I760" s="3">
        <f t="shared" si="88"/>
        <v>58.666666666666664</v>
      </c>
      <c r="J760" t="str">
        <f t="shared" si="89"/>
        <v>pass</v>
      </c>
      <c r="K760" t="str">
        <f t="shared" si="90"/>
        <v>improved</v>
      </c>
      <c r="L760" t="str">
        <f t="shared" si="91"/>
        <v>No</v>
      </c>
      <c r="M760" t="str">
        <f t="shared" si="92"/>
        <v>Partial Benifited</v>
      </c>
      <c r="N760" t="str">
        <f t="shared" si="93"/>
        <v>No</v>
      </c>
      <c r="O760" t="str">
        <f t="shared" si="94"/>
        <v>no</v>
      </c>
      <c r="P760" t="str" cm="1">
        <f t="array" ref="P760">INDEX({"math","reading","writing"},MATCH(MAX(F760:H760),F760:H760,0))</f>
        <v>writing</v>
      </c>
      <c r="Q760" t="str">
        <f t="shared" si="95"/>
        <v>inconsistent</v>
      </c>
    </row>
    <row r="761" spans="1:17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  <c r="I761" s="3">
        <f t="shared" si="88"/>
        <v>74.333333333333329</v>
      </c>
      <c r="J761" t="str">
        <f t="shared" si="89"/>
        <v>pass</v>
      </c>
      <c r="K761" t="str">
        <f t="shared" si="90"/>
        <v>Not improved</v>
      </c>
      <c r="L761" t="str">
        <f t="shared" si="91"/>
        <v>No</v>
      </c>
      <c r="M761" t="str">
        <f t="shared" si="92"/>
        <v>Partial Benifited</v>
      </c>
      <c r="N761" t="str">
        <f t="shared" si="93"/>
        <v>No</v>
      </c>
      <c r="O761" t="str">
        <f t="shared" si="94"/>
        <v>no</v>
      </c>
      <c r="P761" t="str" cm="1">
        <f t="array" ref="P761">INDEX({"math","reading","writing"},MATCH(MAX(F761:H761),F761:H761,0))</f>
        <v>reading</v>
      </c>
      <c r="Q761" t="str">
        <f t="shared" si="95"/>
        <v>inconsistent</v>
      </c>
    </row>
    <row r="762" spans="1:17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  <c r="I762" s="3">
        <f t="shared" si="88"/>
        <v>63</v>
      </c>
      <c r="J762" t="str">
        <f t="shared" si="89"/>
        <v>pass</v>
      </c>
      <c r="K762" t="str">
        <f t="shared" si="90"/>
        <v>Not improved</v>
      </c>
      <c r="L762" t="str">
        <f t="shared" si="91"/>
        <v>No</v>
      </c>
      <c r="M762" t="str">
        <f t="shared" si="92"/>
        <v>Needs improvement</v>
      </c>
      <c r="N762" t="str">
        <f t="shared" si="93"/>
        <v>No</v>
      </c>
      <c r="O762" t="str">
        <f t="shared" si="94"/>
        <v>no</v>
      </c>
      <c r="P762" t="str" cm="1">
        <f t="array" ref="P762">INDEX({"math","reading","writing"},MATCH(MAX(F762:H762),F762:H762,0))</f>
        <v>reading</v>
      </c>
      <c r="Q762" t="str">
        <f t="shared" si="95"/>
        <v>inconsistent</v>
      </c>
    </row>
    <row r="763" spans="1:17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  <c r="I763" s="3">
        <f t="shared" si="88"/>
        <v>53.333333333333336</v>
      </c>
      <c r="J763" t="str">
        <f t="shared" si="89"/>
        <v>pass</v>
      </c>
      <c r="K763" t="str">
        <f t="shared" si="90"/>
        <v>Not improved</v>
      </c>
      <c r="L763" t="str">
        <f t="shared" si="91"/>
        <v>No</v>
      </c>
      <c r="M763" t="str">
        <f t="shared" si="92"/>
        <v>Needs improvement</v>
      </c>
      <c r="N763" t="str">
        <f t="shared" si="93"/>
        <v>No</v>
      </c>
      <c r="O763" t="str">
        <f t="shared" si="94"/>
        <v>no</v>
      </c>
      <c r="P763" t="str" cm="1">
        <f t="array" ref="P763">INDEX({"math","reading","writing"},MATCH(MAX(F763:H763),F763:H763,0))</f>
        <v>reading</v>
      </c>
      <c r="Q763" t="str">
        <f t="shared" si="95"/>
        <v>inconsistent</v>
      </c>
    </row>
    <row r="764" spans="1:17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  <c r="I764" s="3">
        <f t="shared" si="88"/>
        <v>81.666666666666671</v>
      </c>
      <c r="J764" t="str">
        <f t="shared" si="89"/>
        <v>pass</v>
      </c>
      <c r="K764" t="str">
        <f t="shared" si="90"/>
        <v>improved</v>
      </c>
      <c r="L764" t="str">
        <f t="shared" si="91"/>
        <v>yes</v>
      </c>
      <c r="M764" t="str">
        <f t="shared" si="92"/>
        <v>Benifited</v>
      </c>
      <c r="N764" t="str">
        <f t="shared" si="93"/>
        <v>No</v>
      </c>
      <c r="O764" t="str">
        <f t="shared" si="94"/>
        <v>no</v>
      </c>
      <c r="P764" t="str" cm="1">
        <f t="array" ref="P764">INDEX({"math","reading","writing"},MATCH(MAX(F764:H764),F764:H764,0))</f>
        <v>writing</v>
      </c>
      <c r="Q764" t="str">
        <f t="shared" si="95"/>
        <v>inconsistent</v>
      </c>
    </row>
    <row r="765" spans="1:17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  <c r="I765" s="3">
        <f t="shared" si="88"/>
        <v>62.333333333333336</v>
      </c>
      <c r="J765" t="str">
        <f t="shared" si="89"/>
        <v>pass</v>
      </c>
      <c r="K765" t="str">
        <f t="shared" si="90"/>
        <v>Not improved</v>
      </c>
      <c r="L765" t="str">
        <f t="shared" si="91"/>
        <v>No</v>
      </c>
      <c r="M765" t="str">
        <f t="shared" si="92"/>
        <v>Needs improvement</v>
      </c>
      <c r="N765" t="str">
        <f t="shared" si="93"/>
        <v>No</v>
      </c>
      <c r="O765" t="str">
        <f t="shared" si="94"/>
        <v>no</v>
      </c>
      <c r="P765" t="str" cm="1">
        <f t="array" ref="P765">INDEX({"math","reading","writing"},MATCH(MAX(F765:H765),F765:H765,0))</f>
        <v>writing</v>
      </c>
      <c r="Q765" t="str">
        <f t="shared" si="95"/>
        <v>consistent</v>
      </c>
    </row>
    <row r="766" spans="1:17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  <c r="I766" s="3">
        <f t="shared" si="88"/>
        <v>60.666666666666664</v>
      </c>
      <c r="J766" t="str">
        <f t="shared" si="89"/>
        <v>pass</v>
      </c>
      <c r="K766" t="str">
        <f t="shared" si="90"/>
        <v>Not improved</v>
      </c>
      <c r="L766" t="str">
        <f t="shared" si="91"/>
        <v>No</v>
      </c>
      <c r="M766" t="str">
        <f t="shared" si="92"/>
        <v>Needs improvement</v>
      </c>
      <c r="N766" t="str">
        <f t="shared" si="93"/>
        <v>No</v>
      </c>
      <c r="O766" t="str">
        <f t="shared" si="94"/>
        <v>no</v>
      </c>
      <c r="P766" t="str" cm="1">
        <f t="array" ref="P766">INDEX({"math","reading","writing"},MATCH(MAX(F766:H766),F766:H766,0))</f>
        <v>reading</v>
      </c>
      <c r="Q766" t="str">
        <f t="shared" si="95"/>
        <v>consistent</v>
      </c>
    </row>
    <row r="767" spans="1:17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  <c r="I767" s="3">
        <f t="shared" si="88"/>
        <v>72.666666666666671</v>
      </c>
      <c r="J767" t="str">
        <f t="shared" si="89"/>
        <v>pass</v>
      </c>
      <c r="K767" t="str">
        <f t="shared" si="90"/>
        <v>Not improved</v>
      </c>
      <c r="L767" t="str">
        <f t="shared" si="91"/>
        <v>No</v>
      </c>
      <c r="M767" t="str">
        <f t="shared" si="92"/>
        <v>Needs improvement</v>
      </c>
      <c r="N767" t="str">
        <f t="shared" si="93"/>
        <v>No</v>
      </c>
      <c r="O767" t="str">
        <f t="shared" si="94"/>
        <v>no</v>
      </c>
      <c r="P767" t="str" cm="1">
        <f t="array" ref="P767">INDEX({"math","reading","writing"},MATCH(MAX(F767:H767),F767:H767,0))</f>
        <v>math</v>
      </c>
      <c r="Q767" t="str">
        <f t="shared" si="95"/>
        <v>consistent</v>
      </c>
    </row>
    <row r="768" spans="1:17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  <c r="I768" s="3">
        <f t="shared" si="88"/>
        <v>70</v>
      </c>
      <c r="J768" t="str">
        <f t="shared" si="89"/>
        <v>pass</v>
      </c>
      <c r="K768" t="str">
        <f t="shared" si="90"/>
        <v>improved</v>
      </c>
      <c r="L768" t="str">
        <f t="shared" si="91"/>
        <v>No</v>
      </c>
      <c r="M768" t="str">
        <f t="shared" si="92"/>
        <v>Partial Benifited</v>
      </c>
      <c r="N768" t="str">
        <f t="shared" si="93"/>
        <v>No</v>
      </c>
      <c r="O768" t="str">
        <f t="shared" si="94"/>
        <v>no</v>
      </c>
      <c r="P768" t="str" cm="1">
        <f t="array" ref="P768">INDEX({"math","reading","writing"},MATCH(MAX(F768:H768),F768:H768,0))</f>
        <v>writing</v>
      </c>
      <c r="Q768" t="str">
        <f t="shared" si="95"/>
        <v>inconsistent</v>
      </c>
    </row>
    <row r="769" spans="1:17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  <c r="I769" s="3">
        <f t="shared" si="88"/>
        <v>66</v>
      </c>
      <c r="J769" t="str">
        <f t="shared" si="89"/>
        <v>pass</v>
      </c>
      <c r="K769" t="str">
        <f t="shared" si="90"/>
        <v>Not improved</v>
      </c>
      <c r="L769" t="str">
        <f t="shared" si="91"/>
        <v>No</v>
      </c>
      <c r="M769" t="str">
        <f t="shared" si="92"/>
        <v>Partial Benifited</v>
      </c>
      <c r="N769" t="str">
        <f t="shared" si="93"/>
        <v>No</v>
      </c>
      <c r="O769" t="str">
        <f t="shared" si="94"/>
        <v>yes</v>
      </c>
      <c r="P769" t="str" cm="1">
        <f t="array" ref="P769">INDEX({"math","reading","writing"},MATCH(MAX(F769:H769),F769:H769,0))</f>
        <v>math</v>
      </c>
      <c r="Q769" t="str">
        <f t="shared" si="95"/>
        <v>inconsistent</v>
      </c>
    </row>
    <row r="770" spans="1:17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  <c r="I770" s="3">
        <f t="shared" ref="I770:I833" si="96">AVERAGE(F770:H770)</f>
        <v>71.333333333333329</v>
      </c>
      <c r="J770" t="str">
        <f t="shared" ref="J770:J833" si="97">IF(AND(I770&gt;=50),"pass","fail")</f>
        <v>pass</v>
      </c>
      <c r="K770" t="str">
        <f t="shared" ref="K770:K833" si="98">IF(AND(G770&gt;F770,H770&gt;G770),"improved","Not improved")</f>
        <v>improved</v>
      </c>
      <c r="L770" t="str">
        <f t="shared" ref="L770:L833" si="99">IF(AND(E770="completed",I770&gt;=80),"yes","No")</f>
        <v>No</v>
      </c>
      <c r="M770" t="str">
        <f t="shared" ref="M770:M833" si="100">IF(E770="completed",IF(I770&gt;=80,"Benifited","Partial Benifited"),IF(E770="none",IF(I770&gt;=80,"Self Learner","Needs improvement"),""))</f>
        <v>Needs improvement</v>
      </c>
      <c r="N770" t="str">
        <f t="shared" ref="N770:N833" si="101">IF(AND(F770&gt;=80,G770&gt;=85,H770&gt;=85),"Yes","No")</f>
        <v>No</v>
      </c>
      <c r="O770" t="str">
        <f t="shared" ref="O770:O833" si="102">IF(F770&gt;=AVERAGE(G770:H770)+5,"yes","no")</f>
        <v>no</v>
      </c>
      <c r="P770" t="str" cm="1">
        <f t="array" ref="P770">INDEX({"math","reading","writing"},MATCH(MAX(F770:H770),F770:H770,0))</f>
        <v>writing</v>
      </c>
      <c r="Q770" t="str">
        <f t="shared" ref="Q770:Q833" si="103">IF(MAX(F770:H770)-MIN(F770:H770)&lt;=5,"consistent","inconsistent")</f>
        <v>inconsistent</v>
      </c>
    </row>
    <row r="771" spans="1:17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  <c r="I771" s="3">
        <f t="shared" si="96"/>
        <v>58.333333333333336</v>
      </c>
      <c r="J771" t="str">
        <f t="shared" si="97"/>
        <v>pass</v>
      </c>
      <c r="K771" t="str">
        <f t="shared" si="98"/>
        <v>Not improved</v>
      </c>
      <c r="L771" t="str">
        <f t="shared" si="99"/>
        <v>No</v>
      </c>
      <c r="M771" t="str">
        <f t="shared" si="100"/>
        <v>Needs improvement</v>
      </c>
      <c r="N771" t="str">
        <f t="shared" si="101"/>
        <v>No</v>
      </c>
      <c r="O771" t="str">
        <f t="shared" si="102"/>
        <v>no</v>
      </c>
      <c r="P771" t="str" cm="1">
        <f t="array" ref="P771">INDEX({"math","reading","writing"},MATCH(MAX(F771:H771),F771:H771,0))</f>
        <v>reading</v>
      </c>
      <c r="Q771" t="str">
        <f t="shared" si="103"/>
        <v>consistent</v>
      </c>
    </row>
    <row r="772" spans="1:17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  <c r="I772" s="3">
        <f t="shared" si="96"/>
        <v>49.666666666666664</v>
      </c>
      <c r="J772" t="str">
        <f t="shared" si="97"/>
        <v>fail</v>
      </c>
      <c r="K772" t="str">
        <f t="shared" si="98"/>
        <v>Not improved</v>
      </c>
      <c r="L772" t="str">
        <f t="shared" si="99"/>
        <v>No</v>
      </c>
      <c r="M772" t="str">
        <f t="shared" si="100"/>
        <v>Needs improvement</v>
      </c>
      <c r="N772" t="str">
        <f t="shared" si="101"/>
        <v>No</v>
      </c>
      <c r="O772" t="str">
        <f t="shared" si="102"/>
        <v>no</v>
      </c>
      <c r="P772" t="str" cm="1">
        <f t="array" ref="P772">INDEX({"math","reading","writing"},MATCH(MAX(F772:H772),F772:H772,0))</f>
        <v>math</v>
      </c>
      <c r="Q772" t="str">
        <f t="shared" si="103"/>
        <v>consistent</v>
      </c>
    </row>
    <row r="773" spans="1:17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  <c r="I773" s="3">
        <f t="shared" si="96"/>
        <v>74</v>
      </c>
      <c r="J773" t="str">
        <f t="shared" si="97"/>
        <v>pass</v>
      </c>
      <c r="K773" t="str">
        <f t="shared" si="98"/>
        <v>Not improved</v>
      </c>
      <c r="L773" t="str">
        <f t="shared" si="99"/>
        <v>No</v>
      </c>
      <c r="M773" t="str">
        <f t="shared" si="100"/>
        <v>Needs improvement</v>
      </c>
      <c r="N773" t="str">
        <f t="shared" si="101"/>
        <v>No</v>
      </c>
      <c r="O773" t="str">
        <f t="shared" si="102"/>
        <v>no</v>
      </c>
      <c r="P773" t="str" cm="1">
        <f t="array" ref="P773">INDEX({"math","reading","writing"},MATCH(MAX(F773:H773),F773:H773,0))</f>
        <v>math</v>
      </c>
      <c r="Q773" t="str">
        <f t="shared" si="103"/>
        <v>consistent</v>
      </c>
    </row>
    <row r="774" spans="1:17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  <c r="I774" s="3">
        <f t="shared" si="96"/>
        <v>63.666666666666664</v>
      </c>
      <c r="J774" t="str">
        <f t="shared" si="97"/>
        <v>pass</v>
      </c>
      <c r="K774" t="str">
        <f t="shared" si="98"/>
        <v>improved</v>
      </c>
      <c r="L774" t="str">
        <f t="shared" si="99"/>
        <v>No</v>
      </c>
      <c r="M774" t="str">
        <f t="shared" si="100"/>
        <v>Partial Benifited</v>
      </c>
      <c r="N774" t="str">
        <f t="shared" si="101"/>
        <v>No</v>
      </c>
      <c r="O774" t="str">
        <f t="shared" si="102"/>
        <v>no</v>
      </c>
      <c r="P774" t="str" cm="1">
        <f t="array" ref="P774">INDEX({"math","reading","writing"},MATCH(MAX(F774:H774),F774:H774,0))</f>
        <v>writing</v>
      </c>
      <c r="Q774" t="str">
        <f t="shared" si="103"/>
        <v>inconsistent</v>
      </c>
    </row>
    <row r="775" spans="1:17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  <c r="I775" s="3">
        <f t="shared" si="96"/>
        <v>73</v>
      </c>
      <c r="J775" t="str">
        <f t="shared" si="97"/>
        <v>pass</v>
      </c>
      <c r="K775" t="str">
        <f t="shared" si="98"/>
        <v>improved</v>
      </c>
      <c r="L775" t="str">
        <f t="shared" si="99"/>
        <v>No</v>
      </c>
      <c r="M775" t="str">
        <f t="shared" si="100"/>
        <v>Needs improvement</v>
      </c>
      <c r="N775" t="str">
        <f t="shared" si="101"/>
        <v>No</v>
      </c>
      <c r="O775" t="str">
        <f t="shared" si="102"/>
        <v>no</v>
      </c>
      <c r="P775" t="str" cm="1">
        <f t="array" ref="P775">INDEX({"math","reading","writing"},MATCH(MAX(F775:H775),F775:H775,0))</f>
        <v>writing</v>
      </c>
      <c r="Q775" t="str">
        <f t="shared" si="103"/>
        <v>inconsistent</v>
      </c>
    </row>
    <row r="776" spans="1:17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  <c r="I776" s="3">
        <f t="shared" si="96"/>
        <v>63.666666666666664</v>
      </c>
      <c r="J776" t="str">
        <f t="shared" si="97"/>
        <v>pass</v>
      </c>
      <c r="K776" t="str">
        <f t="shared" si="98"/>
        <v>Not improved</v>
      </c>
      <c r="L776" t="str">
        <f t="shared" si="99"/>
        <v>No</v>
      </c>
      <c r="M776" t="str">
        <f t="shared" si="100"/>
        <v>Needs improvement</v>
      </c>
      <c r="N776" t="str">
        <f t="shared" si="101"/>
        <v>No</v>
      </c>
      <c r="O776" t="str">
        <f t="shared" si="102"/>
        <v>no</v>
      </c>
      <c r="P776" t="str" cm="1">
        <f t="array" ref="P776">INDEX({"math","reading","writing"},MATCH(MAX(F776:H776),F776:H776,0))</f>
        <v>math</v>
      </c>
      <c r="Q776" t="str">
        <f t="shared" si="103"/>
        <v>inconsistent</v>
      </c>
    </row>
    <row r="777" spans="1:17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  <c r="I777" s="3">
        <f t="shared" si="96"/>
        <v>54</v>
      </c>
      <c r="J777" t="str">
        <f t="shared" si="97"/>
        <v>pass</v>
      </c>
      <c r="K777" t="str">
        <f t="shared" si="98"/>
        <v>Not improved</v>
      </c>
      <c r="L777" t="str">
        <f t="shared" si="99"/>
        <v>No</v>
      </c>
      <c r="M777" t="str">
        <f t="shared" si="100"/>
        <v>Needs improvement</v>
      </c>
      <c r="N777" t="str">
        <f t="shared" si="101"/>
        <v>No</v>
      </c>
      <c r="O777" t="str">
        <f t="shared" si="102"/>
        <v>no</v>
      </c>
      <c r="P777" t="str" cm="1">
        <f t="array" ref="P777">INDEX({"math","reading","writing"},MATCH(MAX(F777:H777),F777:H777,0))</f>
        <v>reading</v>
      </c>
      <c r="Q777" t="str">
        <f t="shared" si="103"/>
        <v>inconsistent</v>
      </c>
    </row>
    <row r="778" spans="1:17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  <c r="I778" s="3">
        <f t="shared" si="96"/>
        <v>69.333333333333329</v>
      </c>
      <c r="J778" t="str">
        <f t="shared" si="97"/>
        <v>pass</v>
      </c>
      <c r="K778" t="str">
        <f t="shared" si="98"/>
        <v>Not improved</v>
      </c>
      <c r="L778" t="str">
        <f t="shared" si="99"/>
        <v>No</v>
      </c>
      <c r="M778" t="str">
        <f t="shared" si="100"/>
        <v>Needs improvement</v>
      </c>
      <c r="N778" t="str">
        <f t="shared" si="101"/>
        <v>No</v>
      </c>
      <c r="O778" t="str">
        <f t="shared" si="102"/>
        <v>no</v>
      </c>
      <c r="P778" t="str" cm="1">
        <f t="array" ref="P778">INDEX({"math","reading","writing"},MATCH(MAX(F778:H778),F778:H778,0))</f>
        <v>reading</v>
      </c>
      <c r="Q778" t="str">
        <f t="shared" si="103"/>
        <v>inconsistent</v>
      </c>
    </row>
    <row r="779" spans="1:17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  <c r="I779" s="3">
        <f t="shared" si="96"/>
        <v>40.666666666666664</v>
      </c>
      <c r="J779" t="str">
        <f t="shared" si="97"/>
        <v>fail</v>
      </c>
      <c r="K779" t="str">
        <f t="shared" si="98"/>
        <v>Not improved</v>
      </c>
      <c r="L779" t="str">
        <f t="shared" si="99"/>
        <v>No</v>
      </c>
      <c r="M779" t="str">
        <f t="shared" si="100"/>
        <v>Needs improvement</v>
      </c>
      <c r="N779" t="str">
        <f t="shared" si="101"/>
        <v>No</v>
      </c>
      <c r="O779" t="str">
        <f t="shared" si="102"/>
        <v>no</v>
      </c>
      <c r="P779" t="str" cm="1">
        <f t="array" ref="P779">INDEX({"math","reading","writing"},MATCH(MAX(F779:H779),F779:H779,0))</f>
        <v>reading</v>
      </c>
      <c r="Q779" t="str">
        <f t="shared" si="103"/>
        <v>inconsistent</v>
      </c>
    </row>
    <row r="780" spans="1:17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  <c r="I780" s="3">
        <f t="shared" si="96"/>
        <v>77.666666666666671</v>
      </c>
      <c r="J780" t="str">
        <f t="shared" si="97"/>
        <v>pass</v>
      </c>
      <c r="K780" t="str">
        <f t="shared" si="98"/>
        <v>improved</v>
      </c>
      <c r="L780" t="str">
        <f t="shared" si="99"/>
        <v>No</v>
      </c>
      <c r="M780" t="str">
        <f t="shared" si="100"/>
        <v>Partial Benifited</v>
      </c>
      <c r="N780" t="str">
        <f t="shared" si="101"/>
        <v>No</v>
      </c>
      <c r="O780" t="str">
        <f t="shared" si="102"/>
        <v>no</v>
      </c>
      <c r="P780" t="str" cm="1">
        <f t="array" ref="P780">INDEX({"math","reading","writing"},MATCH(MAX(F780:H780),F780:H780,0))</f>
        <v>writing</v>
      </c>
      <c r="Q780" t="str">
        <f t="shared" si="103"/>
        <v>inconsistent</v>
      </c>
    </row>
    <row r="781" spans="1:17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  <c r="I781" s="3">
        <f t="shared" si="96"/>
        <v>87</v>
      </c>
      <c r="J781" t="str">
        <f t="shared" si="97"/>
        <v>pass</v>
      </c>
      <c r="K781" t="str">
        <f t="shared" si="98"/>
        <v>Not improved</v>
      </c>
      <c r="L781" t="str">
        <f t="shared" si="99"/>
        <v>yes</v>
      </c>
      <c r="M781" t="str">
        <f t="shared" si="100"/>
        <v>Benifited</v>
      </c>
      <c r="N781" t="str">
        <f t="shared" si="101"/>
        <v>No</v>
      </c>
      <c r="O781" t="str">
        <f t="shared" si="102"/>
        <v>yes</v>
      </c>
      <c r="P781" t="str" cm="1">
        <f t="array" ref="P781">INDEX({"math","reading","writing"},MATCH(MAX(F781:H781),F781:H781,0))</f>
        <v>math</v>
      </c>
      <c r="Q781" t="str">
        <f t="shared" si="103"/>
        <v>inconsistent</v>
      </c>
    </row>
    <row r="782" spans="1:17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  <c r="I782" s="3">
        <f t="shared" si="96"/>
        <v>53</v>
      </c>
      <c r="J782" t="str">
        <f t="shared" si="97"/>
        <v>pass</v>
      </c>
      <c r="K782" t="str">
        <f t="shared" si="98"/>
        <v>improved</v>
      </c>
      <c r="L782" t="str">
        <f t="shared" si="99"/>
        <v>No</v>
      </c>
      <c r="M782" t="str">
        <f t="shared" si="100"/>
        <v>Needs improvement</v>
      </c>
      <c r="N782" t="str">
        <f t="shared" si="101"/>
        <v>No</v>
      </c>
      <c r="O782" t="str">
        <f t="shared" si="102"/>
        <v>no</v>
      </c>
      <c r="P782" t="str" cm="1">
        <f t="array" ref="P782">INDEX({"math","reading","writing"},MATCH(MAX(F782:H782),F782:H782,0))</f>
        <v>writing</v>
      </c>
      <c r="Q782" t="str">
        <f t="shared" si="103"/>
        <v>inconsistent</v>
      </c>
    </row>
    <row r="783" spans="1:17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  <c r="I783" s="3">
        <f t="shared" si="96"/>
        <v>83.666666666666671</v>
      </c>
      <c r="J783" t="str">
        <f t="shared" si="97"/>
        <v>pass</v>
      </c>
      <c r="K783" t="str">
        <f t="shared" si="98"/>
        <v>Not improved</v>
      </c>
      <c r="L783" t="str">
        <f t="shared" si="99"/>
        <v>No</v>
      </c>
      <c r="M783" t="str">
        <f t="shared" si="100"/>
        <v>Self Learner</v>
      </c>
      <c r="N783" t="str">
        <f t="shared" si="101"/>
        <v>No</v>
      </c>
      <c r="O783" t="str">
        <f t="shared" si="102"/>
        <v>no</v>
      </c>
      <c r="P783" t="str" cm="1">
        <f t="array" ref="P783">INDEX({"math","reading","writing"},MATCH(MAX(F783:H783),F783:H783,0))</f>
        <v>reading</v>
      </c>
      <c r="Q783" t="str">
        <f t="shared" si="103"/>
        <v>inconsistent</v>
      </c>
    </row>
    <row r="784" spans="1:17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  <c r="I784" s="3">
        <f t="shared" si="96"/>
        <v>81</v>
      </c>
      <c r="J784" t="str">
        <f t="shared" si="97"/>
        <v>pass</v>
      </c>
      <c r="K784" t="str">
        <f t="shared" si="98"/>
        <v>Not improved</v>
      </c>
      <c r="L784" t="str">
        <f t="shared" si="99"/>
        <v>yes</v>
      </c>
      <c r="M784" t="str">
        <f t="shared" si="100"/>
        <v>Benifited</v>
      </c>
      <c r="N784" t="str">
        <f t="shared" si="101"/>
        <v>No</v>
      </c>
      <c r="O784" t="str">
        <f t="shared" si="102"/>
        <v>no</v>
      </c>
      <c r="P784" t="str" cm="1">
        <f t="array" ref="P784">INDEX({"math","reading","writing"},MATCH(MAX(F784:H784),F784:H784,0))</f>
        <v>reading</v>
      </c>
      <c r="Q784" t="str">
        <f t="shared" si="103"/>
        <v>inconsistent</v>
      </c>
    </row>
    <row r="785" spans="1:17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  <c r="I785" s="3">
        <f t="shared" si="96"/>
        <v>57.666666666666664</v>
      </c>
      <c r="J785" t="str">
        <f t="shared" si="97"/>
        <v>pass</v>
      </c>
      <c r="K785" t="str">
        <f t="shared" si="98"/>
        <v>improved</v>
      </c>
      <c r="L785" t="str">
        <f t="shared" si="99"/>
        <v>No</v>
      </c>
      <c r="M785" t="str">
        <f t="shared" si="100"/>
        <v>Partial Benifited</v>
      </c>
      <c r="N785" t="str">
        <f t="shared" si="101"/>
        <v>No</v>
      </c>
      <c r="O785" t="str">
        <f t="shared" si="102"/>
        <v>no</v>
      </c>
      <c r="P785" t="str" cm="1">
        <f t="array" ref="P785">INDEX({"math","reading","writing"},MATCH(MAX(F785:H785),F785:H785,0))</f>
        <v>writing</v>
      </c>
      <c r="Q785" t="str">
        <f t="shared" si="103"/>
        <v>inconsistent</v>
      </c>
    </row>
    <row r="786" spans="1:17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  <c r="I786" s="3">
        <f t="shared" si="96"/>
        <v>83.666666666666671</v>
      </c>
      <c r="J786" t="str">
        <f t="shared" si="97"/>
        <v>pass</v>
      </c>
      <c r="K786" t="str">
        <f t="shared" si="98"/>
        <v>Not improved</v>
      </c>
      <c r="L786" t="str">
        <f t="shared" si="99"/>
        <v>yes</v>
      </c>
      <c r="M786" t="str">
        <f t="shared" si="100"/>
        <v>Benifited</v>
      </c>
      <c r="N786" t="str">
        <f t="shared" si="101"/>
        <v>No</v>
      </c>
      <c r="O786" t="str">
        <f t="shared" si="102"/>
        <v>yes</v>
      </c>
      <c r="P786" t="str" cm="1">
        <f t="array" ref="P786">INDEX({"math","reading","writing"},MATCH(MAX(F786:H786),F786:H786,0))</f>
        <v>math</v>
      </c>
      <c r="Q786" t="str">
        <f t="shared" si="103"/>
        <v>inconsistent</v>
      </c>
    </row>
    <row r="787" spans="1:17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  <c r="I787" s="3">
        <f t="shared" si="96"/>
        <v>42.333333333333336</v>
      </c>
      <c r="J787" t="str">
        <f t="shared" si="97"/>
        <v>fail</v>
      </c>
      <c r="K787" t="str">
        <f t="shared" si="98"/>
        <v>Not improved</v>
      </c>
      <c r="L787" t="str">
        <f t="shared" si="99"/>
        <v>No</v>
      </c>
      <c r="M787" t="str">
        <f t="shared" si="100"/>
        <v>Partial Benifited</v>
      </c>
      <c r="N787" t="str">
        <f t="shared" si="101"/>
        <v>No</v>
      </c>
      <c r="O787" t="str">
        <f t="shared" si="102"/>
        <v>no</v>
      </c>
      <c r="P787" t="str" cm="1">
        <f t="array" ref="P787">INDEX({"math","reading","writing"},MATCH(MAX(F787:H787),F787:H787,0))</f>
        <v>reading</v>
      </c>
      <c r="Q787" t="str">
        <f t="shared" si="103"/>
        <v>inconsistent</v>
      </c>
    </row>
    <row r="788" spans="1:17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  <c r="I788" s="3">
        <f t="shared" si="96"/>
        <v>76</v>
      </c>
      <c r="J788" t="str">
        <f t="shared" si="97"/>
        <v>pass</v>
      </c>
      <c r="K788" t="str">
        <f t="shared" si="98"/>
        <v>Not improved</v>
      </c>
      <c r="L788" t="str">
        <f t="shared" si="99"/>
        <v>No</v>
      </c>
      <c r="M788" t="str">
        <f t="shared" si="100"/>
        <v>Needs improvement</v>
      </c>
      <c r="N788" t="str">
        <f t="shared" si="101"/>
        <v>No</v>
      </c>
      <c r="O788" t="str">
        <f t="shared" si="102"/>
        <v>no</v>
      </c>
      <c r="P788" t="str" cm="1">
        <f t="array" ref="P788">INDEX({"math","reading","writing"},MATCH(MAX(F788:H788),F788:H788,0))</f>
        <v>reading</v>
      </c>
      <c r="Q788" t="str">
        <f t="shared" si="103"/>
        <v>inconsistent</v>
      </c>
    </row>
    <row r="789" spans="1:17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  <c r="I789" s="3">
        <f t="shared" si="96"/>
        <v>29.666666666666668</v>
      </c>
      <c r="J789" t="str">
        <f t="shared" si="97"/>
        <v>fail</v>
      </c>
      <c r="K789" t="str">
        <f t="shared" si="98"/>
        <v>Not improved</v>
      </c>
      <c r="L789" t="str">
        <f t="shared" si="99"/>
        <v>No</v>
      </c>
      <c r="M789" t="str">
        <f t="shared" si="100"/>
        <v>Needs improvement</v>
      </c>
      <c r="N789" t="str">
        <f t="shared" si="101"/>
        <v>No</v>
      </c>
      <c r="O789" t="str">
        <f t="shared" si="102"/>
        <v>no</v>
      </c>
      <c r="P789" t="str" cm="1">
        <f t="array" ref="P789">INDEX({"math","reading","writing"},MATCH(MAX(F789:H789),F789:H789,0))</f>
        <v>reading</v>
      </c>
      <c r="Q789" t="str">
        <f t="shared" si="103"/>
        <v>inconsistent</v>
      </c>
    </row>
    <row r="790" spans="1:17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  <c r="I790" s="3">
        <f t="shared" si="96"/>
        <v>64.666666666666671</v>
      </c>
      <c r="J790" t="str">
        <f t="shared" si="97"/>
        <v>pass</v>
      </c>
      <c r="K790" t="str">
        <f t="shared" si="98"/>
        <v>Not improved</v>
      </c>
      <c r="L790" t="str">
        <f t="shared" si="99"/>
        <v>No</v>
      </c>
      <c r="M790" t="str">
        <f t="shared" si="100"/>
        <v>Needs improvement</v>
      </c>
      <c r="N790" t="str">
        <f t="shared" si="101"/>
        <v>No</v>
      </c>
      <c r="O790" t="str">
        <f t="shared" si="102"/>
        <v>yes</v>
      </c>
      <c r="P790" t="str" cm="1">
        <f t="array" ref="P790">INDEX({"math","reading","writing"},MATCH(MAX(F790:H790),F790:H790,0))</f>
        <v>math</v>
      </c>
      <c r="Q790" t="str">
        <f t="shared" si="103"/>
        <v>inconsistent</v>
      </c>
    </row>
    <row r="791" spans="1:17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  <c r="I791" s="3">
        <f t="shared" si="96"/>
        <v>59.333333333333336</v>
      </c>
      <c r="J791" t="str">
        <f t="shared" si="97"/>
        <v>pass</v>
      </c>
      <c r="K791" t="str">
        <f t="shared" si="98"/>
        <v>Not improved</v>
      </c>
      <c r="L791" t="str">
        <f t="shared" si="99"/>
        <v>No</v>
      </c>
      <c r="M791" t="str">
        <f t="shared" si="100"/>
        <v>Needs improvement</v>
      </c>
      <c r="N791" t="str">
        <f t="shared" si="101"/>
        <v>No</v>
      </c>
      <c r="O791" t="str">
        <f t="shared" si="102"/>
        <v>no</v>
      </c>
      <c r="P791" t="str" cm="1">
        <f t="array" ref="P791">INDEX({"math","reading","writing"},MATCH(MAX(F791:H791),F791:H791,0))</f>
        <v>reading</v>
      </c>
      <c r="Q791" t="str">
        <f t="shared" si="103"/>
        <v>inconsistent</v>
      </c>
    </row>
    <row r="792" spans="1:17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  <c r="I792" s="3">
        <f t="shared" si="96"/>
        <v>56.666666666666664</v>
      </c>
      <c r="J792" t="str">
        <f t="shared" si="97"/>
        <v>pass</v>
      </c>
      <c r="K792" t="str">
        <f t="shared" si="98"/>
        <v>Not improved</v>
      </c>
      <c r="L792" t="str">
        <f t="shared" si="99"/>
        <v>No</v>
      </c>
      <c r="M792" t="str">
        <f t="shared" si="100"/>
        <v>Needs improvement</v>
      </c>
      <c r="N792" t="str">
        <f t="shared" si="101"/>
        <v>No</v>
      </c>
      <c r="O792" t="str">
        <f t="shared" si="102"/>
        <v>no</v>
      </c>
      <c r="P792" t="str" cm="1">
        <f t="array" ref="P792">INDEX({"math","reading","writing"},MATCH(MAX(F792:H792),F792:H792,0))</f>
        <v>reading</v>
      </c>
      <c r="Q792" t="str">
        <f t="shared" si="103"/>
        <v>inconsistent</v>
      </c>
    </row>
    <row r="793" spans="1:17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  <c r="I793" s="3">
        <f t="shared" si="96"/>
        <v>65.333333333333329</v>
      </c>
      <c r="J793" t="str">
        <f t="shared" si="97"/>
        <v>pass</v>
      </c>
      <c r="K793" t="str">
        <f t="shared" si="98"/>
        <v>improved</v>
      </c>
      <c r="L793" t="str">
        <f t="shared" si="99"/>
        <v>No</v>
      </c>
      <c r="M793" t="str">
        <f t="shared" si="100"/>
        <v>Needs improvement</v>
      </c>
      <c r="N793" t="str">
        <f t="shared" si="101"/>
        <v>No</v>
      </c>
      <c r="O793" t="str">
        <f t="shared" si="102"/>
        <v>no</v>
      </c>
      <c r="P793" t="str" cm="1">
        <f t="array" ref="P793">INDEX({"math","reading","writing"},MATCH(MAX(F793:H793),F793:H793,0))</f>
        <v>writing</v>
      </c>
      <c r="Q793" t="str">
        <f t="shared" si="103"/>
        <v>inconsistent</v>
      </c>
    </row>
    <row r="794" spans="1:17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  <c r="I794" s="3">
        <f t="shared" si="96"/>
        <v>69.666666666666671</v>
      </c>
      <c r="J794" t="str">
        <f t="shared" si="97"/>
        <v>pass</v>
      </c>
      <c r="K794" t="str">
        <f t="shared" si="98"/>
        <v>Not improved</v>
      </c>
      <c r="L794" t="str">
        <f t="shared" si="99"/>
        <v>No</v>
      </c>
      <c r="M794" t="str">
        <f t="shared" si="100"/>
        <v>Needs improvement</v>
      </c>
      <c r="N794" t="str">
        <f t="shared" si="101"/>
        <v>No</v>
      </c>
      <c r="O794" t="str">
        <f t="shared" si="102"/>
        <v>no</v>
      </c>
      <c r="P794" t="str" cm="1">
        <f t="array" ref="P794">INDEX({"math","reading","writing"},MATCH(MAX(F794:H794),F794:H794,0))</f>
        <v>reading</v>
      </c>
      <c r="Q794" t="str">
        <f t="shared" si="103"/>
        <v>inconsistent</v>
      </c>
    </row>
    <row r="795" spans="1:17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  <c r="I795" s="3">
        <f t="shared" si="96"/>
        <v>83.333333333333329</v>
      </c>
      <c r="J795" t="str">
        <f t="shared" si="97"/>
        <v>pass</v>
      </c>
      <c r="K795" t="str">
        <f t="shared" si="98"/>
        <v>Not improved</v>
      </c>
      <c r="L795" t="str">
        <f t="shared" si="99"/>
        <v>yes</v>
      </c>
      <c r="M795" t="str">
        <f t="shared" si="100"/>
        <v>Benifited</v>
      </c>
      <c r="N795" t="str">
        <f t="shared" si="101"/>
        <v>No</v>
      </c>
      <c r="O795" t="str">
        <f t="shared" si="102"/>
        <v>yes</v>
      </c>
      <c r="P795" t="str" cm="1">
        <f t="array" ref="P795">INDEX({"math","reading","writing"},MATCH(MAX(F795:H795),F795:H795,0))</f>
        <v>math</v>
      </c>
      <c r="Q795" t="str">
        <f t="shared" si="103"/>
        <v>inconsistent</v>
      </c>
    </row>
    <row r="796" spans="1:17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  <c r="I796" s="3">
        <f t="shared" si="96"/>
        <v>48.333333333333336</v>
      </c>
      <c r="J796" t="str">
        <f t="shared" si="97"/>
        <v>fail</v>
      </c>
      <c r="K796" t="str">
        <f t="shared" si="98"/>
        <v>Not improved</v>
      </c>
      <c r="L796" t="str">
        <f t="shared" si="99"/>
        <v>No</v>
      </c>
      <c r="M796" t="str">
        <f t="shared" si="100"/>
        <v>Needs improvement</v>
      </c>
      <c r="N796" t="str">
        <f t="shared" si="101"/>
        <v>No</v>
      </c>
      <c r="O796" t="str">
        <f t="shared" si="102"/>
        <v>no</v>
      </c>
      <c r="P796" t="str" cm="1">
        <f t="array" ref="P796">INDEX({"math","reading","writing"},MATCH(MAX(F796:H796),F796:H796,0))</f>
        <v>reading</v>
      </c>
      <c r="Q796" t="str">
        <f t="shared" si="103"/>
        <v>inconsistent</v>
      </c>
    </row>
    <row r="797" spans="1:17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  <c r="I797" s="3">
        <f t="shared" si="96"/>
        <v>66</v>
      </c>
      <c r="J797" t="str">
        <f t="shared" si="97"/>
        <v>pass</v>
      </c>
      <c r="K797" t="str">
        <f t="shared" si="98"/>
        <v>improved</v>
      </c>
      <c r="L797" t="str">
        <f t="shared" si="99"/>
        <v>No</v>
      </c>
      <c r="M797" t="str">
        <f t="shared" si="100"/>
        <v>Partial Benifited</v>
      </c>
      <c r="N797" t="str">
        <f t="shared" si="101"/>
        <v>No</v>
      </c>
      <c r="O797" t="str">
        <f t="shared" si="102"/>
        <v>no</v>
      </c>
      <c r="P797" t="str" cm="1">
        <f t="array" ref="P797">INDEX({"math","reading","writing"},MATCH(MAX(F797:H797),F797:H797,0))</f>
        <v>writing</v>
      </c>
      <c r="Q797" t="str">
        <f t="shared" si="103"/>
        <v>inconsistent</v>
      </c>
    </row>
    <row r="798" spans="1:17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  <c r="I798" s="3">
        <f t="shared" si="96"/>
        <v>70</v>
      </c>
      <c r="J798" t="str">
        <f t="shared" si="97"/>
        <v>pass</v>
      </c>
      <c r="K798" t="str">
        <f t="shared" si="98"/>
        <v>Not improved</v>
      </c>
      <c r="L798" t="str">
        <f t="shared" si="99"/>
        <v>No</v>
      </c>
      <c r="M798" t="str">
        <f t="shared" si="100"/>
        <v>Needs improvement</v>
      </c>
      <c r="N798" t="str">
        <f t="shared" si="101"/>
        <v>No</v>
      </c>
      <c r="O798" t="str">
        <f t="shared" si="102"/>
        <v>no</v>
      </c>
      <c r="P798" t="str" cm="1">
        <f t="array" ref="P798">INDEX({"math","reading","writing"},MATCH(MAX(F798:H798),F798:H798,0))</f>
        <v>math</v>
      </c>
      <c r="Q798" t="str">
        <f t="shared" si="103"/>
        <v>consistent</v>
      </c>
    </row>
    <row r="799" spans="1:17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  <c r="I799" s="3">
        <f t="shared" si="96"/>
        <v>78.333333333333329</v>
      </c>
      <c r="J799" t="str">
        <f t="shared" si="97"/>
        <v>pass</v>
      </c>
      <c r="K799" t="str">
        <f t="shared" si="98"/>
        <v>Not improved</v>
      </c>
      <c r="L799" t="str">
        <f t="shared" si="99"/>
        <v>No</v>
      </c>
      <c r="M799" t="str">
        <f t="shared" si="100"/>
        <v>Needs improvement</v>
      </c>
      <c r="N799" t="str">
        <f t="shared" si="101"/>
        <v>No</v>
      </c>
      <c r="O799" t="str">
        <f t="shared" si="102"/>
        <v>no</v>
      </c>
      <c r="P799" t="str" cm="1">
        <f t="array" ref="P799">INDEX({"math","reading","writing"},MATCH(MAX(F799:H799),F799:H799,0))</f>
        <v>reading</v>
      </c>
      <c r="Q799" t="str">
        <f t="shared" si="103"/>
        <v>inconsistent</v>
      </c>
    </row>
    <row r="800" spans="1:17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  <c r="I800" s="3">
        <f t="shared" si="96"/>
        <v>61</v>
      </c>
      <c r="J800" t="str">
        <f t="shared" si="97"/>
        <v>pass</v>
      </c>
      <c r="K800" t="str">
        <f t="shared" si="98"/>
        <v>Not improved</v>
      </c>
      <c r="L800" t="str">
        <f t="shared" si="99"/>
        <v>No</v>
      </c>
      <c r="M800" t="str">
        <f t="shared" si="100"/>
        <v>Needs improvement</v>
      </c>
      <c r="N800" t="str">
        <f t="shared" si="101"/>
        <v>No</v>
      </c>
      <c r="O800" t="str">
        <f t="shared" si="102"/>
        <v>yes</v>
      </c>
      <c r="P800" t="str" cm="1">
        <f t="array" ref="P800">INDEX({"math","reading","writing"},MATCH(MAX(F800:H800),F800:H800,0))</f>
        <v>math</v>
      </c>
      <c r="Q800" t="str">
        <f t="shared" si="103"/>
        <v>inconsistent</v>
      </c>
    </row>
    <row r="801" spans="1:17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  <c r="I801" s="3">
        <f t="shared" si="96"/>
        <v>54.666666666666664</v>
      </c>
      <c r="J801" t="str">
        <f t="shared" si="97"/>
        <v>pass</v>
      </c>
      <c r="K801" t="str">
        <f t="shared" si="98"/>
        <v>improved</v>
      </c>
      <c r="L801" t="str">
        <f t="shared" si="99"/>
        <v>No</v>
      </c>
      <c r="M801" t="str">
        <f t="shared" si="100"/>
        <v>Needs improvement</v>
      </c>
      <c r="N801" t="str">
        <f t="shared" si="101"/>
        <v>No</v>
      </c>
      <c r="O801" t="str">
        <f t="shared" si="102"/>
        <v>no</v>
      </c>
      <c r="P801" t="str" cm="1">
        <f t="array" ref="P801">INDEX({"math","reading","writing"},MATCH(MAX(F801:H801),F801:H801,0))</f>
        <v>writing</v>
      </c>
      <c r="Q801" t="str">
        <f t="shared" si="103"/>
        <v>consistent</v>
      </c>
    </row>
    <row r="802" spans="1:17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  <c r="I802" s="3">
        <f t="shared" si="96"/>
        <v>69.333333333333329</v>
      </c>
      <c r="J802" t="str">
        <f t="shared" si="97"/>
        <v>pass</v>
      </c>
      <c r="K802" t="str">
        <f t="shared" si="98"/>
        <v>Not improved</v>
      </c>
      <c r="L802" t="str">
        <f t="shared" si="99"/>
        <v>No</v>
      </c>
      <c r="M802" t="str">
        <f t="shared" si="100"/>
        <v>Partial Benifited</v>
      </c>
      <c r="N802" t="str">
        <f t="shared" si="101"/>
        <v>No</v>
      </c>
      <c r="O802" t="str">
        <f t="shared" si="102"/>
        <v>no</v>
      </c>
      <c r="P802" t="str" cm="1">
        <f t="array" ref="P802">INDEX({"math","reading","writing"},MATCH(MAX(F802:H802),F802:H802,0))</f>
        <v>reading</v>
      </c>
      <c r="Q802" t="str">
        <f t="shared" si="103"/>
        <v>inconsistent</v>
      </c>
    </row>
    <row r="803" spans="1:17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  <c r="I803" s="3">
        <f t="shared" si="96"/>
        <v>76.333333333333329</v>
      </c>
      <c r="J803" t="str">
        <f t="shared" si="97"/>
        <v>pass</v>
      </c>
      <c r="K803" t="str">
        <f t="shared" si="98"/>
        <v>Not improved</v>
      </c>
      <c r="L803" t="str">
        <f t="shared" si="99"/>
        <v>No</v>
      </c>
      <c r="M803" t="str">
        <f t="shared" si="100"/>
        <v>Partial Benifited</v>
      </c>
      <c r="N803" t="str">
        <f t="shared" si="101"/>
        <v>No</v>
      </c>
      <c r="O803" t="str">
        <f t="shared" si="102"/>
        <v>no</v>
      </c>
      <c r="P803" t="str" cm="1">
        <f t="array" ref="P803">INDEX({"math","reading","writing"},MATCH(MAX(F803:H803),F803:H803,0))</f>
        <v>reading</v>
      </c>
      <c r="Q803" t="str">
        <f t="shared" si="103"/>
        <v>inconsistent</v>
      </c>
    </row>
    <row r="804" spans="1:17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  <c r="I804" s="3">
        <f t="shared" si="96"/>
        <v>92</v>
      </c>
      <c r="J804" t="str">
        <f t="shared" si="97"/>
        <v>pass</v>
      </c>
      <c r="K804" t="str">
        <f t="shared" si="98"/>
        <v>improved</v>
      </c>
      <c r="L804" t="str">
        <f t="shared" si="99"/>
        <v>No</v>
      </c>
      <c r="M804" t="str">
        <f t="shared" si="100"/>
        <v>Self Learner</v>
      </c>
      <c r="N804" t="str">
        <f t="shared" si="101"/>
        <v>Yes</v>
      </c>
      <c r="O804" t="str">
        <f t="shared" si="102"/>
        <v>no</v>
      </c>
      <c r="P804" t="str" cm="1">
        <f t="array" ref="P804">INDEX({"math","reading","writing"},MATCH(MAX(F804:H804),F804:H804,0))</f>
        <v>writing</v>
      </c>
      <c r="Q804" t="str">
        <f t="shared" si="103"/>
        <v>inconsistent</v>
      </c>
    </row>
    <row r="805" spans="1:17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  <c r="I805" s="3">
        <f t="shared" si="96"/>
        <v>84.666666666666671</v>
      </c>
      <c r="J805" t="str">
        <f t="shared" si="97"/>
        <v>pass</v>
      </c>
      <c r="K805" t="str">
        <f t="shared" si="98"/>
        <v>improved</v>
      </c>
      <c r="L805" t="str">
        <f t="shared" si="99"/>
        <v>No</v>
      </c>
      <c r="M805" t="str">
        <f t="shared" si="100"/>
        <v>Self Learner</v>
      </c>
      <c r="N805" t="str">
        <f t="shared" si="101"/>
        <v>Yes</v>
      </c>
      <c r="O805" t="str">
        <f t="shared" si="102"/>
        <v>no</v>
      </c>
      <c r="P805" t="str" cm="1">
        <f t="array" ref="P805">INDEX({"math","reading","writing"},MATCH(MAX(F805:H805),F805:H805,0))</f>
        <v>writing</v>
      </c>
      <c r="Q805" t="str">
        <f t="shared" si="103"/>
        <v>consistent</v>
      </c>
    </row>
    <row r="806" spans="1:17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  <c r="I806" s="3">
        <f t="shared" si="96"/>
        <v>75.666666666666671</v>
      </c>
      <c r="J806" t="str">
        <f t="shared" si="97"/>
        <v>pass</v>
      </c>
      <c r="K806" t="str">
        <f t="shared" si="98"/>
        <v>improved</v>
      </c>
      <c r="L806" t="str">
        <f t="shared" si="99"/>
        <v>No</v>
      </c>
      <c r="M806" t="str">
        <f t="shared" si="100"/>
        <v>Needs improvement</v>
      </c>
      <c r="N806" t="str">
        <f t="shared" si="101"/>
        <v>No</v>
      </c>
      <c r="O806" t="str">
        <f t="shared" si="102"/>
        <v>no</v>
      </c>
      <c r="P806" t="str" cm="1">
        <f t="array" ref="P806">INDEX({"math","reading","writing"},MATCH(MAX(F806:H806),F806:H806,0))</f>
        <v>writing</v>
      </c>
      <c r="Q806" t="str">
        <f t="shared" si="103"/>
        <v>consistent</v>
      </c>
    </row>
    <row r="807" spans="1:17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  <c r="I807" s="3">
        <f t="shared" si="96"/>
        <v>76.666666666666671</v>
      </c>
      <c r="J807" t="str">
        <f t="shared" si="97"/>
        <v>pass</v>
      </c>
      <c r="K807" t="str">
        <f t="shared" si="98"/>
        <v>Not improved</v>
      </c>
      <c r="L807" t="str">
        <f t="shared" si="99"/>
        <v>No</v>
      </c>
      <c r="M807" t="str">
        <f t="shared" si="100"/>
        <v>Needs improvement</v>
      </c>
      <c r="N807" t="str">
        <f t="shared" si="101"/>
        <v>No</v>
      </c>
      <c r="O807" t="str">
        <f t="shared" si="102"/>
        <v>no</v>
      </c>
      <c r="P807" t="str" cm="1">
        <f t="array" ref="P807">INDEX({"math","reading","writing"},MATCH(MAX(F807:H807),F807:H807,0))</f>
        <v>reading</v>
      </c>
      <c r="Q807" t="str">
        <f t="shared" si="103"/>
        <v>inconsistent</v>
      </c>
    </row>
    <row r="808" spans="1:17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  <c r="I808" s="3">
        <f t="shared" si="96"/>
        <v>71</v>
      </c>
      <c r="J808" t="str">
        <f t="shared" si="97"/>
        <v>pass</v>
      </c>
      <c r="K808" t="str">
        <f t="shared" si="98"/>
        <v>improved</v>
      </c>
      <c r="L808" t="str">
        <f t="shared" si="99"/>
        <v>No</v>
      </c>
      <c r="M808" t="str">
        <f t="shared" si="100"/>
        <v>Needs improvement</v>
      </c>
      <c r="N808" t="str">
        <f t="shared" si="101"/>
        <v>No</v>
      </c>
      <c r="O808" t="str">
        <f t="shared" si="102"/>
        <v>no</v>
      </c>
      <c r="P808" t="str" cm="1">
        <f t="array" ref="P808">INDEX({"math","reading","writing"},MATCH(MAX(F808:H808),F808:H808,0))</f>
        <v>writing</v>
      </c>
      <c r="Q808" t="str">
        <f t="shared" si="103"/>
        <v>inconsistent</v>
      </c>
    </row>
    <row r="809" spans="1:17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  <c r="I809" s="3">
        <f t="shared" si="96"/>
        <v>42</v>
      </c>
      <c r="J809" t="str">
        <f t="shared" si="97"/>
        <v>fail</v>
      </c>
      <c r="K809" t="str">
        <f t="shared" si="98"/>
        <v>Not improved</v>
      </c>
      <c r="L809" t="str">
        <f t="shared" si="99"/>
        <v>No</v>
      </c>
      <c r="M809" t="str">
        <f t="shared" si="100"/>
        <v>Needs improvement</v>
      </c>
      <c r="N809" t="str">
        <f t="shared" si="101"/>
        <v>No</v>
      </c>
      <c r="O809" t="str">
        <f t="shared" si="102"/>
        <v>no</v>
      </c>
      <c r="P809" t="str" cm="1">
        <f t="array" ref="P809">INDEX({"math","reading","writing"},MATCH(MAX(F809:H809),F809:H809,0))</f>
        <v>reading</v>
      </c>
      <c r="Q809" t="str">
        <f t="shared" si="103"/>
        <v>consistent</v>
      </c>
    </row>
    <row r="810" spans="1:17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  <c r="I810" s="3">
        <f t="shared" si="96"/>
        <v>78</v>
      </c>
      <c r="J810" t="str">
        <f t="shared" si="97"/>
        <v>pass</v>
      </c>
      <c r="K810" t="str">
        <f t="shared" si="98"/>
        <v>Not improved</v>
      </c>
      <c r="L810" t="str">
        <f t="shared" si="99"/>
        <v>No</v>
      </c>
      <c r="M810" t="str">
        <f t="shared" si="100"/>
        <v>Needs improvement</v>
      </c>
      <c r="N810" t="str">
        <f t="shared" si="101"/>
        <v>No</v>
      </c>
      <c r="O810" t="str">
        <f t="shared" si="102"/>
        <v>yes</v>
      </c>
      <c r="P810" t="str" cm="1">
        <f t="array" ref="P810">INDEX({"math","reading","writing"},MATCH(MAX(F810:H810),F810:H810,0))</f>
        <v>math</v>
      </c>
      <c r="Q810" t="str">
        <f t="shared" si="103"/>
        <v>inconsistent</v>
      </c>
    </row>
    <row r="811" spans="1:17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  <c r="I811" s="3">
        <f t="shared" si="96"/>
        <v>54.666666666666664</v>
      </c>
      <c r="J811" t="str">
        <f t="shared" si="97"/>
        <v>pass</v>
      </c>
      <c r="K811" t="str">
        <f t="shared" si="98"/>
        <v>Not improved</v>
      </c>
      <c r="L811" t="str">
        <f t="shared" si="99"/>
        <v>No</v>
      </c>
      <c r="M811" t="str">
        <f t="shared" si="100"/>
        <v>Needs improvement</v>
      </c>
      <c r="N811" t="str">
        <f t="shared" si="101"/>
        <v>No</v>
      </c>
      <c r="O811" t="str">
        <f t="shared" si="102"/>
        <v>yes</v>
      </c>
      <c r="P811" t="str" cm="1">
        <f t="array" ref="P811">INDEX({"math","reading","writing"},MATCH(MAX(F811:H811),F811:H811,0))</f>
        <v>math</v>
      </c>
      <c r="Q811" t="str">
        <f t="shared" si="103"/>
        <v>inconsistent</v>
      </c>
    </row>
    <row r="812" spans="1:17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  <c r="I812" s="3">
        <f t="shared" si="96"/>
        <v>39.333333333333336</v>
      </c>
      <c r="J812" t="str">
        <f t="shared" si="97"/>
        <v>fail</v>
      </c>
      <c r="K812" t="str">
        <f t="shared" si="98"/>
        <v>Not improved</v>
      </c>
      <c r="L812" t="str">
        <f t="shared" si="99"/>
        <v>No</v>
      </c>
      <c r="M812" t="str">
        <f t="shared" si="100"/>
        <v>Needs improvement</v>
      </c>
      <c r="N812" t="str">
        <f t="shared" si="101"/>
        <v>No</v>
      </c>
      <c r="O812" t="str">
        <f t="shared" si="102"/>
        <v>yes</v>
      </c>
      <c r="P812" t="str" cm="1">
        <f t="array" ref="P812">INDEX({"math","reading","writing"},MATCH(MAX(F812:H812),F812:H812,0))</f>
        <v>math</v>
      </c>
      <c r="Q812" t="str">
        <f t="shared" si="103"/>
        <v>inconsistent</v>
      </c>
    </row>
    <row r="813" spans="1:17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  <c r="I813" s="3">
        <f t="shared" si="96"/>
        <v>47</v>
      </c>
      <c r="J813" t="str">
        <f t="shared" si="97"/>
        <v>fail</v>
      </c>
      <c r="K813" t="str">
        <f t="shared" si="98"/>
        <v>improved</v>
      </c>
      <c r="L813" t="str">
        <f t="shared" si="99"/>
        <v>No</v>
      </c>
      <c r="M813" t="str">
        <f t="shared" si="100"/>
        <v>Needs improvement</v>
      </c>
      <c r="N813" t="str">
        <f t="shared" si="101"/>
        <v>No</v>
      </c>
      <c r="O813" t="str">
        <f t="shared" si="102"/>
        <v>no</v>
      </c>
      <c r="P813" t="str" cm="1">
        <f t="array" ref="P813">INDEX({"math","reading","writing"},MATCH(MAX(F813:H813),F813:H813,0))</f>
        <v>writing</v>
      </c>
      <c r="Q813" t="str">
        <f t="shared" si="103"/>
        <v>consistent</v>
      </c>
    </row>
    <row r="814" spans="1:17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  <c r="I814" s="3">
        <f t="shared" si="96"/>
        <v>61.666666666666664</v>
      </c>
      <c r="J814" t="str">
        <f t="shared" si="97"/>
        <v>pass</v>
      </c>
      <c r="K814" t="str">
        <f t="shared" si="98"/>
        <v>improved</v>
      </c>
      <c r="L814" t="str">
        <f t="shared" si="99"/>
        <v>No</v>
      </c>
      <c r="M814" t="str">
        <f t="shared" si="100"/>
        <v>Partial Benifited</v>
      </c>
      <c r="N814" t="str">
        <f t="shared" si="101"/>
        <v>No</v>
      </c>
      <c r="O814" t="str">
        <f t="shared" si="102"/>
        <v>no</v>
      </c>
      <c r="P814" t="str" cm="1">
        <f t="array" ref="P814">INDEX({"math","reading","writing"},MATCH(MAX(F814:H814),F814:H814,0))</f>
        <v>writing</v>
      </c>
      <c r="Q814" t="str">
        <f t="shared" si="103"/>
        <v>inconsistent</v>
      </c>
    </row>
    <row r="815" spans="1:17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  <c r="I815" s="3">
        <f t="shared" si="96"/>
        <v>82.333333333333329</v>
      </c>
      <c r="J815" t="str">
        <f t="shared" si="97"/>
        <v>pass</v>
      </c>
      <c r="K815" t="str">
        <f t="shared" si="98"/>
        <v>Not improved</v>
      </c>
      <c r="L815" t="str">
        <f t="shared" si="99"/>
        <v>yes</v>
      </c>
      <c r="M815" t="str">
        <f t="shared" si="100"/>
        <v>Benifited</v>
      </c>
      <c r="N815" t="str">
        <f t="shared" si="101"/>
        <v>No</v>
      </c>
      <c r="O815" t="str">
        <f t="shared" si="102"/>
        <v>yes</v>
      </c>
      <c r="P815" t="str" cm="1">
        <f t="array" ref="P815">INDEX({"math","reading","writing"},MATCH(MAX(F815:H815),F815:H815,0))</f>
        <v>math</v>
      </c>
      <c r="Q815" t="str">
        <f t="shared" si="103"/>
        <v>inconsistent</v>
      </c>
    </row>
    <row r="816" spans="1:17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  <c r="I816" s="3">
        <f t="shared" si="96"/>
        <v>78.333333333333329</v>
      </c>
      <c r="J816" t="str">
        <f t="shared" si="97"/>
        <v>pass</v>
      </c>
      <c r="K816" t="str">
        <f t="shared" si="98"/>
        <v>improved</v>
      </c>
      <c r="L816" t="str">
        <f t="shared" si="99"/>
        <v>No</v>
      </c>
      <c r="M816" t="str">
        <f t="shared" si="100"/>
        <v>Needs improvement</v>
      </c>
      <c r="N816" t="str">
        <f t="shared" si="101"/>
        <v>No</v>
      </c>
      <c r="O816" t="str">
        <f t="shared" si="102"/>
        <v>no</v>
      </c>
      <c r="P816" t="str" cm="1">
        <f t="array" ref="P816">INDEX({"math","reading","writing"},MATCH(MAX(F816:H816),F816:H816,0))</f>
        <v>writing</v>
      </c>
      <c r="Q816" t="str">
        <f t="shared" si="103"/>
        <v>inconsistent</v>
      </c>
    </row>
    <row r="817" spans="1:17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  <c r="I817" s="3">
        <f t="shared" si="96"/>
        <v>89</v>
      </c>
      <c r="J817" t="str">
        <f t="shared" si="97"/>
        <v>pass</v>
      </c>
      <c r="K817" t="str">
        <f t="shared" si="98"/>
        <v>Not improved</v>
      </c>
      <c r="L817" t="str">
        <f t="shared" si="99"/>
        <v>yes</v>
      </c>
      <c r="M817" t="str">
        <f t="shared" si="100"/>
        <v>Benifited</v>
      </c>
      <c r="N817" t="str">
        <f t="shared" si="101"/>
        <v>Yes</v>
      </c>
      <c r="O817" t="str">
        <f t="shared" si="102"/>
        <v>yes</v>
      </c>
      <c r="P817" t="str" cm="1">
        <f t="array" ref="P817">INDEX({"math","reading","writing"},MATCH(MAX(F817:H817),F817:H817,0))</f>
        <v>math</v>
      </c>
      <c r="Q817" t="str">
        <f t="shared" si="103"/>
        <v>inconsistent</v>
      </c>
    </row>
    <row r="818" spans="1:17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  <c r="I818" s="3">
        <f t="shared" si="96"/>
        <v>56</v>
      </c>
      <c r="J818" t="str">
        <f t="shared" si="97"/>
        <v>pass</v>
      </c>
      <c r="K818" t="str">
        <f t="shared" si="98"/>
        <v>improved</v>
      </c>
      <c r="L818" t="str">
        <f t="shared" si="99"/>
        <v>No</v>
      </c>
      <c r="M818" t="str">
        <f t="shared" si="100"/>
        <v>Needs improvement</v>
      </c>
      <c r="N818" t="str">
        <f t="shared" si="101"/>
        <v>No</v>
      </c>
      <c r="O818" t="str">
        <f t="shared" si="102"/>
        <v>no</v>
      </c>
      <c r="P818" t="str" cm="1">
        <f t="array" ref="P818">INDEX({"math","reading","writing"},MATCH(MAX(F818:H818),F818:H818,0))</f>
        <v>writing</v>
      </c>
      <c r="Q818" t="str">
        <f t="shared" si="103"/>
        <v>inconsistent</v>
      </c>
    </row>
    <row r="819" spans="1:17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  <c r="I819" s="3">
        <f t="shared" si="96"/>
        <v>69</v>
      </c>
      <c r="J819" t="str">
        <f t="shared" si="97"/>
        <v>pass</v>
      </c>
      <c r="K819" t="str">
        <f t="shared" si="98"/>
        <v>improved</v>
      </c>
      <c r="L819" t="str">
        <f t="shared" si="99"/>
        <v>No</v>
      </c>
      <c r="M819" t="str">
        <f t="shared" si="100"/>
        <v>Partial Benifited</v>
      </c>
      <c r="N819" t="str">
        <f t="shared" si="101"/>
        <v>No</v>
      </c>
      <c r="O819" t="str">
        <f t="shared" si="102"/>
        <v>no</v>
      </c>
      <c r="P819" t="str" cm="1">
        <f t="array" ref="P819">INDEX({"math","reading","writing"},MATCH(MAX(F819:H819),F819:H819,0))</f>
        <v>writing</v>
      </c>
      <c r="Q819" t="str">
        <f t="shared" si="103"/>
        <v>inconsistent</v>
      </c>
    </row>
    <row r="820" spans="1:17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  <c r="I820" s="3">
        <f t="shared" si="96"/>
        <v>66.666666666666671</v>
      </c>
      <c r="J820" t="str">
        <f t="shared" si="97"/>
        <v>pass</v>
      </c>
      <c r="K820" t="str">
        <f t="shared" si="98"/>
        <v>Not improved</v>
      </c>
      <c r="L820" t="str">
        <f t="shared" si="99"/>
        <v>No</v>
      </c>
      <c r="M820" t="str">
        <f t="shared" si="100"/>
        <v>Needs improvement</v>
      </c>
      <c r="N820" t="str">
        <f t="shared" si="101"/>
        <v>No</v>
      </c>
      <c r="O820" t="str">
        <f t="shared" si="102"/>
        <v>no</v>
      </c>
      <c r="P820" t="str" cm="1">
        <f t="array" ref="P820">INDEX({"math","reading","writing"},MATCH(MAX(F820:H820),F820:H820,0))</f>
        <v>reading</v>
      </c>
      <c r="Q820" t="str">
        <f t="shared" si="103"/>
        <v>inconsistent</v>
      </c>
    </row>
    <row r="821" spans="1:17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  <c r="I821" s="3">
        <f t="shared" si="96"/>
        <v>85.333333333333329</v>
      </c>
      <c r="J821" t="str">
        <f t="shared" si="97"/>
        <v>pass</v>
      </c>
      <c r="K821" t="str">
        <f t="shared" si="98"/>
        <v>Not improved</v>
      </c>
      <c r="L821" t="str">
        <f t="shared" si="99"/>
        <v>No</v>
      </c>
      <c r="M821" t="str">
        <f t="shared" si="100"/>
        <v>Self Learner</v>
      </c>
      <c r="N821" t="str">
        <f t="shared" si="101"/>
        <v>No</v>
      </c>
      <c r="O821" t="str">
        <f t="shared" si="102"/>
        <v>no</v>
      </c>
      <c r="P821" t="str" cm="1">
        <f t="array" ref="P821">INDEX({"math","reading","writing"},MATCH(MAX(F821:H821),F821:H821,0))</f>
        <v>reading</v>
      </c>
      <c r="Q821" t="str">
        <f t="shared" si="103"/>
        <v>inconsistent</v>
      </c>
    </row>
    <row r="822" spans="1:17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  <c r="I822" s="3">
        <f t="shared" si="96"/>
        <v>89</v>
      </c>
      <c r="J822" t="str">
        <f t="shared" si="97"/>
        <v>pass</v>
      </c>
      <c r="K822" t="str">
        <f t="shared" si="98"/>
        <v>improved</v>
      </c>
      <c r="L822" t="str">
        <f t="shared" si="99"/>
        <v>yes</v>
      </c>
      <c r="M822" t="str">
        <f t="shared" si="100"/>
        <v>Benifited</v>
      </c>
      <c r="N822" t="str">
        <f t="shared" si="101"/>
        <v>Yes</v>
      </c>
      <c r="O822" t="str">
        <f t="shared" si="102"/>
        <v>no</v>
      </c>
      <c r="P822" t="str" cm="1">
        <f t="array" ref="P822">INDEX({"math","reading","writing"},MATCH(MAX(F822:H822),F822:H822,0))</f>
        <v>writing</v>
      </c>
      <c r="Q822" t="str">
        <f t="shared" si="103"/>
        <v>inconsistent</v>
      </c>
    </row>
    <row r="823" spans="1:17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  <c r="I823" s="3">
        <f t="shared" si="96"/>
        <v>87</v>
      </c>
      <c r="J823" t="str">
        <f t="shared" si="97"/>
        <v>pass</v>
      </c>
      <c r="K823" t="str">
        <f t="shared" si="98"/>
        <v>improved</v>
      </c>
      <c r="L823" t="str">
        <f t="shared" si="99"/>
        <v>No</v>
      </c>
      <c r="M823" t="str">
        <f t="shared" si="100"/>
        <v>Self Learner</v>
      </c>
      <c r="N823" t="str">
        <f t="shared" si="101"/>
        <v>No</v>
      </c>
      <c r="O823" t="str">
        <f t="shared" si="102"/>
        <v>no</v>
      </c>
      <c r="P823" t="str" cm="1">
        <f t="array" ref="P823">INDEX({"math","reading","writing"},MATCH(MAX(F823:H823),F823:H823,0))</f>
        <v>writing</v>
      </c>
      <c r="Q823" t="str">
        <f t="shared" si="103"/>
        <v>inconsistent</v>
      </c>
    </row>
    <row r="824" spans="1:17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  <c r="I824" s="3">
        <f t="shared" si="96"/>
        <v>50.666666666666664</v>
      </c>
      <c r="J824" t="str">
        <f t="shared" si="97"/>
        <v>pass</v>
      </c>
      <c r="K824" t="str">
        <f t="shared" si="98"/>
        <v>Not improved</v>
      </c>
      <c r="L824" t="str">
        <f t="shared" si="99"/>
        <v>No</v>
      </c>
      <c r="M824" t="str">
        <f t="shared" si="100"/>
        <v>Partial Benifited</v>
      </c>
      <c r="N824" t="str">
        <f t="shared" si="101"/>
        <v>No</v>
      </c>
      <c r="O824" t="str">
        <f t="shared" si="102"/>
        <v>no</v>
      </c>
      <c r="P824" t="str" cm="1">
        <f t="array" ref="P824">INDEX({"math","reading","writing"},MATCH(MAX(F824:H824),F824:H824,0))</f>
        <v>reading</v>
      </c>
      <c r="Q824" t="str">
        <f t="shared" si="103"/>
        <v>consistent</v>
      </c>
    </row>
    <row r="825" spans="1:17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  <c r="I825" s="3">
        <f t="shared" si="96"/>
        <v>80</v>
      </c>
      <c r="J825" t="str">
        <f t="shared" si="97"/>
        <v>pass</v>
      </c>
      <c r="K825" t="str">
        <f t="shared" si="98"/>
        <v>Not improved</v>
      </c>
      <c r="L825" t="str">
        <f t="shared" si="99"/>
        <v>No</v>
      </c>
      <c r="M825" t="str">
        <f t="shared" si="100"/>
        <v>Self Learner</v>
      </c>
      <c r="N825" t="str">
        <f t="shared" si="101"/>
        <v>No</v>
      </c>
      <c r="O825" t="str">
        <f t="shared" si="102"/>
        <v>no</v>
      </c>
      <c r="P825" t="str" cm="1">
        <f t="array" ref="P825">INDEX({"math","reading","writing"},MATCH(MAX(F825:H825),F825:H825,0))</f>
        <v>reading</v>
      </c>
      <c r="Q825" t="str">
        <f t="shared" si="103"/>
        <v>inconsistent</v>
      </c>
    </row>
    <row r="826" spans="1:17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  <c r="I826" s="3">
        <f t="shared" si="96"/>
        <v>52.666666666666664</v>
      </c>
      <c r="J826" t="str">
        <f t="shared" si="97"/>
        <v>pass</v>
      </c>
      <c r="K826" t="str">
        <f t="shared" si="98"/>
        <v>Not improved</v>
      </c>
      <c r="L826" t="str">
        <f t="shared" si="99"/>
        <v>No</v>
      </c>
      <c r="M826" t="str">
        <f t="shared" si="100"/>
        <v>Needs improvement</v>
      </c>
      <c r="N826" t="str">
        <f t="shared" si="101"/>
        <v>No</v>
      </c>
      <c r="O826" t="str">
        <f t="shared" si="102"/>
        <v>no</v>
      </c>
      <c r="P826" t="str" cm="1">
        <f t="array" ref="P826">INDEX({"math","reading","writing"},MATCH(MAX(F826:H826),F826:H826,0))</f>
        <v>reading</v>
      </c>
      <c r="Q826" t="str">
        <f t="shared" si="103"/>
        <v>inconsistent</v>
      </c>
    </row>
    <row r="827" spans="1:17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  <c r="I827" s="3">
        <f t="shared" si="96"/>
        <v>62.333333333333336</v>
      </c>
      <c r="J827" t="str">
        <f t="shared" si="97"/>
        <v>pass</v>
      </c>
      <c r="K827" t="str">
        <f t="shared" si="98"/>
        <v>Not improved</v>
      </c>
      <c r="L827" t="str">
        <f t="shared" si="99"/>
        <v>No</v>
      </c>
      <c r="M827" t="str">
        <f t="shared" si="100"/>
        <v>Needs improvement</v>
      </c>
      <c r="N827" t="str">
        <f t="shared" si="101"/>
        <v>No</v>
      </c>
      <c r="O827" t="str">
        <f t="shared" si="102"/>
        <v>no</v>
      </c>
      <c r="P827" t="str" cm="1">
        <f t="array" ref="P827">INDEX({"math","reading","writing"},MATCH(MAX(F827:H827),F827:H827,0))</f>
        <v>reading</v>
      </c>
      <c r="Q827" t="str">
        <f t="shared" si="103"/>
        <v>inconsistent</v>
      </c>
    </row>
    <row r="828" spans="1:17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  <c r="I828" s="3">
        <f t="shared" si="96"/>
        <v>64.666666666666671</v>
      </c>
      <c r="J828" t="str">
        <f t="shared" si="97"/>
        <v>pass</v>
      </c>
      <c r="K828" t="str">
        <f t="shared" si="98"/>
        <v>improved</v>
      </c>
      <c r="L828" t="str">
        <f t="shared" si="99"/>
        <v>No</v>
      </c>
      <c r="M828" t="str">
        <f t="shared" si="100"/>
        <v>Partial Benifited</v>
      </c>
      <c r="N828" t="str">
        <f t="shared" si="101"/>
        <v>No</v>
      </c>
      <c r="O828" t="str">
        <f t="shared" si="102"/>
        <v>no</v>
      </c>
      <c r="P828" t="str" cm="1">
        <f t="array" ref="P828">INDEX({"math","reading","writing"},MATCH(MAX(F828:H828),F828:H828,0))</f>
        <v>writing</v>
      </c>
      <c r="Q828" t="str">
        <f t="shared" si="103"/>
        <v>inconsistent</v>
      </c>
    </row>
    <row r="829" spans="1:17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  <c r="I829" s="3">
        <f t="shared" si="96"/>
        <v>70</v>
      </c>
      <c r="J829" t="str">
        <f t="shared" si="97"/>
        <v>pass</v>
      </c>
      <c r="K829" t="str">
        <f t="shared" si="98"/>
        <v>improved</v>
      </c>
      <c r="L829" t="str">
        <f t="shared" si="99"/>
        <v>No</v>
      </c>
      <c r="M829" t="str">
        <f t="shared" si="100"/>
        <v>Needs improvement</v>
      </c>
      <c r="N829" t="str">
        <f t="shared" si="101"/>
        <v>No</v>
      </c>
      <c r="O829" t="str">
        <f t="shared" si="102"/>
        <v>no</v>
      </c>
      <c r="P829" t="str" cm="1">
        <f t="array" ref="P829">INDEX({"math","reading","writing"},MATCH(MAX(F829:H829),F829:H829,0))</f>
        <v>writing</v>
      </c>
      <c r="Q829" t="str">
        <f t="shared" si="103"/>
        <v>inconsistent</v>
      </c>
    </row>
    <row r="830" spans="1:17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  <c r="I830" s="3">
        <f t="shared" si="96"/>
        <v>78.666666666666671</v>
      </c>
      <c r="J830" t="str">
        <f t="shared" si="97"/>
        <v>pass</v>
      </c>
      <c r="K830" t="str">
        <f t="shared" si="98"/>
        <v>Not improved</v>
      </c>
      <c r="L830" t="str">
        <f t="shared" si="99"/>
        <v>No</v>
      </c>
      <c r="M830" t="str">
        <f t="shared" si="100"/>
        <v>Partial Benifited</v>
      </c>
      <c r="N830" t="str">
        <f t="shared" si="101"/>
        <v>No</v>
      </c>
      <c r="O830" t="str">
        <f t="shared" si="102"/>
        <v>no</v>
      </c>
      <c r="P830" t="str" cm="1">
        <f t="array" ref="P830">INDEX({"math","reading","writing"},MATCH(MAX(F830:H830),F830:H830,0))</f>
        <v>reading</v>
      </c>
      <c r="Q830" t="str">
        <f t="shared" si="103"/>
        <v>inconsistent</v>
      </c>
    </row>
    <row r="831" spans="1:17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  <c r="I831" s="3">
        <f t="shared" si="96"/>
        <v>58.333333333333336</v>
      </c>
      <c r="J831" t="str">
        <f t="shared" si="97"/>
        <v>pass</v>
      </c>
      <c r="K831" t="str">
        <f t="shared" si="98"/>
        <v>Not improved</v>
      </c>
      <c r="L831" t="str">
        <f t="shared" si="99"/>
        <v>No</v>
      </c>
      <c r="M831" t="str">
        <f t="shared" si="100"/>
        <v>Needs improvement</v>
      </c>
      <c r="N831" t="str">
        <f t="shared" si="101"/>
        <v>No</v>
      </c>
      <c r="O831" t="str">
        <f t="shared" si="102"/>
        <v>yes</v>
      </c>
      <c r="P831" t="str" cm="1">
        <f t="array" ref="P831">INDEX({"math","reading","writing"},MATCH(MAX(F831:H831),F831:H831,0))</f>
        <v>math</v>
      </c>
      <c r="Q831" t="str">
        <f t="shared" si="103"/>
        <v>inconsistent</v>
      </c>
    </row>
    <row r="832" spans="1:17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  <c r="I832" s="3">
        <f t="shared" si="96"/>
        <v>59.333333333333336</v>
      </c>
      <c r="J832" t="str">
        <f t="shared" si="97"/>
        <v>pass</v>
      </c>
      <c r="K832" t="str">
        <f t="shared" si="98"/>
        <v>Not improved</v>
      </c>
      <c r="L832" t="str">
        <f t="shared" si="99"/>
        <v>No</v>
      </c>
      <c r="M832" t="str">
        <f t="shared" si="100"/>
        <v>Needs improvement</v>
      </c>
      <c r="N832" t="str">
        <f t="shared" si="101"/>
        <v>No</v>
      </c>
      <c r="O832" t="str">
        <f t="shared" si="102"/>
        <v>no</v>
      </c>
      <c r="P832" t="str" cm="1">
        <f t="array" ref="P832">INDEX({"math","reading","writing"},MATCH(MAX(F832:H832),F832:H832,0))</f>
        <v>math</v>
      </c>
      <c r="Q832" t="str">
        <f t="shared" si="103"/>
        <v>consistent</v>
      </c>
    </row>
    <row r="833" spans="1:17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  <c r="I833" s="3">
        <f t="shared" si="96"/>
        <v>83</v>
      </c>
      <c r="J833" t="str">
        <f t="shared" si="97"/>
        <v>pass</v>
      </c>
      <c r="K833" t="str">
        <f t="shared" si="98"/>
        <v>improved</v>
      </c>
      <c r="L833" t="str">
        <f t="shared" si="99"/>
        <v>yes</v>
      </c>
      <c r="M833" t="str">
        <f t="shared" si="100"/>
        <v>Benifited</v>
      </c>
      <c r="N833" t="str">
        <f t="shared" si="101"/>
        <v>No</v>
      </c>
      <c r="O833" t="str">
        <f t="shared" si="102"/>
        <v>no</v>
      </c>
      <c r="P833" t="str" cm="1">
        <f t="array" ref="P833">INDEX({"math","reading","writing"},MATCH(MAX(F833:H833),F833:H833,0))</f>
        <v>writing</v>
      </c>
      <c r="Q833" t="str">
        <f t="shared" si="103"/>
        <v>inconsistent</v>
      </c>
    </row>
    <row r="834" spans="1:17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  <c r="I834" s="3">
        <f t="shared" ref="I834:I897" si="104">AVERAGE(F834:H834)</f>
        <v>60.666666666666664</v>
      </c>
      <c r="J834" t="str">
        <f t="shared" ref="J834:J897" si="105">IF(AND(I834&gt;=50),"pass","fail")</f>
        <v>pass</v>
      </c>
      <c r="K834" t="str">
        <f t="shared" ref="K834:K897" si="106">IF(AND(G834&gt;F834,H834&gt;G834),"improved","Not improved")</f>
        <v>Not improved</v>
      </c>
      <c r="L834" t="str">
        <f t="shared" ref="L834:L897" si="107">IF(AND(E834="completed",I834&gt;=80),"yes","No")</f>
        <v>No</v>
      </c>
      <c r="M834" t="str">
        <f t="shared" ref="M834:M897" si="108">IF(E834="completed",IF(I834&gt;=80,"Benifited","Partial Benifited"),IF(E834="none",IF(I834&gt;=80,"Self Learner","Needs improvement"),""))</f>
        <v>Needs improvement</v>
      </c>
      <c r="N834" t="str">
        <f t="shared" ref="N834:N897" si="109">IF(AND(F834&gt;=80,G834&gt;=85,H834&gt;=85),"Yes","No")</f>
        <v>No</v>
      </c>
      <c r="O834" t="str">
        <f t="shared" ref="O834:O897" si="110">IF(F834&gt;=AVERAGE(G834:H834)+5,"yes","no")</f>
        <v>yes</v>
      </c>
      <c r="P834" t="str" cm="1">
        <f t="array" ref="P834">INDEX({"math","reading","writing"},MATCH(MAX(F834:H834),F834:H834,0))</f>
        <v>math</v>
      </c>
      <c r="Q834" t="str">
        <f t="shared" ref="Q834:Q897" si="111">IF(MAX(F834:H834)-MIN(F834:H834)&lt;=5,"consistent","inconsistent")</f>
        <v>inconsistent</v>
      </c>
    </row>
    <row r="835" spans="1:17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  <c r="I835" s="3">
        <f t="shared" si="104"/>
        <v>82.666666666666671</v>
      </c>
      <c r="J835" t="str">
        <f t="shared" si="105"/>
        <v>pass</v>
      </c>
      <c r="K835" t="str">
        <f t="shared" si="106"/>
        <v>improved</v>
      </c>
      <c r="L835" t="str">
        <f t="shared" si="107"/>
        <v>yes</v>
      </c>
      <c r="M835" t="str">
        <f t="shared" si="108"/>
        <v>Benifited</v>
      </c>
      <c r="N835" t="str">
        <f t="shared" si="109"/>
        <v>No</v>
      </c>
      <c r="O835" t="str">
        <f t="shared" si="110"/>
        <v>no</v>
      </c>
      <c r="P835" t="str" cm="1">
        <f t="array" ref="P835">INDEX({"math","reading","writing"},MATCH(MAX(F835:H835),F835:H835,0))</f>
        <v>writing</v>
      </c>
      <c r="Q835" t="str">
        <f t="shared" si="111"/>
        <v>inconsistent</v>
      </c>
    </row>
    <row r="836" spans="1:17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  <c r="I836" s="3">
        <f t="shared" si="104"/>
        <v>51</v>
      </c>
      <c r="J836" t="str">
        <f t="shared" si="105"/>
        <v>pass</v>
      </c>
      <c r="K836" t="str">
        <f t="shared" si="106"/>
        <v>Not improved</v>
      </c>
      <c r="L836" t="str">
        <f t="shared" si="107"/>
        <v>No</v>
      </c>
      <c r="M836" t="str">
        <f t="shared" si="108"/>
        <v>Needs improvement</v>
      </c>
      <c r="N836" t="str">
        <f t="shared" si="109"/>
        <v>No</v>
      </c>
      <c r="O836" t="str">
        <f t="shared" si="110"/>
        <v>yes</v>
      </c>
      <c r="P836" t="str" cm="1">
        <f t="array" ref="P836">INDEX({"math","reading","writing"},MATCH(MAX(F836:H836),F836:H836,0))</f>
        <v>math</v>
      </c>
      <c r="Q836" t="str">
        <f t="shared" si="111"/>
        <v>inconsistent</v>
      </c>
    </row>
    <row r="837" spans="1:17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  <c r="I837" s="3">
        <f t="shared" si="104"/>
        <v>66</v>
      </c>
      <c r="J837" t="str">
        <f t="shared" si="105"/>
        <v>pass</v>
      </c>
      <c r="K837" t="str">
        <f t="shared" si="106"/>
        <v>improved</v>
      </c>
      <c r="L837" t="str">
        <f t="shared" si="107"/>
        <v>No</v>
      </c>
      <c r="M837" t="str">
        <f t="shared" si="108"/>
        <v>Partial Benifited</v>
      </c>
      <c r="N837" t="str">
        <f t="shared" si="109"/>
        <v>No</v>
      </c>
      <c r="O837" t="str">
        <f t="shared" si="110"/>
        <v>no</v>
      </c>
      <c r="P837" t="str" cm="1">
        <f t="array" ref="P837">INDEX({"math","reading","writing"},MATCH(MAX(F837:H837),F837:H837,0))</f>
        <v>writing</v>
      </c>
      <c r="Q837" t="str">
        <f t="shared" si="111"/>
        <v>inconsistent</v>
      </c>
    </row>
    <row r="838" spans="1:17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  <c r="I838" s="3">
        <f t="shared" si="104"/>
        <v>64.666666666666671</v>
      </c>
      <c r="J838" t="str">
        <f t="shared" si="105"/>
        <v>pass</v>
      </c>
      <c r="K838" t="str">
        <f t="shared" si="106"/>
        <v>Not improved</v>
      </c>
      <c r="L838" t="str">
        <f t="shared" si="107"/>
        <v>No</v>
      </c>
      <c r="M838" t="str">
        <f t="shared" si="108"/>
        <v>Needs improvement</v>
      </c>
      <c r="N838" t="str">
        <f t="shared" si="109"/>
        <v>No</v>
      </c>
      <c r="O838" t="str">
        <f t="shared" si="110"/>
        <v>yes</v>
      </c>
      <c r="P838" t="str" cm="1">
        <f t="array" ref="P838">INDEX({"math","reading","writing"},MATCH(MAX(F838:H838),F838:H838,0))</f>
        <v>math</v>
      </c>
      <c r="Q838" t="str">
        <f t="shared" si="111"/>
        <v>inconsistent</v>
      </c>
    </row>
    <row r="839" spans="1:17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  <c r="I839" s="3">
        <f t="shared" si="104"/>
        <v>78.666666666666671</v>
      </c>
      <c r="J839" t="str">
        <f t="shared" si="105"/>
        <v>pass</v>
      </c>
      <c r="K839" t="str">
        <f t="shared" si="106"/>
        <v>Not improved</v>
      </c>
      <c r="L839" t="str">
        <f t="shared" si="107"/>
        <v>No</v>
      </c>
      <c r="M839" t="str">
        <f t="shared" si="108"/>
        <v>Partial Benifited</v>
      </c>
      <c r="N839" t="str">
        <f t="shared" si="109"/>
        <v>No</v>
      </c>
      <c r="O839" t="str">
        <f t="shared" si="110"/>
        <v>no</v>
      </c>
      <c r="P839" t="str" cm="1">
        <f t="array" ref="P839">INDEX({"math","reading","writing"},MATCH(MAX(F839:H839),F839:H839,0))</f>
        <v>reading</v>
      </c>
      <c r="Q839" t="str">
        <f t="shared" si="111"/>
        <v>inconsistent</v>
      </c>
    </row>
    <row r="840" spans="1:17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  <c r="I840" s="3">
        <f t="shared" si="104"/>
        <v>56</v>
      </c>
      <c r="J840" t="str">
        <f t="shared" si="105"/>
        <v>pass</v>
      </c>
      <c r="K840" t="str">
        <f t="shared" si="106"/>
        <v>Not improved</v>
      </c>
      <c r="L840" t="str">
        <f t="shared" si="107"/>
        <v>No</v>
      </c>
      <c r="M840" t="str">
        <f t="shared" si="108"/>
        <v>Partial Benifited</v>
      </c>
      <c r="N840" t="str">
        <f t="shared" si="109"/>
        <v>No</v>
      </c>
      <c r="O840" t="str">
        <f t="shared" si="110"/>
        <v>no</v>
      </c>
      <c r="P840" t="str" cm="1">
        <f t="array" ref="P840">INDEX({"math","reading","writing"},MATCH(MAX(F840:H840),F840:H840,0))</f>
        <v>math</v>
      </c>
      <c r="Q840" t="str">
        <f t="shared" si="111"/>
        <v>consistent</v>
      </c>
    </row>
    <row r="841" spans="1:17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  <c r="I841" s="3">
        <f t="shared" si="104"/>
        <v>72</v>
      </c>
      <c r="J841" t="str">
        <f t="shared" si="105"/>
        <v>pass</v>
      </c>
      <c r="K841" t="str">
        <f t="shared" si="106"/>
        <v>Not improved</v>
      </c>
      <c r="L841" t="str">
        <f t="shared" si="107"/>
        <v>No</v>
      </c>
      <c r="M841" t="str">
        <f t="shared" si="108"/>
        <v>Needs improvement</v>
      </c>
      <c r="N841" t="str">
        <f t="shared" si="109"/>
        <v>No</v>
      </c>
      <c r="O841" t="str">
        <f t="shared" si="110"/>
        <v>no</v>
      </c>
      <c r="P841" t="str" cm="1">
        <f t="array" ref="P841">INDEX({"math","reading","writing"},MATCH(MAX(F841:H841),F841:H841,0))</f>
        <v>reading</v>
      </c>
      <c r="Q841" t="str">
        <f t="shared" si="111"/>
        <v>inconsistent</v>
      </c>
    </row>
    <row r="842" spans="1:17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  <c r="I842" s="3">
        <f t="shared" si="104"/>
        <v>45.666666666666664</v>
      </c>
      <c r="J842" t="str">
        <f t="shared" si="105"/>
        <v>fail</v>
      </c>
      <c r="K842" t="str">
        <f t="shared" si="106"/>
        <v>Not improved</v>
      </c>
      <c r="L842" t="str">
        <f t="shared" si="107"/>
        <v>No</v>
      </c>
      <c r="M842" t="str">
        <f t="shared" si="108"/>
        <v>Needs improvement</v>
      </c>
      <c r="N842" t="str">
        <f t="shared" si="109"/>
        <v>No</v>
      </c>
      <c r="O842" t="str">
        <f t="shared" si="110"/>
        <v>no</v>
      </c>
      <c r="P842" t="str" cm="1">
        <f t="array" ref="P842">INDEX({"math","reading","writing"},MATCH(MAX(F842:H842),F842:H842,0))</f>
        <v>reading</v>
      </c>
      <c r="Q842" t="str">
        <f t="shared" si="111"/>
        <v>inconsistent</v>
      </c>
    </row>
    <row r="843" spans="1:17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  <c r="I843" s="3">
        <f t="shared" si="104"/>
        <v>57.666666666666664</v>
      </c>
      <c r="J843" t="str">
        <f t="shared" si="105"/>
        <v>pass</v>
      </c>
      <c r="K843" t="str">
        <f t="shared" si="106"/>
        <v>Not improved</v>
      </c>
      <c r="L843" t="str">
        <f t="shared" si="107"/>
        <v>No</v>
      </c>
      <c r="M843" t="str">
        <f t="shared" si="108"/>
        <v>Needs improvement</v>
      </c>
      <c r="N843" t="str">
        <f t="shared" si="109"/>
        <v>No</v>
      </c>
      <c r="O843" t="str">
        <f t="shared" si="110"/>
        <v>yes</v>
      </c>
      <c r="P843" t="str" cm="1">
        <f t="array" ref="P843">INDEX({"math","reading","writing"},MATCH(MAX(F843:H843),F843:H843,0))</f>
        <v>math</v>
      </c>
      <c r="Q843" t="str">
        <f t="shared" si="111"/>
        <v>inconsistent</v>
      </c>
    </row>
    <row r="844" spans="1:17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  <c r="I844" s="3">
        <f t="shared" si="104"/>
        <v>34.333333333333336</v>
      </c>
      <c r="J844" t="str">
        <f t="shared" si="105"/>
        <v>fail</v>
      </c>
      <c r="K844" t="str">
        <f t="shared" si="106"/>
        <v>Not improved</v>
      </c>
      <c r="L844" t="str">
        <f t="shared" si="107"/>
        <v>No</v>
      </c>
      <c r="M844" t="str">
        <f t="shared" si="108"/>
        <v>Partial Benifited</v>
      </c>
      <c r="N844" t="str">
        <f t="shared" si="109"/>
        <v>No</v>
      </c>
      <c r="O844" t="str">
        <f t="shared" si="110"/>
        <v>no</v>
      </c>
      <c r="P844" t="str" cm="1">
        <f t="array" ref="P844">INDEX({"math","reading","writing"},MATCH(MAX(F844:H844),F844:H844,0))</f>
        <v>reading</v>
      </c>
      <c r="Q844" t="str">
        <f t="shared" si="111"/>
        <v>inconsistent</v>
      </c>
    </row>
    <row r="845" spans="1:17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  <c r="I845" s="3">
        <f t="shared" si="104"/>
        <v>75.666666666666671</v>
      </c>
      <c r="J845" t="str">
        <f t="shared" si="105"/>
        <v>pass</v>
      </c>
      <c r="K845" t="str">
        <f t="shared" si="106"/>
        <v>Not improved</v>
      </c>
      <c r="L845" t="str">
        <f t="shared" si="107"/>
        <v>No</v>
      </c>
      <c r="M845" t="str">
        <f t="shared" si="108"/>
        <v>Partial Benifited</v>
      </c>
      <c r="N845" t="str">
        <f t="shared" si="109"/>
        <v>No</v>
      </c>
      <c r="O845" t="str">
        <f t="shared" si="110"/>
        <v>no</v>
      </c>
      <c r="P845" t="str" cm="1">
        <f t="array" ref="P845">INDEX({"math","reading","writing"},MATCH(MAX(F845:H845),F845:H845,0))</f>
        <v>reading</v>
      </c>
      <c r="Q845" t="str">
        <f t="shared" si="111"/>
        <v>consistent</v>
      </c>
    </row>
    <row r="846" spans="1:17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  <c r="I846" s="3">
        <f t="shared" si="104"/>
        <v>56.333333333333336</v>
      </c>
      <c r="J846" t="str">
        <f t="shared" si="105"/>
        <v>pass</v>
      </c>
      <c r="K846" t="str">
        <f t="shared" si="106"/>
        <v>Not improved</v>
      </c>
      <c r="L846" t="str">
        <f t="shared" si="107"/>
        <v>No</v>
      </c>
      <c r="M846" t="str">
        <f t="shared" si="108"/>
        <v>Partial Benifited</v>
      </c>
      <c r="N846" t="str">
        <f t="shared" si="109"/>
        <v>No</v>
      </c>
      <c r="O846" t="str">
        <f t="shared" si="110"/>
        <v>no</v>
      </c>
      <c r="P846" t="str" cm="1">
        <f t="array" ref="P846">INDEX({"math","reading","writing"},MATCH(MAX(F846:H846),F846:H846,0))</f>
        <v>reading</v>
      </c>
      <c r="Q846" t="str">
        <f t="shared" si="111"/>
        <v>inconsistent</v>
      </c>
    </row>
    <row r="847" spans="1:17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  <c r="I847" s="3">
        <f t="shared" si="104"/>
        <v>86.333333333333329</v>
      </c>
      <c r="J847" t="str">
        <f t="shared" si="105"/>
        <v>pass</v>
      </c>
      <c r="K847" t="str">
        <f t="shared" si="106"/>
        <v>Not improved</v>
      </c>
      <c r="L847" t="str">
        <f t="shared" si="107"/>
        <v>No</v>
      </c>
      <c r="M847" t="str">
        <f t="shared" si="108"/>
        <v>Self Learner</v>
      </c>
      <c r="N847" t="str">
        <f t="shared" si="109"/>
        <v>No</v>
      </c>
      <c r="O847" t="str">
        <f t="shared" si="110"/>
        <v>yes</v>
      </c>
      <c r="P847" t="str" cm="1">
        <f t="array" ref="P847">INDEX({"math","reading","writing"},MATCH(MAX(F847:H847),F847:H847,0))</f>
        <v>math</v>
      </c>
      <c r="Q847" t="str">
        <f t="shared" si="111"/>
        <v>inconsistent</v>
      </c>
    </row>
    <row r="848" spans="1:17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  <c r="I848" s="3">
        <f t="shared" si="104"/>
        <v>87</v>
      </c>
      <c r="J848" t="str">
        <f t="shared" si="105"/>
        <v>pass</v>
      </c>
      <c r="K848" t="str">
        <f t="shared" si="106"/>
        <v>Not improved</v>
      </c>
      <c r="L848" t="str">
        <f t="shared" si="107"/>
        <v>yes</v>
      </c>
      <c r="M848" t="str">
        <f t="shared" si="108"/>
        <v>Benifited</v>
      </c>
      <c r="N848" t="str">
        <f t="shared" si="109"/>
        <v>Yes</v>
      </c>
      <c r="O848" t="str">
        <f t="shared" si="110"/>
        <v>yes</v>
      </c>
      <c r="P848" t="str" cm="1">
        <f t="array" ref="P848">INDEX({"math","reading","writing"},MATCH(MAX(F848:H848),F848:H848,0))</f>
        <v>math</v>
      </c>
      <c r="Q848" t="str">
        <f t="shared" si="111"/>
        <v>inconsistent</v>
      </c>
    </row>
    <row r="849" spans="1:17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  <c r="I849" s="3">
        <f t="shared" si="104"/>
        <v>56</v>
      </c>
      <c r="J849" t="str">
        <f t="shared" si="105"/>
        <v>pass</v>
      </c>
      <c r="K849" t="str">
        <f t="shared" si="106"/>
        <v>Not improved</v>
      </c>
      <c r="L849" t="str">
        <f t="shared" si="107"/>
        <v>No</v>
      </c>
      <c r="M849" t="str">
        <f t="shared" si="108"/>
        <v>Needs improvement</v>
      </c>
      <c r="N849" t="str">
        <f t="shared" si="109"/>
        <v>No</v>
      </c>
      <c r="O849" t="str">
        <f t="shared" si="110"/>
        <v>yes</v>
      </c>
      <c r="P849" t="str" cm="1">
        <f t="array" ref="P849">INDEX({"math","reading","writing"},MATCH(MAX(F849:H849),F849:H849,0))</f>
        <v>math</v>
      </c>
      <c r="Q849" t="str">
        <f t="shared" si="111"/>
        <v>inconsistent</v>
      </c>
    </row>
    <row r="850" spans="1:17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  <c r="I850" s="3">
        <f t="shared" si="104"/>
        <v>66.333333333333329</v>
      </c>
      <c r="J850" t="str">
        <f t="shared" si="105"/>
        <v>pass</v>
      </c>
      <c r="K850" t="str">
        <f t="shared" si="106"/>
        <v>Not improved</v>
      </c>
      <c r="L850" t="str">
        <f t="shared" si="107"/>
        <v>No</v>
      </c>
      <c r="M850" t="str">
        <f t="shared" si="108"/>
        <v>Needs improvement</v>
      </c>
      <c r="N850" t="str">
        <f t="shared" si="109"/>
        <v>No</v>
      </c>
      <c r="O850" t="str">
        <f t="shared" si="110"/>
        <v>no</v>
      </c>
      <c r="P850" t="str" cm="1">
        <f t="array" ref="P850">INDEX({"math","reading","writing"},MATCH(MAX(F850:H850),F850:H850,0))</f>
        <v>reading</v>
      </c>
      <c r="Q850" t="str">
        <f t="shared" si="111"/>
        <v>inconsistent</v>
      </c>
    </row>
    <row r="851" spans="1:17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  <c r="I851" s="3">
        <f t="shared" si="104"/>
        <v>74.666666666666671</v>
      </c>
      <c r="J851" t="str">
        <f t="shared" si="105"/>
        <v>pass</v>
      </c>
      <c r="K851" t="str">
        <f t="shared" si="106"/>
        <v>Not improved</v>
      </c>
      <c r="L851" t="str">
        <f t="shared" si="107"/>
        <v>No</v>
      </c>
      <c r="M851" t="str">
        <f t="shared" si="108"/>
        <v>Needs improvement</v>
      </c>
      <c r="N851" t="str">
        <f t="shared" si="109"/>
        <v>No</v>
      </c>
      <c r="O851" t="str">
        <f t="shared" si="110"/>
        <v>yes</v>
      </c>
      <c r="P851" t="str" cm="1">
        <f t="array" ref="P851">INDEX({"math","reading","writing"},MATCH(MAX(F851:H851),F851:H851,0))</f>
        <v>math</v>
      </c>
      <c r="Q851" t="str">
        <f t="shared" si="111"/>
        <v>inconsistent</v>
      </c>
    </row>
    <row r="852" spans="1:17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  <c r="I852" s="3">
        <f t="shared" si="104"/>
        <v>68.333333333333329</v>
      </c>
      <c r="J852" t="str">
        <f t="shared" si="105"/>
        <v>pass</v>
      </c>
      <c r="K852" t="str">
        <f t="shared" si="106"/>
        <v>Not improved</v>
      </c>
      <c r="L852" t="str">
        <f t="shared" si="107"/>
        <v>No</v>
      </c>
      <c r="M852" t="str">
        <f t="shared" si="108"/>
        <v>Needs improvement</v>
      </c>
      <c r="N852" t="str">
        <f t="shared" si="109"/>
        <v>No</v>
      </c>
      <c r="O852" t="str">
        <f t="shared" si="110"/>
        <v>no</v>
      </c>
      <c r="P852" t="str" cm="1">
        <f t="array" ref="P852">INDEX({"math","reading","writing"},MATCH(MAX(F852:H852),F852:H852,0))</f>
        <v>math</v>
      </c>
      <c r="Q852" t="str">
        <f t="shared" si="111"/>
        <v>consistent</v>
      </c>
    </row>
    <row r="853" spans="1:17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  <c r="I853" s="3">
        <f t="shared" si="104"/>
        <v>64</v>
      </c>
      <c r="J853" t="str">
        <f t="shared" si="105"/>
        <v>pass</v>
      </c>
      <c r="K853" t="str">
        <f t="shared" si="106"/>
        <v>Not improved</v>
      </c>
      <c r="L853" t="str">
        <f t="shared" si="107"/>
        <v>No</v>
      </c>
      <c r="M853" t="str">
        <f t="shared" si="108"/>
        <v>Needs improvement</v>
      </c>
      <c r="N853" t="str">
        <f t="shared" si="109"/>
        <v>No</v>
      </c>
      <c r="O853" t="str">
        <f t="shared" si="110"/>
        <v>no</v>
      </c>
      <c r="P853" t="str" cm="1">
        <f t="array" ref="P853">INDEX({"math","reading","writing"},MATCH(MAX(F853:H853),F853:H853,0))</f>
        <v>reading</v>
      </c>
      <c r="Q853" t="str">
        <f t="shared" si="111"/>
        <v>inconsistent</v>
      </c>
    </row>
    <row r="854" spans="1:17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  <c r="I854" s="3">
        <f t="shared" si="104"/>
        <v>88.333333333333329</v>
      </c>
      <c r="J854" t="str">
        <f t="shared" si="105"/>
        <v>pass</v>
      </c>
      <c r="K854" t="str">
        <f t="shared" si="106"/>
        <v>Not improved</v>
      </c>
      <c r="L854" t="str">
        <f t="shared" si="107"/>
        <v>No</v>
      </c>
      <c r="M854" t="str">
        <f t="shared" si="108"/>
        <v>Self Learner</v>
      </c>
      <c r="N854" t="str">
        <f t="shared" si="109"/>
        <v>Yes</v>
      </c>
      <c r="O854" t="str">
        <f t="shared" si="110"/>
        <v>no</v>
      </c>
      <c r="P854" t="str" cm="1">
        <f t="array" ref="P854">INDEX({"math","reading","writing"},MATCH(MAX(F854:H854),F854:H854,0))</f>
        <v>writing</v>
      </c>
      <c r="Q854" t="str">
        <f t="shared" si="111"/>
        <v>inconsistent</v>
      </c>
    </row>
    <row r="855" spans="1:17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  <c r="I855" s="3">
        <f t="shared" si="104"/>
        <v>70</v>
      </c>
      <c r="J855" t="str">
        <f t="shared" si="105"/>
        <v>pass</v>
      </c>
      <c r="K855" t="str">
        <f t="shared" si="106"/>
        <v>Not improved</v>
      </c>
      <c r="L855" t="str">
        <f t="shared" si="107"/>
        <v>No</v>
      </c>
      <c r="M855" t="str">
        <f t="shared" si="108"/>
        <v>Needs improvement</v>
      </c>
      <c r="N855" t="str">
        <f t="shared" si="109"/>
        <v>No</v>
      </c>
      <c r="O855" t="str">
        <f t="shared" si="110"/>
        <v>yes</v>
      </c>
      <c r="P855" t="str" cm="1">
        <f t="array" ref="P855">INDEX({"math","reading","writing"},MATCH(MAX(F855:H855),F855:H855,0))</f>
        <v>math</v>
      </c>
      <c r="Q855" t="str">
        <f t="shared" si="111"/>
        <v>inconsistent</v>
      </c>
    </row>
    <row r="856" spans="1:17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  <c r="I856" s="3">
        <f t="shared" si="104"/>
        <v>60.333333333333336</v>
      </c>
      <c r="J856" t="str">
        <f t="shared" si="105"/>
        <v>pass</v>
      </c>
      <c r="K856" t="str">
        <f t="shared" si="106"/>
        <v>Not improved</v>
      </c>
      <c r="L856" t="str">
        <f t="shared" si="107"/>
        <v>No</v>
      </c>
      <c r="M856" t="str">
        <f t="shared" si="108"/>
        <v>Needs improvement</v>
      </c>
      <c r="N856" t="str">
        <f t="shared" si="109"/>
        <v>No</v>
      </c>
      <c r="O856" t="str">
        <f t="shared" si="110"/>
        <v>no</v>
      </c>
      <c r="P856" t="str" cm="1">
        <f t="array" ref="P856">INDEX({"math","reading","writing"},MATCH(MAX(F856:H856),F856:H856,0))</f>
        <v>reading</v>
      </c>
      <c r="Q856" t="str">
        <f t="shared" si="111"/>
        <v>inconsistent</v>
      </c>
    </row>
    <row r="857" spans="1:17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  <c r="I857" s="3">
        <f t="shared" si="104"/>
        <v>96.666666666666671</v>
      </c>
      <c r="J857" t="str">
        <f t="shared" si="105"/>
        <v>pass</v>
      </c>
      <c r="K857" t="str">
        <f t="shared" si="106"/>
        <v>Not improved</v>
      </c>
      <c r="L857" t="str">
        <f t="shared" si="107"/>
        <v>No</v>
      </c>
      <c r="M857" t="str">
        <f t="shared" si="108"/>
        <v>Self Learner</v>
      </c>
      <c r="N857" t="str">
        <f t="shared" si="109"/>
        <v>Yes</v>
      </c>
      <c r="O857" t="str">
        <f t="shared" si="110"/>
        <v>no</v>
      </c>
      <c r="P857" t="str" cm="1">
        <f t="array" ref="P857">INDEX({"math","reading","writing"},MATCH(MAX(F857:H857),F857:H857,0))</f>
        <v>math</v>
      </c>
      <c r="Q857" t="str">
        <f t="shared" si="111"/>
        <v>consistent</v>
      </c>
    </row>
    <row r="858" spans="1:17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  <c r="I858" s="3">
        <f t="shared" si="104"/>
        <v>69.333333333333329</v>
      </c>
      <c r="J858" t="str">
        <f t="shared" si="105"/>
        <v>pass</v>
      </c>
      <c r="K858" t="str">
        <f t="shared" si="106"/>
        <v>Not improved</v>
      </c>
      <c r="L858" t="str">
        <f t="shared" si="107"/>
        <v>No</v>
      </c>
      <c r="M858" t="str">
        <f t="shared" si="108"/>
        <v>Needs improvement</v>
      </c>
      <c r="N858" t="str">
        <f t="shared" si="109"/>
        <v>No</v>
      </c>
      <c r="O858" t="str">
        <f t="shared" si="110"/>
        <v>yes</v>
      </c>
      <c r="P858" t="str" cm="1">
        <f t="array" ref="P858">INDEX({"math","reading","writing"},MATCH(MAX(F858:H858),F858:H858,0))</f>
        <v>math</v>
      </c>
      <c r="Q858" t="str">
        <f t="shared" si="111"/>
        <v>inconsistent</v>
      </c>
    </row>
    <row r="859" spans="1:17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  <c r="I859" s="3">
        <f t="shared" si="104"/>
        <v>75</v>
      </c>
      <c r="J859" t="str">
        <f t="shared" si="105"/>
        <v>pass</v>
      </c>
      <c r="K859" t="str">
        <f t="shared" si="106"/>
        <v>improved</v>
      </c>
      <c r="L859" t="str">
        <f t="shared" si="107"/>
        <v>No</v>
      </c>
      <c r="M859" t="str">
        <f t="shared" si="108"/>
        <v>Needs improvement</v>
      </c>
      <c r="N859" t="str">
        <f t="shared" si="109"/>
        <v>No</v>
      </c>
      <c r="O859" t="str">
        <f t="shared" si="110"/>
        <v>no</v>
      </c>
      <c r="P859" t="str" cm="1">
        <f t="array" ref="P859">INDEX({"math","reading","writing"},MATCH(MAX(F859:H859),F859:H859,0))</f>
        <v>writing</v>
      </c>
      <c r="Q859" t="str">
        <f t="shared" si="111"/>
        <v>inconsistent</v>
      </c>
    </row>
    <row r="860" spans="1:17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  <c r="I860" s="3">
        <f t="shared" si="104"/>
        <v>49</v>
      </c>
      <c r="J860" t="str">
        <f t="shared" si="105"/>
        <v>fail</v>
      </c>
      <c r="K860" t="str">
        <f t="shared" si="106"/>
        <v>Not improved</v>
      </c>
      <c r="L860" t="str">
        <f t="shared" si="107"/>
        <v>No</v>
      </c>
      <c r="M860" t="str">
        <f t="shared" si="108"/>
        <v>Partial Benifited</v>
      </c>
      <c r="N860" t="str">
        <f t="shared" si="109"/>
        <v>No</v>
      </c>
      <c r="O860" t="str">
        <f t="shared" si="110"/>
        <v>no</v>
      </c>
      <c r="P860" t="str" cm="1">
        <f t="array" ref="P860">INDEX({"math","reading","writing"},MATCH(MAX(F860:H860),F860:H860,0))</f>
        <v>math</v>
      </c>
      <c r="Q860" t="str">
        <f t="shared" si="111"/>
        <v>inconsistent</v>
      </c>
    </row>
    <row r="861" spans="1:17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  <c r="I861" s="3">
        <f t="shared" si="104"/>
        <v>77.333333333333329</v>
      </c>
      <c r="J861" t="str">
        <f t="shared" si="105"/>
        <v>pass</v>
      </c>
      <c r="K861" t="str">
        <f t="shared" si="106"/>
        <v>Not improved</v>
      </c>
      <c r="L861" t="str">
        <f t="shared" si="107"/>
        <v>No</v>
      </c>
      <c r="M861" t="str">
        <f t="shared" si="108"/>
        <v>Needs improvement</v>
      </c>
      <c r="N861" t="str">
        <f t="shared" si="109"/>
        <v>No</v>
      </c>
      <c r="O861" t="str">
        <f t="shared" si="110"/>
        <v>yes</v>
      </c>
      <c r="P861" t="str" cm="1">
        <f t="array" ref="P861">INDEX({"math","reading","writing"},MATCH(MAX(F861:H861),F861:H861,0))</f>
        <v>math</v>
      </c>
      <c r="Q861" t="str">
        <f t="shared" si="111"/>
        <v>inconsistent</v>
      </c>
    </row>
    <row r="862" spans="1:17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  <c r="I862" s="3">
        <f t="shared" si="104"/>
        <v>56</v>
      </c>
      <c r="J862" t="str">
        <f t="shared" si="105"/>
        <v>pass</v>
      </c>
      <c r="K862" t="str">
        <f t="shared" si="106"/>
        <v>Not improved</v>
      </c>
      <c r="L862" t="str">
        <f t="shared" si="107"/>
        <v>No</v>
      </c>
      <c r="M862" t="str">
        <f t="shared" si="108"/>
        <v>Needs improvement</v>
      </c>
      <c r="N862" t="str">
        <f t="shared" si="109"/>
        <v>No</v>
      </c>
      <c r="O862" t="str">
        <f t="shared" si="110"/>
        <v>no</v>
      </c>
      <c r="P862" t="str" cm="1">
        <f t="array" ref="P862">INDEX({"math","reading","writing"},MATCH(MAX(F862:H862),F862:H862,0))</f>
        <v>reading</v>
      </c>
      <c r="Q862" t="str">
        <f t="shared" si="111"/>
        <v>inconsistent</v>
      </c>
    </row>
    <row r="863" spans="1:17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  <c r="I863" s="3">
        <f t="shared" si="104"/>
        <v>84.666666666666671</v>
      </c>
      <c r="J863" t="str">
        <f t="shared" si="105"/>
        <v>pass</v>
      </c>
      <c r="K863" t="str">
        <f t="shared" si="106"/>
        <v>improved</v>
      </c>
      <c r="L863" t="str">
        <f t="shared" si="107"/>
        <v>No</v>
      </c>
      <c r="M863" t="str">
        <f t="shared" si="108"/>
        <v>Self Learner</v>
      </c>
      <c r="N863" t="str">
        <f t="shared" si="109"/>
        <v>Yes</v>
      </c>
      <c r="O863" t="str">
        <f t="shared" si="110"/>
        <v>no</v>
      </c>
      <c r="P863" t="str" cm="1">
        <f t="array" ref="P863">INDEX({"math","reading","writing"},MATCH(MAX(F863:H863),F863:H863,0))</f>
        <v>writing</v>
      </c>
      <c r="Q863" t="str">
        <f t="shared" si="111"/>
        <v>inconsistent</v>
      </c>
    </row>
    <row r="864" spans="1:17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  <c r="I864" s="3">
        <f t="shared" si="104"/>
        <v>39.666666666666664</v>
      </c>
      <c r="J864" t="str">
        <f t="shared" si="105"/>
        <v>fail</v>
      </c>
      <c r="K864" t="str">
        <f t="shared" si="106"/>
        <v>Not improved</v>
      </c>
      <c r="L864" t="str">
        <f t="shared" si="107"/>
        <v>No</v>
      </c>
      <c r="M864" t="str">
        <f t="shared" si="108"/>
        <v>Partial Benifited</v>
      </c>
      <c r="N864" t="str">
        <f t="shared" si="109"/>
        <v>No</v>
      </c>
      <c r="O864" t="str">
        <f t="shared" si="110"/>
        <v>no</v>
      </c>
      <c r="P864" t="str" cm="1">
        <f t="array" ref="P864">INDEX({"math","reading","writing"},MATCH(MAX(F864:H864),F864:H864,0))</f>
        <v>reading</v>
      </c>
      <c r="Q864" t="str">
        <f t="shared" si="111"/>
        <v>consistent</v>
      </c>
    </row>
    <row r="865" spans="1:17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  <c r="I865" s="3">
        <f t="shared" si="104"/>
        <v>74</v>
      </c>
      <c r="J865" t="str">
        <f t="shared" si="105"/>
        <v>pass</v>
      </c>
      <c r="K865" t="str">
        <f t="shared" si="106"/>
        <v>Not improved</v>
      </c>
      <c r="L865" t="str">
        <f t="shared" si="107"/>
        <v>No</v>
      </c>
      <c r="M865" t="str">
        <f t="shared" si="108"/>
        <v>Partial Benifited</v>
      </c>
      <c r="N865" t="str">
        <f t="shared" si="109"/>
        <v>No</v>
      </c>
      <c r="O865" t="str">
        <f t="shared" si="110"/>
        <v>no</v>
      </c>
      <c r="P865" t="str" cm="1">
        <f t="array" ref="P865">INDEX({"math","reading","writing"},MATCH(MAX(F865:H865),F865:H865,0))</f>
        <v>writing</v>
      </c>
      <c r="Q865" t="str">
        <f t="shared" si="111"/>
        <v>inconsistent</v>
      </c>
    </row>
    <row r="866" spans="1:17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  <c r="I866" s="3">
        <f t="shared" si="104"/>
        <v>93.666666666666671</v>
      </c>
      <c r="J866" t="str">
        <f t="shared" si="105"/>
        <v>pass</v>
      </c>
      <c r="K866" t="str">
        <f t="shared" si="106"/>
        <v>Not improved</v>
      </c>
      <c r="L866" t="str">
        <f t="shared" si="107"/>
        <v>No</v>
      </c>
      <c r="M866" t="str">
        <f t="shared" si="108"/>
        <v>Self Learner</v>
      </c>
      <c r="N866" t="str">
        <f t="shared" si="109"/>
        <v>Yes</v>
      </c>
      <c r="O866" t="str">
        <f t="shared" si="110"/>
        <v>yes</v>
      </c>
      <c r="P866" t="str" cm="1">
        <f t="array" ref="P866">INDEX({"math","reading","writing"},MATCH(MAX(F866:H866),F866:H866,0))</f>
        <v>math</v>
      </c>
      <c r="Q866" t="str">
        <f t="shared" si="111"/>
        <v>inconsistent</v>
      </c>
    </row>
    <row r="867" spans="1:17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  <c r="I867" s="3">
        <f t="shared" si="104"/>
        <v>84</v>
      </c>
      <c r="J867" t="str">
        <f t="shared" si="105"/>
        <v>pass</v>
      </c>
      <c r="K867" t="str">
        <f t="shared" si="106"/>
        <v>Not improved</v>
      </c>
      <c r="L867" t="str">
        <f t="shared" si="107"/>
        <v>yes</v>
      </c>
      <c r="M867" t="str">
        <f t="shared" si="108"/>
        <v>Benifited</v>
      </c>
      <c r="N867" t="str">
        <f t="shared" si="109"/>
        <v>No</v>
      </c>
      <c r="O867" t="str">
        <f t="shared" si="110"/>
        <v>no</v>
      </c>
      <c r="P867" t="str" cm="1">
        <f t="array" ref="P867">INDEX({"math","reading","writing"},MATCH(MAX(F867:H867),F867:H867,0))</f>
        <v>writing</v>
      </c>
      <c r="Q867" t="str">
        <f t="shared" si="111"/>
        <v>inconsistent</v>
      </c>
    </row>
    <row r="868" spans="1:17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  <c r="I868" s="3">
        <f t="shared" si="104"/>
        <v>54.666666666666664</v>
      </c>
      <c r="J868" t="str">
        <f t="shared" si="105"/>
        <v>pass</v>
      </c>
      <c r="K868" t="str">
        <f t="shared" si="106"/>
        <v>Not improved</v>
      </c>
      <c r="L868" t="str">
        <f t="shared" si="107"/>
        <v>No</v>
      </c>
      <c r="M868" t="str">
        <f t="shared" si="108"/>
        <v>Needs improvement</v>
      </c>
      <c r="N868" t="str">
        <f t="shared" si="109"/>
        <v>No</v>
      </c>
      <c r="O868" t="str">
        <f t="shared" si="110"/>
        <v>yes</v>
      </c>
      <c r="P868" t="str" cm="1">
        <f t="array" ref="P868">INDEX({"math","reading","writing"},MATCH(MAX(F868:H868),F868:H868,0))</f>
        <v>math</v>
      </c>
      <c r="Q868" t="str">
        <f t="shared" si="111"/>
        <v>inconsistent</v>
      </c>
    </row>
    <row r="869" spans="1:17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  <c r="I869" s="3">
        <f t="shared" si="104"/>
        <v>48</v>
      </c>
      <c r="J869" t="str">
        <f t="shared" si="105"/>
        <v>fail</v>
      </c>
      <c r="K869" t="str">
        <f t="shared" si="106"/>
        <v>Not improved</v>
      </c>
      <c r="L869" t="str">
        <f t="shared" si="107"/>
        <v>No</v>
      </c>
      <c r="M869" t="str">
        <f t="shared" si="108"/>
        <v>Needs improvement</v>
      </c>
      <c r="N869" t="str">
        <f t="shared" si="109"/>
        <v>No</v>
      </c>
      <c r="O869" t="str">
        <f t="shared" si="110"/>
        <v>yes</v>
      </c>
      <c r="P869" t="str" cm="1">
        <f t="array" ref="P869">INDEX({"math","reading","writing"},MATCH(MAX(F869:H869),F869:H869,0))</f>
        <v>math</v>
      </c>
      <c r="Q869" t="str">
        <f t="shared" si="111"/>
        <v>inconsistent</v>
      </c>
    </row>
    <row r="870" spans="1:17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  <c r="I870" s="3">
        <f t="shared" si="104"/>
        <v>74.666666666666671</v>
      </c>
      <c r="J870" t="str">
        <f t="shared" si="105"/>
        <v>pass</v>
      </c>
      <c r="K870" t="str">
        <f t="shared" si="106"/>
        <v>Not improved</v>
      </c>
      <c r="L870" t="str">
        <f t="shared" si="107"/>
        <v>No</v>
      </c>
      <c r="M870" t="str">
        <f t="shared" si="108"/>
        <v>Partial Benifited</v>
      </c>
      <c r="N870" t="str">
        <f t="shared" si="109"/>
        <v>No</v>
      </c>
      <c r="O870" t="str">
        <f t="shared" si="110"/>
        <v>yes</v>
      </c>
      <c r="P870" t="str" cm="1">
        <f t="array" ref="P870">INDEX({"math","reading","writing"},MATCH(MAX(F870:H870),F870:H870,0))</f>
        <v>math</v>
      </c>
      <c r="Q870" t="str">
        <f t="shared" si="111"/>
        <v>inconsistent</v>
      </c>
    </row>
    <row r="871" spans="1:17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  <c r="I871" s="3">
        <f t="shared" si="104"/>
        <v>50.333333333333336</v>
      </c>
      <c r="J871" t="str">
        <f t="shared" si="105"/>
        <v>pass</v>
      </c>
      <c r="K871" t="str">
        <f t="shared" si="106"/>
        <v>Not improved</v>
      </c>
      <c r="L871" t="str">
        <f t="shared" si="107"/>
        <v>No</v>
      </c>
      <c r="M871" t="str">
        <f t="shared" si="108"/>
        <v>Needs improvement</v>
      </c>
      <c r="N871" t="str">
        <f t="shared" si="109"/>
        <v>No</v>
      </c>
      <c r="O871" t="str">
        <f t="shared" si="110"/>
        <v>no</v>
      </c>
      <c r="P871" t="str" cm="1">
        <f t="array" ref="P871">INDEX({"math","reading","writing"},MATCH(MAX(F871:H871),F871:H871,0))</f>
        <v>reading</v>
      </c>
      <c r="Q871" t="str">
        <f t="shared" si="111"/>
        <v>consistent</v>
      </c>
    </row>
    <row r="872" spans="1:17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  <c r="I872" s="3">
        <f t="shared" si="104"/>
        <v>54.666666666666664</v>
      </c>
      <c r="J872" t="str">
        <f t="shared" si="105"/>
        <v>pass</v>
      </c>
      <c r="K872" t="str">
        <f t="shared" si="106"/>
        <v>Not improved</v>
      </c>
      <c r="L872" t="str">
        <f t="shared" si="107"/>
        <v>No</v>
      </c>
      <c r="M872" t="str">
        <f t="shared" si="108"/>
        <v>Needs improvement</v>
      </c>
      <c r="N872" t="str">
        <f t="shared" si="109"/>
        <v>No</v>
      </c>
      <c r="O872" t="str">
        <f t="shared" si="110"/>
        <v>yes</v>
      </c>
      <c r="P872" t="str" cm="1">
        <f t="array" ref="P872">INDEX({"math","reading","writing"},MATCH(MAX(F872:H872),F872:H872,0))</f>
        <v>math</v>
      </c>
      <c r="Q872" t="str">
        <f t="shared" si="111"/>
        <v>inconsistent</v>
      </c>
    </row>
    <row r="873" spans="1:17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  <c r="I873" s="3">
        <f t="shared" si="104"/>
        <v>72.666666666666671</v>
      </c>
      <c r="J873" t="str">
        <f t="shared" si="105"/>
        <v>pass</v>
      </c>
      <c r="K873" t="str">
        <f t="shared" si="106"/>
        <v>improved</v>
      </c>
      <c r="L873" t="str">
        <f t="shared" si="107"/>
        <v>No</v>
      </c>
      <c r="M873" t="str">
        <f t="shared" si="108"/>
        <v>Partial Benifited</v>
      </c>
      <c r="N873" t="str">
        <f t="shared" si="109"/>
        <v>No</v>
      </c>
      <c r="O873" t="str">
        <f t="shared" si="110"/>
        <v>no</v>
      </c>
      <c r="P873" t="str" cm="1">
        <f t="array" ref="P873">INDEX({"math","reading","writing"},MATCH(MAX(F873:H873),F873:H873,0))</f>
        <v>writing</v>
      </c>
      <c r="Q873" t="str">
        <f t="shared" si="111"/>
        <v>inconsistent</v>
      </c>
    </row>
    <row r="874" spans="1:17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  <c r="I874" s="3">
        <f t="shared" si="104"/>
        <v>81.333333333333329</v>
      </c>
      <c r="J874" t="str">
        <f t="shared" si="105"/>
        <v>pass</v>
      </c>
      <c r="K874" t="str">
        <f t="shared" si="106"/>
        <v>Not improved</v>
      </c>
      <c r="L874" t="str">
        <f t="shared" si="107"/>
        <v>yes</v>
      </c>
      <c r="M874" t="str">
        <f t="shared" si="108"/>
        <v>Benifited</v>
      </c>
      <c r="N874" t="str">
        <f t="shared" si="109"/>
        <v>No</v>
      </c>
      <c r="O874" t="str">
        <f t="shared" si="110"/>
        <v>no</v>
      </c>
      <c r="P874" t="str" cm="1">
        <f t="array" ref="P874">INDEX({"math","reading","writing"},MATCH(MAX(F874:H874),F874:H874,0))</f>
        <v>reading</v>
      </c>
      <c r="Q874" t="str">
        <f t="shared" si="111"/>
        <v>inconsistent</v>
      </c>
    </row>
    <row r="875" spans="1:17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  <c r="I875" s="3">
        <f t="shared" si="104"/>
        <v>87.333333333333329</v>
      </c>
      <c r="J875" t="str">
        <f t="shared" si="105"/>
        <v>pass</v>
      </c>
      <c r="K875" t="str">
        <f t="shared" si="106"/>
        <v>Not improved</v>
      </c>
      <c r="L875" t="str">
        <f t="shared" si="107"/>
        <v>No</v>
      </c>
      <c r="M875" t="str">
        <f t="shared" si="108"/>
        <v>Self Learner</v>
      </c>
      <c r="N875" t="str">
        <f t="shared" si="109"/>
        <v>No</v>
      </c>
      <c r="O875" t="str">
        <f t="shared" si="110"/>
        <v>no</v>
      </c>
      <c r="P875" t="str" cm="1">
        <f t="array" ref="P875">INDEX({"math","reading","writing"},MATCH(MAX(F875:H875),F875:H875,0))</f>
        <v>math</v>
      </c>
      <c r="Q875" t="str">
        <f t="shared" si="111"/>
        <v>inconsistent</v>
      </c>
    </row>
    <row r="876" spans="1:17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  <c r="I876" s="3">
        <f t="shared" si="104"/>
        <v>55.333333333333336</v>
      </c>
      <c r="J876" t="str">
        <f t="shared" si="105"/>
        <v>pass</v>
      </c>
      <c r="K876" t="str">
        <f t="shared" si="106"/>
        <v>Not improved</v>
      </c>
      <c r="L876" t="str">
        <f t="shared" si="107"/>
        <v>No</v>
      </c>
      <c r="M876" t="str">
        <f t="shared" si="108"/>
        <v>Needs improvement</v>
      </c>
      <c r="N876" t="str">
        <f t="shared" si="109"/>
        <v>No</v>
      </c>
      <c r="O876" t="str">
        <f t="shared" si="110"/>
        <v>no</v>
      </c>
      <c r="P876" t="str" cm="1">
        <f t="array" ref="P876">INDEX({"math","reading","writing"},MATCH(MAX(F876:H876),F876:H876,0))</f>
        <v>reading</v>
      </c>
      <c r="Q876" t="str">
        <f t="shared" si="111"/>
        <v>inconsistent</v>
      </c>
    </row>
    <row r="877" spans="1:17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  <c r="I877" s="3">
        <f t="shared" si="104"/>
        <v>70</v>
      </c>
      <c r="J877" t="str">
        <f t="shared" si="105"/>
        <v>pass</v>
      </c>
      <c r="K877" t="str">
        <f t="shared" si="106"/>
        <v>Not improved</v>
      </c>
      <c r="L877" t="str">
        <f t="shared" si="107"/>
        <v>No</v>
      </c>
      <c r="M877" t="str">
        <f t="shared" si="108"/>
        <v>Needs improvement</v>
      </c>
      <c r="N877" t="str">
        <f t="shared" si="109"/>
        <v>No</v>
      </c>
      <c r="O877" t="str">
        <f t="shared" si="110"/>
        <v>yes</v>
      </c>
      <c r="P877" t="str" cm="1">
        <f t="array" ref="P877">INDEX({"math","reading","writing"},MATCH(MAX(F877:H877),F877:H877,0))</f>
        <v>math</v>
      </c>
      <c r="Q877" t="str">
        <f t="shared" si="111"/>
        <v>inconsistent</v>
      </c>
    </row>
    <row r="878" spans="1:17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  <c r="I878" s="3">
        <f t="shared" si="104"/>
        <v>82.333333333333329</v>
      </c>
      <c r="J878" t="str">
        <f t="shared" si="105"/>
        <v>pass</v>
      </c>
      <c r="K878" t="str">
        <f t="shared" si="106"/>
        <v>improved</v>
      </c>
      <c r="L878" t="str">
        <f t="shared" si="107"/>
        <v>No</v>
      </c>
      <c r="M878" t="str">
        <f t="shared" si="108"/>
        <v>Self Learner</v>
      </c>
      <c r="N878" t="str">
        <f t="shared" si="109"/>
        <v>No</v>
      </c>
      <c r="O878" t="str">
        <f t="shared" si="110"/>
        <v>no</v>
      </c>
      <c r="P878" t="str" cm="1">
        <f t="array" ref="P878">INDEX({"math","reading","writing"},MATCH(MAX(F878:H878),F878:H878,0))</f>
        <v>writing</v>
      </c>
      <c r="Q878" t="str">
        <f t="shared" si="111"/>
        <v>consistent</v>
      </c>
    </row>
    <row r="879" spans="1:17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  <c r="I879" s="3">
        <f t="shared" si="104"/>
        <v>57.333333333333336</v>
      </c>
      <c r="J879" t="str">
        <f t="shared" si="105"/>
        <v>pass</v>
      </c>
      <c r="K879" t="str">
        <f t="shared" si="106"/>
        <v>Not improved</v>
      </c>
      <c r="L879" t="str">
        <f t="shared" si="107"/>
        <v>No</v>
      </c>
      <c r="M879" t="str">
        <f t="shared" si="108"/>
        <v>Needs improvement</v>
      </c>
      <c r="N879" t="str">
        <f t="shared" si="109"/>
        <v>No</v>
      </c>
      <c r="O879" t="str">
        <f t="shared" si="110"/>
        <v>no</v>
      </c>
      <c r="P879" t="str" cm="1">
        <f t="array" ref="P879">INDEX({"math","reading","writing"},MATCH(MAX(F879:H879),F879:H879,0))</f>
        <v>reading</v>
      </c>
      <c r="Q879" t="str">
        <f t="shared" si="111"/>
        <v>inconsistent</v>
      </c>
    </row>
    <row r="880" spans="1:17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  <c r="I880" s="3">
        <f t="shared" si="104"/>
        <v>70.333333333333329</v>
      </c>
      <c r="J880" t="str">
        <f t="shared" si="105"/>
        <v>pass</v>
      </c>
      <c r="K880" t="str">
        <f t="shared" si="106"/>
        <v>improved</v>
      </c>
      <c r="L880" t="str">
        <f t="shared" si="107"/>
        <v>No</v>
      </c>
      <c r="M880" t="str">
        <f t="shared" si="108"/>
        <v>Needs improvement</v>
      </c>
      <c r="N880" t="str">
        <f t="shared" si="109"/>
        <v>No</v>
      </c>
      <c r="O880" t="str">
        <f t="shared" si="110"/>
        <v>no</v>
      </c>
      <c r="P880" t="str" cm="1">
        <f t="array" ref="P880">INDEX({"math","reading","writing"},MATCH(MAX(F880:H880),F880:H880,0))</f>
        <v>writing</v>
      </c>
      <c r="Q880" t="str">
        <f t="shared" si="111"/>
        <v>inconsistent</v>
      </c>
    </row>
    <row r="881" spans="1:17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  <c r="I881" s="3">
        <f t="shared" si="104"/>
        <v>71.333333333333329</v>
      </c>
      <c r="J881" t="str">
        <f t="shared" si="105"/>
        <v>pass</v>
      </c>
      <c r="K881" t="str">
        <f t="shared" si="106"/>
        <v>Not improved</v>
      </c>
      <c r="L881" t="str">
        <f t="shared" si="107"/>
        <v>No</v>
      </c>
      <c r="M881" t="str">
        <f t="shared" si="108"/>
        <v>Needs improvement</v>
      </c>
      <c r="N881" t="str">
        <f t="shared" si="109"/>
        <v>No</v>
      </c>
      <c r="O881" t="str">
        <f t="shared" si="110"/>
        <v>no</v>
      </c>
      <c r="P881" t="str" cm="1">
        <f t="array" ref="P881">INDEX({"math","reading","writing"},MATCH(MAX(F881:H881),F881:H881,0))</f>
        <v>reading</v>
      </c>
      <c r="Q881" t="str">
        <f t="shared" si="111"/>
        <v>inconsistent</v>
      </c>
    </row>
    <row r="882" spans="1:17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  <c r="I882" s="3">
        <f t="shared" si="104"/>
        <v>64.333333333333329</v>
      </c>
      <c r="J882" t="str">
        <f t="shared" si="105"/>
        <v>pass</v>
      </c>
      <c r="K882" t="str">
        <f t="shared" si="106"/>
        <v>improved</v>
      </c>
      <c r="L882" t="str">
        <f t="shared" si="107"/>
        <v>No</v>
      </c>
      <c r="M882" t="str">
        <f t="shared" si="108"/>
        <v>Partial Benifited</v>
      </c>
      <c r="N882" t="str">
        <f t="shared" si="109"/>
        <v>No</v>
      </c>
      <c r="O882" t="str">
        <f t="shared" si="110"/>
        <v>no</v>
      </c>
      <c r="P882" t="str" cm="1">
        <f t="array" ref="P882">INDEX({"math","reading","writing"},MATCH(MAX(F882:H882),F882:H882,0))</f>
        <v>writing</v>
      </c>
      <c r="Q882" t="str">
        <f t="shared" si="111"/>
        <v>consistent</v>
      </c>
    </row>
    <row r="883" spans="1:17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  <c r="I883" s="3">
        <f t="shared" si="104"/>
        <v>70.333333333333329</v>
      </c>
      <c r="J883" t="str">
        <f t="shared" si="105"/>
        <v>pass</v>
      </c>
      <c r="K883" t="str">
        <f t="shared" si="106"/>
        <v>Not improved</v>
      </c>
      <c r="L883" t="str">
        <f t="shared" si="107"/>
        <v>No</v>
      </c>
      <c r="M883" t="str">
        <f t="shared" si="108"/>
        <v>Partial Benifited</v>
      </c>
      <c r="N883" t="str">
        <f t="shared" si="109"/>
        <v>No</v>
      </c>
      <c r="O883" t="str">
        <f t="shared" si="110"/>
        <v>no</v>
      </c>
      <c r="P883" t="str" cm="1">
        <f t="array" ref="P883">INDEX({"math","reading","writing"},MATCH(MAX(F883:H883),F883:H883,0))</f>
        <v>math</v>
      </c>
      <c r="Q883" t="str">
        <f t="shared" si="111"/>
        <v>consistent</v>
      </c>
    </row>
    <row r="884" spans="1:17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  <c r="I884" s="3">
        <f t="shared" si="104"/>
        <v>69.333333333333329</v>
      </c>
      <c r="J884" t="str">
        <f t="shared" si="105"/>
        <v>pass</v>
      </c>
      <c r="K884" t="str">
        <f t="shared" si="106"/>
        <v>Not improved</v>
      </c>
      <c r="L884" t="str">
        <f t="shared" si="107"/>
        <v>No</v>
      </c>
      <c r="M884" t="str">
        <f t="shared" si="108"/>
        <v>Needs improvement</v>
      </c>
      <c r="N884" t="str">
        <f t="shared" si="109"/>
        <v>No</v>
      </c>
      <c r="O884" t="str">
        <f t="shared" si="110"/>
        <v>no</v>
      </c>
      <c r="P884" t="str" cm="1">
        <f t="array" ref="P884">INDEX({"math","reading","writing"},MATCH(MAX(F884:H884),F884:H884,0))</f>
        <v>reading</v>
      </c>
      <c r="Q884" t="str">
        <f t="shared" si="111"/>
        <v>inconsistent</v>
      </c>
    </row>
    <row r="885" spans="1:17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  <c r="I885" s="3">
        <f t="shared" si="104"/>
        <v>48.333333333333336</v>
      </c>
      <c r="J885" t="str">
        <f t="shared" si="105"/>
        <v>fail</v>
      </c>
      <c r="K885" t="str">
        <f t="shared" si="106"/>
        <v>Not improved</v>
      </c>
      <c r="L885" t="str">
        <f t="shared" si="107"/>
        <v>No</v>
      </c>
      <c r="M885" t="str">
        <f t="shared" si="108"/>
        <v>Needs improvement</v>
      </c>
      <c r="N885" t="str">
        <f t="shared" si="109"/>
        <v>No</v>
      </c>
      <c r="O885" t="str">
        <f t="shared" si="110"/>
        <v>yes</v>
      </c>
      <c r="P885" t="str" cm="1">
        <f t="array" ref="P885">INDEX({"math","reading","writing"},MATCH(MAX(F885:H885),F885:H885,0))</f>
        <v>math</v>
      </c>
      <c r="Q885" t="str">
        <f t="shared" si="111"/>
        <v>inconsistent</v>
      </c>
    </row>
    <row r="886" spans="1:17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  <c r="I886" s="3">
        <f t="shared" si="104"/>
        <v>52</v>
      </c>
      <c r="J886" t="str">
        <f t="shared" si="105"/>
        <v>pass</v>
      </c>
      <c r="K886" t="str">
        <f t="shared" si="106"/>
        <v>Not improved</v>
      </c>
      <c r="L886" t="str">
        <f t="shared" si="107"/>
        <v>No</v>
      </c>
      <c r="M886" t="str">
        <f t="shared" si="108"/>
        <v>Needs improvement</v>
      </c>
      <c r="N886" t="str">
        <f t="shared" si="109"/>
        <v>No</v>
      </c>
      <c r="O886" t="str">
        <f t="shared" si="110"/>
        <v>no</v>
      </c>
      <c r="P886" t="str" cm="1">
        <f t="array" ref="P886">INDEX({"math","reading","writing"},MATCH(MAX(F886:H886),F886:H886,0))</f>
        <v>writing</v>
      </c>
      <c r="Q886" t="str">
        <f t="shared" si="111"/>
        <v>consistent</v>
      </c>
    </row>
    <row r="887" spans="1:17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  <c r="I887" s="3">
        <f t="shared" si="104"/>
        <v>72.666666666666671</v>
      </c>
      <c r="J887" t="str">
        <f t="shared" si="105"/>
        <v>pass</v>
      </c>
      <c r="K887" t="str">
        <f t="shared" si="106"/>
        <v>improved</v>
      </c>
      <c r="L887" t="str">
        <f t="shared" si="107"/>
        <v>No</v>
      </c>
      <c r="M887" t="str">
        <f t="shared" si="108"/>
        <v>Partial Benifited</v>
      </c>
      <c r="N887" t="str">
        <f t="shared" si="109"/>
        <v>No</v>
      </c>
      <c r="O887" t="str">
        <f t="shared" si="110"/>
        <v>no</v>
      </c>
      <c r="P887" t="str" cm="1">
        <f t="array" ref="P887">INDEX({"math","reading","writing"},MATCH(MAX(F887:H887),F887:H887,0))</f>
        <v>writing</v>
      </c>
      <c r="Q887" t="str">
        <f t="shared" si="111"/>
        <v>inconsistent</v>
      </c>
    </row>
    <row r="888" spans="1:17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  <c r="I888" s="3">
        <f t="shared" si="104"/>
        <v>96</v>
      </c>
      <c r="J888" t="str">
        <f t="shared" si="105"/>
        <v>pass</v>
      </c>
      <c r="K888" t="str">
        <f t="shared" si="106"/>
        <v>Not improved</v>
      </c>
      <c r="L888" t="str">
        <f t="shared" si="107"/>
        <v>yes</v>
      </c>
      <c r="M888" t="str">
        <f t="shared" si="108"/>
        <v>Benifited</v>
      </c>
      <c r="N888" t="str">
        <f t="shared" si="109"/>
        <v>Yes</v>
      </c>
      <c r="O888" t="str">
        <f t="shared" si="110"/>
        <v>no</v>
      </c>
      <c r="P888" t="str" cm="1">
        <f t="array" ref="P888">INDEX({"math","reading","writing"},MATCH(MAX(F888:H888),F888:H888,0))</f>
        <v>reading</v>
      </c>
      <c r="Q888" t="str">
        <f t="shared" si="111"/>
        <v>inconsistent</v>
      </c>
    </row>
    <row r="889" spans="1:17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  <c r="I889" s="3">
        <f t="shared" si="104"/>
        <v>61.666666666666664</v>
      </c>
      <c r="J889" t="str">
        <f t="shared" si="105"/>
        <v>pass</v>
      </c>
      <c r="K889" t="str">
        <f t="shared" si="106"/>
        <v>Not improved</v>
      </c>
      <c r="L889" t="str">
        <f t="shared" si="107"/>
        <v>No</v>
      </c>
      <c r="M889" t="str">
        <f t="shared" si="108"/>
        <v>Needs improvement</v>
      </c>
      <c r="N889" t="str">
        <f t="shared" si="109"/>
        <v>No</v>
      </c>
      <c r="O889" t="str">
        <f t="shared" si="110"/>
        <v>no</v>
      </c>
      <c r="P889" t="str" cm="1">
        <f t="array" ref="P889">INDEX({"math","reading","writing"},MATCH(MAX(F889:H889),F889:H889,0))</f>
        <v>reading</v>
      </c>
      <c r="Q889" t="str">
        <f t="shared" si="111"/>
        <v>inconsistent</v>
      </c>
    </row>
    <row r="890" spans="1:17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  <c r="I890" s="3">
        <f t="shared" si="104"/>
        <v>69.333333333333329</v>
      </c>
      <c r="J890" t="str">
        <f t="shared" si="105"/>
        <v>pass</v>
      </c>
      <c r="K890" t="str">
        <f t="shared" si="106"/>
        <v>Not improved</v>
      </c>
      <c r="L890" t="str">
        <f t="shared" si="107"/>
        <v>No</v>
      </c>
      <c r="M890" t="str">
        <f t="shared" si="108"/>
        <v>Needs improvement</v>
      </c>
      <c r="N890" t="str">
        <f t="shared" si="109"/>
        <v>No</v>
      </c>
      <c r="O890" t="str">
        <f t="shared" si="110"/>
        <v>no</v>
      </c>
      <c r="P890" t="str" cm="1">
        <f t="array" ref="P890">INDEX({"math","reading","writing"},MATCH(MAX(F890:H890),F890:H890,0))</f>
        <v>writing</v>
      </c>
      <c r="Q890" t="str">
        <f t="shared" si="111"/>
        <v>inconsistent</v>
      </c>
    </row>
    <row r="891" spans="1:17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  <c r="I891" s="3">
        <f t="shared" si="104"/>
        <v>47.666666666666664</v>
      </c>
      <c r="J891" t="str">
        <f t="shared" si="105"/>
        <v>fail</v>
      </c>
      <c r="K891" t="str">
        <f t="shared" si="106"/>
        <v>Not improved</v>
      </c>
      <c r="L891" t="str">
        <f t="shared" si="107"/>
        <v>No</v>
      </c>
      <c r="M891" t="str">
        <f t="shared" si="108"/>
        <v>Needs improvement</v>
      </c>
      <c r="N891" t="str">
        <f t="shared" si="109"/>
        <v>No</v>
      </c>
      <c r="O891" t="str">
        <f t="shared" si="110"/>
        <v>no</v>
      </c>
      <c r="P891" t="str" cm="1">
        <f t="array" ref="P891">INDEX({"math","reading","writing"},MATCH(MAX(F891:H891),F891:H891,0))</f>
        <v>reading</v>
      </c>
      <c r="Q891" t="str">
        <f t="shared" si="111"/>
        <v>inconsistent</v>
      </c>
    </row>
    <row r="892" spans="1:17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  <c r="I892" s="3">
        <f t="shared" si="104"/>
        <v>87.333333333333329</v>
      </c>
      <c r="J892" t="str">
        <f t="shared" si="105"/>
        <v>pass</v>
      </c>
      <c r="K892" t="str">
        <f t="shared" si="106"/>
        <v>Not improved</v>
      </c>
      <c r="L892" t="str">
        <f t="shared" si="107"/>
        <v>yes</v>
      </c>
      <c r="M892" t="str">
        <f t="shared" si="108"/>
        <v>Benifited</v>
      </c>
      <c r="N892" t="str">
        <f t="shared" si="109"/>
        <v>Yes</v>
      </c>
      <c r="O892" t="str">
        <f t="shared" si="110"/>
        <v>no</v>
      </c>
      <c r="P892" t="str" cm="1">
        <f t="array" ref="P892">INDEX({"math","reading","writing"},MATCH(MAX(F892:H892),F892:H892,0))</f>
        <v>writing</v>
      </c>
      <c r="Q892" t="str">
        <f t="shared" si="111"/>
        <v>inconsistent</v>
      </c>
    </row>
    <row r="893" spans="1:17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  <c r="I893" s="3">
        <f t="shared" si="104"/>
        <v>87.333333333333329</v>
      </c>
      <c r="J893" t="str">
        <f t="shared" si="105"/>
        <v>pass</v>
      </c>
      <c r="K893" t="str">
        <f t="shared" si="106"/>
        <v>Not improved</v>
      </c>
      <c r="L893" t="str">
        <f t="shared" si="107"/>
        <v>No</v>
      </c>
      <c r="M893" t="str">
        <f t="shared" si="108"/>
        <v>Self Learner</v>
      </c>
      <c r="N893" t="str">
        <f t="shared" si="109"/>
        <v>Yes</v>
      </c>
      <c r="O893" t="str">
        <f t="shared" si="110"/>
        <v>no</v>
      </c>
      <c r="P893" t="str" cm="1">
        <f t="array" ref="P893">INDEX({"math","reading","writing"},MATCH(MAX(F893:H893),F893:H893,0))</f>
        <v>reading</v>
      </c>
      <c r="Q893" t="str">
        <f t="shared" si="111"/>
        <v>inconsistent</v>
      </c>
    </row>
    <row r="894" spans="1:17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  <c r="I894" s="3">
        <f t="shared" si="104"/>
        <v>63.333333333333336</v>
      </c>
      <c r="J894" t="str">
        <f t="shared" si="105"/>
        <v>pass</v>
      </c>
      <c r="K894" t="str">
        <f t="shared" si="106"/>
        <v>improved</v>
      </c>
      <c r="L894" t="str">
        <f t="shared" si="107"/>
        <v>No</v>
      </c>
      <c r="M894" t="str">
        <f t="shared" si="108"/>
        <v>Needs improvement</v>
      </c>
      <c r="N894" t="str">
        <f t="shared" si="109"/>
        <v>No</v>
      </c>
      <c r="O894" t="str">
        <f t="shared" si="110"/>
        <v>no</v>
      </c>
      <c r="P894" t="str" cm="1">
        <f t="array" ref="P894">INDEX({"math","reading","writing"},MATCH(MAX(F894:H894),F894:H894,0))</f>
        <v>writing</v>
      </c>
      <c r="Q894" t="str">
        <f t="shared" si="111"/>
        <v>inconsistent</v>
      </c>
    </row>
    <row r="895" spans="1:17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  <c r="I895" s="3">
        <f t="shared" si="104"/>
        <v>79</v>
      </c>
      <c r="J895" t="str">
        <f t="shared" si="105"/>
        <v>pass</v>
      </c>
      <c r="K895" t="str">
        <f t="shared" si="106"/>
        <v>Not improved</v>
      </c>
      <c r="L895" t="str">
        <f t="shared" si="107"/>
        <v>No</v>
      </c>
      <c r="M895" t="str">
        <f t="shared" si="108"/>
        <v>Partial Benifited</v>
      </c>
      <c r="N895" t="str">
        <f t="shared" si="109"/>
        <v>No</v>
      </c>
      <c r="O895" t="str">
        <f t="shared" si="110"/>
        <v>yes</v>
      </c>
      <c r="P895" t="str" cm="1">
        <f t="array" ref="P895">INDEX({"math","reading","writing"},MATCH(MAX(F895:H895),F895:H895,0))</f>
        <v>math</v>
      </c>
      <c r="Q895" t="str">
        <f t="shared" si="111"/>
        <v>inconsistent</v>
      </c>
    </row>
    <row r="896" spans="1:17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  <c r="I896" s="3">
        <f t="shared" si="104"/>
        <v>63.333333333333336</v>
      </c>
      <c r="J896" t="str">
        <f t="shared" si="105"/>
        <v>pass</v>
      </c>
      <c r="K896" t="str">
        <f t="shared" si="106"/>
        <v>improved</v>
      </c>
      <c r="L896" t="str">
        <f t="shared" si="107"/>
        <v>No</v>
      </c>
      <c r="M896" t="str">
        <f t="shared" si="108"/>
        <v>Needs improvement</v>
      </c>
      <c r="N896" t="str">
        <f t="shared" si="109"/>
        <v>No</v>
      </c>
      <c r="O896" t="str">
        <f t="shared" si="110"/>
        <v>no</v>
      </c>
      <c r="P896" t="str" cm="1">
        <f t="array" ref="P896">INDEX({"math","reading","writing"},MATCH(MAX(F896:H896),F896:H896,0))</f>
        <v>writing</v>
      </c>
      <c r="Q896" t="str">
        <f t="shared" si="111"/>
        <v>inconsistent</v>
      </c>
    </row>
    <row r="897" spans="1:17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  <c r="I897" s="3">
        <f t="shared" si="104"/>
        <v>34.666666666666664</v>
      </c>
      <c r="J897" t="str">
        <f t="shared" si="105"/>
        <v>fail</v>
      </c>
      <c r="K897" t="str">
        <f t="shared" si="106"/>
        <v>improved</v>
      </c>
      <c r="L897" t="str">
        <f t="shared" si="107"/>
        <v>No</v>
      </c>
      <c r="M897" t="str">
        <f t="shared" si="108"/>
        <v>Needs improvement</v>
      </c>
      <c r="N897" t="str">
        <f t="shared" si="109"/>
        <v>No</v>
      </c>
      <c r="O897" t="str">
        <f t="shared" si="110"/>
        <v>no</v>
      </c>
      <c r="P897" t="str" cm="1">
        <f t="array" ref="P897">INDEX({"math","reading","writing"},MATCH(MAX(F897:H897),F897:H897,0))</f>
        <v>writing</v>
      </c>
      <c r="Q897" t="str">
        <f t="shared" si="111"/>
        <v>inconsistent</v>
      </c>
    </row>
    <row r="898" spans="1:17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  <c r="I898" s="3">
        <f t="shared" ref="I898:I961" si="112">AVERAGE(F898:H898)</f>
        <v>30.666666666666668</v>
      </c>
      <c r="J898" t="str">
        <f t="shared" ref="J898:J961" si="113">IF(AND(I898&gt;=50),"pass","fail")</f>
        <v>fail</v>
      </c>
      <c r="K898" t="str">
        <f t="shared" ref="K898:K961" si="114">IF(AND(G898&gt;F898,H898&gt;G898),"improved","Not improved")</f>
        <v>Not improved</v>
      </c>
      <c r="L898" t="str">
        <f t="shared" ref="L898:L961" si="115">IF(AND(E898="completed",I898&gt;=80),"yes","No")</f>
        <v>No</v>
      </c>
      <c r="M898" t="str">
        <f t="shared" ref="M898:M961" si="116">IF(E898="completed",IF(I898&gt;=80,"Benifited","Partial Benifited"),IF(E898="none",IF(I898&gt;=80,"Self Learner","Needs improvement"),""))</f>
        <v>Needs improvement</v>
      </c>
      <c r="N898" t="str">
        <f t="shared" ref="N898:N961" si="117">IF(AND(F898&gt;=80,G898&gt;=85,H898&gt;=85),"Yes","No")</f>
        <v>No</v>
      </c>
      <c r="O898" t="str">
        <f t="shared" ref="O898:O961" si="118">IF(F898&gt;=AVERAGE(G898:H898)+5,"yes","no")</f>
        <v>yes</v>
      </c>
      <c r="P898" t="str" cm="1">
        <f t="array" ref="P898">INDEX({"math","reading","writing"},MATCH(MAX(F898:H898),F898:H898,0))</f>
        <v>math</v>
      </c>
      <c r="Q898" t="str">
        <f t="shared" ref="Q898:Q961" si="119">IF(MAX(F898:H898)-MIN(F898:H898)&lt;=5,"consistent","inconsistent")</f>
        <v>inconsistent</v>
      </c>
    </row>
    <row r="899" spans="1:17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  <c r="I899" s="3">
        <f t="shared" si="112"/>
        <v>73.333333333333329</v>
      </c>
      <c r="J899" t="str">
        <f t="shared" si="113"/>
        <v>pass</v>
      </c>
      <c r="K899" t="str">
        <f t="shared" si="114"/>
        <v>improved</v>
      </c>
      <c r="L899" t="str">
        <f t="shared" si="115"/>
        <v>No</v>
      </c>
      <c r="M899" t="str">
        <f t="shared" si="116"/>
        <v>Partial Benifited</v>
      </c>
      <c r="N899" t="str">
        <f t="shared" si="117"/>
        <v>No</v>
      </c>
      <c r="O899" t="str">
        <f t="shared" si="118"/>
        <v>no</v>
      </c>
      <c r="P899" t="str" cm="1">
        <f t="array" ref="P899">INDEX({"math","reading","writing"},MATCH(MAX(F899:H899),F899:H899,0))</f>
        <v>writing</v>
      </c>
      <c r="Q899" t="str">
        <f t="shared" si="119"/>
        <v>inconsistent</v>
      </c>
    </row>
    <row r="900" spans="1:17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  <c r="I900" s="3">
        <f t="shared" si="112"/>
        <v>61.333333333333336</v>
      </c>
      <c r="J900" t="str">
        <f t="shared" si="113"/>
        <v>pass</v>
      </c>
      <c r="K900" t="str">
        <f t="shared" si="114"/>
        <v>Not improved</v>
      </c>
      <c r="L900" t="str">
        <f t="shared" si="115"/>
        <v>No</v>
      </c>
      <c r="M900" t="str">
        <f t="shared" si="116"/>
        <v>Partial Benifited</v>
      </c>
      <c r="N900" t="str">
        <f t="shared" si="117"/>
        <v>No</v>
      </c>
      <c r="O900" t="str">
        <f t="shared" si="118"/>
        <v>yes</v>
      </c>
      <c r="P900" t="str" cm="1">
        <f t="array" ref="P900">INDEX({"math","reading","writing"},MATCH(MAX(F900:H900),F900:H900,0))</f>
        <v>math</v>
      </c>
      <c r="Q900" t="str">
        <f t="shared" si="119"/>
        <v>inconsistent</v>
      </c>
    </row>
    <row r="901" spans="1:17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  <c r="I901" s="3">
        <f t="shared" si="112"/>
        <v>75</v>
      </c>
      <c r="J901" t="str">
        <f t="shared" si="113"/>
        <v>pass</v>
      </c>
      <c r="K901" t="str">
        <f t="shared" si="114"/>
        <v>improved</v>
      </c>
      <c r="L901" t="str">
        <f t="shared" si="115"/>
        <v>No</v>
      </c>
      <c r="M901" t="str">
        <f t="shared" si="116"/>
        <v>Partial Benifited</v>
      </c>
      <c r="N901" t="str">
        <f t="shared" si="117"/>
        <v>No</v>
      </c>
      <c r="O901" t="str">
        <f t="shared" si="118"/>
        <v>no</v>
      </c>
      <c r="P901" t="str" cm="1">
        <f t="array" ref="P901">INDEX({"math","reading","writing"},MATCH(MAX(F901:H901),F901:H901,0))</f>
        <v>writing</v>
      </c>
      <c r="Q901" t="str">
        <f t="shared" si="119"/>
        <v>inconsistent</v>
      </c>
    </row>
    <row r="902" spans="1:17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  <c r="I902" s="3">
        <f t="shared" si="112"/>
        <v>86</v>
      </c>
      <c r="J902" t="str">
        <f t="shared" si="113"/>
        <v>pass</v>
      </c>
      <c r="K902" t="str">
        <f t="shared" si="114"/>
        <v>Not improved</v>
      </c>
      <c r="L902" t="str">
        <f t="shared" si="115"/>
        <v>No</v>
      </c>
      <c r="M902" t="str">
        <f t="shared" si="116"/>
        <v>Self Learner</v>
      </c>
      <c r="N902" t="str">
        <f t="shared" si="117"/>
        <v>No</v>
      </c>
      <c r="O902" t="str">
        <f t="shared" si="118"/>
        <v>no</v>
      </c>
      <c r="P902" t="str" cm="1">
        <f t="array" ref="P902">INDEX({"math","reading","writing"},MATCH(MAX(F902:H902),F902:H902,0))</f>
        <v>writing</v>
      </c>
      <c r="Q902" t="str">
        <f t="shared" si="119"/>
        <v>consistent</v>
      </c>
    </row>
    <row r="903" spans="1:17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  <c r="I903" s="3">
        <f t="shared" si="112"/>
        <v>75</v>
      </c>
      <c r="J903" t="str">
        <f t="shared" si="113"/>
        <v>pass</v>
      </c>
      <c r="K903" t="str">
        <f t="shared" si="114"/>
        <v>Not improved</v>
      </c>
      <c r="L903" t="str">
        <f t="shared" si="115"/>
        <v>No</v>
      </c>
      <c r="M903" t="str">
        <f t="shared" si="116"/>
        <v>Needs improvement</v>
      </c>
      <c r="N903" t="str">
        <f t="shared" si="117"/>
        <v>No</v>
      </c>
      <c r="O903" t="str">
        <f t="shared" si="118"/>
        <v>no</v>
      </c>
      <c r="P903" t="str" cm="1">
        <f t="array" ref="P903">INDEX({"math","reading","writing"},MATCH(MAX(F903:H903),F903:H903,0))</f>
        <v>reading</v>
      </c>
      <c r="Q903" t="str">
        <f t="shared" si="119"/>
        <v>consistent</v>
      </c>
    </row>
    <row r="904" spans="1:17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  <c r="I904" s="3">
        <f t="shared" si="112"/>
        <v>41</v>
      </c>
      <c r="J904" t="str">
        <f t="shared" si="113"/>
        <v>fail</v>
      </c>
      <c r="K904" t="str">
        <f t="shared" si="114"/>
        <v>Not improved</v>
      </c>
      <c r="L904" t="str">
        <f t="shared" si="115"/>
        <v>No</v>
      </c>
      <c r="M904" t="str">
        <f t="shared" si="116"/>
        <v>Partial Benifited</v>
      </c>
      <c r="N904" t="str">
        <f t="shared" si="117"/>
        <v>No</v>
      </c>
      <c r="O904" t="str">
        <f t="shared" si="118"/>
        <v>no</v>
      </c>
      <c r="P904" t="str" cm="1">
        <f t="array" ref="P904">INDEX({"math","reading","writing"},MATCH(MAX(F904:H904),F904:H904,0))</f>
        <v>reading</v>
      </c>
      <c r="Q904" t="str">
        <f t="shared" si="119"/>
        <v>inconsistent</v>
      </c>
    </row>
    <row r="905" spans="1:17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  <c r="I905" s="3">
        <f t="shared" si="112"/>
        <v>97.666666666666671</v>
      </c>
      <c r="J905" t="str">
        <f t="shared" si="113"/>
        <v>pass</v>
      </c>
      <c r="K905" t="str">
        <f t="shared" si="114"/>
        <v>Not improved</v>
      </c>
      <c r="L905" t="str">
        <f t="shared" si="115"/>
        <v>yes</v>
      </c>
      <c r="M905" t="str">
        <f t="shared" si="116"/>
        <v>Benifited</v>
      </c>
      <c r="N905" t="str">
        <f t="shared" si="117"/>
        <v>Yes</v>
      </c>
      <c r="O905" t="str">
        <f t="shared" si="118"/>
        <v>no</v>
      </c>
      <c r="P905" t="str" cm="1">
        <f t="array" ref="P905">INDEX({"math","reading","writing"},MATCH(MAX(F905:H905),F905:H905,0))</f>
        <v>reading</v>
      </c>
      <c r="Q905" t="str">
        <f t="shared" si="119"/>
        <v>inconsistent</v>
      </c>
    </row>
    <row r="906" spans="1:17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  <c r="I906" s="3">
        <f t="shared" si="112"/>
        <v>78.333333333333329</v>
      </c>
      <c r="J906" t="str">
        <f t="shared" si="113"/>
        <v>pass</v>
      </c>
      <c r="K906" t="str">
        <f t="shared" si="114"/>
        <v>Not improved</v>
      </c>
      <c r="L906" t="str">
        <f t="shared" si="115"/>
        <v>No</v>
      </c>
      <c r="M906" t="str">
        <f t="shared" si="116"/>
        <v>Needs improvement</v>
      </c>
      <c r="N906" t="str">
        <f t="shared" si="117"/>
        <v>No</v>
      </c>
      <c r="O906" t="str">
        <f t="shared" si="118"/>
        <v>no</v>
      </c>
      <c r="P906" t="str" cm="1">
        <f t="array" ref="P906">INDEX({"math","reading","writing"},MATCH(MAX(F906:H906),F906:H906,0))</f>
        <v>reading</v>
      </c>
      <c r="Q906" t="str">
        <f t="shared" si="119"/>
        <v>inconsistent</v>
      </c>
    </row>
    <row r="907" spans="1:17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  <c r="I907" s="3">
        <f t="shared" si="112"/>
        <v>80.666666666666671</v>
      </c>
      <c r="J907" t="str">
        <f t="shared" si="113"/>
        <v>pass</v>
      </c>
      <c r="K907" t="str">
        <f t="shared" si="114"/>
        <v>Not improved</v>
      </c>
      <c r="L907" t="str">
        <f t="shared" si="115"/>
        <v>No</v>
      </c>
      <c r="M907" t="str">
        <f t="shared" si="116"/>
        <v>Self Learner</v>
      </c>
      <c r="N907" t="str">
        <f t="shared" si="117"/>
        <v>No</v>
      </c>
      <c r="O907" t="str">
        <f t="shared" si="118"/>
        <v>yes</v>
      </c>
      <c r="P907" t="str" cm="1">
        <f t="array" ref="P907">INDEX({"math","reading","writing"},MATCH(MAX(F907:H907),F907:H907,0))</f>
        <v>math</v>
      </c>
      <c r="Q907" t="str">
        <f t="shared" si="119"/>
        <v>inconsistent</v>
      </c>
    </row>
    <row r="908" spans="1:17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  <c r="I908" s="3">
        <f t="shared" si="112"/>
        <v>52</v>
      </c>
      <c r="J908" t="str">
        <f t="shared" si="113"/>
        <v>pass</v>
      </c>
      <c r="K908" t="str">
        <f t="shared" si="114"/>
        <v>Not improved</v>
      </c>
      <c r="L908" t="str">
        <f t="shared" si="115"/>
        <v>No</v>
      </c>
      <c r="M908" t="str">
        <f t="shared" si="116"/>
        <v>Needs improvement</v>
      </c>
      <c r="N908" t="str">
        <f t="shared" si="117"/>
        <v>No</v>
      </c>
      <c r="O908" t="str">
        <f t="shared" si="118"/>
        <v>yes</v>
      </c>
      <c r="P908" t="str" cm="1">
        <f t="array" ref="P908">INDEX({"math","reading","writing"},MATCH(MAX(F908:H908),F908:H908,0))</f>
        <v>math</v>
      </c>
      <c r="Q908" t="str">
        <f t="shared" si="119"/>
        <v>inconsistent</v>
      </c>
    </row>
    <row r="909" spans="1:17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  <c r="I909" s="3">
        <f t="shared" si="112"/>
        <v>84.666666666666671</v>
      </c>
      <c r="J909" t="str">
        <f t="shared" si="113"/>
        <v>pass</v>
      </c>
      <c r="K909" t="str">
        <f t="shared" si="114"/>
        <v>improved</v>
      </c>
      <c r="L909" t="str">
        <f t="shared" si="115"/>
        <v>yes</v>
      </c>
      <c r="M909" t="str">
        <f t="shared" si="116"/>
        <v>Benifited</v>
      </c>
      <c r="N909" t="str">
        <f t="shared" si="117"/>
        <v>No</v>
      </c>
      <c r="O909" t="str">
        <f t="shared" si="118"/>
        <v>no</v>
      </c>
      <c r="P909" t="str" cm="1">
        <f t="array" ref="P909">INDEX({"math","reading","writing"},MATCH(MAX(F909:H909),F909:H909,0))</f>
        <v>writing</v>
      </c>
      <c r="Q909" t="str">
        <f t="shared" si="119"/>
        <v>inconsistent</v>
      </c>
    </row>
    <row r="910" spans="1:17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  <c r="I910" s="3">
        <f t="shared" si="112"/>
        <v>71.333333333333329</v>
      </c>
      <c r="J910" t="str">
        <f t="shared" si="113"/>
        <v>pass</v>
      </c>
      <c r="K910" t="str">
        <f t="shared" si="114"/>
        <v>Not improved</v>
      </c>
      <c r="L910" t="str">
        <f t="shared" si="115"/>
        <v>No</v>
      </c>
      <c r="M910" t="str">
        <f t="shared" si="116"/>
        <v>Needs improvement</v>
      </c>
      <c r="N910" t="str">
        <f t="shared" si="117"/>
        <v>No</v>
      </c>
      <c r="O910" t="str">
        <f t="shared" si="118"/>
        <v>no</v>
      </c>
      <c r="P910" t="str" cm="1">
        <f t="array" ref="P910">INDEX({"math","reading","writing"},MATCH(MAX(F910:H910),F910:H910,0))</f>
        <v>reading</v>
      </c>
      <c r="Q910" t="str">
        <f t="shared" si="119"/>
        <v>inconsistent</v>
      </c>
    </row>
    <row r="911" spans="1:17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  <c r="I911" s="3">
        <f t="shared" si="112"/>
        <v>68</v>
      </c>
      <c r="J911" t="str">
        <f t="shared" si="113"/>
        <v>pass</v>
      </c>
      <c r="K911" t="str">
        <f t="shared" si="114"/>
        <v>Not improved</v>
      </c>
      <c r="L911" t="str">
        <f t="shared" si="115"/>
        <v>No</v>
      </c>
      <c r="M911" t="str">
        <f t="shared" si="116"/>
        <v>Partial Benifited</v>
      </c>
      <c r="N911" t="str">
        <f t="shared" si="117"/>
        <v>No</v>
      </c>
      <c r="O911" t="str">
        <f t="shared" si="118"/>
        <v>no</v>
      </c>
      <c r="P911" t="str" cm="1">
        <f t="array" ref="P911">INDEX({"math","reading","writing"},MATCH(MAX(F911:H911),F911:H911,0))</f>
        <v>math</v>
      </c>
      <c r="Q911" t="str">
        <f t="shared" si="119"/>
        <v>inconsistent</v>
      </c>
    </row>
    <row r="912" spans="1:17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  <c r="I912" s="3">
        <f t="shared" si="112"/>
        <v>46.666666666666664</v>
      </c>
      <c r="J912" t="str">
        <f t="shared" si="113"/>
        <v>fail</v>
      </c>
      <c r="K912" t="str">
        <f t="shared" si="114"/>
        <v>Not improved</v>
      </c>
      <c r="L912" t="str">
        <f t="shared" si="115"/>
        <v>No</v>
      </c>
      <c r="M912" t="str">
        <f t="shared" si="116"/>
        <v>Needs improvement</v>
      </c>
      <c r="N912" t="str">
        <f t="shared" si="117"/>
        <v>No</v>
      </c>
      <c r="O912" t="str">
        <f t="shared" si="118"/>
        <v>yes</v>
      </c>
      <c r="P912" t="str" cm="1">
        <f t="array" ref="P912">INDEX({"math","reading","writing"},MATCH(MAX(F912:H912),F912:H912,0))</f>
        <v>math</v>
      </c>
      <c r="Q912" t="str">
        <f t="shared" si="119"/>
        <v>inconsistent</v>
      </c>
    </row>
    <row r="913" spans="1:17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  <c r="I913" s="3">
        <f t="shared" si="112"/>
        <v>78.333333333333329</v>
      </c>
      <c r="J913" t="str">
        <f t="shared" si="113"/>
        <v>pass</v>
      </c>
      <c r="K913" t="str">
        <f t="shared" si="114"/>
        <v>Not improved</v>
      </c>
      <c r="L913" t="str">
        <f t="shared" si="115"/>
        <v>No</v>
      </c>
      <c r="M913" t="str">
        <f t="shared" si="116"/>
        <v>Needs improvement</v>
      </c>
      <c r="N913" t="str">
        <f t="shared" si="117"/>
        <v>No</v>
      </c>
      <c r="O913" t="str">
        <f t="shared" si="118"/>
        <v>no</v>
      </c>
      <c r="P913" t="str" cm="1">
        <f t="array" ref="P913">INDEX({"math","reading","writing"},MATCH(MAX(F913:H913),F913:H913,0))</f>
        <v>reading</v>
      </c>
      <c r="Q913" t="str">
        <f t="shared" si="119"/>
        <v>inconsistent</v>
      </c>
    </row>
    <row r="914" spans="1:17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  <c r="I914" s="3">
        <f t="shared" si="112"/>
        <v>59.666666666666664</v>
      </c>
      <c r="J914" t="str">
        <f t="shared" si="113"/>
        <v>pass</v>
      </c>
      <c r="K914" t="str">
        <f t="shared" si="114"/>
        <v>improved</v>
      </c>
      <c r="L914" t="str">
        <f t="shared" si="115"/>
        <v>No</v>
      </c>
      <c r="M914" t="str">
        <f t="shared" si="116"/>
        <v>Partial Benifited</v>
      </c>
      <c r="N914" t="str">
        <f t="shared" si="117"/>
        <v>No</v>
      </c>
      <c r="O914" t="str">
        <f t="shared" si="118"/>
        <v>no</v>
      </c>
      <c r="P914" t="str" cm="1">
        <f t="array" ref="P914">INDEX({"math","reading","writing"},MATCH(MAX(F914:H914),F914:H914,0))</f>
        <v>writing</v>
      </c>
      <c r="Q914" t="str">
        <f t="shared" si="119"/>
        <v>inconsistent</v>
      </c>
    </row>
    <row r="915" spans="1:17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  <c r="I915" s="3">
        <f t="shared" si="112"/>
        <v>58.333333333333336</v>
      </c>
      <c r="J915" t="str">
        <f t="shared" si="113"/>
        <v>pass</v>
      </c>
      <c r="K915" t="str">
        <f t="shared" si="114"/>
        <v>improved</v>
      </c>
      <c r="L915" t="str">
        <f t="shared" si="115"/>
        <v>No</v>
      </c>
      <c r="M915" t="str">
        <f t="shared" si="116"/>
        <v>Partial Benifited</v>
      </c>
      <c r="N915" t="str">
        <f t="shared" si="117"/>
        <v>No</v>
      </c>
      <c r="O915" t="str">
        <f t="shared" si="118"/>
        <v>no</v>
      </c>
      <c r="P915" t="str" cm="1">
        <f t="array" ref="P915">INDEX({"math","reading","writing"},MATCH(MAX(F915:H915),F915:H915,0))</f>
        <v>writing</v>
      </c>
      <c r="Q915" t="str">
        <f t="shared" si="119"/>
        <v>inconsistent</v>
      </c>
    </row>
    <row r="916" spans="1:17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  <c r="I916" s="3">
        <f t="shared" si="112"/>
        <v>54</v>
      </c>
      <c r="J916" t="str">
        <f t="shared" si="113"/>
        <v>pass</v>
      </c>
      <c r="K916" t="str">
        <f t="shared" si="114"/>
        <v>Not improved</v>
      </c>
      <c r="L916" t="str">
        <f t="shared" si="115"/>
        <v>No</v>
      </c>
      <c r="M916" t="str">
        <f t="shared" si="116"/>
        <v>Needs improvement</v>
      </c>
      <c r="N916" t="str">
        <f t="shared" si="117"/>
        <v>No</v>
      </c>
      <c r="O916" t="str">
        <f t="shared" si="118"/>
        <v>no</v>
      </c>
      <c r="P916" t="str" cm="1">
        <f t="array" ref="P916">INDEX({"math","reading","writing"},MATCH(MAX(F916:H916),F916:H916,0))</f>
        <v>reading</v>
      </c>
      <c r="Q916" t="str">
        <f t="shared" si="119"/>
        <v>inconsistent</v>
      </c>
    </row>
    <row r="917" spans="1:17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  <c r="I917" s="3">
        <f t="shared" si="112"/>
        <v>68</v>
      </c>
      <c r="J917" t="str">
        <f t="shared" si="113"/>
        <v>pass</v>
      </c>
      <c r="K917" t="str">
        <f t="shared" si="114"/>
        <v>Not improved</v>
      </c>
      <c r="L917" t="str">
        <f t="shared" si="115"/>
        <v>No</v>
      </c>
      <c r="M917" t="str">
        <f t="shared" si="116"/>
        <v>Needs improvement</v>
      </c>
      <c r="N917" t="str">
        <f t="shared" si="117"/>
        <v>No</v>
      </c>
      <c r="O917" t="str">
        <f t="shared" si="118"/>
        <v>no</v>
      </c>
      <c r="P917" t="str" cm="1">
        <f t="array" ref="P917">INDEX({"math","reading","writing"},MATCH(MAX(F917:H917),F917:H917,0))</f>
        <v>reading</v>
      </c>
      <c r="Q917" t="str">
        <f t="shared" si="119"/>
        <v>consistent</v>
      </c>
    </row>
    <row r="918" spans="1:17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  <c r="I918" s="3">
        <f t="shared" si="112"/>
        <v>100</v>
      </c>
      <c r="J918" t="str">
        <f t="shared" si="113"/>
        <v>pass</v>
      </c>
      <c r="K918" t="str">
        <f t="shared" si="114"/>
        <v>Not improved</v>
      </c>
      <c r="L918" t="str">
        <f t="shared" si="115"/>
        <v>yes</v>
      </c>
      <c r="M918" t="str">
        <f t="shared" si="116"/>
        <v>Benifited</v>
      </c>
      <c r="N918" t="str">
        <f t="shared" si="117"/>
        <v>Yes</v>
      </c>
      <c r="O918" t="str">
        <f t="shared" si="118"/>
        <v>no</v>
      </c>
      <c r="P918" t="str" cm="1">
        <f t="array" ref="P918">INDEX({"math","reading","writing"},MATCH(MAX(F918:H918),F918:H918,0))</f>
        <v>math</v>
      </c>
      <c r="Q918" t="str">
        <f t="shared" si="119"/>
        <v>consistent</v>
      </c>
    </row>
    <row r="919" spans="1:17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  <c r="I919" s="3">
        <f t="shared" si="112"/>
        <v>52.333333333333336</v>
      </c>
      <c r="J919" t="str">
        <f t="shared" si="113"/>
        <v>pass</v>
      </c>
      <c r="K919" t="str">
        <f t="shared" si="114"/>
        <v>Not improved</v>
      </c>
      <c r="L919" t="str">
        <f t="shared" si="115"/>
        <v>No</v>
      </c>
      <c r="M919" t="str">
        <f t="shared" si="116"/>
        <v>Needs improvement</v>
      </c>
      <c r="N919" t="str">
        <f t="shared" si="117"/>
        <v>No</v>
      </c>
      <c r="O919" t="str">
        <f t="shared" si="118"/>
        <v>no</v>
      </c>
      <c r="P919" t="str" cm="1">
        <f t="array" ref="P919">INDEX({"math","reading","writing"},MATCH(MAX(F919:H919),F919:H919,0))</f>
        <v>reading</v>
      </c>
      <c r="Q919" t="str">
        <f t="shared" si="119"/>
        <v>inconsistent</v>
      </c>
    </row>
    <row r="920" spans="1:17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  <c r="I920" s="3">
        <f t="shared" si="112"/>
        <v>71.333333333333329</v>
      </c>
      <c r="J920" t="str">
        <f t="shared" si="113"/>
        <v>pass</v>
      </c>
      <c r="K920" t="str">
        <f t="shared" si="114"/>
        <v>improved</v>
      </c>
      <c r="L920" t="str">
        <f t="shared" si="115"/>
        <v>No</v>
      </c>
      <c r="M920" t="str">
        <f t="shared" si="116"/>
        <v>Partial Benifited</v>
      </c>
      <c r="N920" t="str">
        <f t="shared" si="117"/>
        <v>No</v>
      </c>
      <c r="O920" t="str">
        <f t="shared" si="118"/>
        <v>no</v>
      </c>
      <c r="P920" t="str" cm="1">
        <f t="array" ref="P920">INDEX({"math","reading","writing"},MATCH(MAX(F920:H920),F920:H920,0))</f>
        <v>writing</v>
      </c>
      <c r="Q920" t="str">
        <f t="shared" si="119"/>
        <v>inconsistent</v>
      </c>
    </row>
    <row r="921" spans="1:17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  <c r="I921" s="3">
        <f t="shared" si="112"/>
        <v>92.666666666666671</v>
      </c>
      <c r="J921" t="str">
        <f t="shared" si="113"/>
        <v>pass</v>
      </c>
      <c r="K921" t="str">
        <f t="shared" si="114"/>
        <v>Not improved</v>
      </c>
      <c r="L921" t="str">
        <f t="shared" si="115"/>
        <v>yes</v>
      </c>
      <c r="M921" t="str">
        <f t="shared" si="116"/>
        <v>Benifited</v>
      </c>
      <c r="N921" t="str">
        <f t="shared" si="117"/>
        <v>Yes</v>
      </c>
      <c r="O921" t="str">
        <f t="shared" si="118"/>
        <v>no</v>
      </c>
      <c r="P921" t="str" cm="1">
        <f t="array" ref="P921">INDEX({"math","reading","writing"},MATCH(MAX(F921:H921),F921:H921,0))</f>
        <v>reading</v>
      </c>
      <c r="Q921" t="str">
        <f t="shared" si="119"/>
        <v>consistent</v>
      </c>
    </row>
    <row r="922" spans="1:17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  <c r="I922" s="3">
        <f t="shared" si="112"/>
        <v>68.666666666666671</v>
      </c>
      <c r="J922" t="str">
        <f t="shared" si="113"/>
        <v>pass</v>
      </c>
      <c r="K922" t="str">
        <f t="shared" si="114"/>
        <v>Not improved</v>
      </c>
      <c r="L922" t="str">
        <f t="shared" si="115"/>
        <v>No</v>
      </c>
      <c r="M922" t="str">
        <f t="shared" si="116"/>
        <v>Needs improvement</v>
      </c>
      <c r="N922" t="str">
        <f t="shared" si="117"/>
        <v>No</v>
      </c>
      <c r="O922" t="str">
        <f t="shared" si="118"/>
        <v>no</v>
      </c>
      <c r="P922" t="str" cm="1">
        <f t="array" ref="P922">INDEX({"math","reading","writing"},MATCH(MAX(F922:H922),F922:H922,0))</f>
        <v>reading</v>
      </c>
      <c r="Q922" t="str">
        <f t="shared" si="119"/>
        <v>consistent</v>
      </c>
    </row>
    <row r="923" spans="1:17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  <c r="I923" s="3">
        <f t="shared" si="112"/>
        <v>44.666666666666664</v>
      </c>
      <c r="J923" t="str">
        <f t="shared" si="113"/>
        <v>fail</v>
      </c>
      <c r="K923" t="str">
        <f t="shared" si="114"/>
        <v>Not improved</v>
      </c>
      <c r="L923" t="str">
        <f t="shared" si="115"/>
        <v>No</v>
      </c>
      <c r="M923" t="str">
        <f t="shared" si="116"/>
        <v>Needs improvement</v>
      </c>
      <c r="N923" t="str">
        <f t="shared" si="117"/>
        <v>No</v>
      </c>
      <c r="O923" t="str">
        <f t="shared" si="118"/>
        <v>no</v>
      </c>
      <c r="P923" t="str" cm="1">
        <f t="array" ref="P923">INDEX({"math","reading","writing"},MATCH(MAX(F923:H923),F923:H923,0))</f>
        <v>reading</v>
      </c>
      <c r="Q923" t="str">
        <f t="shared" si="119"/>
        <v>inconsistent</v>
      </c>
    </row>
    <row r="924" spans="1:17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  <c r="I924" s="3">
        <f t="shared" si="112"/>
        <v>68</v>
      </c>
      <c r="J924" t="str">
        <f t="shared" si="113"/>
        <v>pass</v>
      </c>
      <c r="K924" t="str">
        <f t="shared" si="114"/>
        <v>Not improved</v>
      </c>
      <c r="L924" t="str">
        <f t="shared" si="115"/>
        <v>No</v>
      </c>
      <c r="M924" t="str">
        <f t="shared" si="116"/>
        <v>Needs improvement</v>
      </c>
      <c r="N924" t="str">
        <f t="shared" si="117"/>
        <v>No</v>
      </c>
      <c r="O924" t="str">
        <f t="shared" si="118"/>
        <v>yes</v>
      </c>
      <c r="P924" t="str" cm="1">
        <f t="array" ref="P924">INDEX({"math","reading","writing"},MATCH(MAX(F924:H924),F924:H924,0))</f>
        <v>math</v>
      </c>
      <c r="Q924" t="str">
        <f t="shared" si="119"/>
        <v>inconsistent</v>
      </c>
    </row>
    <row r="925" spans="1:17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  <c r="I925" s="3">
        <f t="shared" si="112"/>
        <v>61.333333333333336</v>
      </c>
      <c r="J925" t="str">
        <f t="shared" si="113"/>
        <v>pass</v>
      </c>
      <c r="K925" t="str">
        <f t="shared" si="114"/>
        <v>Not improved</v>
      </c>
      <c r="L925" t="str">
        <f t="shared" si="115"/>
        <v>No</v>
      </c>
      <c r="M925" t="str">
        <f t="shared" si="116"/>
        <v>Needs improvement</v>
      </c>
      <c r="N925" t="str">
        <f t="shared" si="117"/>
        <v>No</v>
      </c>
      <c r="O925" t="str">
        <f t="shared" si="118"/>
        <v>no</v>
      </c>
      <c r="P925" t="str" cm="1">
        <f t="array" ref="P925">INDEX({"math","reading","writing"},MATCH(MAX(F925:H925),F925:H925,0))</f>
        <v>reading</v>
      </c>
      <c r="Q925" t="str">
        <f t="shared" si="119"/>
        <v>inconsistent</v>
      </c>
    </row>
    <row r="926" spans="1:17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  <c r="I926" s="3">
        <f t="shared" si="112"/>
        <v>71</v>
      </c>
      <c r="J926" t="str">
        <f t="shared" si="113"/>
        <v>pass</v>
      </c>
      <c r="K926" t="str">
        <f t="shared" si="114"/>
        <v>Not improved</v>
      </c>
      <c r="L926" t="str">
        <f t="shared" si="115"/>
        <v>No</v>
      </c>
      <c r="M926" t="str">
        <f t="shared" si="116"/>
        <v>Needs improvement</v>
      </c>
      <c r="N926" t="str">
        <f t="shared" si="117"/>
        <v>No</v>
      </c>
      <c r="O926" t="str">
        <f t="shared" si="118"/>
        <v>no</v>
      </c>
      <c r="P926" t="str" cm="1">
        <f t="array" ref="P926">INDEX({"math","reading","writing"},MATCH(MAX(F926:H926),F926:H926,0))</f>
        <v>math</v>
      </c>
      <c r="Q926" t="str">
        <f t="shared" si="119"/>
        <v>consistent</v>
      </c>
    </row>
    <row r="927" spans="1:17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  <c r="I927" s="3">
        <f t="shared" si="112"/>
        <v>66</v>
      </c>
      <c r="J927" t="str">
        <f t="shared" si="113"/>
        <v>pass</v>
      </c>
      <c r="K927" t="str">
        <f t="shared" si="114"/>
        <v>Not improved</v>
      </c>
      <c r="L927" t="str">
        <f t="shared" si="115"/>
        <v>No</v>
      </c>
      <c r="M927" t="str">
        <f t="shared" si="116"/>
        <v>Partial Benifited</v>
      </c>
      <c r="N927" t="str">
        <f t="shared" si="117"/>
        <v>No</v>
      </c>
      <c r="O927" t="str">
        <f t="shared" si="118"/>
        <v>yes</v>
      </c>
      <c r="P927" t="str" cm="1">
        <f t="array" ref="P927">INDEX({"math","reading","writing"},MATCH(MAX(F927:H927),F927:H927,0))</f>
        <v>math</v>
      </c>
      <c r="Q927" t="str">
        <f t="shared" si="119"/>
        <v>inconsistent</v>
      </c>
    </row>
    <row r="928" spans="1:17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  <c r="I928" s="3">
        <f t="shared" si="112"/>
        <v>57.333333333333336</v>
      </c>
      <c r="J928" t="str">
        <f t="shared" si="113"/>
        <v>pass</v>
      </c>
      <c r="K928" t="str">
        <f t="shared" si="114"/>
        <v>Not improved</v>
      </c>
      <c r="L928" t="str">
        <f t="shared" si="115"/>
        <v>No</v>
      </c>
      <c r="M928" t="str">
        <f t="shared" si="116"/>
        <v>Needs improvement</v>
      </c>
      <c r="N928" t="str">
        <f t="shared" si="117"/>
        <v>No</v>
      </c>
      <c r="O928" t="str">
        <f t="shared" si="118"/>
        <v>yes</v>
      </c>
      <c r="P928" t="str" cm="1">
        <f t="array" ref="P928">INDEX({"math","reading","writing"},MATCH(MAX(F928:H928),F928:H928,0))</f>
        <v>math</v>
      </c>
      <c r="Q928" t="str">
        <f t="shared" si="119"/>
        <v>inconsistent</v>
      </c>
    </row>
    <row r="929" spans="1:17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  <c r="I929" s="3">
        <f t="shared" si="112"/>
        <v>65.666666666666671</v>
      </c>
      <c r="J929" t="str">
        <f t="shared" si="113"/>
        <v>pass</v>
      </c>
      <c r="K929" t="str">
        <f t="shared" si="114"/>
        <v>Not improved</v>
      </c>
      <c r="L929" t="str">
        <f t="shared" si="115"/>
        <v>No</v>
      </c>
      <c r="M929" t="str">
        <f t="shared" si="116"/>
        <v>Partial Benifited</v>
      </c>
      <c r="N929" t="str">
        <f t="shared" si="117"/>
        <v>No</v>
      </c>
      <c r="O929" t="str">
        <f t="shared" si="118"/>
        <v>no</v>
      </c>
      <c r="P929" t="str" cm="1">
        <f t="array" ref="P929">INDEX({"math","reading","writing"},MATCH(MAX(F929:H929),F929:H929,0))</f>
        <v>writing</v>
      </c>
      <c r="Q929" t="str">
        <f t="shared" si="119"/>
        <v>inconsistent</v>
      </c>
    </row>
    <row r="930" spans="1:17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  <c r="I930" s="3">
        <f t="shared" si="112"/>
        <v>44.333333333333336</v>
      </c>
      <c r="J930" t="str">
        <f t="shared" si="113"/>
        <v>fail</v>
      </c>
      <c r="K930" t="str">
        <f t="shared" si="114"/>
        <v>Not improved</v>
      </c>
      <c r="L930" t="str">
        <f t="shared" si="115"/>
        <v>No</v>
      </c>
      <c r="M930" t="str">
        <f t="shared" si="116"/>
        <v>Partial Benifited</v>
      </c>
      <c r="N930" t="str">
        <f t="shared" si="117"/>
        <v>No</v>
      </c>
      <c r="O930" t="str">
        <f t="shared" si="118"/>
        <v>no</v>
      </c>
      <c r="P930" t="str" cm="1">
        <f t="array" ref="P930">INDEX({"math","reading","writing"},MATCH(MAX(F930:H930),F930:H930,0))</f>
        <v>math</v>
      </c>
      <c r="Q930" t="str">
        <f t="shared" si="119"/>
        <v>consistent</v>
      </c>
    </row>
    <row r="931" spans="1:17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  <c r="I931" s="3">
        <f t="shared" si="112"/>
        <v>51.666666666666664</v>
      </c>
      <c r="J931" t="str">
        <f t="shared" si="113"/>
        <v>pass</v>
      </c>
      <c r="K931" t="str">
        <f t="shared" si="114"/>
        <v>Not improved</v>
      </c>
      <c r="L931" t="str">
        <f t="shared" si="115"/>
        <v>No</v>
      </c>
      <c r="M931" t="str">
        <f t="shared" si="116"/>
        <v>Needs improvement</v>
      </c>
      <c r="N931" t="str">
        <f t="shared" si="117"/>
        <v>No</v>
      </c>
      <c r="O931" t="str">
        <f t="shared" si="118"/>
        <v>no</v>
      </c>
      <c r="P931" t="str" cm="1">
        <f t="array" ref="P931">INDEX({"math","reading","writing"},MATCH(MAX(F931:H931),F931:H931,0))</f>
        <v>reading</v>
      </c>
      <c r="Q931" t="str">
        <f t="shared" si="119"/>
        <v>inconsistent</v>
      </c>
    </row>
    <row r="932" spans="1:17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  <c r="I932" s="3">
        <f t="shared" si="112"/>
        <v>70.333333333333329</v>
      </c>
      <c r="J932" t="str">
        <f t="shared" si="113"/>
        <v>pass</v>
      </c>
      <c r="K932" t="str">
        <f t="shared" si="114"/>
        <v>Not improved</v>
      </c>
      <c r="L932" t="str">
        <f t="shared" si="115"/>
        <v>No</v>
      </c>
      <c r="M932" t="str">
        <f t="shared" si="116"/>
        <v>Partial Benifited</v>
      </c>
      <c r="N932" t="str">
        <f t="shared" si="117"/>
        <v>No</v>
      </c>
      <c r="O932" t="str">
        <f t="shared" si="118"/>
        <v>no</v>
      </c>
      <c r="P932" t="str" cm="1">
        <f t="array" ref="P932">INDEX({"math","reading","writing"},MATCH(MAX(F932:H932),F932:H932,0))</f>
        <v>reading</v>
      </c>
      <c r="Q932" t="str">
        <f t="shared" si="119"/>
        <v>inconsistent</v>
      </c>
    </row>
    <row r="933" spans="1:17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  <c r="I933" s="3">
        <f t="shared" si="112"/>
        <v>60.333333333333336</v>
      </c>
      <c r="J933" t="str">
        <f t="shared" si="113"/>
        <v>pass</v>
      </c>
      <c r="K933" t="str">
        <f t="shared" si="114"/>
        <v>Not improved</v>
      </c>
      <c r="L933" t="str">
        <f t="shared" si="115"/>
        <v>No</v>
      </c>
      <c r="M933" t="str">
        <f t="shared" si="116"/>
        <v>Needs improvement</v>
      </c>
      <c r="N933" t="str">
        <f t="shared" si="117"/>
        <v>No</v>
      </c>
      <c r="O933" t="str">
        <f t="shared" si="118"/>
        <v>no</v>
      </c>
      <c r="P933" t="str" cm="1">
        <f t="array" ref="P933">INDEX({"math","reading","writing"},MATCH(MAX(F933:H933),F933:H933,0))</f>
        <v>math</v>
      </c>
      <c r="Q933" t="str">
        <f t="shared" si="119"/>
        <v>consistent</v>
      </c>
    </row>
    <row r="934" spans="1:17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  <c r="I934" s="3">
        <f t="shared" si="112"/>
        <v>68.333333333333329</v>
      </c>
      <c r="J934" t="str">
        <f t="shared" si="113"/>
        <v>pass</v>
      </c>
      <c r="K934" t="str">
        <f t="shared" si="114"/>
        <v>improved</v>
      </c>
      <c r="L934" t="str">
        <f t="shared" si="115"/>
        <v>No</v>
      </c>
      <c r="M934" t="str">
        <f t="shared" si="116"/>
        <v>Partial Benifited</v>
      </c>
      <c r="N934" t="str">
        <f t="shared" si="117"/>
        <v>No</v>
      </c>
      <c r="O934" t="str">
        <f t="shared" si="118"/>
        <v>no</v>
      </c>
      <c r="P934" t="str" cm="1">
        <f t="array" ref="P934">INDEX({"math","reading","writing"},MATCH(MAX(F934:H934),F934:H934,0))</f>
        <v>writing</v>
      </c>
      <c r="Q934" t="str">
        <f t="shared" si="119"/>
        <v>inconsistent</v>
      </c>
    </row>
    <row r="935" spans="1:17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  <c r="I935" s="3">
        <f t="shared" si="112"/>
        <v>73</v>
      </c>
      <c r="J935" t="str">
        <f t="shared" si="113"/>
        <v>pass</v>
      </c>
      <c r="K935" t="str">
        <f t="shared" si="114"/>
        <v>Not improved</v>
      </c>
      <c r="L935" t="str">
        <f t="shared" si="115"/>
        <v>No</v>
      </c>
      <c r="M935" t="str">
        <f t="shared" si="116"/>
        <v>Partial Benifited</v>
      </c>
      <c r="N935" t="str">
        <f t="shared" si="117"/>
        <v>No</v>
      </c>
      <c r="O935" t="str">
        <f t="shared" si="118"/>
        <v>no</v>
      </c>
      <c r="P935" t="str" cm="1">
        <f t="array" ref="P935">INDEX({"math","reading","writing"},MATCH(MAX(F935:H935),F935:H935,0))</f>
        <v>reading</v>
      </c>
      <c r="Q935" t="str">
        <f t="shared" si="119"/>
        <v>consistent</v>
      </c>
    </row>
    <row r="936" spans="1:17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  <c r="I936" s="3">
        <f t="shared" si="112"/>
        <v>91.666666666666671</v>
      </c>
      <c r="J936" t="str">
        <f t="shared" si="113"/>
        <v>pass</v>
      </c>
      <c r="K936" t="str">
        <f t="shared" si="114"/>
        <v>Not improved</v>
      </c>
      <c r="L936" t="str">
        <f t="shared" si="115"/>
        <v>yes</v>
      </c>
      <c r="M936" t="str">
        <f t="shared" si="116"/>
        <v>Benifited</v>
      </c>
      <c r="N936" t="str">
        <f t="shared" si="117"/>
        <v>Yes</v>
      </c>
      <c r="O936" t="str">
        <f t="shared" si="118"/>
        <v>yes</v>
      </c>
      <c r="P936" t="str" cm="1">
        <f t="array" ref="P936">INDEX({"math","reading","writing"},MATCH(MAX(F936:H936),F936:H936,0))</f>
        <v>math</v>
      </c>
      <c r="Q936" t="str">
        <f t="shared" si="119"/>
        <v>inconsistent</v>
      </c>
    </row>
    <row r="937" spans="1:17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  <c r="I937" s="3">
        <f t="shared" si="112"/>
        <v>63.666666666666664</v>
      </c>
      <c r="J937" t="str">
        <f t="shared" si="113"/>
        <v>pass</v>
      </c>
      <c r="K937" t="str">
        <f t="shared" si="114"/>
        <v>Not improved</v>
      </c>
      <c r="L937" t="str">
        <f t="shared" si="115"/>
        <v>No</v>
      </c>
      <c r="M937" t="str">
        <f t="shared" si="116"/>
        <v>Needs improvement</v>
      </c>
      <c r="N937" t="str">
        <f t="shared" si="117"/>
        <v>No</v>
      </c>
      <c r="O937" t="str">
        <f t="shared" si="118"/>
        <v>yes</v>
      </c>
      <c r="P937" t="str" cm="1">
        <f t="array" ref="P937">INDEX({"math","reading","writing"},MATCH(MAX(F937:H937),F937:H937,0))</f>
        <v>math</v>
      </c>
      <c r="Q937" t="str">
        <f t="shared" si="119"/>
        <v>inconsistent</v>
      </c>
    </row>
    <row r="938" spans="1:17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  <c r="I938" s="3">
        <f t="shared" si="112"/>
        <v>59</v>
      </c>
      <c r="J938" t="str">
        <f t="shared" si="113"/>
        <v>pass</v>
      </c>
      <c r="K938" t="str">
        <f t="shared" si="114"/>
        <v>Not improved</v>
      </c>
      <c r="L938" t="str">
        <f t="shared" si="115"/>
        <v>No</v>
      </c>
      <c r="M938" t="str">
        <f t="shared" si="116"/>
        <v>Needs improvement</v>
      </c>
      <c r="N938" t="str">
        <f t="shared" si="117"/>
        <v>No</v>
      </c>
      <c r="O938" t="str">
        <f t="shared" si="118"/>
        <v>yes</v>
      </c>
      <c r="P938" t="str" cm="1">
        <f t="array" ref="P938">INDEX({"math","reading","writing"},MATCH(MAX(F938:H938),F938:H938,0))</f>
        <v>math</v>
      </c>
      <c r="Q938" t="str">
        <f t="shared" si="119"/>
        <v>inconsistent</v>
      </c>
    </row>
    <row r="939" spans="1:17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  <c r="I939" s="3">
        <f t="shared" si="112"/>
        <v>57.333333333333336</v>
      </c>
      <c r="J939" t="str">
        <f t="shared" si="113"/>
        <v>pass</v>
      </c>
      <c r="K939" t="str">
        <f t="shared" si="114"/>
        <v>Not improved</v>
      </c>
      <c r="L939" t="str">
        <f t="shared" si="115"/>
        <v>No</v>
      </c>
      <c r="M939" t="str">
        <f t="shared" si="116"/>
        <v>Needs improvement</v>
      </c>
      <c r="N939" t="str">
        <f t="shared" si="117"/>
        <v>No</v>
      </c>
      <c r="O939" t="str">
        <f t="shared" si="118"/>
        <v>no</v>
      </c>
      <c r="P939" t="str" cm="1">
        <f t="array" ref="P939">INDEX({"math","reading","writing"},MATCH(MAX(F939:H939),F939:H939,0))</f>
        <v>reading</v>
      </c>
      <c r="Q939" t="str">
        <f t="shared" si="119"/>
        <v>consistent</v>
      </c>
    </row>
    <row r="940" spans="1:17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  <c r="I940" s="3">
        <f t="shared" si="112"/>
        <v>83.666666666666671</v>
      </c>
      <c r="J940" t="str">
        <f t="shared" si="113"/>
        <v>pass</v>
      </c>
      <c r="K940" t="str">
        <f t="shared" si="114"/>
        <v>Not improved</v>
      </c>
      <c r="L940" t="str">
        <f t="shared" si="115"/>
        <v>yes</v>
      </c>
      <c r="M940" t="str">
        <f t="shared" si="116"/>
        <v>Benifited</v>
      </c>
      <c r="N940" t="str">
        <f t="shared" si="117"/>
        <v>No</v>
      </c>
      <c r="O940" t="str">
        <f t="shared" si="118"/>
        <v>no</v>
      </c>
      <c r="P940" t="str" cm="1">
        <f t="array" ref="P940">INDEX({"math","reading","writing"},MATCH(MAX(F940:H940),F940:H940,0))</f>
        <v>math</v>
      </c>
      <c r="Q940" t="str">
        <f t="shared" si="119"/>
        <v>consistent</v>
      </c>
    </row>
    <row r="941" spans="1:17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  <c r="I941" s="3">
        <f t="shared" si="112"/>
        <v>71.333333333333329</v>
      </c>
      <c r="J941" t="str">
        <f t="shared" si="113"/>
        <v>pass</v>
      </c>
      <c r="K941" t="str">
        <f t="shared" si="114"/>
        <v>Not improved</v>
      </c>
      <c r="L941" t="str">
        <f t="shared" si="115"/>
        <v>No</v>
      </c>
      <c r="M941" t="str">
        <f t="shared" si="116"/>
        <v>Partial Benifited</v>
      </c>
      <c r="N941" t="str">
        <f t="shared" si="117"/>
        <v>No</v>
      </c>
      <c r="O941" t="str">
        <f t="shared" si="118"/>
        <v>yes</v>
      </c>
      <c r="P941" t="str" cm="1">
        <f t="array" ref="P941">INDEX({"math","reading","writing"},MATCH(MAX(F941:H941),F941:H941,0))</f>
        <v>math</v>
      </c>
      <c r="Q941" t="str">
        <f t="shared" si="119"/>
        <v>inconsistent</v>
      </c>
    </row>
    <row r="942" spans="1:17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  <c r="I942" s="3">
        <f t="shared" si="112"/>
        <v>70</v>
      </c>
      <c r="J942" t="str">
        <f t="shared" si="113"/>
        <v>pass</v>
      </c>
      <c r="K942" t="str">
        <f t="shared" si="114"/>
        <v>Not improved</v>
      </c>
      <c r="L942" t="str">
        <f t="shared" si="115"/>
        <v>No</v>
      </c>
      <c r="M942" t="str">
        <f t="shared" si="116"/>
        <v>Partial Benifited</v>
      </c>
      <c r="N942" t="str">
        <f t="shared" si="117"/>
        <v>No</v>
      </c>
      <c r="O942" t="str">
        <f t="shared" si="118"/>
        <v>no</v>
      </c>
      <c r="P942" t="str" cm="1">
        <f t="array" ref="P942">INDEX({"math","reading","writing"},MATCH(MAX(F942:H942),F942:H942,0))</f>
        <v>math</v>
      </c>
      <c r="Q942" t="str">
        <f t="shared" si="119"/>
        <v>inconsistent</v>
      </c>
    </row>
    <row r="943" spans="1:17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  <c r="I943" s="3">
        <f t="shared" si="112"/>
        <v>88.333333333333329</v>
      </c>
      <c r="J943" t="str">
        <f t="shared" si="113"/>
        <v>pass</v>
      </c>
      <c r="K943" t="str">
        <f t="shared" si="114"/>
        <v>improved</v>
      </c>
      <c r="L943" t="str">
        <f t="shared" si="115"/>
        <v>No</v>
      </c>
      <c r="M943" t="str">
        <f t="shared" si="116"/>
        <v>Self Learner</v>
      </c>
      <c r="N943" t="str">
        <f t="shared" si="117"/>
        <v>No</v>
      </c>
      <c r="O943" t="str">
        <f t="shared" si="118"/>
        <v>no</v>
      </c>
      <c r="P943" t="str" cm="1">
        <f t="array" ref="P943">INDEX({"math","reading","writing"},MATCH(MAX(F943:H943),F943:H943,0))</f>
        <v>writing</v>
      </c>
      <c r="Q943" t="str">
        <f t="shared" si="119"/>
        <v>inconsistent</v>
      </c>
    </row>
    <row r="944" spans="1:17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  <c r="I944" s="3">
        <f t="shared" si="112"/>
        <v>70.333333333333329</v>
      </c>
      <c r="J944" t="str">
        <f t="shared" si="113"/>
        <v>pass</v>
      </c>
      <c r="K944" t="str">
        <f t="shared" si="114"/>
        <v>Not improved</v>
      </c>
      <c r="L944" t="str">
        <f t="shared" si="115"/>
        <v>No</v>
      </c>
      <c r="M944" t="str">
        <f t="shared" si="116"/>
        <v>Needs improvement</v>
      </c>
      <c r="N944" t="str">
        <f t="shared" si="117"/>
        <v>No</v>
      </c>
      <c r="O944" t="str">
        <f t="shared" si="118"/>
        <v>yes</v>
      </c>
      <c r="P944" t="str" cm="1">
        <f t="array" ref="P944">INDEX({"math","reading","writing"},MATCH(MAX(F944:H944),F944:H944,0))</f>
        <v>math</v>
      </c>
      <c r="Q944" t="str">
        <f t="shared" si="119"/>
        <v>inconsistent</v>
      </c>
    </row>
    <row r="945" spans="1:17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  <c r="I945" s="3">
        <f t="shared" si="112"/>
        <v>61.333333333333336</v>
      </c>
      <c r="J945" t="str">
        <f t="shared" si="113"/>
        <v>pass</v>
      </c>
      <c r="K945" t="str">
        <f t="shared" si="114"/>
        <v>Not improved</v>
      </c>
      <c r="L945" t="str">
        <f t="shared" si="115"/>
        <v>No</v>
      </c>
      <c r="M945" t="str">
        <f t="shared" si="116"/>
        <v>Partial Benifited</v>
      </c>
      <c r="N945" t="str">
        <f t="shared" si="117"/>
        <v>No</v>
      </c>
      <c r="O945" t="str">
        <f t="shared" si="118"/>
        <v>no</v>
      </c>
      <c r="P945" t="str" cm="1">
        <f t="array" ref="P945">INDEX({"math","reading","writing"},MATCH(MAX(F945:H945),F945:H945,0))</f>
        <v>reading</v>
      </c>
      <c r="Q945" t="str">
        <f t="shared" si="119"/>
        <v>consistent</v>
      </c>
    </row>
    <row r="946" spans="1:17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  <c r="I946" s="3">
        <f t="shared" si="112"/>
        <v>62.333333333333336</v>
      </c>
      <c r="J946" t="str">
        <f t="shared" si="113"/>
        <v>pass</v>
      </c>
      <c r="K946" t="str">
        <f t="shared" si="114"/>
        <v>Not improved</v>
      </c>
      <c r="L946" t="str">
        <f t="shared" si="115"/>
        <v>No</v>
      </c>
      <c r="M946" t="str">
        <f t="shared" si="116"/>
        <v>Needs improvement</v>
      </c>
      <c r="N946" t="str">
        <f t="shared" si="117"/>
        <v>No</v>
      </c>
      <c r="O946" t="str">
        <f t="shared" si="118"/>
        <v>no</v>
      </c>
      <c r="P946" t="str" cm="1">
        <f t="array" ref="P946">INDEX({"math","reading","writing"},MATCH(MAX(F946:H946),F946:H946,0))</f>
        <v>reading</v>
      </c>
      <c r="Q946" t="str">
        <f t="shared" si="119"/>
        <v>inconsistent</v>
      </c>
    </row>
    <row r="947" spans="1:17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  <c r="I947" s="3">
        <f t="shared" si="112"/>
        <v>57.666666666666664</v>
      </c>
      <c r="J947" t="str">
        <f t="shared" si="113"/>
        <v>pass</v>
      </c>
      <c r="K947" t="str">
        <f t="shared" si="114"/>
        <v>Not improved</v>
      </c>
      <c r="L947" t="str">
        <f t="shared" si="115"/>
        <v>No</v>
      </c>
      <c r="M947" t="str">
        <f t="shared" si="116"/>
        <v>Needs improvement</v>
      </c>
      <c r="N947" t="str">
        <f t="shared" si="117"/>
        <v>No</v>
      </c>
      <c r="O947" t="str">
        <f t="shared" si="118"/>
        <v>no</v>
      </c>
      <c r="P947" t="str" cm="1">
        <f t="array" ref="P947">INDEX({"math","reading","writing"},MATCH(MAX(F947:H947),F947:H947,0))</f>
        <v>reading</v>
      </c>
      <c r="Q947" t="str">
        <f t="shared" si="119"/>
        <v>inconsistent</v>
      </c>
    </row>
    <row r="948" spans="1:17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  <c r="I948" s="3">
        <f t="shared" si="112"/>
        <v>81.333333333333329</v>
      </c>
      <c r="J948" t="str">
        <f t="shared" si="113"/>
        <v>pass</v>
      </c>
      <c r="K948" t="str">
        <f t="shared" si="114"/>
        <v>Not improved</v>
      </c>
      <c r="L948" t="str">
        <f t="shared" si="115"/>
        <v>No</v>
      </c>
      <c r="M948" t="str">
        <f t="shared" si="116"/>
        <v>Self Learner</v>
      </c>
      <c r="N948" t="str">
        <f t="shared" si="117"/>
        <v>No</v>
      </c>
      <c r="O948" t="str">
        <f t="shared" si="118"/>
        <v>no</v>
      </c>
      <c r="P948" t="str" cm="1">
        <f t="array" ref="P948">INDEX({"math","reading","writing"},MATCH(MAX(F948:H948),F948:H948,0))</f>
        <v>math</v>
      </c>
      <c r="Q948" t="str">
        <f t="shared" si="119"/>
        <v>consistent</v>
      </c>
    </row>
    <row r="949" spans="1:17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  <c r="I949" s="3">
        <f t="shared" si="112"/>
        <v>55.666666666666664</v>
      </c>
      <c r="J949" t="str">
        <f t="shared" si="113"/>
        <v>pass</v>
      </c>
      <c r="K949" t="str">
        <f t="shared" si="114"/>
        <v>improved</v>
      </c>
      <c r="L949" t="str">
        <f t="shared" si="115"/>
        <v>No</v>
      </c>
      <c r="M949" t="str">
        <f t="shared" si="116"/>
        <v>Needs improvement</v>
      </c>
      <c r="N949" t="str">
        <f t="shared" si="117"/>
        <v>No</v>
      </c>
      <c r="O949" t="str">
        <f t="shared" si="118"/>
        <v>no</v>
      </c>
      <c r="P949" t="str" cm="1">
        <f t="array" ref="P949">INDEX({"math","reading","writing"},MATCH(MAX(F949:H949),F949:H949,0))</f>
        <v>writing</v>
      </c>
      <c r="Q949" t="str">
        <f t="shared" si="119"/>
        <v>inconsistent</v>
      </c>
    </row>
    <row r="950" spans="1:17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  <c r="I950" s="3">
        <f t="shared" si="112"/>
        <v>50.333333333333336</v>
      </c>
      <c r="J950" t="str">
        <f t="shared" si="113"/>
        <v>pass</v>
      </c>
      <c r="K950" t="str">
        <f t="shared" si="114"/>
        <v>improved</v>
      </c>
      <c r="L950" t="str">
        <f t="shared" si="115"/>
        <v>No</v>
      </c>
      <c r="M950" t="str">
        <f t="shared" si="116"/>
        <v>Partial Benifited</v>
      </c>
      <c r="N950" t="str">
        <f t="shared" si="117"/>
        <v>No</v>
      </c>
      <c r="O950" t="str">
        <f t="shared" si="118"/>
        <v>no</v>
      </c>
      <c r="P950" t="str" cm="1">
        <f t="array" ref="P950">INDEX({"math","reading","writing"},MATCH(MAX(F950:H950),F950:H950,0))</f>
        <v>writing</v>
      </c>
      <c r="Q950" t="str">
        <f t="shared" si="119"/>
        <v>consistent</v>
      </c>
    </row>
    <row r="951" spans="1:17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  <c r="I951" s="3">
        <f t="shared" si="112"/>
        <v>68.333333333333329</v>
      </c>
      <c r="J951" t="str">
        <f t="shared" si="113"/>
        <v>pass</v>
      </c>
      <c r="K951" t="str">
        <f t="shared" si="114"/>
        <v>Not improved</v>
      </c>
      <c r="L951" t="str">
        <f t="shared" si="115"/>
        <v>No</v>
      </c>
      <c r="M951" t="str">
        <f t="shared" si="116"/>
        <v>Partial Benifited</v>
      </c>
      <c r="N951" t="str">
        <f t="shared" si="117"/>
        <v>No</v>
      </c>
      <c r="O951" t="str">
        <f t="shared" si="118"/>
        <v>no</v>
      </c>
      <c r="P951" t="str" cm="1">
        <f t="array" ref="P951">INDEX({"math","reading","writing"},MATCH(MAX(F951:H951),F951:H951,0))</f>
        <v>reading</v>
      </c>
      <c r="Q951" t="str">
        <f t="shared" si="119"/>
        <v>inconsistent</v>
      </c>
    </row>
    <row r="952" spans="1:17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  <c r="I952" s="3">
        <f t="shared" si="112"/>
        <v>79.333333333333329</v>
      </c>
      <c r="J952" t="str">
        <f t="shared" si="113"/>
        <v>pass</v>
      </c>
      <c r="K952" t="str">
        <f t="shared" si="114"/>
        <v>Not improved</v>
      </c>
      <c r="L952" t="str">
        <f t="shared" si="115"/>
        <v>No</v>
      </c>
      <c r="M952" t="str">
        <f t="shared" si="116"/>
        <v>Needs improvement</v>
      </c>
      <c r="N952" t="str">
        <f t="shared" si="117"/>
        <v>No</v>
      </c>
      <c r="O952" t="str">
        <f t="shared" si="118"/>
        <v>yes</v>
      </c>
      <c r="P952" t="str" cm="1">
        <f t="array" ref="P952">INDEX({"math","reading","writing"},MATCH(MAX(F952:H952),F952:H952,0))</f>
        <v>math</v>
      </c>
      <c r="Q952" t="str">
        <f t="shared" si="119"/>
        <v>inconsistent</v>
      </c>
    </row>
    <row r="953" spans="1:17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  <c r="I953" s="3">
        <f t="shared" si="112"/>
        <v>78.333333333333329</v>
      </c>
      <c r="J953" t="str">
        <f t="shared" si="113"/>
        <v>pass</v>
      </c>
      <c r="K953" t="str">
        <f t="shared" si="114"/>
        <v>improved</v>
      </c>
      <c r="L953" t="str">
        <f t="shared" si="115"/>
        <v>No</v>
      </c>
      <c r="M953" t="str">
        <f t="shared" si="116"/>
        <v>Partial Benifited</v>
      </c>
      <c r="N953" t="str">
        <f t="shared" si="117"/>
        <v>No</v>
      </c>
      <c r="O953" t="str">
        <f t="shared" si="118"/>
        <v>no</v>
      </c>
      <c r="P953" t="str" cm="1">
        <f t="array" ref="P953">INDEX({"math","reading","writing"},MATCH(MAX(F953:H953),F953:H953,0))</f>
        <v>writing</v>
      </c>
      <c r="Q953" t="str">
        <f t="shared" si="119"/>
        <v>inconsistent</v>
      </c>
    </row>
    <row r="954" spans="1:17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  <c r="I954" s="3">
        <f t="shared" si="112"/>
        <v>73.333333333333329</v>
      </c>
      <c r="J954" t="str">
        <f t="shared" si="113"/>
        <v>pass</v>
      </c>
      <c r="K954" t="str">
        <f t="shared" si="114"/>
        <v>Not improved</v>
      </c>
      <c r="L954" t="str">
        <f t="shared" si="115"/>
        <v>No</v>
      </c>
      <c r="M954" t="str">
        <f t="shared" si="116"/>
        <v>Needs improvement</v>
      </c>
      <c r="N954" t="str">
        <f t="shared" si="117"/>
        <v>No</v>
      </c>
      <c r="O954" t="str">
        <f t="shared" si="118"/>
        <v>no</v>
      </c>
      <c r="P954" t="str" cm="1">
        <f t="array" ref="P954">INDEX({"math","reading","writing"},MATCH(MAX(F954:H954),F954:H954,0))</f>
        <v>math</v>
      </c>
      <c r="Q954" t="str">
        <f t="shared" si="119"/>
        <v>consistent</v>
      </c>
    </row>
    <row r="955" spans="1:17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  <c r="I955" s="3">
        <f t="shared" si="112"/>
        <v>54.666666666666664</v>
      </c>
      <c r="J955" t="str">
        <f t="shared" si="113"/>
        <v>pass</v>
      </c>
      <c r="K955" t="str">
        <f t="shared" si="114"/>
        <v>Not improved</v>
      </c>
      <c r="L955" t="str">
        <f t="shared" si="115"/>
        <v>No</v>
      </c>
      <c r="M955" t="str">
        <f t="shared" si="116"/>
        <v>Partial Benifited</v>
      </c>
      <c r="N955" t="str">
        <f t="shared" si="117"/>
        <v>No</v>
      </c>
      <c r="O955" t="str">
        <f t="shared" si="118"/>
        <v>yes</v>
      </c>
      <c r="P955" t="str" cm="1">
        <f t="array" ref="P955">INDEX({"math","reading","writing"},MATCH(MAX(F955:H955),F955:H955,0))</f>
        <v>math</v>
      </c>
      <c r="Q955" t="str">
        <f t="shared" si="119"/>
        <v>inconsistent</v>
      </c>
    </row>
    <row r="956" spans="1:17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  <c r="I956" s="3">
        <f t="shared" si="112"/>
        <v>66.666666666666671</v>
      </c>
      <c r="J956" t="str">
        <f t="shared" si="113"/>
        <v>pass</v>
      </c>
      <c r="K956" t="str">
        <f t="shared" si="114"/>
        <v>Not improved</v>
      </c>
      <c r="L956" t="str">
        <f t="shared" si="115"/>
        <v>No</v>
      </c>
      <c r="M956" t="str">
        <f t="shared" si="116"/>
        <v>Needs improvement</v>
      </c>
      <c r="N956" t="str">
        <f t="shared" si="117"/>
        <v>No</v>
      </c>
      <c r="O956" t="str">
        <f t="shared" si="118"/>
        <v>no</v>
      </c>
      <c r="P956" t="str" cm="1">
        <f t="array" ref="P956">INDEX({"math","reading","writing"},MATCH(MAX(F956:H956),F956:H956,0))</f>
        <v>reading</v>
      </c>
      <c r="Q956" t="str">
        <f t="shared" si="119"/>
        <v>inconsistent</v>
      </c>
    </row>
    <row r="957" spans="1:17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  <c r="I957" s="3">
        <f t="shared" si="112"/>
        <v>63.666666666666664</v>
      </c>
      <c r="J957" t="str">
        <f t="shared" si="113"/>
        <v>pass</v>
      </c>
      <c r="K957" t="str">
        <f t="shared" si="114"/>
        <v>Not improved</v>
      </c>
      <c r="L957" t="str">
        <f t="shared" si="115"/>
        <v>No</v>
      </c>
      <c r="M957" t="str">
        <f t="shared" si="116"/>
        <v>Needs improvement</v>
      </c>
      <c r="N957" t="str">
        <f t="shared" si="117"/>
        <v>No</v>
      </c>
      <c r="O957" t="str">
        <f t="shared" si="118"/>
        <v>yes</v>
      </c>
      <c r="P957" t="str" cm="1">
        <f t="array" ref="P957">INDEX({"math","reading","writing"},MATCH(MAX(F957:H957),F957:H957,0))</f>
        <v>math</v>
      </c>
      <c r="Q957" t="str">
        <f t="shared" si="119"/>
        <v>inconsistent</v>
      </c>
    </row>
    <row r="958" spans="1:17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  <c r="I958" s="3">
        <f t="shared" si="112"/>
        <v>84</v>
      </c>
      <c r="J958" t="str">
        <f t="shared" si="113"/>
        <v>pass</v>
      </c>
      <c r="K958" t="str">
        <f t="shared" si="114"/>
        <v>Not improved</v>
      </c>
      <c r="L958" t="str">
        <f t="shared" si="115"/>
        <v>No</v>
      </c>
      <c r="M958" t="str">
        <f t="shared" si="116"/>
        <v>Self Learner</v>
      </c>
      <c r="N958" t="str">
        <f t="shared" si="117"/>
        <v>No</v>
      </c>
      <c r="O958" t="str">
        <f t="shared" si="118"/>
        <v>no</v>
      </c>
      <c r="P958" t="str" cm="1">
        <f t="array" ref="P958">INDEX({"math","reading","writing"},MATCH(MAX(F958:H958),F958:H958,0))</f>
        <v>reading</v>
      </c>
      <c r="Q958" t="str">
        <f t="shared" si="119"/>
        <v>inconsistent</v>
      </c>
    </row>
    <row r="959" spans="1:17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  <c r="I959" s="3">
        <f t="shared" si="112"/>
        <v>97.333333333333329</v>
      </c>
      <c r="J959" t="str">
        <f t="shared" si="113"/>
        <v>pass</v>
      </c>
      <c r="K959" t="str">
        <f t="shared" si="114"/>
        <v>Not improved</v>
      </c>
      <c r="L959" t="str">
        <f t="shared" si="115"/>
        <v>No</v>
      </c>
      <c r="M959" t="str">
        <f t="shared" si="116"/>
        <v>Self Learner</v>
      </c>
      <c r="N959" t="str">
        <f t="shared" si="117"/>
        <v>Yes</v>
      </c>
      <c r="O959" t="str">
        <f t="shared" si="118"/>
        <v>no</v>
      </c>
      <c r="P959" t="str" cm="1">
        <f t="array" ref="P959">INDEX({"math","reading","writing"},MATCH(MAX(F959:H959),F959:H959,0))</f>
        <v>reading</v>
      </c>
      <c r="Q959" t="str">
        <f t="shared" si="119"/>
        <v>inconsistent</v>
      </c>
    </row>
    <row r="960" spans="1:17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  <c r="I960" s="3">
        <f t="shared" si="112"/>
        <v>55.666666666666664</v>
      </c>
      <c r="J960" t="str">
        <f t="shared" si="113"/>
        <v>pass</v>
      </c>
      <c r="K960" t="str">
        <f t="shared" si="114"/>
        <v>Not improved</v>
      </c>
      <c r="L960" t="str">
        <f t="shared" si="115"/>
        <v>No</v>
      </c>
      <c r="M960" t="str">
        <f t="shared" si="116"/>
        <v>Needs improvement</v>
      </c>
      <c r="N960" t="str">
        <f t="shared" si="117"/>
        <v>No</v>
      </c>
      <c r="O960" t="str">
        <f t="shared" si="118"/>
        <v>no</v>
      </c>
      <c r="P960" t="str" cm="1">
        <f t="array" ref="P960">INDEX({"math","reading","writing"},MATCH(MAX(F960:H960),F960:H960,0))</f>
        <v>reading</v>
      </c>
      <c r="Q960" t="str">
        <f t="shared" si="119"/>
        <v>inconsistent</v>
      </c>
    </row>
    <row r="961" spans="1:17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  <c r="I961" s="3">
        <f t="shared" si="112"/>
        <v>75.666666666666671</v>
      </c>
      <c r="J961" t="str">
        <f t="shared" si="113"/>
        <v>pass</v>
      </c>
      <c r="K961" t="str">
        <f t="shared" si="114"/>
        <v>Not improved</v>
      </c>
      <c r="L961" t="str">
        <f t="shared" si="115"/>
        <v>No</v>
      </c>
      <c r="M961" t="str">
        <f t="shared" si="116"/>
        <v>Needs improvement</v>
      </c>
      <c r="N961" t="str">
        <f t="shared" si="117"/>
        <v>No</v>
      </c>
      <c r="O961" t="str">
        <f t="shared" si="118"/>
        <v>no</v>
      </c>
      <c r="P961" t="str" cm="1">
        <f t="array" ref="P961">INDEX({"math","reading","writing"},MATCH(MAX(F961:H961),F961:H961,0))</f>
        <v>reading</v>
      </c>
      <c r="Q961" t="str">
        <f t="shared" si="119"/>
        <v>inconsistent</v>
      </c>
    </row>
    <row r="962" spans="1:17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  <c r="I962" s="3">
        <f t="shared" ref="I962:I1001" si="120">AVERAGE(F962:H962)</f>
        <v>59.333333333333336</v>
      </c>
      <c r="J962" t="str">
        <f t="shared" ref="J962:J1001" si="121">IF(AND(I962&gt;=50),"pass","fail")</f>
        <v>pass</v>
      </c>
      <c r="K962" t="str">
        <f t="shared" ref="K962:K1001" si="122">IF(AND(G962&gt;F962,H962&gt;G962),"improved","Not improved")</f>
        <v>improved</v>
      </c>
      <c r="L962" t="str">
        <f t="shared" ref="L962:L1001" si="123">IF(AND(E962="completed",I962&gt;=80),"yes","No")</f>
        <v>No</v>
      </c>
      <c r="M962" t="str">
        <f t="shared" ref="M962:M1001" si="124">IF(E962="completed",IF(I962&gt;=80,"Benifited","Partial Benifited"),IF(E962="none",IF(I962&gt;=80,"Self Learner","Needs improvement"),""))</f>
        <v>Needs improvement</v>
      </c>
      <c r="N962" t="str">
        <f t="shared" ref="N962:N1001" si="125">IF(AND(F962&gt;=80,G962&gt;=85,H962&gt;=85),"Yes","No")</f>
        <v>No</v>
      </c>
      <c r="O962" t="str">
        <f t="shared" ref="O962:O1001" si="126">IF(F962&gt;=AVERAGE(G962:H962)+5,"yes","no")</f>
        <v>no</v>
      </c>
      <c r="P962" t="str" cm="1">
        <f t="array" ref="P962">INDEX({"math","reading","writing"},MATCH(MAX(F962:H962),F962:H962,0))</f>
        <v>writing</v>
      </c>
      <c r="Q962" t="str">
        <f t="shared" ref="Q962:Q1001" si="127">IF(MAX(F962:H962)-MIN(F962:H962)&lt;=5,"consistent","inconsistent")</f>
        <v>inconsistent</v>
      </c>
    </row>
    <row r="963" spans="1:17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  <c r="I963" s="3">
        <f t="shared" si="120"/>
        <v>51.666666666666664</v>
      </c>
      <c r="J963" t="str">
        <f t="shared" si="121"/>
        <v>pass</v>
      </c>
      <c r="K963" t="str">
        <f t="shared" si="122"/>
        <v>Not improved</v>
      </c>
      <c r="L963" t="str">
        <f t="shared" si="123"/>
        <v>No</v>
      </c>
      <c r="M963" t="str">
        <f t="shared" si="124"/>
        <v>Needs improvement</v>
      </c>
      <c r="N963" t="str">
        <f t="shared" si="125"/>
        <v>No</v>
      </c>
      <c r="O963" t="str">
        <f t="shared" si="126"/>
        <v>no</v>
      </c>
      <c r="P963" t="str" cm="1">
        <f t="array" ref="P963">INDEX({"math","reading","writing"},MATCH(MAX(F963:H963),F963:H963,0))</f>
        <v>reading</v>
      </c>
      <c r="Q963" t="str">
        <f t="shared" si="127"/>
        <v>inconsistent</v>
      </c>
    </row>
    <row r="964" spans="1:17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  <c r="I964" s="3">
        <f t="shared" si="120"/>
        <v>100</v>
      </c>
      <c r="J964" t="str">
        <f t="shared" si="121"/>
        <v>pass</v>
      </c>
      <c r="K964" t="str">
        <f t="shared" si="122"/>
        <v>Not improved</v>
      </c>
      <c r="L964" t="str">
        <f t="shared" si="123"/>
        <v>No</v>
      </c>
      <c r="M964" t="str">
        <f t="shared" si="124"/>
        <v>Self Learner</v>
      </c>
      <c r="N964" t="str">
        <f t="shared" si="125"/>
        <v>Yes</v>
      </c>
      <c r="O964" t="str">
        <f t="shared" si="126"/>
        <v>no</v>
      </c>
      <c r="P964" t="str" cm="1">
        <f t="array" ref="P964">INDEX({"math","reading","writing"},MATCH(MAX(F964:H964),F964:H964,0))</f>
        <v>math</v>
      </c>
      <c r="Q964" t="str">
        <f t="shared" si="127"/>
        <v>consistent</v>
      </c>
    </row>
    <row r="965" spans="1:17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  <c r="I965" s="3">
        <f t="shared" si="120"/>
        <v>72</v>
      </c>
      <c r="J965" t="str">
        <f t="shared" si="121"/>
        <v>pass</v>
      </c>
      <c r="K965" t="str">
        <f t="shared" si="122"/>
        <v>Not improved</v>
      </c>
      <c r="L965" t="str">
        <f t="shared" si="123"/>
        <v>No</v>
      </c>
      <c r="M965" t="str">
        <f t="shared" si="124"/>
        <v>Partial Benifited</v>
      </c>
      <c r="N965" t="str">
        <f t="shared" si="125"/>
        <v>No</v>
      </c>
      <c r="O965" t="str">
        <f t="shared" si="126"/>
        <v>no</v>
      </c>
      <c r="P965" t="str" cm="1">
        <f t="array" ref="P965">INDEX({"math","reading","writing"},MATCH(MAX(F965:H965),F965:H965,0))</f>
        <v>reading</v>
      </c>
      <c r="Q965" t="str">
        <f t="shared" si="127"/>
        <v>inconsistent</v>
      </c>
    </row>
    <row r="966" spans="1:17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  <c r="I966" s="3">
        <f t="shared" si="120"/>
        <v>62.333333333333336</v>
      </c>
      <c r="J966" t="str">
        <f t="shared" si="121"/>
        <v>pass</v>
      </c>
      <c r="K966" t="str">
        <f t="shared" si="122"/>
        <v>Not improved</v>
      </c>
      <c r="L966" t="str">
        <f t="shared" si="123"/>
        <v>No</v>
      </c>
      <c r="M966" t="str">
        <f t="shared" si="124"/>
        <v>Needs improvement</v>
      </c>
      <c r="N966" t="str">
        <f t="shared" si="125"/>
        <v>No</v>
      </c>
      <c r="O966" t="str">
        <f t="shared" si="126"/>
        <v>yes</v>
      </c>
      <c r="P966" t="str" cm="1">
        <f t="array" ref="P966">INDEX({"math","reading","writing"},MATCH(MAX(F966:H966),F966:H966,0))</f>
        <v>math</v>
      </c>
      <c r="Q966" t="str">
        <f t="shared" si="127"/>
        <v>inconsistent</v>
      </c>
    </row>
    <row r="967" spans="1:17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  <c r="I967" s="3">
        <f t="shared" si="120"/>
        <v>68</v>
      </c>
      <c r="J967" t="str">
        <f t="shared" si="121"/>
        <v>pass</v>
      </c>
      <c r="K967" t="str">
        <f t="shared" si="122"/>
        <v>improved</v>
      </c>
      <c r="L967" t="str">
        <f t="shared" si="123"/>
        <v>No</v>
      </c>
      <c r="M967" t="str">
        <f t="shared" si="124"/>
        <v>Needs improvement</v>
      </c>
      <c r="N967" t="str">
        <f t="shared" si="125"/>
        <v>No</v>
      </c>
      <c r="O967" t="str">
        <f t="shared" si="126"/>
        <v>no</v>
      </c>
      <c r="P967" t="str" cm="1">
        <f t="array" ref="P967">INDEX({"math","reading","writing"},MATCH(MAX(F967:H967),F967:H967,0))</f>
        <v>writing</v>
      </c>
      <c r="Q967" t="str">
        <f t="shared" si="127"/>
        <v>inconsistent</v>
      </c>
    </row>
    <row r="968" spans="1:17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  <c r="I968" s="3">
        <f t="shared" si="120"/>
        <v>66</v>
      </c>
      <c r="J968" t="str">
        <f t="shared" si="121"/>
        <v>pass</v>
      </c>
      <c r="K968" t="str">
        <f t="shared" si="122"/>
        <v>Not improved</v>
      </c>
      <c r="L968" t="str">
        <f t="shared" si="123"/>
        <v>No</v>
      </c>
      <c r="M968" t="str">
        <f t="shared" si="124"/>
        <v>Partial Benifited</v>
      </c>
      <c r="N968" t="str">
        <f t="shared" si="125"/>
        <v>No</v>
      </c>
      <c r="O968" t="str">
        <f t="shared" si="126"/>
        <v>no</v>
      </c>
      <c r="P968" t="str" cm="1">
        <f t="array" ref="P968">INDEX({"math","reading","writing"},MATCH(MAX(F968:H968),F968:H968,0))</f>
        <v>reading</v>
      </c>
      <c r="Q968" t="str">
        <f t="shared" si="127"/>
        <v>consistent</v>
      </c>
    </row>
    <row r="969" spans="1:17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  <c r="I969" s="3">
        <f t="shared" si="120"/>
        <v>62</v>
      </c>
      <c r="J969" t="str">
        <f t="shared" si="121"/>
        <v>pass</v>
      </c>
      <c r="K969" t="str">
        <f t="shared" si="122"/>
        <v>Not improved</v>
      </c>
      <c r="L969" t="str">
        <f t="shared" si="123"/>
        <v>No</v>
      </c>
      <c r="M969" t="str">
        <f t="shared" si="124"/>
        <v>Needs improvement</v>
      </c>
      <c r="N969" t="str">
        <f t="shared" si="125"/>
        <v>No</v>
      </c>
      <c r="O969" t="str">
        <f t="shared" si="126"/>
        <v>no</v>
      </c>
      <c r="P969" t="str" cm="1">
        <f t="array" ref="P969">INDEX({"math","reading","writing"},MATCH(MAX(F969:H969),F969:H969,0))</f>
        <v>math</v>
      </c>
      <c r="Q969" t="str">
        <f t="shared" si="127"/>
        <v>consistent</v>
      </c>
    </row>
    <row r="970" spans="1:17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  <c r="I970" s="3">
        <f t="shared" si="120"/>
        <v>70.333333333333329</v>
      </c>
      <c r="J970" t="str">
        <f t="shared" si="121"/>
        <v>pass</v>
      </c>
      <c r="K970" t="str">
        <f t="shared" si="122"/>
        <v>Not improved</v>
      </c>
      <c r="L970" t="str">
        <f t="shared" si="123"/>
        <v>No</v>
      </c>
      <c r="M970" t="str">
        <f t="shared" si="124"/>
        <v>Needs improvement</v>
      </c>
      <c r="N970" t="str">
        <f t="shared" si="125"/>
        <v>No</v>
      </c>
      <c r="O970" t="str">
        <f t="shared" si="126"/>
        <v>no</v>
      </c>
      <c r="P970" t="str" cm="1">
        <f t="array" ref="P970">INDEX({"math","reading","writing"},MATCH(MAX(F970:H970),F970:H970,0))</f>
        <v>reading</v>
      </c>
      <c r="Q970" t="str">
        <f t="shared" si="127"/>
        <v>inconsistent</v>
      </c>
    </row>
    <row r="971" spans="1:17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  <c r="I971" s="3">
        <f t="shared" si="120"/>
        <v>79.666666666666671</v>
      </c>
      <c r="J971" t="str">
        <f t="shared" si="121"/>
        <v>pass</v>
      </c>
      <c r="K971" t="str">
        <f t="shared" si="122"/>
        <v>Not improved</v>
      </c>
      <c r="L971" t="str">
        <f t="shared" si="123"/>
        <v>No</v>
      </c>
      <c r="M971" t="str">
        <f t="shared" si="124"/>
        <v>Needs improvement</v>
      </c>
      <c r="N971" t="str">
        <f t="shared" si="125"/>
        <v>No</v>
      </c>
      <c r="O971" t="str">
        <f t="shared" si="126"/>
        <v>no</v>
      </c>
      <c r="P971" t="str" cm="1">
        <f t="array" ref="P971">INDEX({"math","reading","writing"},MATCH(MAX(F971:H971),F971:H971,0))</f>
        <v>reading</v>
      </c>
      <c r="Q971" t="str">
        <f t="shared" si="127"/>
        <v>inconsistent</v>
      </c>
    </row>
    <row r="972" spans="1:17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  <c r="I972" s="3">
        <f t="shared" si="120"/>
        <v>96.333333333333329</v>
      </c>
      <c r="J972" t="str">
        <f t="shared" si="121"/>
        <v>pass</v>
      </c>
      <c r="K972" t="str">
        <f t="shared" si="122"/>
        <v>Not improved</v>
      </c>
      <c r="L972" t="str">
        <f t="shared" si="123"/>
        <v>No</v>
      </c>
      <c r="M972" t="str">
        <f t="shared" si="124"/>
        <v>Self Learner</v>
      </c>
      <c r="N972" t="str">
        <f t="shared" si="125"/>
        <v>Yes</v>
      </c>
      <c r="O972" t="str">
        <f t="shared" si="126"/>
        <v>no</v>
      </c>
      <c r="P972" t="str" cm="1">
        <f t="array" ref="P972">INDEX({"math","reading","writing"},MATCH(MAX(F972:H972),F972:H972,0))</f>
        <v>reading</v>
      </c>
      <c r="Q972" t="str">
        <f t="shared" si="127"/>
        <v>inconsistent</v>
      </c>
    </row>
    <row r="973" spans="1:17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  <c r="I973" s="3">
        <f t="shared" si="120"/>
        <v>73</v>
      </c>
      <c r="J973" t="str">
        <f t="shared" si="121"/>
        <v>pass</v>
      </c>
      <c r="K973" t="str">
        <f t="shared" si="122"/>
        <v>Not improved</v>
      </c>
      <c r="L973" t="str">
        <f t="shared" si="123"/>
        <v>No</v>
      </c>
      <c r="M973" t="str">
        <f t="shared" si="124"/>
        <v>Partial Benifited</v>
      </c>
      <c r="N973" t="str">
        <f t="shared" si="125"/>
        <v>No</v>
      </c>
      <c r="O973" t="str">
        <f t="shared" si="126"/>
        <v>yes</v>
      </c>
      <c r="P973" t="str" cm="1">
        <f t="array" ref="P973">INDEX({"math","reading","writing"},MATCH(MAX(F973:H973),F973:H973,0))</f>
        <v>math</v>
      </c>
      <c r="Q973" t="str">
        <f t="shared" si="127"/>
        <v>inconsistent</v>
      </c>
    </row>
    <row r="974" spans="1:17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  <c r="I974" s="3">
        <f t="shared" si="120"/>
        <v>54.333333333333336</v>
      </c>
      <c r="J974" t="str">
        <f t="shared" si="121"/>
        <v>pass</v>
      </c>
      <c r="K974" t="str">
        <f t="shared" si="122"/>
        <v>Not improved</v>
      </c>
      <c r="L974" t="str">
        <f t="shared" si="123"/>
        <v>No</v>
      </c>
      <c r="M974" t="str">
        <f t="shared" si="124"/>
        <v>Partial Benifited</v>
      </c>
      <c r="N974" t="str">
        <f t="shared" si="125"/>
        <v>No</v>
      </c>
      <c r="O974" t="str">
        <f t="shared" si="126"/>
        <v>no</v>
      </c>
      <c r="P974" t="str" cm="1">
        <f t="array" ref="P974">INDEX({"math","reading","writing"},MATCH(MAX(F974:H974),F974:H974,0))</f>
        <v>writing</v>
      </c>
      <c r="Q974" t="str">
        <f t="shared" si="127"/>
        <v>inconsistent</v>
      </c>
    </row>
    <row r="975" spans="1:17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  <c r="I975" s="3">
        <f t="shared" si="120"/>
        <v>58.333333333333336</v>
      </c>
      <c r="J975" t="str">
        <f t="shared" si="121"/>
        <v>pass</v>
      </c>
      <c r="K975" t="str">
        <f t="shared" si="122"/>
        <v>Not improved</v>
      </c>
      <c r="L975" t="str">
        <f t="shared" si="123"/>
        <v>No</v>
      </c>
      <c r="M975" t="str">
        <f t="shared" si="124"/>
        <v>Needs improvement</v>
      </c>
      <c r="N975" t="str">
        <f t="shared" si="125"/>
        <v>No</v>
      </c>
      <c r="O975" t="str">
        <f t="shared" si="126"/>
        <v>no</v>
      </c>
      <c r="P975" t="str" cm="1">
        <f t="array" ref="P975">INDEX({"math","reading","writing"},MATCH(MAX(F975:H975),F975:H975,0))</f>
        <v>reading</v>
      </c>
      <c r="Q975" t="str">
        <f t="shared" si="127"/>
        <v>inconsistent</v>
      </c>
    </row>
    <row r="976" spans="1:17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  <c r="I976" s="3">
        <f t="shared" si="120"/>
        <v>61.333333333333336</v>
      </c>
      <c r="J976" t="str">
        <f t="shared" si="121"/>
        <v>pass</v>
      </c>
      <c r="K976" t="str">
        <f t="shared" si="122"/>
        <v>improved</v>
      </c>
      <c r="L976" t="str">
        <f t="shared" si="123"/>
        <v>No</v>
      </c>
      <c r="M976" t="str">
        <f t="shared" si="124"/>
        <v>Needs improvement</v>
      </c>
      <c r="N976" t="str">
        <f t="shared" si="125"/>
        <v>No</v>
      </c>
      <c r="O976" t="str">
        <f t="shared" si="126"/>
        <v>no</v>
      </c>
      <c r="P976" t="str" cm="1">
        <f t="array" ref="P976">INDEX({"math","reading","writing"},MATCH(MAX(F976:H976),F976:H976,0))</f>
        <v>writing</v>
      </c>
      <c r="Q976" t="str">
        <f t="shared" si="127"/>
        <v>inconsistent</v>
      </c>
    </row>
    <row r="977" spans="1:17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  <c r="I977" s="3">
        <f t="shared" si="120"/>
        <v>74.333333333333329</v>
      </c>
      <c r="J977" t="str">
        <f t="shared" si="121"/>
        <v>pass</v>
      </c>
      <c r="K977" t="str">
        <f t="shared" si="122"/>
        <v>Not improved</v>
      </c>
      <c r="L977" t="str">
        <f t="shared" si="123"/>
        <v>No</v>
      </c>
      <c r="M977" t="str">
        <f t="shared" si="124"/>
        <v>Partial Benifited</v>
      </c>
      <c r="N977" t="str">
        <f t="shared" si="125"/>
        <v>No</v>
      </c>
      <c r="O977" t="str">
        <f t="shared" si="126"/>
        <v>no</v>
      </c>
      <c r="P977" t="str" cm="1">
        <f t="array" ref="P977">INDEX({"math","reading","writing"},MATCH(MAX(F977:H977),F977:H977,0))</f>
        <v>reading</v>
      </c>
      <c r="Q977" t="str">
        <f t="shared" si="127"/>
        <v>inconsistent</v>
      </c>
    </row>
    <row r="978" spans="1:17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  <c r="I978" s="3">
        <f t="shared" si="120"/>
        <v>60.666666666666664</v>
      </c>
      <c r="J978" t="str">
        <f t="shared" si="121"/>
        <v>pass</v>
      </c>
      <c r="K978" t="str">
        <f t="shared" si="122"/>
        <v>Not improved</v>
      </c>
      <c r="L978" t="str">
        <f t="shared" si="123"/>
        <v>No</v>
      </c>
      <c r="M978" t="str">
        <f t="shared" si="124"/>
        <v>Partial Benifited</v>
      </c>
      <c r="N978" t="str">
        <f t="shared" si="125"/>
        <v>No</v>
      </c>
      <c r="O978" t="str">
        <f t="shared" si="126"/>
        <v>no</v>
      </c>
      <c r="P978" t="str" cm="1">
        <f t="array" ref="P978">INDEX({"math","reading","writing"},MATCH(MAX(F978:H978),F978:H978,0))</f>
        <v>reading</v>
      </c>
      <c r="Q978" t="str">
        <f t="shared" si="127"/>
        <v>consistent</v>
      </c>
    </row>
    <row r="979" spans="1:17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  <c r="I979" s="3">
        <f t="shared" si="120"/>
        <v>61.666666666666664</v>
      </c>
      <c r="J979" t="str">
        <f t="shared" si="121"/>
        <v>pass</v>
      </c>
      <c r="K979" t="str">
        <f t="shared" si="122"/>
        <v>Not improved</v>
      </c>
      <c r="L979" t="str">
        <f t="shared" si="123"/>
        <v>No</v>
      </c>
      <c r="M979" t="str">
        <f t="shared" si="124"/>
        <v>Needs improvement</v>
      </c>
      <c r="N979" t="str">
        <f t="shared" si="125"/>
        <v>No</v>
      </c>
      <c r="O979" t="str">
        <f t="shared" si="126"/>
        <v>no</v>
      </c>
      <c r="P979" t="str" cm="1">
        <f t="array" ref="P979">INDEX({"math","reading","writing"},MATCH(MAX(F979:H979),F979:H979,0))</f>
        <v>reading</v>
      </c>
      <c r="Q979" t="str">
        <f t="shared" si="127"/>
        <v>inconsistent</v>
      </c>
    </row>
    <row r="980" spans="1:17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  <c r="I980" s="3">
        <f t="shared" si="120"/>
        <v>48</v>
      </c>
      <c r="J980" t="str">
        <f t="shared" si="121"/>
        <v>fail</v>
      </c>
      <c r="K980" t="str">
        <f t="shared" si="122"/>
        <v>Not improved</v>
      </c>
      <c r="L980" t="str">
        <f t="shared" si="123"/>
        <v>No</v>
      </c>
      <c r="M980" t="str">
        <f t="shared" si="124"/>
        <v>Partial Benifited</v>
      </c>
      <c r="N980" t="str">
        <f t="shared" si="125"/>
        <v>No</v>
      </c>
      <c r="O980" t="str">
        <f t="shared" si="126"/>
        <v>yes</v>
      </c>
      <c r="P980" t="str" cm="1">
        <f t="array" ref="P980">INDEX({"math","reading","writing"},MATCH(MAX(F980:H980),F980:H980,0))</f>
        <v>math</v>
      </c>
      <c r="Q980" t="str">
        <f t="shared" si="127"/>
        <v>inconsistent</v>
      </c>
    </row>
    <row r="981" spans="1:17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  <c r="I981" s="3">
        <f t="shared" si="120"/>
        <v>93.333333333333329</v>
      </c>
      <c r="J981" t="str">
        <f t="shared" si="121"/>
        <v>pass</v>
      </c>
      <c r="K981" t="str">
        <f t="shared" si="122"/>
        <v>Not improved</v>
      </c>
      <c r="L981" t="str">
        <f t="shared" si="123"/>
        <v>No</v>
      </c>
      <c r="M981" t="str">
        <f t="shared" si="124"/>
        <v>Self Learner</v>
      </c>
      <c r="N981" t="str">
        <f t="shared" si="125"/>
        <v>Yes</v>
      </c>
      <c r="O981" t="str">
        <f t="shared" si="126"/>
        <v>no</v>
      </c>
      <c r="P981" t="str" cm="1">
        <f t="array" ref="P981">INDEX({"math","reading","writing"},MATCH(MAX(F981:H981),F981:H981,0))</f>
        <v>reading</v>
      </c>
      <c r="Q981" t="str">
        <f t="shared" si="127"/>
        <v>consistent</v>
      </c>
    </row>
    <row r="982" spans="1:17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  <c r="I982" s="3">
        <f t="shared" si="120"/>
        <v>18.333333333333332</v>
      </c>
      <c r="J982" t="str">
        <f t="shared" si="121"/>
        <v>fail</v>
      </c>
      <c r="K982" t="str">
        <f t="shared" si="122"/>
        <v>Not improved</v>
      </c>
      <c r="L982" t="str">
        <f t="shared" si="123"/>
        <v>No</v>
      </c>
      <c r="M982" t="str">
        <f t="shared" si="124"/>
        <v>Needs improvement</v>
      </c>
      <c r="N982" t="str">
        <f t="shared" si="125"/>
        <v>No</v>
      </c>
      <c r="O982" t="str">
        <f t="shared" si="126"/>
        <v>no</v>
      </c>
      <c r="P982" t="str" cm="1">
        <f t="array" ref="P982">INDEX({"math","reading","writing"},MATCH(MAX(F982:H982),F982:H982,0))</f>
        <v>reading</v>
      </c>
      <c r="Q982" t="str">
        <f t="shared" si="127"/>
        <v>inconsistent</v>
      </c>
    </row>
    <row r="983" spans="1:17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  <c r="I983" s="3">
        <f t="shared" si="120"/>
        <v>79</v>
      </c>
      <c r="J983" t="str">
        <f t="shared" si="121"/>
        <v>pass</v>
      </c>
      <c r="K983" t="str">
        <f t="shared" si="122"/>
        <v>Not improved</v>
      </c>
      <c r="L983" t="str">
        <f t="shared" si="123"/>
        <v>No</v>
      </c>
      <c r="M983" t="str">
        <f t="shared" si="124"/>
        <v>Needs improvement</v>
      </c>
      <c r="N983" t="str">
        <f t="shared" si="125"/>
        <v>No</v>
      </c>
      <c r="O983" t="str">
        <f t="shared" si="126"/>
        <v>no</v>
      </c>
      <c r="P983" t="str" cm="1">
        <f t="array" ref="P983">INDEX({"math","reading","writing"},MATCH(MAX(F983:H983),F983:H983,0))</f>
        <v>math</v>
      </c>
      <c r="Q983" t="str">
        <f t="shared" si="127"/>
        <v>consistent</v>
      </c>
    </row>
    <row r="984" spans="1:17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  <c r="I984" s="3">
        <f t="shared" si="120"/>
        <v>83.333333333333329</v>
      </c>
      <c r="J984" t="str">
        <f t="shared" si="121"/>
        <v>pass</v>
      </c>
      <c r="K984" t="str">
        <f t="shared" si="122"/>
        <v>improved</v>
      </c>
      <c r="L984" t="str">
        <f t="shared" si="123"/>
        <v>yes</v>
      </c>
      <c r="M984" t="str">
        <f t="shared" si="124"/>
        <v>Benifited</v>
      </c>
      <c r="N984" t="str">
        <f t="shared" si="125"/>
        <v>No</v>
      </c>
      <c r="O984" t="str">
        <f t="shared" si="126"/>
        <v>no</v>
      </c>
      <c r="P984" t="str" cm="1">
        <f t="array" ref="P984">INDEX({"math","reading","writing"},MATCH(MAX(F984:H984),F984:H984,0))</f>
        <v>writing</v>
      </c>
      <c r="Q984" t="str">
        <f t="shared" si="127"/>
        <v>inconsistent</v>
      </c>
    </row>
    <row r="985" spans="1:17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  <c r="I985" s="3">
        <f t="shared" si="120"/>
        <v>85.333333333333329</v>
      </c>
      <c r="J985" t="str">
        <f t="shared" si="121"/>
        <v>pass</v>
      </c>
      <c r="K985" t="str">
        <f t="shared" si="122"/>
        <v>improved</v>
      </c>
      <c r="L985" t="str">
        <f t="shared" si="123"/>
        <v>yes</v>
      </c>
      <c r="M985" t="str">
        <f t="shared" si="124"/>
        <v>Benifited</v>
      </c>
      <c r="N985" t="str">
        <f t="shared" si="125"/>
        <v>No</v>
      </c>
      <c r="O985" t="str">
        <f t="shared" si="126"/>
        <v>no</v>
      </c>
      <c r="P985" t="str" cm="1">
        <f t="array" ref="P985">INDEX({"math","reading","writing"},MATCH(MAX(F985:H985),F985:H985,0))</f>
        <v>writing</v>
      </c>
      <c r="Q985" t="str">
        <f t="shared" si="127"/>
        <v>inconsistent</v>
      </c>
    </row>
    <row r="986" spans="1:17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  <c r="I986" s="3">
        <f t="shared" si="120"/>
        <v>77</v>
      </c>
      <c r="J986" t="str">
        <f t="shared" si="121"/>
        <v>pass</v>
      </c>
      <c r="K986" t="str">
        <f t="shared" si="122"/>
        <v>improved</v>
      </c>
      <c r="L986" t="str">
        <f t="shared" si="123"/>
        <v>No</v>
      </c>
      <c r="M986" t="str">
        <f t="shared" si="124"/>
        <v>Needs improvement</v>
      </c>
      <c r="N986" t="str">
        <f t="shared" si="125"/>
        <v>No</v>
      </c>
      <c r="O986" t="str">
        <f t="shared" si="126"/>
        <v>no</v>
      </c>
      <c r="P986" t="str" cm="1">
        <f t="array" ref="P986">INDEX({"math","reading","writing"},MATCH(MAX(F986:H986),F986:H986,0))</f>
        <v>writing</v>
      </c>
      <c r="Q986" t="str">
        <f t="shared" si="127"/>
        <v>inconsistent</v>
      </c>
    </row>
    <row r="987" spans="1:17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  <c r="I987" s="3">
        <f t="shared" si="120"/>
        <v>54</v>
      </c>
      <c r="J987" t="str">
        <f t="shared" si="121"/>
        <v>pass</v>
      </c>
      <c r="K987" t="str">
        <f t="shared" si="122"/>
        <v>Not improved</v>
      </c>
      <c r="L987" t="str">
        <f t="shared" si="123"/>
        <v>No</v>
      </c>
      <c r="M987" t="str">
        <f t="shared" si="124"/>
        <v>Needs improvement</v>
      </c>
      <c r="N987" t="str">
        <f t="shared" si="125"/>
        <v>No</v>
      </c>
      <c r="O987" t="str">
        <f t="shared" si="126"/>
        <v>no</v>
      </c>
      <c r="P987" t="str" cm="1">
        <f t="array" ref="P987">INDEX({"math","reading","writing"},MATCH(MAX(F987:H987),F987:H987,0))</f>
        <v>math</v>
      </c>
      <c r="Q987" t="str">
        <f t="shared" si="127"/>
        <v>inconsistent</v>
      </c>
    </row>
    <row r="988" spans="1:17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  <c r="I988" s="3">
        <f t="shared" si="120"/>
        <v>50</v>
      </c>
      <c r="J988" t="str">
        <f t="shared" si="121"/>
        <v>pass</v>
      </c>
      <c r="K988" t="str">
        <f t="shared" si="122"/>
        <v>Not improved</v>
      </c>
      <c r="L988" t="str">
        <f t="shared" si="123"/>
        <v>No</v>
      </c>
      <c r="M988" t="str">
        <f t="shared" si="124"/>
        <v>Needs improvement</v>
      </c>
      <c r="N988" t="str">
        <f t="shared" si="125"/>
        <v>No</v>
      </c>
      <c r="O988" t="str">
        <f t="shared" si="126"/>
        <v>no</v>
      </c>
      <c r="P988" t="str" cm="1">
        <f t="array" ref="P988">INDEX({"math","reading","writing"},MATCH(MAX(F988:H988),F988:H988,0))</f>
        <v>reading</v>
      </c>
      <c r="Q988" t="str">
        <f t="shared" si="127"/>
        <v>inconsistent</v>
      </c>
    </row>
    <row r="989" spans="1:17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  <c r="I989" s="3">
        <f t="shared" si="120"/>
        <v>77.333333333333329</v>
      </c>
      <c r="J989" t="str">
        <f t="shared" si="121"/>
        <v>pass</v>
      </c>
      <c r="K989" t="str">
        <f t="shared" si="122"/>
        <v>Not improved</v>
      </c>
      <c r="L989" t="str">
        <f t="shared" si="123"/>
        <v>No</v>
      </c>
      <c r="M989" t="str">
        <f t="shared" si="124"/>
        <v>Partial Benifited</v>
      </c>
      <c r="N989" t="str">
        <f t="shared" si="125"/>
        <v>No</v>
      </c>
      <c r="O989" t="str">
        <f t="shared" si="126"/>
        <v>yes</v>
      </c>
      <c r="P989" t="str" cm="1">
        <f t="array" ref="P989">INDEX({"math","reading","writing"},MATCH(MAX(F989:H989),F989:H989,0))</f>
        <v>math</v>
      </c>
      <c r="Q989" t="str">
        <f t="shared" si="127"/>
        <v>inconsistent</v>
      </c>
    </row>
    <row r="990" spans="1:17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  <c r="I990" s="3">
        <f t="shared" si="120"/>
        <v>44.666666666666664</v>
      </c>
      <c r="J990" t="str">
        <f t="shared" si="121"/>
        <v>fail</v>
      </c>
      <c r="K990" t="str">
        <f t="shared" si="122"/>
        <v>Not improved</v>
      </c>
      <c r="L990" t="str">
        <f t="shared" si="123"/>
        <v>No</v>
      </c>
      <c r="M990" t="str">
        <f t="shared" si="124"/>
        <v>Needs improvement</v>
      </c>
      <c r="N990" t="str">
        <f t="shared" si="125"/>
        <v>No</v>
      </c>
      <c r="O990" t="str">
        <f t="shared" si="126"/>
        <v>no</v>
      </c>
      <c r="P990" t="str" cm="1">
        <f t="array" ref="P990">INDEX({"math","reading","writing"},MATCH(MAX(F990:H990),F990:H990,0))</f>
        <v>reading</v>
      </c>
      <c r="Q990" t="str">
        <f t="shared" si="127"/>
        <v>consistent</v>
      </c>
    </row>
    <row r="991" spans="1:17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  <c r="I991" s="3">
        <f t="shared" si="120"/>
        <v>78.666666666666671</v>
      </c>
      <c r="J991" t="str">
        <f t="shared" si="121"/>
        <v>pass</v>
      </c>
      <c r="K991" t="str">
        <f t="shared" si="122"/>
        <v>Not improved</v>
      </c>
      <c r="L991" t="str">
        <f t="shared" si="123"/>
        <v>No</v>
      </c>
      <c r="M991" t="str">
        <f t="shared" si="124"/>
        <v>Partial Benifited</v>
      </c>
      <c r="N991" t="str">
        <f t="shared" si="125"/>
        <v>No</v>
      </c>
      <c r="O991" t="str">
        <f t="shared" si="126"/>
        <v>no</v>
      </c>
      <c r="P991" t="str" cm="1">
        <f t="array" ref="P991">INDEX({"math","reading","writing"},MATCH(MAX(F991:H991),F991:H991,0))</f>
        <v>reading</v>
      </c>
      <c r="Q991" t="str">
        <f t="shared" si="127"/>
        <v>inconsistent</v>
      </c>
    </row>
    <row r="992" spans="1:17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  <c r="I992" s="3">
        <f t="shared" si="120"/>
        <v>80.666666666666671</v>
      </c>
      <c r="J992" t="str">
        <f t="shared" si="121"/>
        <v>pass</v>
      </c>
      <c r="K992" t="str">
        <f t="shared" si="122"/>
        <v>Not improved</v>
      </c>
      <c r="L992" t="str">
        <f t="shared" si="123"/>
        <v>yes</v>
      </c>
      <c r="M992" t="str">
        <f t="shared" si="124"/>
        <v>Benifited</v>
      </c>
      <c r="N992" t="str">
        <f t="shared" si="125"/>
        <v>No</v>
      </c>
      <c r="O992" t="str">
        <f t="shared" si="126"/>
        <v>yes</v>
      </c>
      <c r="P992" t="str" cm="1">
        <f t="array" ref="P992">INDEX({"math","reading","writing"},MATCH(MAX(F992:H992),F992:H992,0))</f>
        <v>math</v>
      </c>
      <c r="Q992" t="str">
        <f t="shared" si="127"/>
        <v>inconsistent</v>
      </c>
    </row>
    <row r="993" spans="1:17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  <c r="I993" s="3">
        <f t="shared" si="120"/>
        <v>75</v>
      </c>
      <c r="J993" t="str">
        <f t="shared" si="121"/>
        <v>pass</v>
      </c>
      <c r="K993" t="str">
        <f t="shared" si="122"/>
        <v>Not improved</v>
      </c>
      <c r="L993" t="str">
        <f t="shared" si="123"/>
        <v>No</v>
      </c>
      <c r="M993" t="str">
        <f t="shared" si="124"/>
        <v>Partial Benifited</v>
      </c>
      <c r="N993" t="str">
        <f t="shared" si="125"/>
        <v>No</v>
      </c>
      <c r="O993" t="str">
        <f t="shared" si="126"/>
        <v>no</v>
      </c>
      <c r="P993" t="str" cm="1">
        <f t="array" ref="P993">INDEX({"math","reading","writing"},MATCH(MAX(F993:H993),F993:H993,0))</f>
        <v>reading</v>
      </c>
      <c r="Q993" t="str">
        <f t="shared" si="127"/>
        <v>inconsistent</v>
      </c>
    </row>
    <row r="994" spans="1:17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  <c r="I994" s="3">
        <f t="shared" si="120"/>
        <v>69</v>
      </c>
      <c r="J994" t="str">
        <f t="shared" si="121"/>
        <v>pass</v>
      </c>
      <c r="K994" t="str">
        <f t="shared" si="122"/>
        <v>Not improved</v>
      </c>
      <c r="L994" t="str">
        <f t="shared" si="123"/>
        <v>No</v>
      </c>
      <c r="M994" t="str">
        <f t="shared" si="124"/>
        <v>Needs improvement</v>
      </c>
      <c r="N994" t="str">
        <f t="shared" si="125"/>
        <v>No</v>
      </c>
      <c r="O994" t="str">
        <f t="shared" si="126"/>
        <v>no</v>
      </c>
      <c r="P994" t="str" cm="1">
        <f t="array" ref="P994">INDEX({"math","reading","writing"},MATCH(MAX(F994:H994),F994:H994,0))</f>
        <v>reading</v>
      </c>
      <c r="Q994" t="str">
        <f t="shared" si="127"/>
        <v>inconsistent</v>
      </c>
    </row>
    <row r="995" spans="1:17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  <c r="I995" s="3">
        <f t="shared" si="120"/>
        <v>69.333333333333329</v>
      </c>
      <c r="J995" t="str">
        <f t="shared" si="121"/>
        <v>pass</v>
      </c>
      <c r="K995" t="str">
        <f t="shared" si="122"/>
        <v>improved</v>
      </c>
      <c r="L995" t="str">
        <f t="shared" si="123"/>
        <v>No</v>
      </c>
      <c r="M995" t="str">
        <f t="shared" si="124"/>
        <v>Needs improvement</v>
      </c>
      <c r="N995" t="str">
        <f t="shared" si="125"/>
        <v>No</v>
      </c>
      <c r="O995" t="str">
        <f t="shared" si="126"/>
        <v>no</v>
      </c>
      <c r="P995" t="str" cm="1">
        <f t="array" ref="P995">INDEX({"math","reading","writing"},MATCH(MAX(F995:H995),F995:H995,0))</f>
        <v>writing</v>
      </c>
      <c r="Q995" t="str">
        <f t="shared" si="127"/>
        <v>inconsistent</v>
      </c>
    </row>
    <row r="996" spans="1:17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  <c r="I996" s="3">
        <f t="shared" si="120"/>
        <v>62.666666666666664</v>
      </c>
      <c r="J996" t="str">
        <f t="shared" si="121"/>
        <v>pass</v>
      </c>
      <c r="K996" t="str">
        <f t="shared" si="122"/>
        <v>Not improved</v>
      </c>
      <c r="L996" t="str">
        <f t="shared" si="123"/>
        <v>No</v>
      </c>
      <c r="M996" t="str">
        <f t="shared" si="124"/>
        <v>Needs improvement</v>
      </c>
      <c r="N996" t="str">
        <f t="shared" si="125"/>
        <v>No</v>
      </c>
      <c r="O996" t="str">
        <f t="shared" si="126"/>
        <v>no</v>
      </c>
      <c r="P996" t="str" cm="1">
        <f t="array" ref="P996">INDEX({"math","reading","writing"},MATCH(MAX(F996:H996),F996:H996,0))</f>
        <v>math</v>
      </c>
      <c r="Q996" t="str">
        <f t="shared" si="127"/>
        <v>consistent</v>
      </c>
    </row>
    <row r="997" spans="1:17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  <c r="I997" s="3">
        <f t="shared" si="120"/>
        <v>94</v>
      </c>
      <c r="J997" t="str">
        <f t="shared" si="121"/>
        <v>pass</v>
      </c>
      <c r="K997" t="str">
        <f t="shared" si="122"/>
        <v>Not improved</v>
      </c>
      <c r="L997" t="str">
        <f t="shared" si="123"/>
        <v>yes</v>
      </c>
      <c r="M997" t="str">
        <f t="shared" si="124"/>
        <v>Benifited</v>
      </c>
      <c r="N997" t="str">
        <f t="shared" si="125"/>
        <v>Yes</v>
      </c>
      <c r="O997" t="str">
        <f t="shared" si="126"/>
        <v>no</v>
      </c>
      <c r="P997" t="str" cm="1">
        <f t="array" ref="P997">INDEX({"math","reading","writing"},MATCH(MAX(F997:H997),F997:H997,0))</f>
        <v>reading</v>
      </c>
      <c r="Q997" t="str">
        <f t="shared" si="127"/>
        <v>inconsistent</v>
      </c>
    </row>
    <row r="998" spans="1:17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  <c r="I998" s="3">
        <f t="shared" si="120"/>
        <v>57.333333333333336</v>
      </c>
      <c r="J998" t="str">
        <f t="shared" si="121"/>
        <v>pass</v>
      </c>
      <c r="K998" t="str">
        <f t="shared" si="122"/>
        <v>Not improved</v>
      </c>
      <c r="L998" t="str">
        <f t="shared" si="123"/>
        <v>No</v>
      </c>
      <c r="M998" t="str">
        <f t="shared" si="124"/>
        <v>Needs improvement</v>
      </c>
      <c r="N998" t="str">
        <f t="shared" si="125"/>
        <v>No</v>
      </c>
      <c r="O998" t="str">
        <f t="shared" si="126"/>
        <v>yes</v>
      </c>
      <c r="P998" t="str" cm="1">
        <f t="array" ref="P998">INDEX({"math","reading","writing"},MATCH(MAX(F998:H998),F998:H998,0))</f>
        <v>math</v>
      </c>
      <c r="Q998" t="str">
        <f t="shared" si="127"/>
        <v>inconsistent</v>
      </c>
    </row>
    <row r="999" spans="1:17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  <c r="I999" s="3">
        <f t="shared" si="120"/>
        <v>65</v>
      </c>
      <c r="J999" t="str">
        <f t="shared" si="121"/>
        <v>pass</v>
      </c>
      <c r="K999" t="str">
        <f t="shared" si="122"/>
        <v>Not improved</v>
      </c>
      <c r="L999" t="str">
        <f t="shared" si="123"/>
        <v>No</v>
      </c>
      <c r="M999" t="str">
        <f t="shared" si="124"/>
        <v>Partial Benifited</v>
      </c>
      <c r="N999" t="str">
        <f t="shared" si="125"/>
        <v>No</v>
      </c>
      <c r="O999" t="str">
        <f t="shared" si="126"/>
        <v>no</v>
      </c>
      <c r="P999" t="str" cm="1">
        <f t="array" ref="P999">INDEX({"math","reading","writing"},MATCH(MAX(F999:H999),F999:H999,0))</f>
        <v>reading</v>
      </c>
      <c r="Q999" t="str">
        <f t="shared" si="127"/>
        <v>inconsistent</v>
      </c>
    </row>
    <row r="1000" spans="1:17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  <c r="I1000" s="3">
        <f t="shared" si="120"/>
        <v>74.333333333333329</v>
      </c>
      <c r="J1000" t="str">
        <f t="shared" si="121"/>
        <v>pass</v>
      </c>
      <c r="K1000" t="str">
        <f t="shared" si="122"/>
        <v>Not improved</v>
      </c>
      <c r="L1000" t="str">
        <f t="shared" si="123"/>
        <v>No</v>
      </c>
      <c r="M1000" t="str">
        <f t="shared" si="124"/>
        <v>Partial Benifited</v>
      </c>
      <c r="N1000" t="str">
        <f t="shared" si="125"/>
        <v>No</v>
      </c>
      <c r="O1000" t="str">
        <f t="shared" si="126"/>
        <v>no</v>
      </c>
      <c r="P1000" t="str" cm="1">
        <f t="array" ref="P1000">INDEX({"math","reading","writing"},MATCH(MAX(F1000:H1000),F1000:H1000,0))</f>
        <v>reading</v>
      </c>
      <c r="Q1000" t="str">
        <f t="shared" si="127"/>
        <v>inconsistent</v>
      </c>
    </row>
    <row r="1001" spans="1:17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  <c r="I1001" s="3">
        <f t="shared" si="120"/>
        <v>83</v>
      </c>
      <c r="J1001" t="str">
        <f t="shared" si="121"/>
        <v>pass</v>
      </c>
      <c r="K1001" t="str">
        <f t="shared" si="122"/>
        <v>Not improved</v>
      </c>
      <c r="L1001" t="str">
        <f t="shared" si="123"/>
        <v>No</v>
      </c>
      <c r="M1001" t="str">
        <f t="shared" si="124"/>
        <v>Self Learner</v>
      </c>
      <c r="N1001" t="str">
        <f t="shared" si="125"/>
        <v>No</v>
      </c>
      <c r="O1001" t="str">
        <f t="shared" si="126"/>
        <v>no</v>
      </c>
      <c r="P1001" t="str" cm="1">
        <f t="array" ref="P1001">INDEX({"math","reading","writing"},MATCH(MAX(F1001:H1001),F1001:H1001,0))</f>
        <v>reading</v>
      </c>
      <c r="Q1001" t="str">
        <f t="shared" si="127"/>
        <v>inconsistent</v>
      </c>
    </row>
  </sheetData>
  <conditionalFormatting sqref="C1:C1048576">
    <cfRule type="expression" dxfId="0" priority="1">
      <formula>ISNUMBER(SEARCH("degree",(2)))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BA53-1850-4052-B352-5DFC11E38030}">
  <dimension ref="A1:F7"/>
  <sheetViews>
    <sheetView workbookViewId="0">
      <selection activeCell="A7" sqref="A7"/>
    </sheetView>
  </sheetViews>
  <sheetFormatPr defaultRowHeight="14.4" x14ac:dyDescent="0.3"/>
  <cols>
    <col min="1" max="1" width="14" customWidth="1"/>
  </cols>
  <sheetData>
    <row r="1" spans="1:6" x14ac:dyDescent="0.3">
      <c r="A1" s="2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>
        <v>10</v>
      </c>
      <c r="B2">
        <f>$A2*B$1</f>
        <v>10</v>
      </c>
      <c r="C2">
        <f t="shared" ref="C2:F2" si="0">$A2*C$1</f>
        <v>20</v>
      </c>
      <c r="D2">
        <f t="shared" si="0"/>
        <v>30</v>
      </c>
      <c r="E2">
        <f t="shared" si="0"/>
        <v>40</v>
      </c>
      <c r="F2">
        <f t="shared" si="0"/>
        <v>50</v>
      </c>
    </row>
    <row r="3" spans="1:6" x14ac:dyDescent="0.3">
      <c r="A3" s="1">
        <v>20</v>
      </c>
      <c r="B3">
        <f t="shared" ref="B3:F7" si="1">$A3*B$1</f>
        <v>20</v>
      </c>
      <c r="C3">
        <f t="shared" si="1"/>
        <v>40</v>
      </c>
      <c r="D3">
        <f t="shared" si="1"/>
        <v>60</v>
      </c>
      <c r="E3">
        <f t="shared" si="1"/>
        <v>80</v>
      </c>
      <c r="F3">
        <f t="shared" si="1"/>
        <v>100</v>
      </c>
    </row>
    <row r="4" spans="1:6" x14ac:dyDescent="0.3">
      <c r="A4" s="1">
        <v>30</v>
      </c>
      <c r="B4">
        <f t="shared" si="1"/>
        <v>30</v>
      </c>
      <c r="C4">
        <f t="shared" si="1"/>
        <v>60</v>
      </c>
      <c r="D4">
        <f t="shared" si="1"/>
        <v>90</v>
      </c>
      <c r="E4">
        <f t="shared" si="1"/>
        <v>120</v>
      </c>
      <c r="F4">
        <f t="shared" si="1"/>
        <v>150</v>
      </c>
    </row>
    <row r="5" spans="1:6" x14ac:dyDescent="0.3">
      <c r="A5" s="1">
        <v>40</v>
      </c>
      <c r="B5">
        <f t="shared" si="1"/>
        <v>40</v>
      </c>
      <c r="C5">
        <f t="shared" si="1"/>
        <v>80</v>
      </c>
      <c r="D5">
        <f t="shared" si="1"/>
        <v>120</v>
      </c>
      <c r="E5">
        <f t="shared" si="1"/>
        <v>160</v>
      </c>
      <c r="F5">
        <f t="shared" si="1"/>
        <v>200</v>
      </c>
    </row>
    <row r="6" spans="1:6" x14ac:dyDescent="0.3">
      <c r="A6" s="1">
        <v>50</v>
      </c>
      <c r="B6">
        <f t="shared" si="1"/>
        <v>50</v>
      </c>
      <c r="C6">
        <f t="shared" si="1"/>
        <v>100</v>
      </c>
      <c r="D6">
        <f t="shared" si="1"/>
        <v>150</v>
      </c>
      <c r="E6">
        <f t="shared" si="1"/>
        <v>200</v>
      </c>
      <c r="F6">
        <f t="shared" si="1"/>
        <v>250</v>
      </c>
    </row>
    <row r="7" spans="1:6" x14ac:dyDescent="0.3">
      <c r="B7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FA6F-BE9D-472A-84CC-BE4E01395341}">
  <dimension ref="A1:A11"/>
  <sheetViews>
    <sheetView zoomScale="231" workbookViewId="0">
      <selection activeCell="A12" sqref="A12"/>
    </sheetView>
  </sheetViews>
  <sheetFormatPr defaultRowHeight="14.4" x14ac:dyDescent="0.3"/>
  <cols>
    <col min="1" max="1" width="86.44140625" customWidth="1"/>
    <col min="2" max="2" width="48.33203125" customWidth="1"/>
  </cols>
  <sheetData>
    <row r="1" spans="1:1" x14ac:dyDescent="0.3">
      <c r="A1" t="s">
        <v>35</v>
      </c>
    </row>
    <row r="2" spans="1:1" x14ac:dyDescent="0.3">
      <c r="A2" t="s">
        <v>45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43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8219-15E8-4318-B6C4-F48CE0EECFCF}">
  <dimension ref="B2:D7"/>
  <sheetViews>
    <sheetView showGridLines="0" workbookViewId="0"/>
  </sheetViews>
  <sheetFormatPr defaultRowHeight="14.4" x14ac:dyDescent="0.3"/>
  <cols>
    <col min="2" max="2" width="3.6640625" customWidth="1"/>
    <col min="3" max="3" width="10.5546875" bestFit="1" customWidth="1"/>
    <col min="4" max="4" width="13.88671875" bestFit="1" customWidth="1"/>
  </cols>
  <sheetData>
    <row r="2" spans="2:4" x14ac:dyDescent="0.3">
      <c r="B2" s="4" t="s">
        <v>46</v>
      </c>
    </row>
    <row r="4" spans="2:4" x14ac:dyDescent="0.3">
      <c r="C4" s="6" t="s">
        <v>0</v>
      </c>
      <c r="D4" t="s">
        <v>47</v>
      </c>
    </row>
    <row r="5" spans="2:4" x14ac:dyDescent="0.3">
      <c r="C5" t="s">
        <v>8</v>
      </c>
      <c r="D5" s="5">
        <v>518</v>
      </c>
    </row>
    <row r="6" spans="2:4" x14ac:dyDescent="0.3">
      <c r="C6" t="s">
        <v>17</v>
      </c>
      <c r="D6" s="5">
        <v>482</v>
      </c>
    </row>
    <row r="7" spans="2:4" x14ac:dyDescent="0.3">
      <c r="C7" t="s">
        <v>48</v>
      </c>
      <c r="D7" s="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86DC-192A-49A3-A2F6-8849C98F1F9D}">
  <dimension ref="B2:D7"/>
  <sheetViews>
    <sheetView showGridLines="0" workbookViewId="0"/>
  </sheetViews>
  <sheetFormatPr defaultRowHeight="14.4" x14ac:dyDescent="0.3"/>
  <cols>
    <col min="2" max="2" width="3.6640625" customWidth="1"/>
    <col min="3" max="3" width="10.5546875" bestFit="1" customWidth="1"/>
    <col min="4" max="4" width="13.88671875" bestFit="1" customWidth="1"/>
  </cols>
  <sheetData>
    <row r="2" spans="2:4" x14ac:dyDescent="0.3">
      <c r="B2" s="4" t="s">
        <v>46</v>
      </c>
    </row>
    <row r="4" spans="2:4" x14ac:dyDescent="0.3">
      <c r="C4" s="6" t="s">
        <v>0</v>
      </c>
      <c r="D4" t="s">
        <v>47</v>
      </c>
    </row>
    <row r="5" spans="2:4" x14ac:dyDescent="0.3">
      <c r="C5" t="s">
        <v>8</v>
      </c>
      <c r="D5" s="5">
        <v>518</v>
      </c>
    </row>
    <row r="6" spans="2:4" x14ac:dyDescent="0.3">
      <c r="C6" t="s">
        <v>17</v>
      </c>
      <c r="D6" s="5">
        <v>482</v>
      </c>
    </row>
    <row r="7" spans="2:4" x14ac:dyDescent="0.3">
      <c r="C7" t="s">
        <v>48</v>
      </c>
      <c r="D7" s="5">
        <v>1000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C349498ECCF540962AAF9B907E39C6" ma:contentTypeVersion="5" ma:contentTypeDescription="Create a new document." ma:contentTypeScope="" ma:versionID="365078f4c8873a7e262adf25fd1091f1">
  <xsd:schema xmlns:xsd="http://www.w3.org/2001/XMLSchema" xmlns:xs="http://www.w3.org/2001/XMLSchema" xmlns:p="http://schemas.microsoft.com/office/2006/metadata/properties" xmlns:ns3="fc054b3c-abc0-4f01-8adb-8299ae76dc2f" targetNamespace="http://schemas.microsoft.com/office/2006/metadata/properties" ma:root="true" ma:fieldsID="65a4f31f02a5278dcec8d947e4370a2a" ns3:_="">
    <xsd:import namespace="fc054b3c-abc0-4f01-8adb-8299ae76dc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54b3c-abc0-4f01-8adb-8299ae76dc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F826EC-3870-414B-9455-11FCA8B9D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54b3c-abc0-4f01-8adb-8299ae76dc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9A076-4AB8-4729-B6F2-63E6226BF2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DDE5F4-1E46-4CC2-AE64-4EAAFA75A0EF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c054b3c-abc0-4f01-8adb-8299ae76dc2f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StudentsPerformance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HARSHAVARDHINI</dc:creator>
  <cp:lastModifiedBy>23MH1A42B1</cp:lastModifiedBy>
  <dcterms:created xsi:type="dcterms:W3CDTF">2025-05-13T04:40:30Z</dcterms:created>
  <dcterms:modified xsi:type="dcterms:W3CDTF">2025-05-14T15:23:29Z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0x01010007C349498ECCF540962AAF9B907E39C6</vt:lpwstr>
  </property>
</Properties>
</file>