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IMPORTANT\Data Analytics\IC_DA\Self Practice-Youtube\Data Tutorials\"/>
    </mc:Choice>
  </mc:AlternateContent>
  <xr:revisionPtr revIDLastSave="0" documentId="13_ncr:1_{F356FEB6-B2C0-4064-94BB-A8E73FB0323C}" xr6:coauthVersionLast="47" xr6:coauthVersionMax="47" xr10:uidLastSave="{00000000-0000-0000-0000-000000000000}"/>
  <bookViews>
    <workbookView xWindow="-108" yWindow="-108" windowWidth="23256" windowHeight="12576" tabRatio="653" firstSheet="1" activeTab="7" xr2:uid="{00000000-000D-0000-FFFF-FFFF00000000}"/>
  </bookViews>
  <sheets>
    <sheet name="Combo Chart" sheetId="3" r:id="rId1"/>
    <sheet name="Waterfall Chart" sheetId="4" r:id="rId2"/>
    <sheet name="Pie Chart" sheetId="5" r:id="rId3"/>
    <sheet name="Map Chart" sheetId="6" r:id="rId4"/>
    <sheet name="Top5" sheetId="7" r:id="rId5"/>
    <sheet name="KPI" sheetId="8" r:id="rId6"/>
    <sheet name="KPI YOY" sheetId="9" r:id="rId7"/>
    <sheet name="DASHBOARD" sheetId="11"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E17" i="8"/>
  <c r="E20" i="6"/>
  <c r="E50" i="6"/>
  <c r="E32" i="6"/>
  <c r="E11" i="6"/>
  <c r="E13" i="6"/>
  <c r="E6" i="6"/>
  <c r="E19" i="6"/>
  <c r="E21" i="6"/>
  <c r="E17" i="6"/>
  <c r="E10" i="6"/>
  <c r="E23" i="6"/>
  <c r="E5" i="6"/>
  <c r="E27" i="6"/>
  <c r="E4" i="4"/>
  <c r="E9" i="6"/>
  <c r="E52" i="6"/>
  <c r="H17" i="8"/>
  <c r="E43" i="6"/>
  <c r="E22" i="6"/>
  <c r="E46" i="6"/>
  <c r="E26" i="6"/>
  <c r="E16" i="6"/>
  <c r="E7" i="4"/>
  <c r="K8" i="9"/>
  <c r="E25" i="6"/>
  <c r="E18" i="6"/>
  <c r="E31" i="6"/>
  <c r="E37" i="6"/>
  <c r="N17" i="8"/>
  <c r="E45" i="6"/>
  <c r="E38" i="6"/>
  <c r="E51" i="6"/>
  <c r="K17" i="8"/>
  <c r="E49" i="6"/>
  <c r="E42" i="6"/>
  <c r="E8" i="6"/>
  <c r="E44" i="6"/>
  <c r="E6" i="4"/>
  <c r="E4" i="6"/>
  <c r="I8" i="9"/>
  <c r="E15" i="6"/>
  <c r="E29" i="6"/>
  <c r="E35" i="6"/>
  <c r="E33" i="6"/>
  <c r="E39" i="6"/>
  <c r="E24" i="6"/>
  <c r="L8" i="9"/>
  <c r="J8" i="9"/>
  <c r="E41" i="6"/>
  <c r="E34" i="6"/>
  <c r="E47" i="6"/>
  <c r="E14" i="6"/>
  <c r="B17" i="8"/>
  <c r="E28" i="6"/>
  <c r="E12" i="6"/>
  <c r="E40" i="6"/>
  <c r="E36" i="6"/>
  <c r="E7" i="6"/>
  <c r="E48" i="6"/>
  <c r="E30" i="6"/>
  <c r="E5" i="4"/>
</calcChain>
</file>

<file path=xl/sharedStrings.xml><?xml version="1.0" encoding="utf-8"?>
<sst xmlns="http://schemas.openxmlformats.org/spreadsheetml/2006/main" count="130132" uniqueCount="10956">
  <si>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</si>
  <si>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</si>
  <si>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</si>
  <si>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</si>
  <si>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</si>
  <si>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</si>
  <si>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</si>
  <si>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</si>
  <si>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</si>
  <si>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</si>
  <si>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</si>
  <si>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</si>
  <si>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</si>
  <si>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</si>
  <si>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</si>
  <si>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</si>
  <si>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</si>
  <si>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</si>
  <si>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</si>
  <si>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</si>
  <si>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</si>
  <si>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</si>
  <si>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</si>
  <si>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</si>
  <si>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</si>
  <si>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</si>
  <si>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</si>
  <si>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</si>
  <si>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</si>
  <si>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</si>
  <si>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</si>
  <si>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</si>
  <si>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</si>
  <si>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</si>
  <si>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</si>
  <si>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</si>
  <si>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</si>
  <si>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</si>
  <si>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</si>
  <si>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</si>
  <si>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</si>
  <si>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</si>
  <si>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</si>
  <si>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</si>
  <si>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</si>
  <si>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</si>
  <si>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</si>
  <si>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</si>
  <si>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</si>
  <si>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</si>
  <si>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</si>
  <si>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</si>
  <si>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</si>
  <si>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</si>
  <si>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</si>
  <si>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</si>
  <si>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</si>
  <si>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</si>
  <si>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</si>
  <si>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</si>
  <si>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</si>
  <si>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</si>
  <si>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</si>
  <si>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</si>
  <si>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</si>
  <si>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</si>
  <si>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</si>
  <si>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</si>
  <si>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</si>
  <si>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</si>
  <si>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</si>
  <si>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</si>
  <si>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</si>
  <si>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</si>
  <si>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</si>
  <si>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</si>
  <si>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</si>
  <si>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</si>
  <si>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</si>
  <si>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</si>
  <si>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</si>
  <si>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</si>
  <si>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</si>
  <si>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</si>
  <si>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</si>
  <si>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</si>
  <si>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</si>
  <si>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</si>
  <si>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</si>
  <si>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</si>
  <si>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</si>
  <si>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</si>
  <si>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</si>
  <si>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</si>
  <si>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</si>
  <si>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</si>
  <si>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</si>
  <si>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</si>
  <si>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</si>
  <si>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</si>
  <si>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</si>
  <si>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</si>
  <si>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</si>
  <si>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</si>
  <si>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</si>
  <si>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</si>
  <si>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</si>
  <si>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</si>
  <si>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</si>
  <si>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</si>
  <si>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</si>
  <si>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</si>
  <si>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</si>
  <si>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</si>
  <si>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</si>
  <si>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</si>
  <si>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</si>
  <si>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</si>
  <si>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</si>
  <si>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</si>
  <si>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</si>
  <si>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</si>
  <si>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</si>
  <si>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</si>
  <si>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</si>
  <si>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</si>
  <si>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</si>
  <si>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</si>
  <si>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</si>
  <si>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</si>
  <si>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</si>
  <si>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</si>
  <si>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</si>
  <si>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</si>
  <si>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</si>
  <si>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</si>
  <si>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</si>
  <si>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</si>
  <si>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</si>
  <si>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</si>
  <si>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</si>
  <si>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</si>
  <si>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</si>
  <si>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</si>
  <si>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</si>
  <si>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</si>
  <si>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</si>
  <si>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</si>
  <si>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</si>
  <si>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</si>
  <si>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</si>
  <si>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</si>
  <si>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</si>
  <si>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</si>
  <si>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</si>
  <si>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</si>
  <si>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</si>
  <si>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</si>
  <si>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</si>
  <si>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</si>
  <si>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</si>
  <si>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</si>
  <si>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</si>
  <si>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</si>
  <si>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</si>
  <si>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</si>
  <si>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</si>
  <si>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</si>
  <si>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</si>
  <si>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</si>
  <si>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</si>
  <si>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</si>
  <si>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</si>
  <si>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</si>
  <si>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</si>
  <si>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</si>
  <si>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</si>
  <si>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</si>
  <si>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</si>
  <si>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</si>
  <si>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</si>
  <si>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</si>
  <si>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</si>
  <si>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</si>
  <si>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</si>
  <si>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</si>
  <si>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</si>
  <si>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</si>
  <si>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</si>
  <si>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</si>
  <si>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</si>
  <si>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</si>
  <si>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</si>
  <si>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</si>
  <si>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</si>
  <si>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</si>
  <si>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</si>
  <si>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</si>
  <si>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</si>
  <si>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</si>
  <si>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</si>
  <si>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</si>
  <si>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</si>
  <si>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</si>
  <si>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</si>
  <si>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</si>
  <si>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</si>
  <si>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</si>
  <si>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</si>
  <si>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</si>
  <si>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</si>
  <si>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</si>
  <si>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</si>
  <si>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</si>
  <si>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</si>
  <si>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</si>
  <si>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</si>
  <si>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</si>
  <si>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</si>
  <si>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</si>
  <si>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</si>
  <si>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</si>
  <si>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</si>
  <si>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</si>
  <si>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</si>
  <si>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</si>
  <si>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</si>
  <si>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</si>
  <si>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</si>
  <si>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</si>
  <si>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</si>
  <si>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</si>
  <si>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</si>
  <si>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</si>
  <si>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</si>
  <si>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</si>
  <si>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</si>
  <si>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</si>
  <si>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</si>
  <si>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</si>
  <si>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</si>
  <si>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</si>
  <si>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</si>
  <si>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</si>
  <si>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</si>
  <si>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</si>
  <si>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</si>
  <si>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</si>
  <si>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</si>
  <si>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</si>
  <si>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</si>
  <si>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</si>
  <si>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</si>
  <si>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</si>
  <si>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</si>
  <si>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</si>
  <si>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</si>
  <si>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</si>
  <si>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</si>
  <si>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</si>
  <si>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</si>
  <si>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</si>
  <si>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</si>
  <si>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</si>
  <si>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</si>
  <si>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</si>
  <si>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</si>
  <si>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</si>
  <si>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</si>
  <si>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</si>
  <si>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</si>
  <si>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</si>
  <si>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</si>
  <si>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</si>
  <si>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</si>
  <si>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</si>
  <si>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</si>
  <si>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</si>
  <si>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</si>
  <si>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</si>
  <si>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</si>
  <si>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</si>
  <si>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</si>
  <si>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</si>
  <si>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</si>
  <si>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</si>
  <si>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</si>
  <si>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</si>
  <si>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</si>
  <si>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</si>
  <si>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</si>
  <si>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</si>
  <si>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</si>
  <si>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</si>
  <si>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</si>
  <si>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</si>
  <si>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</si>
  <si>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</si>
  <si>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</si>
  <si>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</si>
  <si>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</si>
  <si>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</si>
  <si>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</si>
  <si>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</si>
  <si>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</si>
  <si>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</si>
  <si>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</si>
  <si>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</si>
  <si>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</si>
  <si>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</si>
  <si>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</si>
  <si>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</si>
  <si>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</si>
  <si>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</si>
  <si>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</si>
  <si>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</si>
  <si>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</si>
  <si>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</si>
  <si>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</si>
  <si>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</si>
  <si>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</si>
  <si>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</si>
  <si>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</si>
  <si>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</si>
  <si>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</si>
  <si>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</si>
  <si>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</si>
  <si>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</si>
  <si>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</si>
  <si>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</si>
  <si>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</si>
  <si>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</si>
  <si>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</si>
  <si>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</si>
  <si>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</si>
  <si>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</si>
  <si>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</si>
  <si>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</si>
  <si>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</si>
  <si>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</si>
  <si>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</si>
  <si>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</si>
  <si>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</si>
  <si>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</si>
  <si>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</si>
  <si>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</si>
  <si>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</si>
  <si>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</si>
  <si>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</si>
  <si>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</si>
  <si>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</si>
  <si>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</si>
  <si>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</si>
  <si>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</si>
  <si>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</si>
  <si>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</si>
  <si>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</si>
  <si>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</si>
  <si>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</si>
  <si>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</si>
  <si>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</si>
  <si>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</si>
  <si>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</si>
  <si>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</si>
  <si>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</si>
  <si>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</si>
  <si>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</si>
  <si>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</si>
  <si>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</si>
  <si>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</si>
  <si>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</si>
  <si>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</si>
  <si>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</si>
  <si>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</si>
  <si>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</si>
  <si>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</si>
  <si>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</si>
  <si>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</si>
  <si>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</si>
  <si>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</si>
  <si>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</si>
  <si>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</si>
  <si>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</si>
  <si>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</si>
  <si>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</si>
  <si>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</si>
  <si>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</si>
  <si>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</si>
  <si>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</si>
  <si>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</si>
  <si>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</si>
  <si>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</si>
  <si>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</si>
  <si>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</si>
  <si>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</si>
  <si>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</si>
  <si>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</si>
  <si>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</si>
  <si>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</si>
  <si>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</si>
  <si>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</si>
  <si>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</si>
  <si>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</si>
  <si>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</si>
  <si>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</si>
  <si>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</si>
  <si>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</si>
  <si>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</si>
  <si>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</si>
  <si>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</si>
  <si>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</si>
  <si>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</si>
  <si>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</si>
  <si>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</si>
  <si>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</si>
  <si>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</si>
  <si>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</si>
  <si>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</si>
  <si>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</si>
  <si>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</si>
  <si>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</si>
  <si>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</si>
  <si>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</si>
  <si>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</si>
  <si>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</si>
  <si>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</si>
  <si>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</si>
  <si>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</si>
  <si>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</si>
  <si>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</si>
  <si>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</si>
  <si>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</si>
  <si>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</si>
  <si>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</si>
  <si>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</si>
  <si>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</si>
  <si>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</si>
  <si>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</si>
  <si>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</si>
  <si>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</si>
  <si>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</si>
  <si>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</si>
  <si>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</si>
  <si>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</si>
  <si>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</si>
  <si>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</si>
  <si>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</si>
  <si>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</si>
  <si>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</si>
  <si>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</si>
  <si>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</si>
  <si>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</si>
  <si>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</si>
  <si>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</si>
  <si>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</si>
  <si>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</si>
  <si>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</si>
  <si>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</si>
  <si>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</si>
  <si>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</si>
  <si>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</si>
  <si>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</si>
  <si>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</si>
  <si>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</si>
  <si>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</si>
  <si>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</si>
  <si>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</si>
  <si>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</si>
  <si>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</si>
  <si>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</si>
  <si>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</si>
  <si>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</si>
  <si>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</si>
  <si>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</si>
  <si>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</si>
  <si>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</si>
  <si>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</si>
  <si>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</si>
  <si>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</si>
  <si>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</si>
  <si>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</si>
  <si>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</si>
  <si>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</si>
  <si>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</si>
  <si>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</si>
  <si>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</si>
  <si>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</si>
  <si>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</si>
  <si>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</si>
  <si>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</si>
  <si>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</si>
  <si>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</si>
  <si>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</si>
  <si>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</si>
  <si>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</si>
  <si>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</si>
  <si>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</si>
  <si>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</si>
  <si>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</si>
  <si>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</si>
  <si>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</si>
  <si>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</si>
  <si>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</si>
  <si>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</si>
  <si>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</si>
  <si>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</si>
  <si>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</si>
  <si>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</si>
  <si>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</si>
  <si>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</si>
  <si>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</si>
  <si>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</si>
  <si>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</si>
  <si>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</si>
  <si>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</si>
  <si>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</si>
  <si>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</si>
  <si>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</si>
  <si>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</si>
  <si>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</si>
  <si>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</si>
  <si>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</si>
  <si>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</si>
  <si>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</si>
  <si>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</si>
  <si>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</si>
  <si>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</si>
  <si>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</si>
  <si>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</si>
  <si>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</si>
  <si>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</si>
  <si>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</si>
  <si>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</si>
  <si>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</si>
  <si>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</si>
  <si>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</si>
  <si>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</si>
  <si>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</si>
  <si>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</si>
  <si>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</si>
  <si>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</si>
  <si>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</si>
  <si>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</si>
  <si>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</si>
  <si>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</si>
  <si>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</si>
  <si>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</si>
  <si>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</si>
  <si>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</si>
  <si>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</si>
  <si>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</si>
  <si>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</si>
  <si>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</si>
  <si>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</si>
  <si>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</si>
  <si>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</si>
  <si>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</si>
  <si>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</si>
  <si>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</si>
  <si>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</si>
  <si>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</si>
  <si>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</si>
  <si>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</si>
  <si>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</si>
  <si>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</si>
  <si>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</si>
  <si>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</si>
  <si>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</si>
  <si>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</si>
  <si>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</si>
  <si>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</si>
  <si>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</si>
  <si>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</si>
  <si>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</si>
  <si>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</si>
  <si>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</si>
  <si>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</si>
  <si>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</si>
  <si>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</si>
  <si>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</si>
  <si>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</si>
  <si>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</si>
  <si>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</si>
  <si>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</si>
  <si>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</si>
  <si>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</si>
  <si>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</si>
  <si>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</si>
  <si>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</si>
  <si>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</si>
  <si>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</si>
  <si>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</si>
  <si>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</si>
  <si>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</si>
  <si>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</si>
  <si>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</si>
  <si>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</si>
  <si>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</si>
  <si>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</si>
  <si>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</si>
  <si>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</si>
  <si>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</si>
  <si>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</si>
  <si>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</si>
  <si>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</si>
  <si>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</si>
  <si>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</si>
  <si>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</si>
  <si>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</si>
  <si>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</si>
  <si>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</si>
  <si>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</si>
  <si>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</si>
  <si>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</si>
  <si>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</si>
  <si>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</si>
  <si>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</si>
  <si>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</si>
  <si>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</si>
  <si>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</si>
  <si>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</si>
  <si>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</si>
  <si>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</si>
  <si>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</si>
  <si>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</si>
  <si>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</si>
  <si>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</si>
  <si>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</si>
  <si>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</si>
  <si>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</si>
  <si>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</si>
  <si>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</si>
  <si>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</si>
  <si>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</si>
  <si>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</si>
  <si>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</si>
  <si>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</si>
  <si>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</si>
  <si>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</si>
  <si>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</si>
  <si>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</si>
  <si>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</si>
  <si>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</si>
  <si>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</si>
  <si>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</si>
  <si>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</si>
  <si>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</si>
  <si>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</si>
  <si>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</si>
  <si>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</si>
  <si>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</si>
  <si>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</si>
  <si>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</si>
  <si>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</si>
  <si>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</si>
  <si>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</si>
  <si>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</si>
  <si>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</si>
  <si>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</si>
  <si>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</si>
  <si>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</si>
  <si>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</si>
  <si>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</si>
  <si>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</si>
  <si>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</si>
  <si>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</si>
  <si>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</si>
  <si>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</si>
  <si>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</si>
  <si>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</si>
  <si>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</si>
  <si>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</si>
  <si>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</si>
  <si>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</si>
  <si>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</si>
  <si>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</si>
  <si>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</si>
  <si>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</si>
  <si>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</si>
  <si>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</si>
  <si>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</si>
  <si>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</si>
  <si>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</si>
  <si>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</si>
  <si>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</si>
  <si>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</si>
  <si>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</si>
  <si>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</si>
  <si>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</si>
  <si>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</si>
  <si>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</si>
  <si>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</si>
  <si>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</si>
  <si>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</si>
  <si>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</si>
  <si>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</si>
  <si>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</si>
  <si>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</si>
  <si>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</si>
  <si>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</si>
  <si>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</si>
  <si>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</si>
  <si>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</si>
  <si>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</si>
  <si>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</si>
  <si>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</si>
  <si>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</si>
  <si>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</si>
  <si>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</si>
  <si>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</si>
  <si>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</si>
  <si>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</si>
  <si>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</si>
  <si>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</si>
  <si>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</si>
  <si>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</si>
  <si>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</si>
  <si>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</si>
  <si>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</si>
  <si>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</si>
  <si>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</si>
  <si>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</si>
  <si>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</si>
  <si>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</si>
  <si>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</si>
  <si>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</si>
  <si>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</si>
  <si>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</si>
  <si>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</si>
  <si>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</si>
  <si>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</si>
  <si>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</si>
  <si>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</si>
  <si>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</si>
  <si>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</si>
  <si>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</si>
  <si>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</si>
  <si>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</si>
  <si>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</si>
  <si>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</si>
  <si>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</si>
  <si>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</si>
  <si>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</si>
  <si>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</si>
  <si>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</si>
  <si>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</si>
  <si>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</si>
  <si>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</si>
  <si>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</si>
  <si>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</si>
  <si>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</si>
  <si>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</si>
  <si>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</si>
  <si>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</si>
  <si>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</si>
  <si>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</si>
  <si>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</si>
  <si>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</si>
  <si>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</si>
  <si>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</si>
  <si>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</si>
  <si>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</si>
  <si>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</si>
  <si>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</si>
  <si>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</si>
  <si>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</si>
  <si>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</si>
  <si>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</si>
  <si>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</si>
  <si>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</si>
  <si>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</si>
  <si>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</si>
  <si>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</si>
  <si>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</si>
  <si>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</si>
  <si>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</si>
  <si>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</si>
  <si>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</si>
  <si>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</si>
  <si>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</si>
  <si>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</si>
  <si>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</si>
  <si>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</si>
  <si>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</si>
  <si>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</si>
  <si>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</si>
  <si>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</si>
  <si>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</si>
  <si>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</si>
  <si>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</si>
  <si>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</si>
  <si>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</si>
  <si>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</si>
  <si>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</si>
  <si>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</si>
  <si>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</si>
  <si>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</si>
  <si>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</si>
  <si>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</si>
  <si>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</si>
  <si>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</si>
  <si>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</si>
  <si>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</si>
  <si>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</si>
  <si>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</si>
  <si>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</si>
  <si>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</si>
  <si>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</si>
  <si>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</si>
  <si>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</si>
  <si>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</si>
  <si>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</si>
  <si>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</si>
  <si>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</si>
  <si>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</si>
  <si>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</si>
  <si>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</si>
  <si>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</si>
  <si>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</si>
  <si>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</si>
  <si>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</si>
  <si>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</si>
  <si>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</si>
  <si>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</si>
  <si>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</si>
  <si>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</si>
  <si>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</si>
  <si>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</si>
  <si>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</si>
  <si>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</si>
  <si>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</si>
  <si>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</si>
  <si>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</si>
  <si>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</si>
  <si>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</si>
  <si>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</si>
  <si>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</si>
  <si>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</si>
  <si>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</si>
  <si>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</si>
  <si>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</si>
  <si>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</si>
  <si>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</si>
  <si>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</si>
  <si>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</si>
  <si>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</si>
  <si>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</si>
  <si>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</si>
  <si>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</si>
  <si>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</si>
  <si>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</si>
  <si>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</si>
  <si>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</si>
  <si>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</si>
  <si>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</si>
  <si>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</si>
  <si>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</si>
  <si>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</si>
  <si>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</si>
  <si>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</si>
  <si>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</si>
  <si>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</si>
  <si>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</si>
  <si>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</si>
  <si>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</si>
  <si>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</si>
  <si>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</si>
  <si>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</si>
  <si>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</si>
  <si>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</si>
  <si>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</si>
  <si>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</si>
  <si>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</si>
  <si>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</si>
  <si>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</si>
  <si>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</si>
  <si>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</si>
  <si>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</si>
  <si>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</si>
  <si>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</si>
  <si>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</si>
  <si>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</si>
  <si>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</si>
  <si>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</si>
  <si>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</si>
  <si>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</si>
  <si>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</si>
  <si>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</si>
  <si>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</si>
  <si>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</si>
  <si>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</si>
  <si>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</si>
  <si>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</si>
  <si>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</si>
  <si>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</si>
  <si>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</si>
  <si>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</si>
  <si>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</si>
  <si>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</si>
  <si>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</si>
  <si>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</si>
  <si>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</si>
  <si>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</si>
  <si>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</si>
  <si>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</si>
  <si>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</si>
  <si>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</si>
  <si>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</si>
  <si>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</si>
  <si>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</si>
  <si>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</si>
  <si>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</si>
  <si>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</si>
  <si>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</si>
  <si>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</si>
  <si>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</si>
  <si>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</si>
  <si>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</si>
  <si>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</si>
  <si>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</si>
  <si>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</si>
  <si>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</si>
  <si>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</si>
  <si>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</si>
  <si>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</si>
  <si>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</si>
  <si>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</si>
  <si>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</si>
  <si>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</si>
  <si>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</si>
  <si>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</si>
  <si>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</si>
  <si>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</si>
  <si>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</si>
  <si>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</si>
  <si>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</si>
  <si>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</si>
  <si>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</si>
  <si>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</si>
  <si>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</si>
  <si>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</si>
  <si>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</si>
  <si>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</si>
  <si>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</si>
  <si>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</si>
  <si>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</si>
  <si>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</si>
  <si>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</si>
  <si>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</si>
  <si>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</si>
  <si>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</si>
  <si>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</si>
  <si>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</si>
  <si>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</si>
  <si>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</si>
  <si>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</si>
  <si>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</si>
  <si>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</si>
  <si>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</si>
  <si>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</si>
  <si>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</si>
  <si>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</si>
  <si>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</si>
  <si>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</si>
  <si>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</si>
  <si>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</si>
  <si>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</si>
  <si>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</si>
  <si>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</si>
  <si>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</si>
  <si>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</si>
  <si>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</si>
  <si>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</si>
  <si>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</si>
  <si>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</si>
  <si>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</si>
  <si>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</si>
  <si>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</si>
  <si>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</si>
  <si>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</si>
  <si>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</si>
  <si>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</si>
  <si>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</si>
  <si>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</si>
  <si>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</si>
  <si>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</si>
  <si>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</si>
  <si>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</si>
  <si>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</si>
  <si>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</si>
  <si>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</si>
  <si>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</si>
  <si>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</si>
  <si>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</si>
  <si>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</si>
  <si>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</si>
  <si>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</si>
  <si>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</si>
  <si>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</si>
  <si>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</si>
  <si>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</si>
  <si>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</si>
  <si>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</si>
  <si>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</si>
  <si>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</si>
  <si>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</si>
  <si>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</si>
  <si>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</si>
  <si>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</si>
  <si>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</si>
  <si>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</si>
  <si>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</si>
  <si>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</si>
  <si>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</si>
  <si>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</si>
  <si>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</si>
  <si>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</si>
  <si>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</si>
  <si>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</si>
  <si>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</si>
  <si>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</si>
  <si>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</si>
  <si>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</si>
  <si>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</si>
  <si>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</si>
  <si>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</si>
  <si>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</si>
  <si>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</si>
  <si>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</si>
  <si>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</si>
  <si>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</si>
  <si>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</si>
  <si>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</si>
  <si>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</si>
  <si>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</si>
  <si>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</si>
  <si>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</si>
  <si>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</si>
  <si>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</si>
  <si>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</si>
  <si>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</si>
  <si>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</si>
  <si>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</si>
  <si>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</si>
  <si>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</si>
  <si>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</si>
  <si>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</si>
  <si>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</si>
  <si>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</si>
  <si>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</si>
  <si>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</si>
  <si>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</si>
  <si>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</si>
  <si>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</si>
  <si>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</si>
  <si>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</si>
  <si>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</si>
  <si>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</si>
  <si>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</si>
  <si>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</si>
  <si>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</si>
  <si>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</si>
  <si>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</si>
  <si>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</si>
  <si>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</si>
  <si>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</si>
  <si>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</si>
  <si>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</si>
  <si>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</si>
  <si>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</si>
  <si>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</si>
  <si>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</si>
  <si>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</si>
  <si>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</si>
  <si>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</si>
  <si>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</si>
  <si>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</si>
  <si>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</si>
  <si>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</si>
  <si>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</si>
  <si>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</si>
  <si>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</si>
  <si>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</si>
  <si>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</si>
  <si>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</si>
  <si>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</si>
  <si>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</si>
  <si>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</si>
  <si>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</si>
  <si>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</si>
  <si>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</si>
  <si>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</si>
  <si>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</si>
  <si>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</si>
  <si>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</si>
  <si>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</si>
  <si>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</si>
  <si>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</si>
  <si>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</si>
  <si>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</si>
  <si>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</si>
  <si>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</si>
  <si>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</si>
  <si>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</si>
  <si>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</si>
  <si>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</si>
  <si>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</si>
  <si>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</si>
  <si>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</si>
  <si>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</si>
  <si>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</si>
  <si>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</si>
  <si>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</si>
  <si>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</si>
  <si>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</si>
  <si>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</si>
  <si>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</si>
  <si>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</si>
  <si>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</si>
  <si>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</si>
  <si>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</si>
  <si>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</si>
  <si>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</si>
  <si>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</si>
  <si>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</si>
  <si>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</si>
  <si>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</si>
  <si>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</si>
  <si>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</si>
  <si>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</si>
  <si>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</si>
  <si>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</si>
  <si>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</si>
  <si>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</si>
  <si>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</si>
  <si>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</si>
  <si>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</si>
  <si>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</si>
  <si>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</si>
  <si>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</si>
  <si>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</si>
  <si>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</si>
  <si>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</si>
  <si>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</si>
  <si>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</si>
  <si>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</si>
  <si>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</si>
  <si>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</si>
  <si>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</si>
  <si>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</si>
  <si>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</si>
  <si>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</si>
  <si>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</si>
  <si>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</si>
  <si>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</si>
  <si>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</si>
  <si>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</si>
  <si>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</si>
  <si>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</si>
  <si>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</si>
  <si>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</si>
  <si>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</si>
  <si>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</si>
  <si>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</si>
  <si>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</si>
  <si>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</si>
  <si>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</si>
  <si>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</si>
  <si>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</si>
  <si>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</si>
  <si>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</si>
  <si>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</si>
  <si>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</si>
  <si>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</si>
  <si>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</si>
  <si>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</si>
  <si>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</si>
  <si>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</si>
  <si>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</si>
  <si>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</si>
  <si>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</si>
  <si>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</si>
  <si>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</si>
  <si>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</si>
  <si>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</si>
  <si>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</si>
  <si>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</si>
  <si>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</si>
  <si>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</si>
  <si>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</si>
  <si>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</si>
  <si>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</si>
  <si>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</si>
  <si>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</si>
  <si>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</si>
  <si>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</si>
  <si>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</si>
  <si>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</si>
  <si>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</si>
  <si>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</si>
  <si>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</si>
  <si>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</si>
  <si>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</si>
  <si>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</si>
  <si>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</si>
  <si>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</si>
  <si>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</si>
  <si>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</si>
  <si>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</si>
  <si>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</si>
  <si>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</si>
  <si>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</si>
  <si>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</si>
  <si>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</si>
  <si>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</si>
  <si>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</si>
  <si>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</si>
  <si>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</si>
  <si>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</si>
  <si>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</si>
  <si>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</si>
  <si>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</si>
  <si>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</si>
  <si>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</si>
  <si>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</si>
  <si>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</si>
  <si>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</si>
  <si>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</si>
  <si>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</si>
  <si>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</si>
  <si>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</si>
  <si>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</si>
  <si>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</si>
  <si>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</si>
  <si>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</si>
  <si>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</si>
  <si>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</si>
  <si>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</si>
  <si>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</si>
  <si>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</si>
  <si>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</si>
  <si>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</si>
  <si>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</si>
  <si>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</si>
  <si>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</si>
  <si>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</si>
  <si>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</si>
  <si>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</si>
  <si>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</si>
  <si>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</si>
  <si>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</si>
  <si>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</si>
  <si>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</si>
  <si>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</si>
  <si>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</si>
  <si>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</si>
  <si>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</si>
  <si>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</si>
  <si>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</si>
  <si>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</si>
  <si>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</si>
  <si>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</si>
  <si>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</si>
  <si>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</si>
  <si>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</si>
  <si>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</si>
  <si>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</si>
  <si>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</si>
  <si>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</si>
  <si>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</si>
  <si>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</si>
  <si>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</si>
  <si>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</si>
  <si>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</si>
  <si>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</si>
  <si>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</si>
  <si>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</si>
  <si>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</si>
  <si>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</si>
  <si>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</si>
  <si>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</si>
  <si>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</si>
  <si>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</si>
  <si>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</si>
  <si>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</si>
  <si>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</si>
  <si>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</si>
  <si>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</si>
  <si>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</si>
  <si>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</si>
  <si>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</si>
  <si>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</si>
  <si>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</si>
  <si>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</si>
  <si>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</si>
  <si>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</si>
  <si>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</si>
  <si>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</si>
  <si>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</si>
  <si>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</si>
  <si>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</si>
  <si>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</si>
  <si>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</si>
  <si>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</si>
  <si>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</si>
  <si>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</si>
  <si>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</si>
  <si>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</si>
  <si>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</si>
  <si>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</si>
  <si>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</si>
  <si>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</si>
  <si>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</si>
  <si>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</si>
  <si>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</si>
  <si>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</si>
  <si>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</si>
  <si>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</si>
  <si>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</si>
  <si>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</si>
  <si>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</si>
  <si>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</si>
  <si>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</si>
  <si>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</si>
  <si>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</si>
  <si>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</si>
  <si>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</si>
  <si>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</si>
  <si>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</si>
  <si>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</si>
  <si>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</si>
  <si>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</si>
  <si>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</si>
  <si>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</si>
  <si>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</si>
  <si>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</si>
  <si>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</si>
  <si>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</si>
  <si>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</si>
  <si>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</si>
  <si>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</si>
  <si>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</si>
  <si>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</si>
  <si>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</si>
  <si>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</si>
  <si>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</si>
  <si>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</si>
  <si>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</si>
  <si>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</si>
  <si>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</si>
  <si>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</si>
  <si>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</si>
  <si>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</si>
  <si>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</si>
  <si>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</si>
  <si>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</si>
  <si>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</si>
  <si>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</si>
  <si>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</si>
  <si>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</si>
  <si>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</si>
  <si>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</si>
  <si>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</si>
  <si>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</si>
  <si>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</si>
  <si>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</si>
  <si>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</si>
  <si>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</si>
  <si>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</si>
  <si>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</si>
  <si>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</si>
  <si>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</si>
  <si>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</si>
  <si>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</si>
  <si>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</si>
  <si>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</si>
  <si>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</si>
  <si>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</si>
  <si>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</si>
  <si>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</si>
  <si>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</si>
  <si>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</si>
  <si>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</si>
  <si>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</si>
  <si>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</si>
  <si>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</si>
  <si>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</si>
  <si>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</si>
  <si>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</si>
  <si>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</si>
  <si>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</si>
  <si>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</si>
  <si>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</si>
  <si>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</si>
  <si>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</si>
  <si>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</si>
  <si>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</si>
  <si>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</si>
  <si>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</si>
  <si>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</si>
  <si>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</si>
  <si>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</si>
  <si>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</si>
  <si>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</si>
  <si>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</si>
  <si>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</si>
  <si>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</si>
  <si>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</si>
  <si>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</si>
  <si>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</si>
  <si>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</si>
  <si>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</si>
  <si>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</si>
  <si>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</si>
  <si>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</si>
  <si>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</si>
  <si>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</si>
  <si>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</si>
  <si>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</si>
  <si>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</si>
  <si>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</si>
  <si>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</si>
  <si>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</si>
  <si>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</si>
  <si>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</si>
  <si>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</si>
  <si>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</si>
  <si>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</si>
  <si>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</si>
  <si>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</si>
  <si>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</si>
  <si>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</si>
  <si>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</si>
  <si>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</si>
  <si>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</si>
  <si>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</si>
  <si>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</si>
  <si>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</si>
  <si>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</si>
  <si>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</si>
  <si>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</si>
  <si>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</si>
  <si>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</si>
  <si>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</si>
  <si>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</si>
  <si>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</si>
  <si>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</si>
  <si>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</si>
  <si>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</si>
  <si>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</si>
  <si>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</si>
  <si>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</si>
  <si>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</si>
  <si>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</si>
  <si>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</si>
  <si>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</si>
  <si>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</si>
  <si>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</si>
  <si>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</si>
  <si>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</si>
  <si>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</si>
  <si>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</si>
  <si>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</si>
  <si>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</si>
  <si>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</si>
  <si>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</si>
  <si>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</si>
  <si>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</si>
  <si>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</si>
  <si>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</si>
  <si>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</si>
  <si>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</si>
  <si>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</si>
  <si>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</si>
  <si>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</si>
  <si>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</si>
  <si>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</si>
  <si>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</si>
  <si>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</si>
  <si>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</si>
  <si>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</si>
  <si>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</si>
  <si>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</si>
  <si>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</si>
  <si>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</si>
  <si>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</si>
  <si>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</si>
  <si>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</si>
  <si>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</si>
  <si>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</si>
  <si>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</si>
  <si>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</si>
  <si>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</si>
  <si>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</si>
  <si>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</si>
  <si>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</si>
  <si>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</si>
  <si>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</si>
  <si>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</si>
  <si>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</si>
  <si>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</si>
  <si>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</si>
  <si>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</si>
  <si>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</si>
  <si>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</si>
  <si>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</si>
  <si>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</si>
  <si>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</si>
  <si>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</si>
  <si>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</si>
  <si>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</si>
  <si>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</si>
  <si>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</si>
  <si>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</si>
  <si>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</si>
  <si>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</si>
  <si>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</si>
  <si>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</si>
  <si>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</si>
  <si>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</si>
  <si>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</si>
  <si>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</si>
  <si>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</si>
  <si>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</si>
  <si>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</si>
  <si>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</si>
  <si>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</si>
  <si>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</si>
  <si>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</si>
  <si>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</si>
  <si>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</si>
  <si>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</si>
  <si>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</si>
  <si>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</si>
  <si>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</si>
  <si>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</si>
  <si>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</si>
  <si>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</si>
  <si>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</si>
  <si>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</si>
  <si>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</si>
  <si>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</si>
  <si>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</si>
  <si>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</si>
  <si>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</si>
  <si>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</si>
  <si>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</si>
  <si>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</si>
  <si>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</si>
  <si>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</si>
  <si>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</si>
  <si>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</si>
  <si>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</si>
  <si>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</si>
  <si>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</si>
  <si>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</si>
  <si>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</si>
  <si>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</si>
  <si>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</si>
  <si>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</si>
  <si>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</si>
  <si>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</si>
  <si>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</si>
  <si>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</si>
  <si>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</si>
  <si>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</si>
  <si>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</si>
  <si>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</si>
  <si>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</si>
  <si>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</si>
  <si>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</si>
  <si>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</si>
  <si>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</si>
  <si>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</si>
  <si>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</si>
  <si>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</si>
  <si>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</si>
  <si>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</si>
  <si>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</si>
  <si>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</si>
  <si>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</si>
  <si>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</si>
  <si>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</si>
  <si>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</si>
  <si>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</si>
  <si>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</si>
  <si>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</si>
  <si>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</si>
  <si>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</si>
  <si>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</si>
  <si>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</si>
  <si>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</si>
  <si>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</si>
  <si>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</si>
  <si>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</si>
  <si>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</si>
  <si>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</si>
  <si>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</si>
  <si>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</si>
  <si>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</si>
  <si>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</si>
  <si>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</si>
  <si>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</si>
  <si>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</si>
  <si>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</si>
  <si>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</si>
  <si>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</si>
  <si>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</si>
  <si>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</si>
  <si>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</si>
  <si>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</si>
  <si>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</si>
  <si>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</si>
  <si>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</si>
  <si>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</si>
  <si>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</si>
  <si>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</si>
  <si>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</si>
  <si>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</si>
  <si>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</si>
  <si>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</si>
  <si>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</si>
  <si>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</si>
  <si>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</si>
  <si>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</si>
  <si>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</si>
  <si>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</si>
  <si>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</si>
  <si>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</si>
  <si>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</si>
  <si>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</si>
  <si>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</si>
  <si>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</si>
  <si>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</si>
  <si>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</si>
  <si>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</si>
  <si>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</si>
  <si>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</si>
  <si>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</si>
  <si>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</si>
  <si>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</si>
  <si>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</si>
  <si>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</si>
  <si>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</si>
  <si>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</si>
  <si>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</si>
  <si>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</si>
  <si>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</si>
  <si>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</si>
  <si>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</si>
  <si>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</si>
  <si>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</si>
  <si>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</si>
  <si>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</si>
  <si>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</si>
  <si>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</si>
  <si>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</si>
  <si>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</si>
  <si>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</si>
  <si>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</si>
  <si>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</si>
  <si>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</si>
  <si>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</si>
  <si>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</si>
  <si>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</si>
  <si>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</si>
  <si>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</si>
  <si>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</si>
  <si>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</si>
  <si>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</si>
  <si>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</si>
  <si>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</si>
  <si>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</si>
  <si>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</si>
  <si>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</si>
  <si>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</si>
  <si>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</si>
  <si>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</si>
  <si>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</si>
  <si>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</si>
  <si>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</si>
  <si>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</si>
  <si>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</si>
  <si>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</si>
  <si>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</si>
  <si>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</si>
  <si>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</si>
  <si>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</si>
  <si>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</si>
  <si>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</si>
  <si>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</si>
  <si>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</si>
  <si>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</si>
  <si>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</si>
  <si>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</si>
  <si>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</si>
  <si>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</si>
  <si>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</si>
  <si>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</si>
  <si>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</si>
  <si>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</si>
  <si>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</si>
  <si>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</si>
  <si>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</si>
  <si>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</si>
  <si>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</si>
  <si>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</si>
  <si>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</si>
  <si>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</si>
  <si>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</si>
  <si>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</si>
  <si>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</si>
  <si>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</si>
  <si>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</si>
  <si>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</si>
  <si>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</si>
  <si>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</si>
  <si>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</si>
  <si>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</si>
  <si>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</si>
  <si>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</si>
  <si>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</si>
  <si>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</si>
  <si>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</si>
  <si>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</si>
  <si>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</si>
  <si>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</si>
  <si>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</si>
  <si>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</si>
  <si>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</si>
  <si>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</si>
  <si>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</si>
  <si>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</si>
  <si>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</si>
  <si>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</si>
  <si>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</si>
  <si>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</si>
  <si>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</si>
  <si>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</si>
  <si>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</si>
  <si>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</si>
  <si>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</si>
  <si>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</si>
  <si>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</si>
  <si>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</si>
  <si>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</si>
  <si>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</si>
  <si>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</si>
  <si>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</si>
  <si>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</si>
  <si>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</si>
  <si>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</si>
  <si>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</si>
  <si>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</si>
  <si>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</si>
  <si>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</si>
  <si>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</si>
  <si>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</si>
  <si>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</si>
  <si>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</si>
  <si>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</si>
  <si>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</si>
  <si>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</si>
  <si>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</si>
  <si>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</si>
  <si>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</si>
  <si>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</si>
  <si>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</si>
  <si>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</si>
  <si>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</si>
  <si>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</si>
  <si>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</si>
  <si>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</si>
  <si>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</si>
  <si>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</si>
  <si>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</si>
  <si>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</si>
  <si>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</si>
  <si>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</si>
  <si>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</si>
  <si>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</si>
  <si>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</si>
  <si>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</si>
  <si>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</si>
  <si>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</si>
  <si>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</si>
  <si>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</si>
  <si>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</si>
  <si>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</si>
  <si>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</si>
  <si>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</si>
  <si>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</si>
  <si>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</si>
  <si>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</si>
  <si>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</si>
  <si>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</si>
  <si>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</si>
  <si>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</si>
  <si>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</si>
  <si>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</si>
  <si>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</si>
  <si>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</si>
  <si>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</si>
  <si>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</si>
  <si>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</si>
  <si>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</si>
  <si>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</si>
  <si>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</si>
  <si>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</si>
  <si>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</si>
  <si>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</si>
  <si>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</si>
  <si>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</si>
  <si>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</si>
  <si>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</si>
  <si>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</si>
  <si>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</si>
  <si>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</si>
  <si>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</si>
  <si>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</si>
  <si>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</si>
  <si>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</si>
  <si>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</si>
  <si>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</si>
  <si>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</si>
  <si>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</si>
  <si>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</si>
  <si>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</si>
  <si>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</si>
  <si>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</si>
  <si>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</si>
  <si>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</si>
  <si>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</si>
  <si>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</si>
  <si>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</si>
  <si>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</si>
  <si>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</si>
  <si>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</si>
  <si>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</si>
  <si>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</si>
  <si>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</si>
  <si>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</si>
  <si>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</si>
  <si>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</si>
  <si>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</si>
  <si>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</si>
  <si>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</si>
  <si>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</si>
  <si>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</si>
  <si>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</si>
  <si>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</si>
  <si>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</si>
  <si>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</si>
  <si>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</si>
  <si>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</si>
  <si>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</si>
  <si>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</si>
  <si>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</si>
  <si>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</si>
  <si>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</si>
  <si>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</si>
  <si>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</si>
  <si>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</si>
  <si>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</si>
  <si>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</si>
  <si>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</si>
  <si>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</si>
  <si>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</si>
  <si>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</si>
  <si>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</si>
  <si>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</si>
  <si>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</si>
  <si>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</si>
  <si>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</si>
  <si>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</si>
  <si>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</si>
  <si>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</si>
  <si>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</si>
  <si>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</si>
  <si>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</si>
  <si>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</si>
  <si>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</si>
  <si>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</si>
  <si>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</si>
  <si>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</si>
  <si>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</si>
  <si>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</si>
  <si>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</si>
  <si>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</si>
  <si>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</si>
  <si>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</si>
  <si>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</si>
  <si>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</si>
  <si>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</si>
  <si>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</si>
  <si>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</si>
  <si>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</si>
  <si>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</si>
  <si>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</si>
  <si>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</si>
  <si>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</si>
  <si>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</si>
  <si>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</si>
  <si>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</si>
  <si>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</si>
  <si>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</si>
  <si>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</si>
  <si>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</si>
  <si>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</si>
  <si>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</si>
  <si>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</si>
  <si>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</si>
  <si>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</si>
  <si>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</si>
  <si>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</si>
  <si>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</si>
  <si>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</si>
  <si>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</si>
  <si>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</si>
  <si>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</si>
  <si>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</si>
  <si>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</si>
  <si>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</si>
  <si>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</si>
  <si>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</si>
  <si>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</si>
  <si>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</si>
  <si>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</si>
  <si>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</si>
  <si>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</si>
  <si>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</si>
  <si>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</si>
  <si>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</si>
  <si>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</si>
  <si>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</si>
  <si>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</si>
  <si>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</si>
  <si>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</si>
  <si>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</si>
  <si>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</si>
  <si>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</si>
  <si>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</si>
  <si>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</si>
  <si>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</si>
  <si>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</si>
  <si>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</si>
  <si>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</si>
  <si>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</si>
  <si>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</si>
  <si>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</si>
  <si>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</si>
  <si>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</si>
  <si>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</si>
  <si>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</si>
  <si>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</si>
  <si>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</si>
  <si>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</si>
  <si>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</si>
  <si>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</si>
  <si>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</si>
  <si>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</si>
  <si>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</si>
  <si>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</si>
  <si>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</si>
  <si>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</si>
  <si>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</si>
  <si>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</si>
  <si>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</si>
  <si>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</si>
  <si>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</si>
  <si>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</si>
  <si>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</si>
  <si>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</si>
  <si>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</si>
  <si>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</si>
  <si>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</si>
  <si>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</si>
  <si>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</si>
  <si>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</si>
  <si>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</si>
  <si>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</si>
  <si>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</si>
  <si>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</si>
  <si>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</si>
  <si>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</si>
  <si>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</si>
  <si>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</si>
  <si>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</si>
  <si>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</si>
  <si>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</si>
  <si>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</si>
  <si>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</si>
  <si>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</si>
  <si>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</si>
  <si>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</si>
  <si>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</si>
  <si>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</si>
  <si>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</si>
  <si>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</si>
  <si>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</si>
  <si>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</si>
  <si>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</si>
  <si>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</si>
  <si>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</si>
  <si>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</si>
  <si>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</si>
  <si>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</si>
  <si>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</si>
  <si>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</si>
  <si>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</si>
  <si>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</si>
  <si>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</si>
  <si>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</si>
  <si>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</si>
  <si>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</si>
  <si>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</si>
  <si>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</si>
  <si>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</si>
  <si>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</si>
  <si>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</si>
  <si>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</si>
  <si>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</si>
  <si>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</si>
  <si>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</si>
  <si>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</si>
  <si>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</si>
  <si>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</si>
  <si>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</si>
  <si>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</si>
  <si>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</si>
  <si>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</si>
  <si>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</si>
  <si>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</si>
  <si>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</si>
  <si>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</si>
  <si>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</si>
  <si>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</si>
  <si>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</si>
  <si>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</si>
  <si>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</si>
  <si>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</si>
  <si>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</si>
  <si>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</si>
  <si>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</si>
  <si>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</si>
  <si>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</si>
  <si>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</si>
  <si>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</si>
  <si>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</si>
  <si>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</si>
  <si>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</si>
  <si>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</si>
  <si>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</si>
  <si>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</si>
  <si>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</si>
  <si>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</si>
  <si>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</si>
  <si>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</si>
  <si>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</si>
  <si>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</si>
  <si>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</si>
  <si>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</si>
  <si>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</si>
  <si>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</si>
  <si>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</si>
  <si>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</si>
  <si>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</si>
  <si>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</si>
  <si>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</si>
  <si>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</si>
  <si>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</si>
  <si>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</si>
  <si>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</si>
  <si>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</si>
  <si>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</si>
  <si>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</si>
  <si>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</si>
  <si>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</si>
  <si>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</si>
  <si>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</si>
  <si>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</si>
  <si>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</si>
  <si>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</si>
  <si>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</si>
  <si>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</si>
  <si>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</si>
  <si>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</si>
  <si>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</si>
  <si>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</si>
  <si>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</si>
  <si>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</si>
  <si>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</si>
  <si>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</si>
  <si>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</si>
  <si>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</si>
  <si>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</si>
  <si>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</si>
  <si>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</si>
  <si>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</si>
  <si>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</si>
  <si>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</si>
  <si>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</si>
  <si>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</si>
  <si>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</si>
  <si>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</si>
  <si>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</si>
  <si>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</si>
  <si>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</si>
  <si>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</si>
  <si>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</si>
  <si>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</si>
  <si>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</si>
  <si>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</si>
  <si>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</si>
  <si>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</si>
  <si>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</si>
  <si>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</si>
  <si>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</si>
  <si>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</si>
  <si>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</si>
  <si>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</si>
  <si>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</si>
  <si>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</si>
  <si>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</si>
  <si>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</si>
  <si>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</si>
  <si>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</si>
  <si>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</si>
  <si>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</si>
  <si>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</si>
  <si>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</si>
  <si>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</si>
  <si>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</si>
  <si>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</si>
  <si>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</si>
  <si>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</si>
  <si>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</si>
  <si>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</si>
  <si>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</si>
  <si>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</si>
  <si>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</si>
  <si>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</si>
  <si>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</si>
  <si>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</si>
  <si>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</si>
  <si>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</si>
  <si>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</si>
  <si>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</si>
  <si>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</si>
  <si>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</si>
  <si>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</si>
  <si>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</si>
  <si>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</si>
  <si>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</si>
  <si>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</si>
  <si>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</si>
  <si>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</si>
  <si>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</si>
  <si>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</si>
  <si>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</si>
  <si>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</si>
  <si>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</si>
  <si>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</si>
  <si>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</si>
  <si>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</si>
  <si>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</si>
  <si>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</si>
  <si>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</si>
  <si>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</si>
  <si>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</si>
  <si>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</si>
  <si>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</si>
  <si>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</si>
  <si>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</si>
  <si>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</si>
  <si>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</si>
  <si>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</si>
  <si>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</si>
  <si>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</si>
  <si>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</si>
  <si>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</si>
  <si>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</si>
  <si>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</si>
  <si>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</si>
  <si>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</si>
  <si>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</si>
  <si>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</si>
  <si>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</si>
  <si>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</si>
  <si>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</si>
  <si>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</si>
  <si>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</si>
  <si>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</si>
  <si>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</si>
  <si>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</si>
  <si>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</si>
  <si>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</si>
  <si>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</si>
  <si>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</si>
  <si>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</si>
  <si>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</si>
  <si>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</si>
  <si>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</si>
  <si>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</si>
  <si>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</si>
  <si>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</si>
  <si>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</si>
  <si>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</si>
  <si>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</si>
  <si>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</si>
  <si>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</si>
  <si>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</si>
  <si>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</si>
  <si>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</si>
  <si>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</si>
  <si>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</si>
  <si>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</si>
  <si>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</si>
  <si>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</si>
  <si>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</si>
  <si>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</si>
  <si>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</si>
  <si>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</si>
  <si>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</si>
  <si>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</si>
  <si>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</si>
  <si>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</si>
  <si>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</si>
  <si>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</si>
  <si>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</si>
  <si>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</si>
  <si>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</si>
  <si>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</si>
  <si>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</si>
  <si>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</si>
  <si>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</si>
  <si>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</si>
  <si>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</si>
  <si>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</si>
  <si>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</si>
  <si>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</si>
  <si>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</si>
  <si>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</si>
  <si>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</si>
  <si>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</si>
  <si>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</si>
  <si>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</si>
  <si>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</si>
  <si>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</si>
  <si>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</si>
  <si>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</si>
  <si>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</si>
  <si>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</si>
  <si>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</si>
  <si>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</si>
  <si>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</si>
  <si>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</si>
  <si>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</si>
  <si>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</si>
  <si>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</si>
  <si>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</si>
  <si>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</si>
  <si>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</si>
  <si>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</si>
  <si>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</si>
  <si>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</si>
  <si>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</si>
  <si>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</si>
  <si>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</si>
  <si>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</si>
  <si>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</si>
  <si>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</si>
  <si>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</si>
  <si>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</si>
  <si>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</si>
  <si>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</si>
  <si>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</si>
  <si>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</si>
  <si>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</si>
  <si>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</si>
  <si>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</si>
  <si>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</si>
  <si>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</si>
  <si>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</si>
  <si>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</si>
  <si>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</si>
  <si>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</si>
  <si>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</si>
  <si>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</si>
  <si>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</si>
  <si>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</si>
  <si>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</si>
  <si>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</si>
  <si>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</si>
  <si>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</si>
  <si>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</si>
  <si>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</si>
  <si>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</si>
  <si>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</si>
  <si>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</si>
  <si>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</si>
  <si>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</si>
  <si>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</si>
  <si>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</si>
  <si>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</si>
  <si>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</si>
  <si>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</si>
  <si>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</si>
  <si>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</si>
  <si>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</si>
  <si>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</si>
  <si>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</si>
  <si>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</si>
  <si>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</si>
  <si>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</si>
  <si>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</si>
  <si>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</si>
  <si>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</si>
  <si>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</si>
  <si>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</si>
  <si>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</si>
  <si>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</si>
  <si>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</si>
  <si>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</si>
  <si>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</si>
  <si>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</si>
  <si>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</si>
  <si>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</si>
  <si>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</si>
  <si>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</si>
  <si>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</si>
  <si>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</si>
  <si>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</si>
  <si>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</si>
  <si>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</si>
  <si>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</si>
  <si>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</si>
  <si>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</si>
  <si>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</si>
  <si>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</si>
  <si>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</si>
  <si>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</si>
  <si>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</si>
  <si>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</si>
  <si>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</si>
  <si>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</si>
  <si>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</si>
  <si>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</si>
  <si>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</si>
  <si>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</si>
  <si>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</si>
  <si>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</si>
  <si>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</si>
  <si>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</si>
  <si>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</si>
  <si>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</si>
  <si>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</si>
  <si>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</si>
  <si>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</si>
  <si>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</si>
  <si>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</si>
  <si>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</si>
  <si>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</si>
  <si>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</si>
  <si>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</si>
  <si>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</si>
  <si>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</si>
  <si>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</si>
  <si>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</si>
  <si>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</si>
  <si>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</si>
  <si>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</si>
  <si>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</si>
  <si>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</si>
  <si>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</si>
  <si>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</si>
  <si>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</si>
  <si>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</si>
  <si>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</si>
  <si>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</si>
  <si>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</si>
  <si>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</si>
  <si>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</si>
  <si>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</si>
  <si>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</si>
  <si>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</si>
  <si>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</si>
  <si>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</si>
  <si>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</si>
  <si>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</si>
  <si>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</si>
  <si>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</si>
  <si>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</si>
  <si>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</si>
  <si>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</si>
  <si>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</si>
  <si>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</si>
  <si>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</si>
  <si>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</si>
  <si>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</si>
  <si>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</si>
  <si>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</si>
  <si>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</si>
  <si>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</si>
  <si>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</si>
  <si>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</si>
  <si>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</si>
  <si>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</si>
  <si>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</si>
  <si>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</si>
  <si>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</si>
  <si>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</si>
  <si>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</si>
  <si>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</si>
  <si>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</si>
  <si>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</si>
  <si>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</si>
  <si>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</si>
  <si>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</si>
  <si>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</si>
  <si>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</si>
  <si>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</si>
  <si>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</si>
  <si>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</si>
  <si>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</si>
  <si>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</si>
  <si>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</si>
  <si>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</si>
  <si>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</si>
  <si>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</si>
  <si>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</si>
  <si>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</si>
  <si>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</si>
  <si>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</si>
  <si>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</si>
  <si>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</si>
  <si>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</si>
  <si>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</si>
  <si>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</si>
  <si>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</si>
  <si>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</si>
  <si>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</si>
  <si>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</si>
  <si>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</si>
  <si>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</si>
  <si>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</si>
  <si>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</si>
  <si>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</si>
  <si>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</si>
  <si>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</si>
  <si>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</si>
  <si>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</si>
  <si>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</si>
  <si>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</si>
  <si>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</si>
  <si>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</si>
  <si>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</si>
  <si>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</si>
  <si>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</si>
  <si>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</si>
  <si>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</si>
  <si>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</si>
  <si>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</si>
  <si>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</si>
  <si>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</si>
  <si>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</si>
  <si>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</si>
  <si>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</si>
  <si>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</si>
  <si>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</si>
  <si>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</si>
  <si>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</si>
  <si>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</si>
  <si>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</si>
  <si>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</si>
  <si>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</si>
  <si>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</si>
  <si>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</si>
  <si>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</si>
  <si>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</si>
  <si>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</si>
  <si>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</si>
  <si>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</si>
  <si>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</si>
  <si>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</si>
  <si>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</si>
  <si>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</si>
  <si>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</si>
  <si>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</si>
  <si>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</si>
  <si>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</si>
  <si>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</si>
  <si>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</si>
  <si>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</si>
  <si>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</si>
  <si>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</si>
  <si>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</si>
  <si>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</si>
  <si>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</si>
  <si>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</si>
  <si>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</si>
  <si>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</si>
  <si>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</si>
  <si>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</si>
  <si>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</si>
  <si>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</si>
  <si>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</si>
  <si>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</si>
  <si>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</si>
  <si>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</si>
  <si>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</si>
  <si>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</si>
  <si>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</si>
  <si>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</si>
  <si>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</si>
  <si>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</si>
  <si>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</si>
  <si>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</si>
  <si>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</si>
  <si>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</si>
  <si>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</si>
  <si>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</si>
  <si>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</si>
  <si>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</si>
  <si>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</si>
  <si>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</si>
  <si>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</si>
  <si>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</si>
  <si>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</si>
  <si>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</si>
  <si>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</si>
  <si>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</si>
  <si>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</si>
  <si>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</si>
  <si>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</si>
  <si>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</si>
  <si>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</si>
  <si>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</si>
  <si>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</si>
  <si>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</si>
  <si>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</si>
  <si>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</si>
  <si>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</si>
  <si>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</si>
  <si>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</si>
  <si>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</si>
  <si>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</si>
  <si>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</si>
  <si>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</si>
  <si>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</si>
  <si>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</si>
  <si>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</si>
  <si>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</si>
  <si>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</si>
  <si>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</si>
  <si>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</si>
  <si>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</si>
  <si>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</si>
  <si>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</si>
  <si>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</si>
  <si>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</si>
  <si>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</si>
  <si>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</si>
  <si>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</si>
  <si>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</si>
  <si>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</si>
  <si>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</si>
  <si>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</si>
  <si>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</si>
  <si>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</si>
  <si>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</si>
  <si>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</si>
  <si>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</si>
  <si>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</si>
  <si>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</si>
  <si>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</si>
  <si>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</si>
  <si>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</si>
  <si>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</si>
  <si>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</si>
  <si>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</si>
  <si>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</si>
  <si>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</si>
  <si>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</si>
  <si>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</si>
  <si>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</si>
  <si>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</si>
  <si>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</si>
  <si>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</si>
  <si>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</si>
  <si>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</si>
  <si>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</si>
  <si>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</si>
  <si>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</si>
  <si>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</si>
  <si>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</si>
  <si>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</si>
  <si>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</si>
  <si>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</si>
  <si>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</si>
  <si>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</si>
  <si>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</si>
  <si>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</si>
  <si>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</si>
  <si>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</si>
  <si>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</si>
  <si>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</si>
  <si>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</si>
  <si>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</si>
  <si>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</si>
  <si>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</si>
  <si>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</si>
  <si>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</si>
  <si>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</si>
  <si>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</si>
  <si>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</si>
  <si>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</si>
  <si>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</si>
  <si>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</si>
  <si>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</si>
  <si>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</si>
  <si>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</si>
  <si>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</si>
  <si>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</si>
  <si>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</si>
  <si>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</si>
  <si>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</si>
  <si>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</si>
  <si>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</si>
  <si>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</si>
  <si>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</si>
  <si>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</si>
  <si>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</si>
  <si>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</si>
  <si>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</si>
  <si>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</si>
  <si>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</si>
  <si>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</si>
  <si>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</si>
  <si>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</si>
  <si>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</si>
  <si>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</si>
  <si>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</si>
  <si>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</si>
  <si>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</si>
  <si>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</si>
  <si>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</si>
  <si>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</si>
  <si>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</si>
  <si>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</si>
  <si>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</si>
  <si>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</si>
  <si>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</si>
  <si>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</si>
  <si>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</si>
  <si>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</si>
  <si>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</si>
  <si>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</si>
  <si>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</si>
  <si>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</si>
  <si>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</si>
  <si>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</si>
  <si>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</si>
  <si>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</si>
  <si>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</si>
  <si>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</si>
  <si>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</si>
  <si>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</si>
  <si>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</si>
  <si>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</si>
  <si>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</si>
  <si>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</si>
  <si>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</si>
  <si>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</si>
  <si>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</si>
  <si>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</si>
  <si>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</si>
  <si>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</si>
  <si>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</si>
  <si>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</si>
  <si>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</si>
  <si>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</si>
  <si>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</si>
  <si>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</si>
  <si>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</si>
  <si>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</si>
  <si>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</si>
  <si>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</si>
  <si>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</si>
  <si>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</si>
  <si>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</si>
  <si>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</si>
  <si>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</si>
  <si>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</si>
  <si>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</si>
  <si>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</si>
  <si>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</si>
  <si>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</si>
  <si>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</si>
  <si>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</si>
  <si>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</si>
  <si>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</si>
  <si>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</si>
  <si>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</si>
  <si>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</si>
  <si>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</si>
  <si>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</si>
  <si>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</si>
  <si>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</si>
  <si>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</si>
  <si>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</si>
  <si>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</si>
  <si>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</si>
  <si>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</si>
  <si>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</si>
  <si>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</si>
  <si>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</si>
  <si>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</si>
  <si>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</si>
  <si>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</si>
  <si>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</si>
  <si>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</si>
  <si>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</si>
  <si>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</si>
  <si>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</si>
  <si>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</si>
  <si>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</si>
  <si>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</si>
  <si>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</si>
  <si>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</si>
  <si>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</si>
  <si>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</si>
  <si>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</si>
  <si>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</si>
  <si>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</si>
  <si>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</si>
  <si>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</si>
  <si>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</si>
  <si>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</si>
  <si>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</si>
  <si>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</si>
  <si>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</si>
  <si>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</si>
  <si>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</si>
  <si>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</si>
  <si>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</si>
  <si>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</si>
  <si>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</si>
  <si>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</si>
  <si>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</si>
  <si>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</si>
  <si>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</si>
  <si>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</si>
  <si>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</si>
  <si>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</si>
  <si>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</si>
  <si>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</si>
  <si>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</si>
  <si>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</si>
  <si>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</si>
  <si>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</si>
  <si>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</si>
  <si>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</si>
  <si>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</si>
  <si>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</si>
  <si>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</si>
  <si>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</si>
  <si>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</si>
  <si>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</si>
  <si>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</si>
  <si>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</si>
  <si>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</si>
  <si>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</si>
  <si>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</si>
  <si>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</si>
  <si>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</si>
  <si>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</si>
  <si>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</si>
  <si>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</si>
  <si>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</si>
  <si>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</si>
  <si>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</si>
  <si>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</si>
  <si>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</si>
  <si>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</si>
  <si>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</si>
  <si>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</si>
  <si>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</si>
  <si>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</si>
  <si>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</si>
  <si>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</si>
  <si>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</si>
  <si>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</si>
  <si>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</si>
  <si>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</si>
  <si>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</si>
  <si>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</si>
  <si>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</si>
  <si>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</si>
  <si>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</si>
  <si>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</si>
  <si>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</si>
  <si>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</si>
  <si>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</si>
  <si>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</si>
  <si>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</si>
  <si>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</si>
  <si>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</si>
  <si>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</si>
  <si>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</si>
  <si>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</si>
  <si>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</si>
  <si>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</si>
  <si>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</si>
  <si>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</si>
  <si>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</si>
  <si>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</si>
  <si>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</si>
  <si>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</si>
  <si>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</si>
  <si>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</si>
  <si>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</si>
  <si>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</si>
  <si>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</si>
  <si>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</si>
  <si>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</si>
  <si>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</si>
  <si>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</si>
  <si>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</si>
  <si>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</si>
  <si>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</si>
  <si>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</si>
  <si>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</si>
  <si>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</si>
  <si>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</si>
  <si>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</si>
  <si>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</si>
  <si>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</si>
  <si>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</si>
  <si>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</si>
  <si>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</si>
  <si>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</si>
  <si>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</si>
  <si>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</si>
  <si>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</si>
  <si>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</si>
  <si>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</si>
  <si>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</si>
  <si>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</si>
  <si>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</si>
  <si>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</si>
  <si>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</si>
  <si>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</si>
  <si>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</si>
  <si>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</si>
  <si>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</si>
  <si>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</si>
  <si>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</si>
  <si>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</si>
  <si>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</si>
  <si>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</si>
  <si>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</si>
  <si>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</si>
  <si>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</si>
  <si>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</si>
  <si>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</si>
  <si>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</si>
  <si>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</si>
  <si>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</si>
  <si>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</si>
  <si>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</si>
  <si>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</si>
  <si>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</si>
  <si>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</si>
  <si>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</si>
  <si>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</si>
  <si>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</si>
  <si>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</si>
  <si>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</si>
  <si>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</si>
  <si>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</si>
  <si>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</si>
  <si>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</si>
  <si>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</si>
  <si>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</si>
  <si>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</si>
  <si>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</si>
  <si>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</si>
  <si>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</si>
  <si>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</si>
  <si>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</si>
  <si>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</si>
  <si>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</si>
  <si>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</si>
  <si>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</si>
  <si>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</si>
  <si>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</si>
  <si>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</si>
  <si>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</si>
  <si>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</si>
  <si>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</si>
  <si>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</si>
  <si>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</si>
  <si>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</si>
  <si>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</si>
  <si>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</si>
  <si>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</si>
  <si>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</si>
  <si>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</si>
  <si>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</si>
  <si>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</si>
  <si>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</si>
  <si>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</si>
  <si>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</si>
  <si>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</si>
  <si>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</si>
  <si>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</si>
  <si>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</si>
  <si>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</si>
  <si>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</si>
  <si>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</si>
  <si>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</si>
  <si>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</si>
  <si>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</si>
  <si>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</si>
  <si>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</si>
  <si>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</si>
  <si>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</si>
  <si>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</si>
  <si>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</si>
  <si>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</si>
  <si>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</si>
  <si>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</si>
  <si>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</si>
  <si>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</si>
  <si>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</si>
  <si>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</si>
  <si>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</si>
  <si>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</si>
  <si>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</si>
  <si>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</si>
  <si>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</si>
  <si>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</si>
  <si>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</si>
  <si>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</si>
  <si>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</si>
  <si>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</si>
  <si>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</si>
  <si>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</si>
  <si>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</si>
  <si>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</si>
  <si>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</si>
  <si>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</si>
  <si>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</si>
  <si>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</si>
  <si>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</si>
  <si>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</si>
  <si>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</si>
  <si>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</si>
  <si>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</si>
  <si>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</si>
  <si>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</si>
  <si>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</si>
  <si>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</si>
  <si>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</si>
  <si>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</si>
  <si>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</si>
  <si>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</si>
  <si>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</si>
  <si>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</si>
  <si>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</si>
  <si>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</si>
  <si>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</si>
  <si>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</si>
  <si>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</si>
  <si>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</si>
  <si>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</si>
  <si>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</si>
  <si>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</si>
  <si>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</si>
  <si>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</si>
  <si>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</si>
  <si>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</si>
  <si>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</si>
  <si>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</si>
  <si>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</si>
  <si>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</si>
  <si>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</si>
  <si>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</si>
  <si>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</si>
  <si>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</si>
  <si>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</si>
  <si>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</si>
  <si>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</si>
  <si>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</si>
  <si>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</si>
  <si>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</si>
  <si>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</si>
  <si>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</si>
  <si>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</si>
  <si>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</si>
  <si>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</si>
  <si>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</si>
  <si>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</si>
  <si>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</si>
  <si>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</si>
  <si>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</si>
  <si>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</si>
  <si>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</si>
  <si>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</si>
  <si>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</si>
  <si>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</si>
  <si>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</si>
  <si>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</si>
  <si>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</si>
  <si>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</si>
  <si>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</si>
  <si>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</si>
  <si>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</si>
  <si>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</si>
  <si>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</si>
  <si>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</si>
  <si>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</si>
  <si>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</si>
  <si>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</si>
  <si>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</si>
  <si>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</si>
  <si>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</si>
  <si>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</si>
  <si>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</si>
  <si>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</si>
  <si>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</si>
  <si>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</si>
  <si>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</si>
  <si>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</si>
  <si>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</si>
  <si>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</si>
  <si>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</si>
  <si>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</si>
  <si>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</si>
  <si>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</si>
  <si>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</si>
  <si>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</si>
  <si>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</si>
  <si>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</si>
  <si>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</si>
  <si>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</si>
  <si>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</si>
  <si>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</si>
  <si>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</si>
  <si>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</si>
  <si>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</si>
  <si>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</si>
  <si>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</si>
  <si>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</si>
  <si>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</si>
  <si>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</si>
  <si>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</si>
  <si>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</si>
  <si>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</si>
  <si>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</si>
  <si>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</si>
  <si>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</si>
  <si>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</si>
  <si>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</si>
  <si>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</si>
  <si>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</si>
  <si>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</si>
  <si>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</si>
  <si>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</si>
  <si>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</si>
  <si>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</si>
  <si>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</si>
  <si>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</si>
  <si>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</si>
  <si>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</si>
  <si>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</si>
  <si>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</si>
  <si>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</si>
  <si>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</si>
  <si>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</si>
  <si>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</si>
  <si>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</si>
  <si>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</si>
  <si>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</si>
  <si>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</si>
  <si>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</si>
  <si>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</si>
  <si>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</si>
  <si>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</si>
  <si>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</si>
  <si>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</si>
  <si>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</si>
  <si>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</si>
  <si>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</si>
  <si>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</si>
  <si>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</si>
  <si>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</si>
  <si>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</si>
  <si>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</si>
  <si>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</si>
  <si>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</si>
  <si>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</si>
  <si>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</si>
  <si>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</si>
  <si>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</si>
  <si>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</si>
  <si>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</si>
  <si>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</si>
  <si>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</si>
  <si>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</si>
  <si>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</si>
  <si>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</si>
  <si>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</si>
  <si>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</si>
  <si>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</si>
  <si>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</si>
  <si>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</si>
  <si>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</si>
  <si>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</si>
  <si>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</si>
  <si>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</si>
  <si>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</si>
  <si>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</si>
  <si>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</si>
  <si>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</si>
  <si>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</si>
  <si>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</si>
  <si>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</si>
  <si>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</si>
  <si>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</si>
  <si>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</si>
  <si>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</si>
  <si>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</si>
  <si>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</si>
  <si>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</si>
  <si>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</si>
  <si>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</si>
  <si>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</si>
  <si>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</si>
  <si>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</si>
  <si>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</si>
  <si>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</si>
  <si>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</si>
  <si>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</si>
  <si>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</si>
  <si>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</si>
  <si>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</si>
  <si>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</si>
  <si>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</si>
  <si>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</si>
  <si>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</si>
  <si>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</si>
  <si>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</si>
  <si>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</si>
  <si>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</si>
  <si>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</si>
  <si>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</si>
  <si>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</si>
  <si>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</si>
  <si>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</si>
  <si>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</si>
  <si>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</si>
  <si>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</si>
  <si>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</si>
  <si>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</si>
  <si>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</si>
  <si>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</si>
  <si>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</si>
  <si>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</si>
  <si>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</si>
  <si>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</si>
  <si>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</si>
  <si>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</si>
  <si>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</si>
  <si>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</si>
  <si>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</si>
  <si>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</si>
  <si>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</si>
  <si>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</si>
  <si>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</si>
  <si>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</si>
  <si>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</si>
  <si>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</si>
  <si>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</si>
  <si>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</si>
  <si>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</si>
  <si>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</si>
  <si>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</si>
  <si>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</si>
  <si>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</si>
  <si>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</si>
  <si>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</si>
  <si>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</si>
  <si>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</si>
  <si>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</si>
  <si>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</si>
  <si>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</si>
  <si>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</si>
  <si>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</si>
  <si>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</si>
  <si>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</si>
  <si>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</si>
  <si>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</si>
  <si>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</si>
  <si>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</si>
  <si>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</si>
  <si>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</si>
  <si>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</si>
  <si>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</si>
  <si>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</si>
  <si>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</si>
  <si>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</si>
  <si>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</si>
  <si>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</si>
  <si>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</si>
  <si>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</si>
  <si>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</si>
  <si>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</si>
  <si>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</si>
  <si>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</si>
  <si>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</si>
  <si>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</si>
  <si>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</si>
  <si>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</si>
  <si>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</si>
  <si>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</si>
  <si>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</si>
  <si>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</si>
  <si>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</si>
  <si>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</si>
  <si>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</si>
  <si>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</si>
  <si>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</si>
  <si>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</si>
  <si>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</si>
  <si>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</si>
  <si>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</si>
  <si>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</si>
  <si>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</si>
  <si>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</si>
  <si>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</si>
  <si>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</si>
  <si>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</si>
  <si>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</si>
  <si>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</si>
  <si>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</si>
  <si>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</si>
  <si>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</si>
  <si>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</si>
  <si>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</si>
  <si>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</si>
  <si>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</si>
  <si>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</si>
  <si>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</si>
  <si>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</si>
  <si>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</si>
  <si>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</si>
  <si>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</si>
  <si>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</si>
  <si>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</si>
  <si>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</si>
  <si>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</si>
  <si>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</si>
  <si>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</si>
  <si>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</si>
  <si>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</si>
  <si>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</si>
  <si>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</si>
  <si>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</si>
  <si>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</si>
  <si>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</si>
  <si>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</si>
  <si>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</si>
  <si>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</si>
  <si>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</si>
  <si>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</si>
  <si>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</si>
  <si>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</si>
  <si>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</si>
  <si>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</si>
  <si>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</si>
  <si>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</si>
  <si>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</si>
  <si>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</si>
  <si>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</si>
  <si>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</si>
  <si>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</si>
  <si>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</si>
  <si>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</si>
  <si>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</si>
  <si>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</si>
  <si>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</si>
  <si>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</si>
  <si>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</si>
  <si>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</si>
  <si>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</si>
  <si>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</si>
  <si>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</si>
  <si>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</si>
  <si>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</si>
  <si>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</si>
  <si>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</si>
  <si>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</si>
  <si>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</si>
  <si>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</si>
  <si>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</si>
  <si>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</si>
  <si>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</si>
  <si>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</si>
  <si>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</si>
  <si>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</si>
  <si>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</si>
  <si>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</si>
  <si>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</si>
  <si>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</si>
  <si>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</si>
  <si>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</si>
  <si>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</si>
  <si>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</si>
  <si>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</si>
  <si>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</si>
  <si>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</si>
  <si>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</si>
  <si>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</si>
  <si>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</si>
  <si>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</si>
  <si>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</si>
  <si>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</si>
  <si>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</si>
  <si>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</si>
  <si>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</si>
  <si>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</si>
  <si>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</si>
  <si>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</si>
  <si>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</si>
  <si>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</si>
  <si>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</si>
  <si>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</si>
  <si>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</si>
  <si>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</si>
  <si>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</si>
  <si>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</si>
  <si>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</si>
  <si>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</si>
  <si>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</si>
  <si>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</si>
  <si>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</si>
  <si>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</si>
  <si>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</si>
  <si>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</si>
  <si>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</si>
  <si>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</si>
  <si>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</si>
  <si>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</si>
  <si>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</si>
  <si>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</si>
  <si>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</si>
  <si>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</si>
  <si>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</si>
  <si>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</si>
  <si>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</si>
  <si>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</si>
  <si>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</si>
  <si>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</si>
  <si>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</si>
  <si>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</si>
  <si>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</si>
  <si>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</si>
  <si>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</si>
  <si>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</si>
  <si>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</si>
  <si>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</si>
  <si>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</si>
  <si>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</si>
  <si>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</si>
  <si>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</si>
  <si>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</si>
  <si>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</si>
  <si>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</si>
  <si>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</si>
  <si>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</si>
  <si>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</si>
  <si>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</si>
  <si>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</si>
  <si>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</si>
  <si>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</si>
  <si>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</si>
  <si>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</si>
  <si>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</si>
  <si>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</si>
  <si>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</si>
  <si>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</si>
  <si>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</si>
  <si>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</si>
  <si>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</si>
  <si>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</si>
  <si>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</si>
  <si>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</si>
  <si>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</si>
  <si>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</si>
  <si>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</si>
  <si>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</si>
  <si>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</si>
  <si>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</si>
  <si>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</si>
  <si>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</si>
  <si>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</si>
  <si>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</si>
  <si>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</si>
  <si>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</si>
  <si>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</si>
  <si>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</si>
  <si>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</si>
  <si>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</si>
  <si>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</si>
  <si>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</si>
  <si>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</si>
  <si>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</si>
  <si>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</si>
  <si>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</si>
  <si>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</si>
  <si>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</si>
  <si>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</si>
  <si>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</si>
  <si>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</si>
  <si>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</si>
  <si>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</si>
  <si>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</si>
  <si>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</si>
  <si>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</si>
  <si>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</si>
  <si>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</si>
  <si>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</si>
  <si>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</si>
  <si>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</si>
  <si>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</si>
  <si>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</si>
  <si>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</si>
  <si>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</si>
  <si>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</si>
  <si>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</si>
  <si>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</si>
  <si>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</si>
  <si>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</si>
  <si>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</si>
  <si>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</si>
  <si>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</si>
  <si>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</si>
  <si>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</si>
  <si>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</si>
  <si>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</si>
  <si>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</si>
  <si>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</si>
  <si>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</si>
  <si>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</si>
  <si>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</si>
  <si>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</si>
  <si>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</si>
  <si>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</si>
  <si>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</si>
  <si>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</si>
  <si>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</si>
  <si>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</si>
  <si>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</si>
  <si>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</si>
  <si>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</si>
  <si>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</si>
  <si>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</si>
  <si>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</si>
  <si>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</si>
  <si>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</si>
  <si>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</si>
  <si>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</si>
  <si>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</si>
  <si>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</si>
  <si>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</si>
  <si>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</si>
  <si>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</si>
  <si>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</si>
  <si>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</si>
  <si>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</si>
  <si>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</si>
  <si>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</si>
  <si>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</si>
  <si>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</si>
  <si>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</si>
  <si>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</si>
  <si>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</si>
  <si>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</si>
  <si>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</si>
  <si>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</si>
  <si>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</si>
  <si>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</si>
  <si>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</si>
  <si>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</si>
  <si>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</si>
  <si>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</si>
  <si>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</si>
  <si>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</si>
  <si>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</si>
  <si>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</si>
  <si>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</si>
  <si>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</si>
  <si>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</si>
  <si>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</si>
  <si>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</si>
  <si>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</si>
  <si>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</si>
  <si>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</si>
  <si>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</si>
  <si>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</si>
  <si>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</si>
  <si>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</si>
  <si>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</si>
  <si>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</si>
  <si>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</si>
  <si>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</si>
  <si>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</si>
  <si>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</si>
  <si>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</si>
  <si>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</si>
  <si>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</si>
  <si>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</si>
  <si>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</si>
  <si>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</si>
  <si>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</si>
  <si>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</si>
  <si>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</si>
  <si>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</si>
  <si>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</si>
  <si>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</si>
  <si>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</si>
  <si>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</si>
  <si>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</si>
  <si>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</si>
  <si>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</si>
  <si>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</si>
  <si>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</si>
  <si>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</si>
  <si>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</si>
  <si>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</si>
  <si>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</si>
  <si>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</si>
  <si>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</si>
  <si>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</si>
  <si>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</si>
  <si>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</si>
  <si>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</si>
  <si>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</si>
  <si>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</si>
  <si>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</si>
  <si>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</si>
  <si>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</si>
  <si>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</si>
  <si>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</si>
  <si>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</si>
  <si>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</si>
  <si>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</si>
  <si>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</si>
  <si>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</si>
  <si>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</si>
  <si>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</si>
  <si>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</si>
  <si>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</si>
  <si>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</si>
  <si>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</si>
  <si>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</si>
  <si>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</si>
  <si>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</si>
  <si>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</si>
  <si>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</si>
  <si>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</si>
  <si>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</si>
  <si>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</si>
  <si>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</si>
  <si>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</si>
  <si>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</si>
  <si>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</si>
  <si>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</si>
  <si>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</si>
  <si>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</si>
  <si>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</si>
  <si>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</si>
  <si>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</si>
  <si>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</si>
  <si>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</si>
  <si>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</si>
  <si>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</si>
  <si>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</si>
  <si>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</si>
  <si>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</si>
  <si>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</si>
  <si>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</si>
  <si>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</si>
  <si>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</si>
  <si>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</si>
  <si>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</si>
  <si>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</si>
  <si>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</si>
  <si>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</si>
  <si>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</si>
  <si>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</si>
  <si>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</si>
  <si>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</si>
  <si>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</si>
  <si>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</si>
  <si>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</si>
  <si>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</si>
  <si>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</si>
  <si>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</si>
  <si>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</si>
  <si>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</si>
  <si>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</si>
  <si>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</si>
  <si>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</si>
  <si>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</si>
  <si>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</si>
  <si>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</si>
  <si>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</si>
  <si>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</si>
  <si>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</si>
  <si>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</si>
  <si>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</si>
  <si>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</si>
  <si>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</si>
  <si>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</si>
  <si>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</si>
  <si>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</si>
  <si>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</si>
  <si>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</si>
  <si>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</si>
  <si>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</si>
  <si>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</si>
  <si>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</si>
  <si>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</si>
  <si>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</si>
  <si>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</si>
  <si>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</si>
  <si>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</si>
  <si>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</si>
  <si>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</si>
  <si>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</si>
  <si>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</si>
  <si>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</si>
  <si>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</si>
  <si>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</si>
  <si>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</si>
  <si>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</si>
  <si>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</si>
  <si>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</si>
  <si>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</si>
  <si>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</si>
  <si>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</si>
  <si>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</si>
  <si>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</si>
  <si>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</si>
  <si>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</si>
  <si>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</si>
  <si>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</si>
  <si>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</si>
  <si>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</si>
  <si>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</si>
  <si>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</si>
  <si>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</si>
  <si>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</si>
  <si>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</si>
  <si>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</si>
  <si>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</si>
  <si>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</si>
  <si>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</si>
  <si>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</si>
  <si>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</si>
  <si>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</si>
  <si>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</si>
  <si>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</si>
  <si>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</si>
  <si>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</si>
  <si>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</si>
  <si>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</si>
  <si>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</si>
  <si>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</si>
  <si>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</si>
  <si>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</si>
  <si>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</si>
  <si>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</si>
  <si>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</si>
  <si>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</si>
  <si>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</si>
  <si>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</si>
  <si>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</si>
  <si>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</si>
  <si>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</si>
  <si>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</si>
  <si>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</si>
  <si>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</si>
  <si>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</si>
  <si>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</si>
  <si>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</si>
  <si>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</si>
  <si>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</si>
  <si>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</si>
  <si>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</si>
  <si>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</si>
  <si>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</si>
  <si>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</si>
  <si>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</si>
  <si>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</si>
  <si>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</si>
  <si>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</si>
  <si>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</si>
  <si>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</si>
  <si>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</si>
  <si>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</si>
  <si>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</si>
  <si>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</si>
  <si>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</si>
  <si>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</si>
  <si>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</si>
  <si>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</si>
  <si>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</si>
  <si>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</si>
  <si>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</si>
  <si>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</si>
  <si>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</si>
  <si>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</si>
  <si>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</si>
  <si>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</si>
  <si>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</si>
  <si>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</si>
  <si>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</si>
  <si>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</si>
  <si>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</si>
  <si>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</si>
  <si>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</si>
  <si>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</si>
  <si>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</si>
  <si>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</si>
  <si>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</si>
  <si>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</si>
  <si>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</si>
  <si>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</si>
  <si>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</si>
  <si>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</si>
  <si>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</si>
  <si>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</si>
  <si>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</si>
  <si>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</si>
  <si>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</si>
  <si>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</si>
  <si>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</si>
  <si>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</si>
  <si>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</si>
  <si>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</si>
  <si>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</si>
  <si>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</si>
  <si>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</si>
  <si>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</si>
  <si>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</si>
  <si>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</si>
  <si>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</si>
  <si>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</si>
  <si>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</si>
  <si>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</si>
  <si>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</si>
  <si>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</si>
  <si>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</si>
  <si>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</si>
  <si>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</si>
  <si>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</si>
  <si>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</si>
  <si>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</si>
  <si>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</si>
  <si>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</si>
  <si>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</si>
  <si>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</si>
  <si>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</si>
  <si>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</si>
  <si>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</si>
  <si>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</si>
  <si>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</si>
  <si>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</si>
  <si>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</si>
  <si>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</si>
  <si>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</si>
  <si>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</si>
  <si>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</si>
  <si>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</si>
  <si>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</si>
  <si>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</si>
  <si>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</si>
  <si>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</si>
  <si>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</si>
  <si>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</si>
  <si>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</si>
  <si>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</si>
  <si>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</si>
  <si>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</si>
  <si>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</si>
  <si>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</si>
  <si>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</si>
  <si>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</si>
  <si>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</si>
  <si>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</si>
  <si>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</si>
  <si>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</si>
  <si>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</si>
  <si>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</si>
  <si>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</si>
  <si>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</si>
  <si>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</si>
  <si>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</si>
  <si>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</si>
  <si>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</si>
  <si>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</si>
  <si>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</si>
  <si>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</si>
  <si>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</si>
  <si>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</si>
  <si>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</si>
  <si>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</si>
  <si>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</si>
  <si>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</si>
  <si>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</si>
  <si>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</si>
  <si>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</si>
  <si>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</si>
  <si>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</si>
  <si>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</si>
  <si>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</si>
  <si>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</si>
  <si>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</si>
  <si>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</si>
  <si>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</si>
  <si>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</si>
  <si>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</si>
  <si>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</si>
  <si>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</si>
  <si>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</si>
  <si>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</si>
  <si>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</si>
  <si>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</si>
  <si>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</si>
  <si>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</si>
  <si>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</si>
  <si>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</si>
  <si>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</si>
  <si>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</si>
  <si>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</si>
  <si>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</si>
  <si>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</si>
  <si>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</si>
  <si>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</si>
  <si>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</si>
  <si>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</si>
  <si>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</si>
  <si>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</si>
  <si>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</si>
  <si>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</si>
  <si>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</si>
  <si>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</si>
  <si>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</si>
  <si>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</si>
  <si>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</si>
  <si>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</si>
  <si>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</si>
  <si>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</si>
  <si>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</si>
  <si>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</si>
  <si>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</si>
  <si>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</si>
  <si>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</si>
  <si>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</si>
  <si>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</si>
  <si>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</si>
  <si>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</si>
  <si>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</si>
  <si>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</si>
  <si>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</si>
  <si>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</si>
  <si>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</si>
  <si>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</si>
  <si>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</si>
  <si>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</si>
  <si>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</si>
  <si>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</si>
  <si>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</si>
  <si>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</si>
  <si>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</si>
  <si>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</si>
  <si>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</si>
  <si>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</si>
  <si>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</si>
  <si>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</si>
  <si>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</si>
  <si>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</si>
  <si>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</si>
  <si>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</si>
  <si>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</si>
  <si>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</si>
  <si>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</si>
  <si>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</si>
  <si>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</si>
  <si>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</si>
  <si>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</si>
  <si>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</si>
  <si>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</si>
  <si>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</si>
  <si>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</si>
  <si>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</si>
  <si>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</si>
  <si>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</si>
  <si>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</si>
  <si>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</si>
  <si>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</si>
  <si>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</si>
  <si>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</si>
  <si>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</si>
  <si>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</si>
  <si>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</si>
  <si>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</si>
  <si>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</si>
  <si>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</si>
  <si>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</si>
  <si>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</si>
  <si>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</si>
  <si>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</si>
  <si>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</si>
  <si>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</si>
  <si>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</si>
  <si>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</si>
  <si>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</si>
  <si>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</si>
  <si>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</si>
  <si>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</si>
  <si>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</si>
  <si>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</si>
  <si>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</si>
  <si>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</si>
  <si>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</si>
  <si>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</si>
  <si>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</si>
  <si>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</si>
  <si>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</si>
  <si>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</si>
  <si>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</si>
  <si>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</si>
  <si>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</si>
  <si>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</si>
  <si>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</si>
  <si>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</si>
  <si>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</si>
  <si>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</si>
  <si>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</si>
  <si>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</si>
  <si>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</si>
  <si>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</si>
  <si>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</si>
  <si>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</si>
  <si>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</si>
  <si>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</si>
  <si>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</si>
  <si>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</si>
  <si>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</si>
  <si>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</si>
  <si>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</si>
  <si>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</si>
  <si>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</si>
  <si>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</si>
  <si>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</si>
  <si>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</si>
  <si>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</si>
  <si>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</si>
  <si>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</si>
  <si>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</si>
  <si>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</si>
  <si>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</si>
  <si>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</si>
  <si>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</si>
  <si>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</si>
  <si>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</si>
  <si>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</si>
  <si>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</si>
  <si>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</si>
  <si>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</si>
  <si>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</si>
  <si>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</si>
  <si>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</si>
  <si>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</si>
  <si>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</si>
  <si>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</si>
  <si>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</si>
  <si>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</si>
  <si>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</si>
  <si>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</si>
  <si>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</si>
  <si>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</si>
  <si>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</si>
  <si>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</si>
  <si>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</si>
  <si>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</si>
  <si>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</si>
  <si>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</si>
  <si>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</si>
  <si>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</si>
  <si>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</si>
  <si>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</si>
  <si>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</si>
  <si>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</si>
  <si>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</si>
  <si>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</si>
  <si>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</si>
  <si>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</si>
  <si>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</si>
  <si>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</si>
  <si>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</si>
  <si>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</si>
  <si>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</si>
  <si>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</si>
  <si>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</si>
  <si>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</si>
  <si>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</si>
  <si>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</si>
  <si>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</si>
  <si>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</si>
  <si>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</si>
  <si>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</si>
  <si>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</si>
  <si>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</si>
  <si>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</si>
  <si>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</si>
  <si>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</si>
  <si>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</si>
  <si>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</si>
  <si>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</si>
  <si>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</si>
  <si>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</si>
  <si>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</si>
  <si>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</si>
  <si>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</si>
  <si>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</si>
  <si>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</si>
  <si>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</si>
  <si>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</si>
  <si>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</si>
  <si>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</si>
  <si>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</si>
  <si>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</si>
  <si>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</si>
  <si>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</si>
  <si>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</si>
  <si>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</si>
  <si>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</si>
  <si>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</si>
  <si>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</si>
  <si>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</si>
  <si>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</si>
  <si>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</si>
  <si>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</si>
  <si>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</si>
  <si>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</si>
  <si>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</si>
  <si>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</si>
  <si>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</si>
  <si>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</si>
  <si>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</si>
  <si>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</si>
  <si>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</si>
  <si>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</si>
  <si>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</si>
  <si>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</si>
  <si>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</si>
  <si>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</si>
  <si>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</si>
  <si>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</si>
  <si>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</si>
  <si>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</si>
  <si>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</si>
  <si>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</si>
  <si>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</si>
  <si>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</si>
  <si>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</si>
  <si>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</si>
  <si>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</si>
  <si>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</si>
  <si>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</si>
  <si>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</si>
  <si>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</si>
  <si>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</si>
  <si>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</si>
  <si>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</si>
  <si>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</si>
  <si>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</si>
  <si>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</si>
  <si>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</si>
  <si>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</si>
  <si>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</si>
  <si>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</si>
  <si>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</si>
  <si>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</si>
  <si>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</si>
  <si>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</si>
  <si>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</si>
  <si>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</si>
  <si>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</si>
  <si>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</si>
  <si>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</si>
  <si>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</si>
  <si>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</si>
  <si>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</si>
  <si>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</si>
  <si>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</si>
  <si>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</si>
  <si>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</si>
  <si>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</si>
  <si>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</si>
  <si>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</si>
  <si>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</si>
  <si>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</si>
  <si>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</si>
  <si>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</si>
  <si>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</si>
  <si>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</si>
  <si>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</si>
  <si>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</si>
  <si>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</si>
  <si>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</si>
  <si>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</si>
  <si>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</si>
  <si>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</si>
  <si>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</si>
  <si>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</si>
  <si>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</si>
  <si>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</si>
  <si>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</si>
  <si>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</si>
  <si>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</si>
  <si>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</si>
  <si>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</si>
  <si>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</si>
  <si>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</si>
  <si>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</si>
  <si>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</si>
  <si>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</si>
  <si>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</si>
  <si>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</si>
  <si>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</si>
  <si>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</si>
  <si>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</si>
  <si>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</si>
  <si>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</si>
  <si>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</si>
  <si>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</si>
  <si>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</si>
  <si>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</si>
  <si>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</si>
  <si>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</si>
  <si>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</si>
  <si>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</si>
  <si>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</si>
  <si>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</si>
  <si>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</si>
  <si>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</si>
  <si>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</si>
  <si>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</si>
  <si>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</si>
  <si>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</si>
  <si>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</si>
  <si>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</si>
  <si>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</si>
  <si>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</si>
  <si>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</si>
  <si>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</si>
  <si>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</si>
  <si>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</si>
  <si>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</si>
  <si>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</si>
  <si>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</si>
  <si>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</si>
  <si>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</si>
  <si>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</si>
  <si>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</si>
  <si>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</si>
  <si>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</si>
  <si>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</si>
  <si>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</si>
  <si>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</si>
  <si>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</si>
  <si>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</si>
  <si>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</si>
  <si>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</si>
  <si>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</si>
  <si>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</si>
  <si>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</si>
  <si>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</si>
  <si>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</si>
  <si>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</si>
  <si>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</si>
  <si>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</si>
  <si>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</si>
  <si>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</si>
  <si>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</si>
  <si>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</si>
  <si>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</si>
  <si>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</si>
  <si>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</si>
  <si>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</si>
  <si>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</si>
  <si>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</si>
  <si>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</si>
  <si>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</si>
  <si>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</si>
  <si>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</si>
  <si>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</si>
  <si>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</si>
  <si>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</si>
  <si>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</si>
  <si>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</si>
  <si>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</si>
  <si>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</si>
  <si>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</si>
  <si>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</si>
  <si>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</si>
  <si>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</si>
  <si>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</si>
  <si>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</si>
  <si>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</si>
  <si>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</si>
  <si>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</si>
  <si>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</si>
  <si>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</si>
  <si>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</si>
  <si>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</si>
  <si>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</si>
  <si>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</si>
  <si>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</si>
  <si>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</si>
  <si>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</si>
  <si>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</si>
  <si>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</si>
  <si>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</si>
  <si>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</si>
  <si>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</si>
  <si>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</si>
  <si>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</si>
  <si>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</si>
  <si>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</si>
  <si>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</si>
  <si>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</si>
  <si>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</si>
  <si>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</si>
  <si>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</si>
  <si>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</si>
  <si>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</si>
  <si>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</si>
  <si>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</si>
  <si>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</si>
  <si>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</si>
  <si>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</si>
  <si>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</si>
  <si>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</si>
  <si>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</si>
  <si>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</si>
  <si>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</si>
  <si>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</si>
  <si>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</si>
  <si>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</si>
  <si>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</si>
  <si>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</si>
  <si>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</si>
  <si>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</si>
  <si>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</si>
  <si>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</si>
  <si>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</si>
  <si>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</si>
  <si>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</si>
  <si>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</si>
  <si>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</si>
  <si>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</si>
  <si>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</si>
  <si>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</si>
  <si>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</si>
  <si>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</si>
  <si>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</si>
  <si>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</si>
  <si>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</si>
  <si>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</si>
  <si>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</si>
  <si>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</si>
  <si>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</si>
  <si>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</si>
  <si>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</si>
  <si>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</si>
  <si>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</si>
  <si>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</si>
  <si>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</si>
  <si>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</si>
  <si>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</si>
  <si>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</si>
  <si>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</si>
  <si>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</si>
  <si>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</si>
  <si>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</si>
  <si>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</si>
  <si>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</si>
  <si>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</si>
  <si>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</si>
  <si>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</si>
  <si>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</si>
  <si>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</si>
  <si>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</si>
  <si>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</si>
  <si>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</si>
  <si>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</si>
  <si>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</si>
  <si>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</si>
  <si>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</si>
  <si>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</si>
  <si>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</si>
  <si>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</si>
  <si>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</si>
  <si>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</si>
  <si>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</si>
  <si>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</si>
  <si>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</si>
  <si>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</si>
  <si>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</si>
  <si>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</si>
  <si>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</si>
  <si>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</si>
  <si>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</si>
  <si>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</si>
  <si>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</si>
  <si>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</si>
  <si>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</si>
  <si>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</si>
  <si>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</si>
  <si>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</si>
  <si>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</si>
  <si>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</si>
  <si>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</si>
  <si>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</si>
  <si>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</si>
  <si>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</si>
  <si>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</si>
  <si>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</si>
  <si>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</si>
  <si>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</si>
  <si>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</si>
  <si>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</si>
  <si>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</si>
  <si>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</si>
  <si>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</si>
  <si>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</si>
  <si>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</si>
  <si>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</si>
  <si>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</si>
  <si>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</si>
  <si>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</si>
  <si>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</si>
  <si>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</si>
  <si>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</si>
  <si>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</si>
  <si>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</si>
  <si>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</si>
  <si>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</si>
  <si>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</si>
  <si>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</si>
  <si>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</si>
  <si>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</si>
  <si>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</si>
  <si>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</si>
  <si>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</si>
  <si>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</si>
  <si>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</si>
  <si>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</si>
  <si>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</si>
  <si>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</si>
  <si>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</si>
  <si>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</si>
  <si>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</si>
  <si>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</si>
  <si>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</si>
  <si>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</si>
  <si>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</si>
  <si>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</si>
  <si>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</si>
  <si>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</si>
  <si>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</si>
  <si>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</si>
  <si>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</si>
  <si>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</si>
  <si>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</si>
  <si>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</si>
  <si>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</si>
  <si>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</si>
  <si>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</si>
  <si>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</si>
  <si>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</si>
  <si>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</si>
  <si>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</si>
  <si>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</si>
  <si>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</si>
  <si>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</si>
  <si>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</si>
  <si>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</si>
  <si>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</si>
  <si>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</si>
  <si>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</si>
  <si>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</si>
  <si>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</si>
  <si>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</si>
  <si>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</si>
  <si>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</si>
  <si>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</si>
  <si>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</si>
  <si>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</si>
  <si>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</si>
  <si>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</si>
  <si>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</si>
  <si>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</si>
  <si>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</si>
  <si>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</si>
  <si>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</si>
  <si>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</si>
  <si>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</si>
  <si>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</si>
  <si>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</si>
  <si>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</si>
  <si>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</si>
  <si>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</si>
  <si>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</si>
  <si>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</si>
  <si>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</si>
  <si>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</si>
  <si>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</si>
  <si>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</si>
  <si>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</si>
  <si>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</si>
  <si>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</si>
  <si>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</si>
  <si>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</si>
  <si>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</si>
  <si>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</si>
  <si>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</si>
  <si>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</si>
  <si>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</si>
  <si>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</si>
  <si>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</si>
  <si>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</si>
  <si>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</si>
  <si>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</si>
  <si>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</si>
  <si>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</si>
  <si>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</si>
  <si>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</si>
  <si>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</si>
  <si>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</si>
  <si>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</si>
  <si>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</si>
  <si>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</si>
  <si>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</si>
  <si>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</si>
  <si>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</si>
  <si>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</si>
  <si>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</si>
  <si>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</si>
  <si>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</si>
  <si>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</si>
  <si>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</si>
  <si>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</si>
  <si>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</si>
  <si>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</si>
  <si>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</si>
  <si>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</si>
  <si>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</si>
  <si>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</si>
  <si>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</si>
  <si>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</si>
  <si>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</si>
  <si>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</si>
  <si>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</si>
  <si>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</si>
  <si>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</si>
  <si>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</si>
  <si>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</si>
  <si>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</si>
  <si>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</si>
  <si>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</si>
  <si>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</si>
  <si>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</si>
  <si>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</si>
  <si>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</si>
  <si>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</si>
  <si>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</si>
  <si>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</si>
  <si>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</si>
  <si>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</si>
  <si>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</si>
  <si>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</si>
  <si>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</si>
  <si>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</si>
  <si>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</si>
  <si>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</si>
  <si>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</si>
  <si>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</si>
  <si>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</si>
  <si>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</si>
  <si>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</si>
  <si>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</si>
  <si>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</si>
  <si>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</si>
  <si>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</si>
  <si>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</si>
  <si>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</si>
  <si>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</si>
  <si>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</si>
  <si>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</si>
  <si>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</si>
  <si>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</si>
  <si>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</si>
  <si>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</si>
  <si>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</si>
  <si>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</si>
  <si>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</si>
  <si>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</si>
  <si>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</si>
  <si>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</si>
  <si>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</si>
  <si>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</si>
  <si>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</si>
  <si>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</si>
  <si>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</si>
  <si>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</si>
  <si>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</si>
  <si>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</si>
  <si>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</si>
  <si>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</si>
  <si>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</si>
  <si>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</si>
  <si>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</si>
  <si>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</si>
  <si>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</si>
  <si>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</si>
  <si>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</si>
  <si>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</si>
  <si>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</si>
  <si>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</si>
  <si>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</si>
  <si>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</si>
  <si>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</si>
  <si>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</si>
  <si>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</si>
  <si>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</si>
  <si>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</si>
  <si>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</si>
  <si>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</si>
  <si>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</si>
  <si>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</si>
  <si>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</si>
  <si>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</si>
  <si>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</si>
  <si>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</si>
  <si>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</si>
  <si>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</si>
  <si>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</si>
  <si>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</si>
  <si>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</si>
  <si>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</si>
  <si>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</si>
  <si>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</si>
  <si>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</si>
  <si>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</si>
  <si>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</si>
  <si>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</si>
  <si>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</si>
  <si>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</si>
  <si>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</si>
  <si>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</si>
  <si>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</si>
  <si>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</si>
  <si>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</si>
  <si>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</si>
  <si>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</si>
  <si>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</si>
  <si>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</si>
  <si>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</si>
  <si>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</si>
  <si>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</si>
  <si>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</si>
  <si>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</si>
  <si>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</si>
  <si>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</si>
  <si>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</si>
  <si>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</si>
  <si>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</si>
  <si>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</si>
  <si>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</si>
  <si>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</si>
  <si>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</si>
  <si>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</si>
  <si>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</si>
  <si>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</si>
  <si>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</si>
  <si>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</si>
  <si>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</si>
  <si>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</si>
  <si>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</si>
  <si>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</si>
  <si>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</si>
  <si>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</si>
  <si>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</si>
  <si>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</si>
  <si>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</si>
  <si>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</si>
  <si>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</si>
  <si>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</si>
  <si>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</si>
  <si>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</si>
  <si>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</si>
  <si>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</si>
  <si>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</si>
  <si>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</si>
  <si>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</si>
  <si>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</si>
  <si>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</si>
  <si>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</si>
  <si>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</si>
  <si>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</si>
  <si>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</si>
  <si>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</si>
  <si>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</si>
  <si>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</si>
  <si>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</si>
  <si>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</si>
  <si>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</si>
  <si>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</si>
  <si>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</si>
  <si>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</si>
  <si>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</si>
  <si>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</si>
  <si>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</si>
  <si>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</si>
  <si>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</si>
  <si>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</si>
  <si>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</si>
  <si>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</si>
  <si>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</si>
  <si>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</si>
  <si>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</si>
  <si>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</si>
  <si>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</si>
  <si>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</si>
  <si>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</si>
  <si>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</si>
  <si>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</si>
  <si>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</si>
  <si>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</si>
  <si>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</si>
  <si>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</si>
  <si>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</si>
  <si>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</si>
  <si>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</si>
  <si>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</si>
  <si>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</si>
  <si>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</si>
  <si>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</si>
  <si>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</si>
  <si>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</si>
  <si>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</si>
  <si>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</si>
  <si>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</si>
  <si>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</si>
  <si>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</si>
  <si>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</si>
  <si>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</si>
  <si>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</si>
  <si>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</si>
  <si>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</si>
  <si>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</si>
  <si>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</si>
  <si>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</si>
  <si>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</si>
  <si>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</si>
  <si>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</si>
  <si>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</si>
  <si>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</si>
  <si>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</si>
  <si>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</si>
  <si>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</si>
  <si>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</si>
  <si>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</si>
  <si>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</si>
  <si>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</si>
  <si>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</si>
  <si>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</si>
  <si>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</si>
  <si>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</si>
  <si>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</si>
  <si>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</si>
  <si>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</si>
  <si>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</si>
  <si>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</si>
  <si>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</si>
  <si>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</si>
  <si>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</si>
  <si>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</si>
  <si>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</si>
  <si>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</si>
  <si>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</si>
  <si>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</si>
  <si>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</si>
  <si>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</si>
  <si>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</si>
  <si>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</si>
  <si>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</si>
  <si>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</si>
  <si>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</si>
  <si>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</si>
  <si>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</si>
  <si>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</si>
  <si>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</si>
  <si>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</si>
  <si>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</si>
  <si>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</si>
  <si>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</si>
  <si>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</si>
  <si>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</si>
  <si>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</si>
  <si>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</si>
  <si>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</si>
  <si>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</si>
  <si>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</si>
  <si>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</si>
  <si>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</si>
  <si>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</si>
  <si>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</si>
  <si>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</si>
  <si>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</si>
  <si>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</si>
  <si>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</si>
  <si>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</si>
  <si>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</si>
  <si>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</si>
  <si>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</si>
  <si>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</si>
  <si>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</si>
  <si>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</si>
  <si>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</si>
  <si>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</si>
  <si>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</si>
  <si>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</si>
  <si>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</si>
  <si>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</si>
  <si>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</si>
  <si>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</si>
  <si>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</si>
  <si>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</si>
  <si>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</si>
  <si>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</si>
  <si>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</si>
  <si>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</si>
  <si>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</si>
  <si>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</si>
  <si>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</si>
  <si>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</si>
  <si>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</si>
  <si>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</si>
  <si>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</si>
  <si>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</si>
  <si>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</si>
  <si>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</si>
  <si>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</si>
  <si>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</si>
  <si>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</si>
  <si>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</si>
  <si>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</si>
  <si>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</si>
  <si>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</si>
  <si>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</si>
  <si>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</si>
  <si>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</si>
  <si>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</si>
  <si>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</si>
  <si>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</si>
  <si>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</si>
  <si>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</si>
  <si>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</si>
  <si>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</si>
  <si>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</si>
  <si>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</si>
  <si>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</si>
  <si>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</si>
  <si>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</si>
  <si>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</si>
  <si>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</si>
  <si>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</si>
  <si>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</si>
  <si>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</si>
  <si>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</si>
  <si>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</si>
  <si>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</si>
  <si>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</si>
  <si>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</si>
  <si>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</si>
  <si>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</si>
  <si>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</si>
  <si>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</si>
  <si>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</si>
  <si>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</si>
  <si>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</si>
  <si>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</si>
  <si>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</si>
  <si>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</si>
  <si>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</si>
  <si>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</si>
  <si>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</si>
  <si>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</si>
  <si>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</si>
  <si>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</si>
  <si>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</si>
  <si>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</si>
  <si>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</si>
  <si>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</si>
  <si>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</si>
  <si>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</si>
  <si>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</si>
  <si>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</si>
  <si>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</si>
  <si>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</si>
  <si>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</si>
  <si>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</si>
  <si>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</si>
  <si>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</si>
  <si>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</si>
  <si>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</si>
  <si>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</si>
  <si>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</si>
  <si>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</si>
  <si>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</si>
  <si>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</si>
  <si>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</si>
  <si>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</si>
  <si>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</si>
  <si>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</si>
  <si>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</si>
  <si>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</si>
  <si>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</si>
  <si>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</si>
  <si>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</si>
  <si>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</si>
  <si>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</si>
  <si>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</si>
  <si>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</si>
  <si>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</si>
  <si>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</si>
  <si>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</si>
  <si>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</si>
  <si>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</si>
  <si>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</si>
  <si>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</si>
  <si>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</si>
  <si>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</si>
  <si>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</si>
  <si>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</si>
  <si>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</si>
  <si>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</si>
  <si>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</si>
  <si>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</si>
  <si>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</si>
  <si>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</si>
  <si>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</si>
  <si>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</si>
  <si>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</si>
  <si>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</si>
  <si>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</si>
  <si>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</si>
  <si>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</si>
  <si>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</si>
  <si>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</si>
  <si>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</si>
  <si>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</si>
  <si>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</si>
  <si>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</si>
  <si>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</si>
  <si>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</si>
  <si>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</si>
  <si>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</si>
  <si>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</si>
  <si>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</si>
  <si>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</si>
  <si>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</si>
  <si>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</si>
  <si>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</si>
  <si>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</si>
  <si>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</si>
  <si>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</si>
  <si>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</si>
  <si>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</si>
  <si>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</si>
  <si>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</si>
  <si>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</si>
  <si>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</si>
  <si>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</si>
  <si>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</si>
  <si>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</si>
  <si>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</si>
  <si>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</si>
  <si>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</si>
  <si>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</si>
  <si>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</si>
  <si>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</si>
  <si>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</si>
  <si>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</si>
  <si>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</si>
  <si>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</si>
  <si>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</si>
  <si>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</si>
  <si>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</si>
  <si>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</si>
  <si>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</si>
  <si>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</si>
  <si>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</si>
  <si>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</si>
  <si>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</si>
  <si>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</si>
  <si>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</si>
  <si>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</si>
  <si>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</si>
  <si>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</si>
  <si>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</si>
  <si>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</si>
  <si>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</si>
  <si>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</si>
  <si>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</si>
  <si>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</si>
  <si>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</si>
  <si>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</si>
  <si>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</si>
  <si>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</si>
  <si>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</si>
  <si>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</si>
  <si>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</si>
  <si>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</si>
  <si>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</si>
  <si>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</si>
  <si>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</si>
  <si>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</si>
  <si>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</si>
  <si>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</si>
  <si>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</si>
  <si>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</si>
  <si>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</si>
  <si>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</si>
  <si>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</si>
  <si>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</si>
  <si>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</si>
  <si>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</si>
  <si>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</si>
  <si>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</si>
  <si>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</si>
  <si>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</si>
  <si>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</si>
  <si>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</si>
  <si>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</si>
  <si>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</si>
  <si>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</si>
  <si>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</si>
  <si>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</si>
  <si>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</si>
  <si>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</si>
  <si>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</si>
  <si>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</si>
  <si>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</si>
  <si>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</si>
  <si>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</si>
  <si>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</si>
  <si>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</si>
  <si>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</si>
  <si>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</si>
  <si>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</si>
  <si>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</si>
  <si>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</si>
  <si>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</si>
  <si>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</si>
  <si>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</si>
  <si>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</si>
  <si>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</si>
  <si>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</si>
  <si>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</si>
  <si>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</si>
  <si>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</si>
  <si>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</si>
  <si>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</si>
  <si>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</si>
  <si>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</si>
  <si>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</si>
  <si>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</si>
  <si>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</si>
  <si>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</si>
  <si>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</si>
  <si>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</si>
  <si>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</si>
  <si>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</si>
  <si>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</si>
  <si>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</si>
  <si>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</si>
  <si>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</si>
  <si>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</si>
  <si>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</si>
  <si>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</si>
  <si>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</si>
  <si>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</si>
  <si>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</si>
  <si>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</si>
  <si>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</si>
  <si>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</si>
  <si>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</si>
  <si>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</si>
  <si>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</si>
  <si>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</si>
  <si>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</si>
  <si>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</si>
  <si>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</si>
  <si>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</si>
  <si>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</si>
  <si>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</si>
  <si>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</si>
  <si>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</si>
  <si>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</si>
  <si>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</si>
  <si>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</si>
  <si>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</si>
  <si>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</si>
  <si>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</si>
  <si>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</si>
  <si>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</si>
  <si>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</si>
  <si>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</si>
  <si>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</si>
  <si>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</si>
  <si>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</si>
  <si>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</si>
  <si>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</si>
  <si>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</si>
  <si>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</si>
  <si>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</si>
  <si>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</si>
  <si>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</si>
  <si>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</si>
  <si>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</si>
  <si>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</si>
  <si>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</si>
  <si>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</si>
  <si>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</si>
  <si>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</si>
  <si>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</si>
  <si>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</si>
  <si>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</si>
  <si>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</si>
  <si>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</si>
  <si>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</si>
  <si>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</si>
  <si>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</si>
  <si>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</si>
  <si>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</si>
  <si>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</si>
  <si>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</si>
  <si>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</si>
  <si>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</si>
  <si>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</si>
  <si>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</si>
  <si>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</si>
  <si>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</si>
  <si>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</si>
  <si>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</si>
  <si>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</si>
  <si>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</si>
  <si>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</si>
  <si>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</si>
  <si>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</si>
  <si>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</si>
  <si>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</si>
  <si>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</si>
  <si>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</si>
  <si>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</si>
  <si>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</si>
  <si>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</si>
  <si>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</si>
  <si>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</si>
  <si>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</si>
  <si>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</si>
  <si>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</si>
  <si>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</si>
  <si>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</si>
  <si>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</si>
  <si>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</si>
  <si>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</si>
  <si>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</si>
  <si>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</si>
  <si>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</si>
  <si>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</si>
  <si>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</si>
  <si>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</si>
  <si>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</si>
  <si>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</si>
  <si>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</si>
  <si>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</si>
  <si>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</si>
  <si>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</si>
  <si>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</si>
  <si>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</si>
  <si>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</si>
  <si>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</si>
  <si>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</si>
  <si>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</si>
  <si>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</si>
  <si>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</si>
  <si>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</si>
  <si>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</si>
  <si>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</si>
  <si>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</si>
  <si>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</si>
  <si>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</si>
  <si>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</si>
  <si>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</si>
  <si>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</si>
  <si>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</si>
  <si>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</si>
  <si>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</si>
  <si>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</si>
  <si>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</si>
  <si>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</si>
  <si>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</si>
  <si>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</si>
  <si>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</si>
  <si>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</si>
  <si>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</si>
  <si>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</si>
  <si>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</si>
  <si>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</si>
  <si>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</si>
  <si>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</si>
  <si>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</si>
  <si>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</si>
  <si>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</si>
  <si>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</si>
  <si>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</si>
  <si>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</si>
  <si>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</si>
  <si>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</si>
  <si>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</si>
  <si>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</si>
  <si>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</si>
  <si>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</si>
  <si>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</si>
  <si>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</si>
  <si>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</si>
  <si>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</si>
  <si>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</si>
  <si>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</si>
  <si>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</si>
  <si>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</si>
  <si>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</si>
  <si>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</si>
  <si>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</si>
  <si>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</si>
  <si>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</si>
  <si>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</si>
  <si>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</si>
  <si>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</si>
  <si>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</si>
  <si>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</si>
  <si>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</si>
  <si>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</si>
  <si>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</si>
  <si>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</si>
  <si>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</si>
  <si>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</si>
  <si>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</si>
  <si>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</si>
  <si>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</si>
  <si>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</si>
  <si>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</si>
  <si>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</si>
  <si>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</si>
  <si>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</si>
  <si>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</si>
  <si>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</si>
  <si>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</si>
  <si>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</si>
  <si>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</si>
  <si>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</si>
  <si>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</si>
  <si>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</si>
  <si>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</si>
  <si>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</si>
  <si>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</si>
  <si>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</si>
  <si>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</si>
  <si>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</si>
  <si>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</si>
  <si>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</si>
  <si>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</si>
  <si>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</si>
  <si>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</si>
  <si>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</si>
  <si>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</si>
  <si>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</si>
  <si>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</si>
  <si>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</si>
  <si>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</si>
  <si>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</si>
  <si>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</si>
  <si>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</si>
  <si>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</si>
  <si>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</si>
  <si>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</si>
  <si>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</si>
  <si>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</si>
  <si>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</si>
  <si>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</si>
  <si>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</si>
  <si>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</si>
  <si>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</si>
  <si>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</si>
  <si>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</si>
  <si>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</si>
  <si>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</si>
  <si>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</si>
  <si>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</si>
  <si>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</si>
  <si>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</si>
  <si>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</si>
  <si>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</si>
  <si>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</si>
  <si>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</si>
  <si>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</si>
  <si>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</si>
  <si>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</si>
  <si>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</si>
  <si>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</si>
  <si>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</si>
  <si>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</si>
  <si>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</si>
  <si>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</si>
  <si>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</si>
  <si>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</si>
  <si>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</si>
  <si>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</si>
  <si>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</si>
  <si>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</si>
  <si>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</si>
  <si>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</si>
  <si>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</si>
  <si>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</si>
  <si>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</si>
  <si>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</si>
  <si>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</si>
  <si>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</si>
  <si>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</si>
  <si>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</si>
  <si>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</si>
  <si>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</si>
  <si>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</si>
  <si>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</si>
  <si>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</si>
  <si>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</si>
  <si>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</si>
  <si>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</si>
  <si>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</si>
  <si>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</si>
  <si>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</si>
  <si>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</si>
  <si>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</si>
  <si>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</si>
  <si>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</si>
  <si>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</si>
  <si>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</si>
  <si>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</si>
  <si>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</si>
  <si>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</si>
  <si>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</si>
  <si>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</si>
  <si>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</si>
  <si>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</si>
  <si>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</si>
  <si>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</si>
  <si>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</si>
  <si>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</si>
  <si>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</si>
  <si>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</si>
  <si>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</si>
  <si>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</si>
  <si>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</si>
  <si>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</si>
  <si>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</si>
  <si>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</si>
  <si>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</si>
  <si>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</si>
  <si>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</si>
  <si>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</si>
  <si>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</si>
  <si>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</si>
  <si>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</si>
  <si>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</si>
  <si>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</si>
  <si>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</si>
  <si>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</si>
  <si>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</si>
  <si>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</si>
  <si>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</si>
  <si>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</si>
  <si>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</si>
  <si>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</si>
  <si>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</si>
  <si>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</si>
  <si>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</si>
  <si>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</si>
  <si>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</si>
  <si>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</si>
  <si>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</si>
  <si>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</si>
  <si>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</si>
  <si>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</si>
  <si>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</si>
  <si>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</si>
  <si>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</si>
  <si>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</si>
  <si>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</si>
  <si>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</si>
  <si>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</si>
  <si>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</si>
  <si>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</si>
  <si>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</si>
  <si>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</si>
  <si>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</si>
  <si>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</si>
  <si>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</si>
  <si>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</si>
  <si>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</si>
  <si>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</si>
  <si>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</si>
  <si>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</si>
  <si>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</si>
  <si>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</si>
  <si>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</si>
  <si>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</si>
  <si>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</si>
  <si>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</si>
  <si>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</si>
  <si>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</si>
  <si>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</si>
  <si>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</si>
  <si>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</si>
  <si>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</si>
  <si>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</si>
  <si>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</si>
  <si>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</si>
  <si>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</si>
  <si>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</si>
  <si>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</si>
  <si>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</si>
  <si>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</si>
  <si>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</si>
  <si>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</si>
  <si>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</si>
  <si>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</si>
  <si>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</si>
  <si>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</si>
  <si>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</si>
  <si>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</si>
  <si>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</si>
  <si>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</si>
  <si>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</si>
  <si>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</si>
  <si>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</si>
  <si>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</si>
  <si>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</si>
  <si>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</si>
  <si>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</si>
  <si>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</si>
  <si>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</si>
  <si>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</si>
  <si>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</si>
  <si>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</si>
  <si>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</si>
  <si>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</si>
  <si>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</si>
  <si>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</si>
  <si>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</si>
  <si>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</si>
  <si>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</si>
  <si>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</si>
  <si>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</si>
  <si>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</si>
  <si>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</si>
  <si>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</si>
  <si>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</si>
  <si>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</si>
  <si>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</si>
  <si>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</si>
  <si>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</si>
  <si>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</si>
  <si>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</si>
  <si>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</si>
  <si>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</si>
  <si>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</si>
  <si>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</si>
  <si>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</si>
  <si>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</si>
  <si>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</si>
  <si>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</si>
  <si>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</si>
  <si>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</si>
  <si>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</si>
  <si>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</si>
  <si>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</si>
  <si>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</si>
  <si>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</si>
  <si>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</si>
  <si>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</si>
  <si>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</si>
  <si>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</si>
  <si>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</si>
  <si>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</si>
  <si>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</si>
  <si>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</si>
  <si>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</si>
  <si>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</si>
  <si>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</si>
  <si>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</si>
  <si>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</si>
  <si>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</si>
  <si>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</si>
  <si>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</si>
  <si>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</si>
  <si>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</si>
  <si>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</si>
  <si>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</si>
  <si>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</si>
  <si>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</si>
  <si>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</si>
  <si>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</si>
  <si>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</si>
  <si>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</si>
  <si>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</si>
  <si>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</si>
  <si>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</si>
  <si>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</si>
  <si>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</si>
  <si>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</si>
  <si>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</si>
  <si>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</si>
  <si>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</si>
  <si>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</si>
  <si>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</si>
  <si>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</si>
  <si>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</si>
  <si>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</si>
  <si>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</si>
  <si>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</si>
  <si>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</si>
  <si>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</si>
  <si>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</si>
  <si>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</si>
  <si>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</si>
  <si>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</si>
  <si>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</si>
  <si>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</si>
  <si>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</si>
  <si>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</si>
  <si>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</si>
  <si>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</si>
  <si>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</si>
  <si>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</si>
  <si>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</si>
  <si>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</si>
  <si>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</si>
  <si>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</si>
  <si>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</si>
  <si>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</si>
  <si>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</si>
  <si>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</si>
  <si>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</si>
  <si>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</si>
  <si>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</si>
  <si>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</si>
  <si>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</si>
  <si>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</si>
  <si>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</si>
  <si>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</si>
  <si>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</si>
  <si>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</si>
  <si>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</si>
  <si>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</si>
  <si>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</si>
  <si>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</si>
  <si>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</si>
  <si>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</si>
  <si>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</si>
  <si>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</si>
  <si>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</si>
  <si>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</si>
  <si>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</si>
  <si>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</si>
  <si>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</si>
  <si>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</si>
  <si>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</si>
  <si>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</si>
  <si>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</si>
  <si>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</si>
  <si>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</si>
  <si>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</si>
  <si>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</si>
  <si>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</si>
  <si>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</si>
  <si>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</si>
  <si>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</si>
  <si>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</si>
  <si>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</si>
  <si>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</si>
  <si>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</si>
  <si>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</si>
  <si>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</si>
  <si>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</si>
  <si>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</si>
  <si>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</si>
  <si>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</si>
  <si>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</si>
  <si>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</si>
  <si>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</si>
  <si>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</si>
  <si>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</si>
  <si>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</si>
  <si>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</si>
  <si>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</si>
  <si>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</si>
  <si>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</si>
  <si>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</si>
  <si>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</si>
  <si>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</si>
  <si>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</si>
  <si>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</si>
  <si>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</si>
  <si>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</si>
  <si>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</si>
  <si>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</si>
  <si>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</si>
  <si>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</si>
  <si>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</si>
  <si>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</si>
  <si>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</si>
  <si>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</si>
  <si>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</si>
  <si>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</si>
  <si>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</si>
  <si>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</si>
  <si>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</si>
  <si>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</si>
  <si>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</si>
  <si>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</si>
  <si>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</si>
  <si>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</si>
  <si>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</si>
  <si>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</si>
  <si>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</si>
  <si>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</si>
  <si>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</si>
  <si>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</si>
  <si>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</si>
  <si>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</si>
  <si>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</si>
  <si>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</si>
  <si>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</si>
  <si>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</si>
  <si>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</si>
  <si>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</si>
  <si>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</si>
  <si>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</si>
  <si>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</si>
  <si>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</si>
  <si>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</si>
  <si>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</si>
  <si>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</si>
  <si>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</si>
  <si>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</si>
  <si>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</si>
  <si>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</si>
  <si>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</si>
  <si>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</si>
  <si>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</si>
  <si>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</si>
  <si>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</si>
  <si>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</si>
  <si>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</si>
  <si>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</si>
  <si>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</si>
  <si>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</si>
  <si>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</si>
  <si>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</si>
  <si>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</si>
  <si>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</si>
  <si>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</si>
  <si>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</si>
  <si>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</si>
  <si>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</si>
  <si>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</si>
  <si>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</si>
  <si>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</si>
  <si>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</si>
  <si>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</si>
  <si>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</si>
  <si>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</si>
  <si>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</si>
  <si>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</si>
  <si>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</si>
  <si>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</si>
  <si>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</si>
  <si>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</si>
  <si>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</si>
  <si>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</si>
  <si>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</si>
  <si>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</si>
  <si>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</si>
  <si>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</si>
  <si>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</si>
  <si>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</si>
  <si>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</si>
  <si>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</si>
  <si>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</si>
  <si>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</si>
  <si>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</si>
  <si>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</si>
  <si>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</si>
  <si>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</si>
  <si>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</si>
  <si>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</si>
  <si>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</si>
  <si>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</si>
  <si>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</si>
  <si>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</si>
  <si>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</si>
  <si>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</si>
  <si>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</si>
  <si>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</si>
  <si>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</si>
  <si>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</si>
  <si>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</si>
  <si>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</si>
  <si>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</si>
  <si>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</si>
  <si>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</si>
  <si>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</si>
  <si>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</si>
  <si>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</si>
  <si>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</si>
  <si>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</si>
  <si>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</si>
  <si>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</si>
  <si>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</si>
  <si>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</si>
  <si>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</si>
  <si>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</si>
  <si>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</si>
  <si>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</si>
  <si>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</si>
  <si>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</si>
  <si>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</si>
  <si>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</si>
  <si>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</si>
  <si>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</si>
  <si>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</si>
  <si>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</si>
  <si>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</si>
  <si>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</si>
  <si>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</si>
  <si>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</si>
  <si>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</si>
  <si>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</si>
  <si>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</si>
  <si>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</si>
  <si>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</si>
  <si>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</si>
  <si>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</si>
  <si>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</si>
  <si>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</si>
  <si>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</si>
  <si>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</si>
  <si>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</si>
  <si>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</si>
  <si>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</si>
  <si>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</si>
  <si>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</si>
  <si>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</si>
  <si>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</si>
  <si>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</si>
  <si>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</si>
  <si>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</si>
  <si>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</si>
  <si>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</si>
  <si>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</si>
  <si>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</si>
  <si>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</si>
  <si>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</si>
  <si>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</si>
  <si>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</si>
  <si>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</si>
  <si>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</si>
  <si>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</si>
  <si>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</si>
  <si>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</si>
  <si>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</si>
  <si>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</si>
  <si>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</si>
  <si>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</si>
  <si>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</si>
  <si>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</si>
  <si>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</si>
  <si>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</si>
  <si>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</si>
  <si>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</si>
  <si>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</si>
  <si>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</si>
  <si>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</si>
  <si>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</si>
  <si>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</si>
  <si>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</si>
  <si>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</si>
  <si>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</si>
  <si>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</si>
  <si>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</si>
  <si>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</si>
  <si>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</si>
  <si>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</si>
  <si>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</si>
  <si>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</si>
  <si>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</si>
  <si>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</si>
  <si>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</si>
  <si>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</si>
  <si>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</si>
  <si>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</si>
  <si>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</si>
  <si>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</si>
  <si>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</si>
  <si>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</si>
  <si>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</si>
  <si>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</si>
  <si>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</si>
  <si>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</si>
  <si>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</si>
  <si>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</si>
  <si>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</si>
  <si>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</si>
  <si>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</si>
  <si>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</si>
  <si>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</si>
  <si>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</si>
  <si>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</si>
  <si>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</si>
  <si>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</si>
  <si>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</si>
  <si>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</si>
  <si>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</si>
  <si>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</si>
  <si>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</si>
  <si>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</si>
  <si>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</si>
  <si>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</si>
  <si>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</si>
  <si>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</si>
  <si>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</si>
  <si>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</si>
  <si>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</si>
  <si>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</si>
  <si>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</si>
  <si>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</si>
  <si>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</si>
  <si>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</si>
  <si>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</si>
  <si>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</si>
  <si>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</si>
  <si>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</si>
  <si>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</si>
  <si>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</si>
  <si>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</si>
  <si>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</si>
  <si>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</si>
  <si>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</si>
  <si>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</si>
  <si>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</si>
  <si>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</si>
  <si>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</si>
  <si>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</si>
  <si>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</si>
  <si>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</si>
  <si>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</si>
  <si>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</si>
  <si>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</si>
  <si>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</si>
  <si>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</si>
  <si>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</si>
  <si>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</si>
  <si>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</si>
  <si>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</si>
  <si>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</si>
  <si>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</si>
  <si>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</si>
  <si>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</si>
  <si>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</si>
  <si>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</si>
  <si>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</si>
  <si>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</si>
  <si>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</si>
  <si>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</si>
  <si>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</si>
  <si>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</si>
  <si>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</si>
  <si>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</si>
  <si>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</si>
  <si>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</si>
  <si>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</si>
  <si>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</si>
  <si>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</si>
  <si>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</si>
  <si>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</si>
  <si>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</si>
  <si>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</si>
  <si>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</si>
  <si>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</si>
  <si>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</si>
  <si>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</si>
  <si>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</si>
  <si>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</si>
  <si>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</si>
  <si>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</si>
  <si>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</si>
  <si>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</si>
  <si>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</si>
  <si>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</si>
  <si>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</si>
  <si>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</si>
  <si>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</si>
  <si>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</si>
  <si>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</si>
  <si>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</si>
  <si>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</si>
  <si>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</si>
  <si>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</si>
  <si>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</si>
  <si>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</si>
  <si>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</si>
  <si>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</si>
  <si>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</si>
  <si>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</si>
  <si>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</si>
  <si>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</si>
  <si>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</si>
  <si>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</si>
  <si>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</si>
  <si>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</si>
  <si>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</si>
  <si>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</si>
  <si>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</si>
  <si>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</si>
  <si>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</si>
  <si>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</si>
  <si>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</si>
  <si>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</si>
  <si>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</si>
  <si>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</si>
  <si>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</si>
  <si>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</si>
  <si>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</si>
  <si>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</si>
  <si>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</si>
  <si>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</si>
  <si>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</si>
  <si>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</si>
  <si>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</si>
  <si>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</si>
  <si>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</si>
  <si>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</si>
  <si>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</si>
  <si>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</si>
  <si>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</si>
  <si>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</si>
  <si>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</si>
  <si>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</si>
  <si>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</si>
  <si>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</si>
  <si>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</si>
  <si>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</si>
  <si>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</si>
  <si>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</si>
  <si>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</si>
  <si>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</si>
  <si>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</si>
  <si>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</si>
  <si>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</si>
  <si>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</si>
  <si>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</si>
  <si>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</si>
  <si>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</si>
  <si>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</si>
  <si>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</si>
  <si>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</si>
  <si>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</si>
  <si>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</si>
  <si>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</si>
  <si>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</si>
  <si>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</si>
  <si>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</si>
  <si>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</si>
  <si>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</si>
  <si>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</si>
  <si>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</si>
  <si>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</si>
  <si>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</si>
  <si>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</si>
  <si>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</si>
  <si>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</si>
  <si>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</si>
  <si>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</si>
  <si>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</si>
  <si>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</si>
  <si>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</si>
  <si>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</si>
  <si>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</si>
  <si>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</si>
  <si>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</si>
  <si>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</si>
  <si>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</si>
  <si>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</si>
  <si>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</si>
  <si>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</si>
  <si>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</si>
  <si>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</si>
  <si>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</si>
  <si>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</si>
  <si>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</si>
  <si>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</si>
  <si>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</si>
  <si>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</si>
  <si>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</si>
  <si>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</si>
  <si>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</si>
  <si>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</si>
  <si>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</si>
  <si>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</si>
  <si>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</si>
  <si>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</si>
  <si>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</si>
  <si>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</si>
  <si>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</si>
  <si>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</si>
  <si>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</si>
  <si>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</si>
  <si>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</si>
  <si>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</si>
  <si>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</si>
  <si>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</si>
  <si>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</si>
  <si>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</si>
  <si>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</si>
  <si>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</si>
  <si>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</si>
  <si>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</si>
  <si>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</si>
  <si>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</si>
  <si>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</si>
  <si>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</si>
  <si>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</si>
  <si>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</si>
  <si>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</si>
  <si>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</si>
  <si>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</si>
  <si>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</si>
  <si>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</si>
  <si>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</si>
  <si>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</si>
  <si>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</si>
  <si>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</si>
  <si>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</si>
  <si>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</si>
  <si>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</si>
  <si>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</si>
  <si>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</si>
  <si>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</si>
  <si>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</si>
  <si>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</si>
  <si>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</si>
  <si>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</si>
  <si>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</si>
  <si>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</si>
  <si>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</si>
  <si>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</si>
  <si>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</si>
  <si>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</si>
  <si>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</si>
  <si>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</si>
  <si>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</si>
  <si>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</si>
  <si>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</si>
  <si>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</si>
  <si>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</si>
  <si>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</si>
  <si>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</si>
  <si>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</si>
  <si>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</si>
  <si>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</si>
  <si>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</si>
  <si>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</si>
  <si>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</si>
  <si>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</si>
  <si>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</si>
  <si>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</si>
  <si>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</si>
  <si>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</si>
  <si>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</si>
  <si>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</si>
  <si>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</si>
  <si>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</si>
  <si>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</si>
  <si>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</si>
  <si>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</si>
  <si>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</si>
  <si>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</si>
  <si>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</si>
  <si>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</si>
  <si>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</si>
  <si>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</si>
  <si>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</si>
  <si>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</si>
  <si>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</si>
  <si>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</si>
  <si>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</si>
  <si>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</si>
  <si>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</si>
  <si>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</si>
  <si>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</si>
  <si>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</si>
  <si>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</si>
  <si>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</si>
  <si>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</si>
  <si>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</si>
  <si>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</si>
  <si>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</si>
  <si>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</si>
  <si>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</si>
  <si>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</si>
  <si>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</si>
  <si>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</si>
  <si>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</si>
  <si>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</si>
  <si>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</si>
  <si>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</si>
  <si>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</si>
  <si>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</si>
  <si>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</si>
  <si>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</si>
  <si>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</si>
  <si>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</si>
  <si>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</si>
  <si>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</si>
  <si>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</si>
  <si>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</si>
  <si>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</si>
  <si>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</si>
  <si>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</si>
  <si>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</si>
  <si>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</si>
  <si>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</si>
  <si>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</si>
  <si>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</si>
  <si>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</si>
  <si>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</si>
  <si>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</si>
  <si>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</si>
  <si>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</si>
  <si>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</si>
  <si>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</si>
  <si>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</si>
  <si>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</si>
  <si>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</si>
  <si>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</si>
  <si>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</si>
  <si>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</si>
  <si>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</si>
  <si>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</si>
  <si>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</si>
  <si>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</si>
  <si>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</si>
  <si>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</si>
  <si>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</si>
  <si>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</si>
  <si>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</si>
  <si>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</si>
  <si>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</si>
  <si>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</si>
  <si>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</si>
  <si>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</si>
  <si>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</si>
  <si>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</si>
  <si>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</si>
  <si>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</si>
  <si>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</si>
  <si>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</si>
  <si>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</si>
  <si>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</si>
  <si>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</si>
  <si>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</si>
  <si>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</si>
  <si>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</si>
  <si>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</si>
  <si>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</si>
  <si>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</si>
  <si>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</si>
  <si>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</si>
  <si>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</si>
  <si>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</si>
  <si>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</si>
  <si>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</si>
  <si>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</si>
  <si>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</si>
  <si>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</si>
  <si>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</si>
  <si>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</si>
  <si>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</si>
  <si>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</si>
  <si>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</si>
  <si>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</si>
  <si>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</si>
  <si>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</si>
  <si>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</si>
  <si>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</si>
  <si>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</si>
  <si>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</si>
  <si>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</si>
  <si>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</si>
  <si>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</si>
  <si>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</si>
  <si>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</si>
  <si>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</si>
  <si>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</si>
  <si>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</si>
  <si>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</si>
  <si>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</si>
  <si>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</si>
  <si>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</si>
  <si>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</si>
  <si>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</si>
  <si>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</si>
  <si>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</si>
  <si>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</si>
  <si>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</si>
  <si>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</si>
  <si>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</si>
  <si>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</si>
  <si>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</si>
  <si>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</si>
  <si>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</si>
  <si>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</si>
  <si>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</si>
  <si>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</si>
  <si>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</si>
  <si>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</si>
  <si>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</si>
  <si>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</si>
  <si>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</si>
  <si>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</si>
  <si>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</si>
  <si>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</si>
  <si>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</si>
  <si>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</si>
  <si>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</si>
  <si>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</si>
  <si>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</si>
  <si>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</si>
  <si>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</si>
  <si>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</si>
  <si>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</si>
  <si>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</si>
  <si>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</si>
  <si>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</si>
  <si>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</si>
  <si>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</si>
  <si>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</si>
  <si>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</si>
  <si>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</si>
  <si>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</si>
  <si>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</si>
  <si>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</si>
  <si>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</si>
  <si>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</si>
  <si>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</si>
  <si>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</si>
  <si>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</si>
  <si>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</si>
  <si>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</si>
  <si>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</si>
  <si>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</si>
  <si>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</si>
  <si>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</si>
  <si>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</si>
  <si>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</si>
  <si>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</si>
  <si>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</si>
  <si>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</si>
  <si>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</si>
  <si>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</si>
  <si>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</si>
  <si>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</si>
  <si>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</si>
  <si>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</si>
  <si>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</si>
  <si>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</si>
  <si>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</si>
  <si>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</si>
  <si>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</si>
  <si>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</si>
  <si>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</si>
  <si>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</si>
  <si>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</si>
  <si>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</si>
  <si>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</si>
  <si>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</si>
  <si>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</si>
  <si>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</si>
  <si>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</si>
  <si>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</si>
  <si>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</si>
  <si>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</si>
  <si>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</si>
  <si>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</si>
  <si>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</si>
  <si>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</si>
  <si>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</si>
  <si>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</si>
  <si>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</si>
  <si>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</si>
  <si>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</si>
  <si>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</si>
  <si>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</si>
  <si>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</si>
  <si>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</si>
  <si>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</si>
  <si>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</si>
  <si>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</si>
  <si>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</si>
  <si>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</si>
  <si>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</si>
  <si>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</si>
  <si>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</si>
  <si>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</si>
  <si>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</si>
  <si>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</si>
  <si>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</si>
  <si>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</si>
  <si>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</si>
  <si>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</si>
  <si>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</si>
  <si>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</si>
  <si>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</si>
  <si>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</si>
  <si>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</si>
  <si>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</si>
  <si>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</si>
  <si>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</si>
  <si>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</si>
  <si>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</si>
  <si>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</si>
  <si>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</si>
  <si>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</si>
  <si>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</si>
  <si>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</si>
  <si>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</si>
  <si>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</si>
  <si>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</si>
  <si>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</si>
  <si>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</si>
  <si>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</si>
  <si>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</si>
  <si>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</si>
  <si>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</si>
  <si>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</si>
  <si>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</si>
  <si>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</si>
  <si>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</si>
  <si>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</si>
  <si>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</si>
  <si>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</si>
  <si>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</si>
  <si>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</si>
  <si>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</si>
  <si>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</si>
  <si>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</si>
  <si>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</si>
  <si>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</si>
  <si>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</si>
  <si>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</si>
  <si>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</si>
  <si>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</si>
  <si>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</si>
  <si>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</si>
  <si>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</si>
  <si>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</si>
  <si>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</si>
  <si>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</si>
  <si>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</si>
  <si>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</si>
  <si>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</si>
  <si>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</si>
  <si>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</si>
  <si>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</si>
  <si>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</si>
  <si>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</si>
  <si>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</si>
  <si>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</si>
  <si>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</si>
  <si>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</si>
  <si>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</si>
  <si>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</si>
  <si>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</si>
  <si>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</si>
  <si>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</si>
  <si>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</si>
  <si>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</si>
  <si>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</si>
  <si>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</si>
  <si>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</si>
  <si>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</si>
  <si>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</si>
  <si>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</si>
  <si>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</si>
  <si>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</si>
  <si>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</si>
  <si>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</si>
  <si>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</si>
  <si>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</si>
  <si>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</si>
  <si>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</si>
  <si>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</si>
  <si>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</si>
  <si>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</si>
  <si>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</si>
  <si>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</si>
  <si>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</si>
  <si>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</si>
  <si>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</si>
  <si>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</si>
  <si>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</si>
  <si>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</si>
  <si>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</si>
  <si>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</si>
  <si>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</si>
  <si>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</si>
  <si>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</si>
  <si>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</si>
  <si>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</si>
  <si>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</si>
  <si>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</si>
  <si>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</si>
  <si>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</si>
  <si>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</si>
  <si>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</si>
  <si>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</si>
  <si>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</si>
  <si>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</si>
  <si>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</si>
  <si>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</si>
  <si>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</si>
  <si>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</si>
  <si>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</si>
  <si>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</si>
  <si>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</si>
  <si>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</si>
  <si>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</si>
  <si>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</si>
  <si>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</si>
  <si>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</si>
  <si>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</si>
  <si>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</si>
  <si>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</si>
  <si>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</si>
  <si>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</si>
  <si>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</si>
  <si>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</si>
  <si>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</si>
  <si>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</si>
  <si>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</si>
  <si>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</si>
  <si>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</si>
  <si>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</si>
  <si>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</si>
  <si>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</si>
  <si>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</si>
  <si>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</si>
  <si>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</si>
  <si>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</si>
  <si>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</si>
  <si>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</si>
  <si>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</si>
  <si>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</si>
  <si>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</si>
  <si>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</si>
  <si>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</si>
  <si>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</si>
  <si>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</si>
  <si>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</si>
  <si>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</si>
  <si>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</si>
  <si>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</si>
  <si>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</si>
  <si>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</si>
  <si>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</si>
  <si>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</si>
  <si>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</si>
  <si>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</si>
  <si>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</si>
  <si>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</si>
  <si>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</si>
  <si>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</si>
  <si>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</si>
  <si>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</si>
  <si>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</si>
  <si>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</si>
  <si>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</si>
  <si>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</si>
  <si>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</si>
  <si>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</si>
  <si>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</si>
  <si>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</si>
  <si>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</si>
  <si>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</si>
  <si>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</si>
  <si>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</si>
  <si>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</si>
  <si>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</si>
  <si>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</si>
  <si>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</si>
  <si>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</si>
  <si>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</si>
  <si>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</si>
  <si>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</si>
  <si>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</si>
  <si>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</si>
  <si>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</si>
  <si>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</si>
  <si>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</si>
  <si>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</si>
  <si>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</si>
  <si>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</si>
  <si>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</si>
  <si>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</si>
  <si>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</si>
  <si>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</si>
  <si>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</si>
  <si>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</si>
  <si>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</si>
  <si>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</si>
  <si>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</si>
  <si>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</si>
  <si>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</si>
  <si>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</si>
  <si>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</si>
  <si>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</si>
  <si>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</si>
  <si>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</si>
  <si>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</si>
  <si>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</si>
  <si>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</si>
  <si>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</si>
  <si>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</si>
  <si>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</si>
  <si>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</si>
  <si>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</si>
  <si>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</si>
  <si>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</si>
  <si>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</si>
  <si>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</si>
  <si>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</si>
  <si>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</si>
  <si>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</si>
  <si>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</si>
  <si>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</si>
  <si>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</si>
  <si>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</si>
  <si>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</si>
  <si>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</si>
  <si>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</si>
  <si>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</si>
  <si>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</si>
  <si>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</si>
  <si>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</si>
  <si>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</si>
  <si>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</si>
  <si>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</si>
  <si>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</si>
  <si>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</si>
  <si>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</si>
  <si>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</si>
  <si>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</si>
  <si>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</si>
  <si>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</si>
  <si>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</si>
  <si>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</si>
  <si>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</si>
  <si>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</si>
  <si>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</si>
  <si>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</si>
  <si>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</si>
  <si>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</si>
  <si>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</si>
  <si>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</si>
  <si>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</si>
  <si>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</si>
  <si>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</si>
  <si>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</si>
  <si>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</si>
  <si>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</si>
  <si>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</si>
  <si>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</si>
  <si>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</si>
  <si>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</si>
  <si>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</si>
  <si>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</si>
  <si>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</si>
  <si>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</si>
  <si>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</si>
  <si>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</si>
  <si>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</si>
  <si>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</si>
  <si>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</si>
  <si>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</si>
  <si>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</si>
  <si>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</si>
  <si>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</si>
  <si>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</si>
  <si>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</si>
  <si>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</si>
  <si>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</si>
  <si>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</si>
  <si>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</si>
  <si>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</si>
  <si>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</si>
  <si>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</si>
  <si>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</si>
  <si>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</si>
  <si>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</si>
  <si>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</si>
  <si>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</si>
  <si>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</si>
  <si>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</si>
  <si>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</si>
  <si>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</si>
  <si>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</si>
  <si>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</si>
  <si>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</si>
  <si>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</si>
  <si>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</si>
  <si>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</si>
  <si>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</si>
  <si>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</si>
  <si>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</si>
  <si>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</si>
  <si>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</si>
  <si>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</si>
  <si>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</si>
  <si>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</si>
  <si>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</si>
  <si>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</si>
  <si>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</si>
  <si>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</si>
  <si>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</si>
  <si>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</si>
  <si>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</si>
  <si>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</si>
  <si>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</si>
  <si>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</si>
  <si>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</si>
  <si>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</si>
  <si>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</si>
  <si>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</si>
  <si>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</si>
  <si>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</si>
  <si>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</si>
  <si>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</si>
  <si>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</si>
  <si>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</si>
  <si>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</si>
  <si>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</si>
  <si>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</si>
  <si>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</si>
  <si>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</si>
  <si>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</si>
  <si>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</si>
  <si>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</si>
  <si>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</si>
  <si>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</si>
  <si>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</si>
  <si>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</si>
  <si>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</si>
  <si>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</si>
  <si>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</si>
  <si>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</si>
  <si>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</si>
  <si>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</si>
  <si>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</si>
  <si>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</si>
  <si>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</si>
  <si>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</si>
  <si>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</si>
  <si>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</si>
  <si>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</si>
  <si>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</si>
  <si>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</si>
  <si>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</si>
  <si>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</si>
  <si>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</si>
  <si>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</si>
  <si>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</si>
  <si>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</si>
  <si>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</si>
  <si>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</si>
  <si>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</si>
  <si>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</si>
  <si>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</si>
  <si>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</si>
  <si>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</si>
  <si>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</si>
  <si>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</si>
  <si>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</si>
  <si>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</si>
  <si>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</si>
  <si>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</si>
  <si>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</si>
  <si>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</si>
  <si>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</si>
  <si>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</si>
  <si>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</si>
  <si>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</si>
  <si>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</si>
  <si>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</si>
  <si>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</si>
  <si>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</si>
  <si>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</si>
  <si>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</si>
  <si>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</si>
  <si>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</si>
  <si>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</si>
  <si>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</si>
  <si>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</si>
  <si>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</si>
  <si>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</si>
  <si>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</si>
  <si>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</si>
  <si>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</si>
  <si>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</si>
  <si>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</si>
  <si>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</si>
  <si>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</si>
  <si>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</si>
  <si>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</si>
  <si>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</si>
  <si>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</si>
  <si>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</si>
  <si>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</si>
  <si>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</si>
  <si>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</si>
  <si>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</si>
  <si>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</si>
  <si>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</si>
  <si>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</si>
  <si>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</si>
  <si>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</si>
  <si>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</si>
  <si>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</si>
  <si>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</si>
  <si>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</si>
  <si>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</si>
  <si>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</si>
  <si>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</si>
  <si>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</si>
  <si>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</si>
  <si>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</si>
  <si>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</si>
  <si>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</si>
  <si>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</si>
  <si>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</si>
  <si>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</si>
  <si>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</si>
  <si>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</si>
  <si>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</si>
  <si>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</si>
  <si>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</si>
  <si>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</si>
  <si>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</si>
  <si>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</si>
  <si>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</si>
  <si>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</si>
  <si>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</si>
  <si>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</si>
  <si>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</si>
  <si>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</si>
  <si>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</si>
  <si>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</si>
  <si>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</si>
  <si>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</si>
  <si>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</si>
  <si>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</si>
  <si>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</si>
  <si>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</si>
  <si>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</si>
  <si>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</si>
  <si>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</si>
  <si>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</si>
  <si>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</si>
  <si>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</si>
  <si>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</si>
  <si>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</si>
  <si>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</si>
  <si>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</si>
  <si>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</si>
  <si>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</si>
  <si>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</si>
  <si>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</si>
  <si>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</si>
  <si>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</si>
  <si>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</si>
  <si>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</si>
  <si>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</si>
  <si>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</si>
  <si>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</si>
  <si>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</si>
  <si>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</si>
  <si>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</si>
  <si>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</si>
  <si>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</si>
  <si>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</si>
  <si>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</si>
  <si>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</si>
  <si>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</si>
  <si>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</si>
  <si>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</si>
  <si>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</si>
  <si>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</si>
  <si>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</si>
  <si>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</si>
  <si>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</si>
  <si>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</si>
  <si>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</si>
  <si>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</si>
  <si>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</si>
  <si>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</si>
  <si>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</si>
  <si>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</si>
  <si>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</si>
  <si>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</si>
  <si>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</si>
  <si>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</si>
  <si>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</si>
  <si>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</si>
  <si>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</si>
  <si>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</si>
  <si>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</si>
  <si>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</si>
  <si>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</si>
  <si>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</si>
  <si>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</si>
  <si>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</si>
  <si>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</si>
  <si>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</si>
  <si>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</si>
  <si>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</si>
  <si>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</si>
  <si>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</si>
  <si>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</si>
  <si>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</si>
  <si>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</si>
  <si>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</si>
  <si>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</si>
  <si>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</si>
  <si>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</si>
  <si>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</si>
  <si>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</si>
  <si>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</si>
  <si>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</si>
  <si>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</si>
  <si>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</si>
  <si>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</si>
  <si>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</si>
  <si>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</si>
  <si>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</si>
  <si>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</si>
  <si>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</si>
  <si>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</si>
  <si>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</si>
  <si>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</si>
  <si>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</si>
  <si>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</si>
  <si>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</si>
  <si>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</si>
  <si>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</si>
  <si>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</si>
  <si>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</si>
  <si>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</si>
  <si>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</si>
  <si>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</si>
  <si>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</si>
  <si>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</si>
  <si>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</si>
  <si>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</si>
  <si>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</si>
  <si>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</si>
  <si>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</si>
  <si>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</si>
  <si>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</si>
  <si>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</si>
  <si>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</si>
  <si>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</si>
  <si>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</si>
  <si>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</si>
  <si>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</si>
  <si>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</si>
  <si>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</si>
  <si>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</si>
  <si>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</si>
  <si>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</si>
  <si>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</si>
  <si>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</si>
  <si>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</si>
  <si>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</si>
  <si>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</si>
  <si>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</si>
  <si>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</si>
  <si>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</si>
  <si>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</si>
  <si>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</si>
  <si>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</si>
  <si>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</si>
  <si>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</si>
  <si>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</si>
  <si>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</si>
  <si>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</si>
  <si>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</si>
  <si>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</si>
  <si>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</si>
  <si>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</si>
  <si>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</si>
  <si>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</si>
  <si>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</si>
  <si>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</si>
  <si>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</si>
  <si>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</si>
  <si>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</si>
  <si>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</si>
  <si>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</si>
  <si>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</si>
  <si>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</si>
  <si>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</si>
  <si>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</si>
  <si>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</si>
  <si>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</si>
  <si>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</si>
  <si>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</si>
  <si>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</si>
  <si>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</si>
  <si>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</si>
  <si>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</si>
  <si>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</si>
  <si>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</si>
  <si>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</si>
  <si>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</si>
  <si>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</si>
  <si>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</si>
  <si>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</si>
  <si>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</si>
  <si>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</si>
  <si>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</si>
  <si>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</si>
  <si>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</si>
  <si>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</si>
  <si>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</si>
  <si>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</si>
  <si>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</si>
  <si>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</si>
  <si>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</si>
  <si>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</si>
  <si>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</si>
  <si>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</si>
  <si>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</si>
  <si>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</si>
  <si>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</si>
  <si>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</si>
  <si>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</si>
  <si>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</si>
  <si>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</si>
  <si>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</si>
  <si>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</si>
  <si>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</si>
  <si>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</si>
  <si>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</si>
  <si>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</si>
  <si>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</si>
  <si>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</si>
  <si>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</si>
  <si>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</si>
  <si>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</si>
  <si>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</si>
  <si>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</si>
  <si>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</si>
  <si>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</si>
  <si>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</si>
  <si>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</si>
  <si>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</si>
  <si>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</si>
  <si>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</si>
  <si>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</si>
  <si>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</si>
  <si>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</si>
  <si>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</si>
  <si>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</si>
  <si>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</si>
  <si>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</si>
  <si>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</si>
  <si>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</si>
  <si>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</si>
  <si>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</si>
  <si>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</si>
  <si>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</si>
  <si>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</si>
  <si>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</si>
  <si>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</si>
  <si>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</si>
  <si>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</si>
  <si>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</si>
  <si>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</si>
  <si>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</si>
  <si>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</si>
  <si>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</si>
  <si>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</si>
  <si>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</si>
  <si>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</si>
  <si>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</si>
  <si>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</si>
  <si>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</si>
  <si>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</si>
  <si>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</si>
  <si>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</si>
  <si>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</si>
  <si>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</si>
  <si>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</si>
  <si>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</si>
  <si>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</si>
  <si>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</si>
  <si>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</si>
  <si>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</si>
  <si>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</si>
  <si>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</si>
  <si>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</si>
  <si>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</si>
  <si>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</si>
  <si>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</si>
  <si>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</si>
  <si>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</si>
  <si>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</si>
  <si>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</si>
  <si>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</si>
  <si>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</si>
  <si>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</si>
  <si>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</si>
  <si>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</si>
  <si>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</si>
  <si>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</si>
  <si>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</si>
  <si>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</si>
  <si>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</si>
  <si>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</si>
  <si>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</si>
  <si>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</si>
  <si>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</si>
  <si>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</si>
  <si>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</si>
  <si>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</si>
  <si>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</si>
  <si>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</si>
  <si>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</si>
  <si>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</si>
  <si>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</si>
  <si>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</si>
  <si>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</si>
  <si>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</si>
  <si>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</si>
  <si>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</si>
  <si>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</si>
  <si>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</si>
  <si>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</si>
  <si>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</si>
  <si>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</si>
  <si>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</si>
  <si>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</si>
  <si>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</si>
  <si>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</si>
  <si>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</si>
  <si>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</si>
  <si>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</si>
  <si>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</si>
  <si>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</si>
  <si>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</si>
  <si>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</si>
  <si>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</si>
  <si>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</si>
  <si>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</si>
  <si>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</si>
  <si>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</si>
  <si>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</si>
  <si>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</si>
  <si>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</si>
  <si>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</si>
  <si>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</si>
  <si>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</si>
  <si>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</si>
  <si>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</si>
  <si>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</si>
  <si>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</si>
  <si>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</si>
  <si>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</si>
  <si>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</si>
  <si>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</si>
  <si>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</si>
  <si>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</si>
  <si>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</si>
  <si>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</si>
  <si>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</si>
  <si>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</si>
  <si>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</si>
  <si>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</si>
  <si>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</si>
  <si>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</si>
  <si>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</si>
  <si>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</si>
  <si>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</si>
  <si>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</si>
  <si>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</si>
  <si>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</si>
  <si>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</si>
  <si>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</si>
  <si>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</si>
  <si>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</si>
  <si>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</si>
  <si>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</si>
  <si>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</si>
  <si>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</si>
  <si>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</si>
  <si>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</si>
  <si>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</si>
  <si>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</si>
  <si>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</si>
  <si>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</si>
  <si>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</si>
  <si>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</si>
  <si>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</si>
  <si>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</si>
  <si>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</si>
  <si>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</si>
  <si>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</si>
  <si>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</si>
  <si>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</si>
  <si>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</si>
  <si>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</si>
  <si>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</si>
  <si>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</si>
  <si>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</si>
  <si>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</si>
  <si>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</si>
  <si>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</si>
  <si>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</si>
  <si>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</si>
  <si>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</si>
  <si>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</si>
  <si>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</si>
  <si>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</si>
  <si>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</si>
  <si>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</si>
  <si>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</si>
  <si>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</si>
  <si>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</si>
  <si>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</si>
  <si>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</si>
  <si>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</si>
  <si>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</si>
  <si>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</si>
  <si>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</si>
  <si>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</si>
  <si>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</si>
  <si>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</si>
  <si>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</si>
  <si>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</si>
  <si>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</si>
  <si>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</si>
  <si>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</si>
  <si>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</si>
  <si>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</si>
  <si>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</si>
  <si>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</si>
  <si>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</si>
  <si>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</si>
  <si>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</si>
  <si>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</si>
  <si>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</si>
  <si>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</si>
  <si>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</si>
  <si>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</si>
  <si>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</si>
  <si>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</si>
  <si>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</si>
  <si>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</si>
  <si>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</si>
  <si>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</si>
  <si>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</si>
  <si>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</si>
  <si>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</si>
  <si>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</si>
  <si>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</si>
  <si>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</si>
  <si>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</si>
  <si>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</si>
  <si>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</si>
  <si>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</si>
  <si>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</si>
  <si>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</si>
  <si>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</si>
  <si>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</si>
  <si>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</si>
  <si>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</si>
  <si>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</si>
  <si>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</si>
  <si>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</si>
  <si>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</si>
  <si>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</si>
  <si>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</si>
  <si>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</si>
  <si>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</si>
  <si>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</si>
  <si>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</si>
  <si>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</si>
  <si>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</si>
  <si>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</si>
  <si>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</si>
  <si>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</si>
  <si>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</si>
  <si>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</si>
  <si>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</si>
  <si>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</si>
  <si>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</si>
  <si>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</si>
  <si>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</si>
  <si>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</si>
  <si>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</si>
  <si>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</si>
  <si>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</si>
  <si>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</si>
  <si>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</si>
  <si>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</si>
  <si>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</si>
  <si>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</si>
  <si>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</si>
  <si>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</si>
  <si>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</si>
  <si>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</si>
  <si>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</si>
  <si>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</si>
  <si>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</si>
  <si>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</si>
  <si>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</si>
  <si>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</si>
  <si>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</si>
  <si>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</si>
  <si>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</si>
  <si>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</si>
  <si>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</si>
  <si>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</si>
  <si>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</si>
  <si>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</si>
  <si>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</si>
  <si>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</si>
  <si>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</si>
  <si>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</si>
  <si>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</si>
  <si>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</si>
  <si>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</si>
  <si>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</si>
  <si>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</si>
  <si>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</si>
  <si>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</si>
  <si>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</si>
  <si>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</si>
  <si>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</si>
  <si>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</si>
  <si>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</si>
  <si>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</si>
  <si>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</si>
  <si>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</si>
  <si>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</si>
  <si>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</si>
  <si>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</si>
  <si>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</si>
  <si>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</si>
  <si>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</si>
  <si>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</si>
  <si>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</si>
  <si>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</si>
  <si>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</si>
  <si>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</si>
  <si>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</si>
  <si>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</si>
  <si>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</si>
  <si>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</si>
  <si>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</si>
  <si>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</si>
  <si>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</si>
  <si>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</si>
  <si>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</si>
  <si>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</si>
  <si>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</si>
  <si>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</si>
  <si>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</si>
  <si>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</si>
  <si>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</si>
  <si>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</si>
  <si>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</si>
  <si>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</si>
  <si>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</si>
  <si>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</si>
  <si>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</si>
  <si>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</si>
  <si>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</si>
  <si>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</si>
  <si>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</si>
  <si>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</si>
  <si>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</si>
  <si>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</si>
  <si>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</si>
  <si>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</si>
  <si>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</si>
  <si>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</si>
  <si>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</si>
  <si>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</si>
  <si>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</si>
  <si>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</si>
  <si>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</si>
  <si>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</si>
  <si>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</si>
  <si>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</si>
  <si>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</si>
  <si>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</si>
  <si>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</si>
  <si>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</si>
  <si>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</si>
  <si>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</si>
  <si>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</si>
  <si>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</si>
  <si>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</si>
  <si>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</si>
  <si>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</si>
  <si>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</si>
  <si>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</si>
  <si>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</si>
  <si>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</si>
  <si>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</si>
  <si>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</si>
  <si>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</si>
  <si>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</si>
  <si>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</si>
  <si>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</si>
  <si>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</si>
  <si>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</si>
  <si>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</si>
  <si>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</si>
  <si>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</si>
  <si>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</si>
  <si>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</si>
  <si>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</si>
  <si>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</si>
  <si>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</si>
  <si>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</si>
  <si>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</si>
  <si>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</si>
  <si>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</si>
  <si>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</si>
  <si>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</si>
  <si>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</si>
  <si>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</si>
  <si>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</si>
  <si>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</si>
  <si>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</si>
  <si>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</si>
  <si>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</si>
  <si>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</si>
  <si>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</si>
  <si>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</si>
  <si>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</si>
  <si>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</si>
  <si>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</si>
  <si>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</si>
  <si>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</si>
  <si>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</si>
  <si>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</si>
  <si>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</si>
  <si>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</si>
  <si>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</si>
  <si>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</si>
  <si>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</si>
  <si>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</si>
  <si>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</si>
  <si>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</si>
  <si>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</si>
  <si>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</si>
  <si>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</si>
  <si>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</si>
  <si>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</si>
  <si>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</si>
  <si>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</si>
  <si>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</si>
  <si>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</si>
  <si>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</si>
  <si>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</si>
  <si>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</si>
  <si>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</si>
  <si>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</si>
  <si>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</si>
  <si>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</si>
  <si>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</si>
  <si>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</si>
  <si>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</si>
  <si>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</si>
  <si>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</si>
  <si>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</si>
  <si>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</si>
  <si>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</si>
  <si>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</si>
  <si>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</si>
  <si>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</si>
  <si>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</si>
  <si>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</si>
  <si>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</si>
  <si>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</si>
  <si>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</si>
  <si>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</si>
  <si>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</si>
  <si>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</si>
  <si>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</si>
  <si>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</si>
  <si>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</si>
  <si>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</si>
  <si>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</si>
  <si>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</si>
  <si>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</si>
  <si>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</si>
  <si>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</si>
  <si>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</si>
  <si>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</si>
  <si>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</si>
  <si>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</si>
  <si>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</si>
  <si>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</si>
  <si>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</si>
  <si>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</si>
  <si>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</si>
  <si>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</si>
  <si>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</si>
  <si>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</si>
  <si>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</si>
  <si>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</si>
  <si>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</si>
  <si>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</si>
  <si>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</si>
  <si>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</si>
  <si>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</si>
  <si>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</si>
  <si>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</si>
  <si>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</si>
  <si>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</si>
  <si>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</si>
  <si>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</si>
  <si>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</si>
  <si>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</si>
  <si>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</si>
  <si>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</si>
  <si>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</si>
  <si>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</si>
  <si>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</si>
  <si>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</si>
  <si>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</si>
  <si>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</si>
  <si>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</si>
  <si>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</si>
  <si>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</si>
  <si>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</si>
  <si>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</si>
  <si>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</si>
  <si>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</si>
  <si>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</si>
  <si>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</si>
  <si>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</si>
  <si>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</si>
  <si>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</si>
  <si>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</si>
  <si>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</si>
  <si>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</si>
  <si>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</si>
  <si>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</si>
  <si>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</si>
  <si>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</si>
  <si>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</si>
  <si>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</si>
  <si>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</si>
  <si>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</si>
  <si>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</si>
  <si>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</si>
  <si>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</si>
  <si>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</si>
  <si>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</si>
  <si>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</si>
  <si>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</si>
  <si>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</si>
  <si>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</si>
  <si>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</si>
  <si>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</si>
  <si>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</si>
  <si>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</si>
  <si>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</si>
  <si>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</si>
  <si>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</si>
  <si>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</si>
  <si>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</si>
  <si>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</si>
  <si>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</si>
  <si>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</si>
  <si>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</si>
  <si>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</si>
  <si>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</si>
  <si>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</si>
  <si>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</si>
  <si>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</si>
  <si>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</si>
  <si>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</si>
  <si>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</si>
  <si>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</si>
  <si>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</si>
  <si>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</si>
  <si>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</si>
  <si>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</si>
  <si>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</si>
  <si>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</si>
  <si>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</si>
  <si>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</si>
  <si>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</si>
  <si>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</si>
  <si>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</si>
  <si>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</si>
  <si>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</si>
  <si>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</si>
  <si>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</si>
  <si>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</si>
  <si>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</si>
  <si>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</si>
  <si>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</si>
  <si>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</si>
  <si>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</si>
  <si>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</si>
  <si>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</si>
  <si>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</si>
  <si>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</si>
  <si>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</si>
  <si>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</si>
  <si>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</si>
  <si>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</si>
  <si>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</si>
  <si>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</si>
  <si>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</si>
  <si>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</si>
  <si>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</si>
  <si>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</si>
  <si>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</si>
  <si>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</si>
  <si>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</si>
  <si>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</si>
  <si>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</si>
  <si>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</si>
  <si>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</si>
  <si>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</si>
  <si>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</si>
  <si>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</si>
  <si>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</si>
  <si>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</si>
  <si>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</si>
  <si>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</si>
  <si>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</si>
  <si>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</si>
  <si>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</si>
  <si>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</si>
  <si>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</si>
  <si>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</si>
  <si>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</si>
  <si>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</si>
  <si>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</si>
  <si>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</si>
  <si>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</si>
  <si>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</si>
  <si>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</si>
  <si>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</si>
  <si>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</si>
  <si>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</si>
  <si>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</si>
  <si>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</si>
  <si>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</si>
  <si>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</si>
  <si>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</si>
  <si>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</si>
  <si>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</si>
  <si>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</si>
  <si>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</si>
  <si>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</si>
  <si>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</si>
  <si>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</si>
  <si>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</si>
  <si>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</si>
  <si>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</si>
  <si>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</si>
  <si>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</si>
  <si>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</si>
  <si>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</si>
  <si>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</si>
  <si>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</si>
  <si>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</si>
  <si>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</si>
  <si>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</si>
  <si>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</si>
  <si>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</si>
  <si>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</si>
  <si>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</si>
  <si>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</si>
  <si>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</si>
  <si>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</si>
  <si>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</si>
  <si>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</si>
  <si>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</si>
  <si>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</si>
  <si>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</si>
  <si>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</si>
  <si>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</si>
  <si>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</si>
  <si>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</si>
  <si>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</si>
  <si>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</si>
  <si>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</si>
  <si>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</si>
  <si>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</si>
  <si>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</si>
  <si>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</si>
  <si>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</si>
  <si>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</si>
  <si>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</si>
  <si>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</si>
  <si>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</si>
  <si>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</si>
  <si>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</si>
  <si>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</si>
  <si>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</si>
  <si>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</si>
  <si>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</si>
  <si>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</si>
  <si>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</si>
  <si>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</si>
  <si>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</si>
  <si>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</si>
  <si>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</si>
  <si>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</si>
  <si>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</si>
  <si>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</si>
  <si>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</si>
  <si>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</si>
  <si>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</si>
  <si>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</si>
  <si>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</si>
  <si>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</si>
  <si>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</si>
  <si>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</si>
  <si>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</si>
  <si>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</si>
  <si>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</si>
  <si>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</si>
  <si>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</si>
  <si>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</si>
  <si>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</si>
  <si>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</si>
  <si>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</si>
  <si>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</si>
  <si>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</si>
  <si>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</si>
  <si>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</si>
  <si>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</si>
  <si>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</si>
  <si>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</si>
  <si>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</si>
  <si>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</si>
  <si>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</si>
  <si>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</si>
  <si>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</si>
  <si>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</si>
  <si>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</si>
  <si>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</si>
  <si>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</si>
  <si>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</si>
  <si>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</si>
  <si>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</si>
  <si>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</si>
  <si>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</si>
  <si>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</si>
  <si>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</si>
  <si>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</si>
  <si>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</si>
  <si>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</si>
  <si>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</si>
  <si>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</si>
  <si>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</si>
  <si>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</si>
  <si>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</si>
  <si>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</si>
  <si>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</si>
  <si>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</si>
  <si>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</si>
  <si>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</si>
  <si>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</si>
  <si>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</si>
  <si>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</si>
  <si>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</si>
  <si>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</si>
  <si>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</si>
  <si>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</si>
  <si>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</si>
  <si>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</si>
  <si>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</si>
  <si>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</si>
  <si>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</si>
  <si>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</si>
  <si>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</si>
  <si>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</si>
  <si>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</si>
  <si>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</si>
  <si>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</si>
  <si>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</si>
  <si>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</si>
  <si>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</si>
  <si>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</si>
  <si>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</si>
  <si>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</si>
  <si>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</si>
  <si>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</si>
  <si>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</si>
  <si>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</si>
  <si>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</si>
  <si>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</si>
  <si>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</si>
  <si>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</si>
  <si>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</si>
  <si>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</si>
  <si>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</si>
  <si>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</si>
  <si>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</si>
  <si>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</si>
  <si>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</si>
  <si>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</si>
  <si>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</si>
  <si>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</si>
  <si>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</si>
  <si>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</si>
  <si>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</si>
  <si>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</si>
  <si>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</si>
  <si>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</si>
  <si>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</si>
  <si>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</si>
  <si>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</si>
  <si>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</si>
  <si>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</si>
  <si>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</si>
  <si>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</si>
  <si>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</si>
  <si>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</si>
  <si>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</si>
  <si>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</si>
  <si>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</si>
  <si>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</si>
  <si>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</si>
  <si>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</si>
  <si>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</si>
  <si>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</si>
  <si>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</si>
  <si>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</si>
  <si>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</si>
  <si>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</si>
  <si>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</si>
  <si>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</si>
  <si>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</si>
  <si>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</si>
  <si>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</si>
  <si>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</si>
  <si>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</si>
  <si>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</si>
  <si>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</si>
  <si>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</si>
  <si>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</si>
  <si>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</si>
  <si>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</si>
  <si>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</si>
  <si>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</si>
  <si>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</si>
  <si>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</si>
  <si>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</si>
  <si>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</si>
  <si>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</si>
  <si>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</si>
  <si>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</si>
  <si>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</si>
  <si>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</si>
  <si>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</si>
  <si>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</si>
  <si>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</si>
  <si>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</si>
  <si>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</si>
  <si>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</si>
  <si>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</si>
  <si>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</si>
  <si>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</si>
  <si>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</si>
  <si>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</si>
  <si>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</si>
  <si>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</si>
  <si>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</si>
  <si>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</si>
  <si>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</si>
  <si>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</si>
  <si>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</si>
  <si>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</si>
  <si>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</si>
  <si>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</si>
  <si>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</si>
  <si>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</si>
  <si>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</si>
  <si>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</si>
  <si>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</si>
  <si>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</si>
  <si>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</si>
  <si>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</si>
  <si>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</si>
  <si>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</si>
  <si>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</si>
  <si>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</si>
  <si>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</si>
  <si>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</si>
  <si>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</si>
  <si>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</si>
  <si>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</si>
  <si>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</si>
  <si>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</si>
  <si>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</si>
  <si>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</si>
  <si>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</si>
  <si>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</si>
  <si>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</si>
  <si>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</si>
  <si>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</si>
  <si>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</si>
  <si>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</si>
  <si>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</si>
  <si>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</si>
  <si>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</si>
  <si>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</si>
  <si>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</si>
  <si>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</si>
  <si>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</si>
  <si>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</si>
  <si>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</si>
  <si>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</si>
  <si>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</si>
  <si>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</si>
  <si>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</si>
  <si>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</si>
  <si>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</si>
  <si>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</si>
  <si>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</si>
  <si>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</si>
  <si>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</si>
  <si>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</si>
  <si>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</si>
  <si>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</si>
  <si>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</si>
  <si>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</si>
  <si>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</si>
  <si>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</si>
  <si>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</si>
  <si>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</si>
  <si>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</si>
  <si>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</si>
  <si>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</si>
  <si>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</si>
  <si>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</si>
  <si>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</si>
  <si>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</si>
  <si>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</si>
  <si>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</si>
  <si>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</si>
  <si>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</si>
  <si>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</si>
  <si>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</si>
  <si>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</si>
  <si>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</si>
  <si>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</si>
  <si>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</si>
  <si>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</si>
  <si>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</si>
  <si>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</si>
  <si>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</si>
  <si>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</si>
  <si>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</si>
  <si>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</si>
  <si>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</si>
  <si>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</si>
  <si>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</si>
  <si>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</si>
  <si>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</si>
  <si>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</si>
  <si>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</si>
  <si>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</si>
  <si>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</si>
  <si>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</si>
  <si>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</si>
  <si>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</si>
  <si>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</si>
  <si>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</si>
  <si>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</si>
  <si>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</si>
  <si>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</si>
  <si>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</si>
  <si>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</si>
  <si>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</si>
  <si>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</si>
  <si>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</si>
  <si>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</si>
  <si>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</si>
  <si>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</si>
  <si>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</si>
  <si>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</si>
  <si>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</si>
  <si>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</si>
  <si>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</si>
  <si>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</si>
  <si>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</si>
  <si>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</si>
  <si>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</si>
  <si>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</si>
  <si>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</si>
  <si>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</si>
  <si>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</si>
  <si>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</si>
  <si>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</si>
  <si>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</si>
  <si>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</si>
  <si>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</si>
  <si>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</si>
  <si>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</si>
  <si>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</si>
  <si>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</si>
  <si>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</si>
  <si>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</si>
  <si>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</si>
  <si>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</si>
  <si>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</si>
  <si>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</si>
  <si>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</si>
  <si>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</si>
  <si>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</si>
  <si>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</si>
  <si>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</si>
  <si>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</si>
  <si>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</si>
  <si>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</si>
  <si>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</si>
  <si>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</si>
  <si>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</si>
  <si>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</si>
  <si>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</si>
  <si>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</si>
  <si>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</si>
  <si>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</si>
  <si>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</si>
  <si>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</si>
  <si>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</si>
  <si>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</si>
  <si>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</si>
  <si>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</si>
  <si>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</si>
  <si>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</si>
  <si>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</si>
  <si>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</si>
  <si>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</si>
  <si>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</si>
  <si>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</si>
  <si>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</si>
  <si>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</si>
  <si>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</si>
  <si>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</si>
  <si>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</si>
  <si>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</si>
  <si>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</si>
  <si>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</si>
  <si>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</si>
  <si>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</si>
  <si>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</si>
  <si>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</si>
  <si>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</si>
  <si>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</si>
  <si>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</si>
  <si>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</si>
  <si>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</si>
  <si>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</si>
  <si>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</si>
  <si>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</si>
  <si>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</si>
  <si>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</si>
  <si>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</si>
  <si>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</si>
  <si>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</si>
  <si>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</si>
  <si>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</si>
  <si>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</si>
  <si>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</si>
  <si>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</si>
  <si>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</si>
  <si>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</si>
  <si>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</si>
  <si>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</si>
  <si>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</si>
  <si>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</si>
  <si>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</si>
  <si>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</si>
  <si>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</si>
  <si>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</si>
  <si>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</si>
  <si>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</si>
  <si>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</si>
  <si>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</si>
  <si>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</si>
  <si>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</si>
  <si>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</si>
  <si>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</si>
  <si>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</si>
  <si>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</si>
  <si>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</si>
  <si>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</si>
  <si>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</si>
  <si>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</si>
  <si>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</si>
  <si>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</si>
  <si>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</si>
  <si>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</si>
  <si>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</si>
  <si>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</si>
  <si>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</si>
  <si>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</si>
  <si>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</si>
  <si>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</si>
  <si>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</si>
  <si>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</si>
  <si>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</si>
  <si>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</si>
  <si>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</si>
  <si>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</si>
  <si>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</si>
  <si>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</si>
  <si>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</si>
  <si>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</si>
  <si>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</si>
  <si>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</si>
  <si>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</si>
  <si>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</si>
  <si>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</si>
  <si>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</si>
  <si>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</si>
  <si>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</si>
  <si>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</si>
  <si>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</si>
  <si>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</si>
  <si>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</si>
  <si>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</si>
  <si>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</si>
  <si>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</si>
  <si>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</si>
  <si>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</si>
  <si>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</si>
  <si>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</si>
  <si>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</si>
  <si>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</si>
  <si>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</si>
  <si>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</si>
  <si>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</si>
  <si>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</si>
  <si>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</si>
  <si>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</si>
  <si>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</si>
  <si>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</si>
  <si>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</si>
  <si>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</si>
  <si>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</si>
  <si>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</si>
  <si>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</si>
  <si>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</si>
  <si>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</si>
  <si>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</si>
  <si>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</si>
  <si>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</si>
  <si>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</si>
  <si>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</si>
  <si>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</si>
  <si>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</si>
  <si>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</si>
  <si>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</si>
  <si>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</si>
  <si>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</si>
  <si>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</si>
  <si>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</si>
  <si>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</si>
  <si>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</si>
  <si>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</si>
  <si>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</si>
  <si>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</si>
  <si>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</si>
  <si>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</si>
  <si>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</si>
  <si>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</si>
  <si>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</si>
  <si>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</si>
  <si>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</si>
  <si>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</si>
  <si>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</si>
  <si>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</si>
  <si>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</si>
  <si>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</si>
  <si>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</si>
  <si>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</si>
  <si>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</si>
  <si>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</si>
  <si>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</si>
  <si>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</si>
  <si>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</si>
  <si>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</si>
  <si>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</si>
  <si>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</si>
  <si>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</si>
  <si>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</si>
  <si>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</si>
  <si>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</si>
  <si>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</si>
  <si>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</si>
  <si>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</si>
  <si>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</si>
  <si>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</si>
  <si>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</si>
  <si>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</si>
  <si>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</si>
  <si>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</si>
  <si>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</si>
  <si>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</si>
  <si>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</si>
  <si>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</si>
  <si>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</si>
  <si>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</si>
  <si>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</si>
  <si>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</si>
  <si>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</si>
  <si>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</si>
  <si>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</si>
  <si>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</si>
  <si>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</si>
  <si>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</si>
  <si>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</si>
  <si>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</si>
  <si>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</si>
  <si>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</si>
  <si>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</si>
  <si>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</si>
  <si>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</si>
  <si>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</si>
  <si>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</si>
  <si>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</si>
  <si>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</si>
  <si>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</si>
  <si>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</si>
  <si>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</si>
  <si>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</si>
  <si>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</si>
  <si>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</si>
  <si>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</si>
  <si>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</si>
  <si>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</si>
  <si>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</si>
  <si>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</si>
  <si>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</si>
  <si>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</si>
  <si>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</si>
  <si>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</si>
  <si>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</si>
  <si>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</si>
  <si>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</si>
  <si>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</si>
  <si>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</si>
  <si>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</si>
  <si>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</si>
  <si>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</si>
  <si>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</si>
  <si>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</si>
  <si>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</si>
  <si>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</si>
  <si>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</si>
  <si>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</si>
  <si>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</si>
  <si>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</si>
  <si>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</si>
  <si>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</si>
  <si>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</si>
  <si>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</si>
  <si>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</si>
  <si>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</si>
  <si>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</si>
  <si>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</si>
  <si>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</si>
  <si>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</si>
  <si>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</si>
  <si>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</si>
  <si>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</si>
  <si>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</si>
  <si>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</si>
  <si>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</si>
  <si>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</si>
  <si>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</si>
  <si>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</si>
  <si>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</si>
  <si>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</si>
  <si>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</si>
  <si>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</si>
  <si>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</si>
  <si>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</si>
  <si>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</si>
  <si>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</si>
  <si>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</si>
  <si>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</si>
  <si>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</si>
  <si>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</si>
  <si>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</si>
  <si>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</si>
  <si>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</si>
  <si>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</si>
  <si>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</si>
  <si>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</si>
  <si>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</si>
  <si>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</si>
  <si>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</si>
  <si>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</si>
  <si>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</si>
  <si>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</si>
  <si>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</si>
  <si>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</si>
  <si>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</si>
  <si>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</si>
  <si>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</si>
  <si>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</si>
  <si>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</si>
  <si>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</si>
  <si>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</si>
  <si>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</si>
  <si>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</si>
  <si>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</si>
  <si>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</si>
  <si>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</si>
  <si>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</si>
  <si>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</si>
  <si>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</si>
  <si>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</si>
  <si>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</si>
  <si>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</si>
  <si>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</si>
  <si>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</si>
  <si>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</si>
  <si>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</si>
  <si>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</si>
  <si>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</si>
  <si>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</si>
  <si>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</si>
  <si>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</si>
  <si>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</si>
  <si>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</si>
  <si>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</si>
  <si>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</si>
  <si>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</si>
  <si>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</si>
  <si>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</si>
  <si>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</si>
  <si>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</si>
  <si>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</si>
  <si>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</si>
  <si>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</si>
  <si>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</si>
  <si>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</si>
  <si>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</si>
  <si>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</si>
  <si>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</si>
  <si>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</si>
  <si>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</si>
  <si>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</si>
  <si>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</si>
  <si>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</si>
  <si>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</si>
  <si>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</si>
  <si>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</si>
  <si>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</si>
  <si>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</si>
  <si>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</si>
  <si>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</si>
  <si>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</si>
  <si>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</si>
  <si>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</si>
  <si>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</si>
  <si>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</si>
  <si>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</si>
  <si>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</si>
  <si>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</si>
  <si>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</si>
  <si>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</si>
  <si>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</si>
  <si>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</si>
  <si>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</si>
  <si>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</si>
  <si>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</si>
  <si>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</si>
  <si>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</si>
  <si>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</si>
  <si>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</si>
  <si>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</si>
  <si>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</si>
  <si>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</si>
  <si>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</si>
  <si>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</si>
  <si>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</si>
  <si>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</si>
  <si>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</si>
  <si>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</si>
  <si>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</si>
  <si>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</si>
  <si>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</si>
  <si>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</si>
  <si>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</si>
  <si>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</si>
  <si>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</si>
  <si>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</si>
  <si>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</si>
  <si>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</si>
  <si>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</si>
  <si>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</si>
  <si>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</si>
  <si>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</si>
  <si>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</si>
  <si>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</si>
  <si>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</si>
  <si>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</si>
  <si>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</si>
  <si>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</si>
  <si>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</si>
  <si>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</si>
  <si>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</si>
  <si>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</si>
  <si>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</si>
  <si>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</si>
  <si>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</si>
  <si>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</si>
  <si>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</si>
  <si>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</si>
  <si>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</si>
  <si>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</si>
  <si>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</si>
  <si>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</si>
  <si>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</si>
  <si>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</si>
  <si>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</si>
  <si>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</si>
  <si>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</si>
  <si>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</si>
  <si>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</si>
  <si>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</si>
  <si>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</si>
  <si>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</si>
  <si>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</si>
  <si>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</si>
  <si>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</si>
  <si>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</si>
  <si>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</si>
  <si>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</si>
  <si>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</si>
  <si>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</si>
  <si>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</si>
  <si>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</si>
  <si>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</si>
  <si>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</si>
  <si>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</si>
  <si>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</si>
  <si>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</si>
  <si>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</si>
  <si>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</si>
  <si>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</si>
  <si>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</si>
  <si>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</si>
  <si>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</si>
  <si>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</si>
  <si>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</si>
  <si>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</si>
  <si>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</si>
  <si>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</si>
  <si>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</si>
  <si>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</si>
  <si>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</si>
  <si>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</si>
  <si>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</si>
  <si>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</si>
  <si>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</si>
  <si>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</si>
  <si>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</si>
  <si>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</si>
  <si>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</si>
  <si>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</si>
  <si>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</si>
  <si>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</si>
  <si>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</si>
  <si>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</si>
  <si>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</si>
  <si>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</si>
  <si>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</si>
  <si>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</si>
  <si>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</si>
  <si>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</si>
  <si>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</si>
  <si>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</si>
  <si>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</si>
  <si>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</si>
  <si>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</si>
  <si>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</si>
  <si>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</si>
  <si>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</si>
  <si>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</si>
  <si>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</si>
  <si>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</si>
  <si>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</si>
  <si>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</si>
  <si>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</si>
  <si>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</si>
  <si>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</si>
  <si>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</si>
  <si>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</si>
  <si>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</si>
  <si>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</si>
  <si>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</si>
  <si>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</si>
  <si>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</si>
  <si>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</si>
  <si>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</si>
  <si>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</si>
  <si>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</si>
  <si>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</si>
  <si>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</si>
  <si>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</si>
  <si>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</si>
  <si>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</si>
  <si>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</si>
  <si>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</si>
  <si>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</si>
  <si>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</si>
  <si>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</si>
  <si>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</si>
  <si>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</si>
  <si>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</si>
  <si>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</si>
  <si>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</si>
  <si>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</si>
  <si>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</si>
  <si>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</si>
  <si>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</si>
  <si>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</si>
  <si>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</si>
  <si>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</si>
  <si>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</si>
  <si>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</si>
  <si>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</si>
  <si>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</si>
  <si>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</si>
  <si>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</si>
  <si>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</si>
  <si>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</si>
  <si>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</si>
  <si>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</si>
  <si>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</si>
  <si>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</si>
  <si>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</si>
  <si>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</si>
  <si>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</si>
  <si>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</si>
  <si>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</si>
  <si>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</si>
  <si>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</si>
  <si>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</si>
  <si>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</si>
  <si>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</si>
  <si>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</si>
  <si>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</si>
  <si>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</si>
  <si>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</si>
  <si>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</si>
  <si>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</si>
  <si>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</si>
  <si>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</si>
  <si>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</si>
  <si>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</si>
  <si>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</si>
  <si>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</si>
  <si>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</si>
  <si>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</si>
  <si>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</si>
  <si>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</si>
  <si>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</si>
  <si>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</si>
  <si>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</si>
  <si>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</si>
  <si>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</si>
  <si>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</si>
  <si>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</si>
  <si>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</si>
  <si>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</si>
  <si>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</si>
  <si>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</si>
  <si>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</si>
  <si>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</si>
  <si>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</si>
  <si>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</si>
  <si>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</si>
  <si>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</si>
  <si>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</si>
  <si>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</si>
  <si>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</si>
  <si>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</si>
  <si>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</si>
  <si>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</si>
  <si>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</si>
  <si>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</si>
  <si>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</si>
  <si>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</si>
  <si>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</si>
  <si>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</si>
  <si>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</si>
  <si>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</si>
  <si>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</si>
  <si>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</si>
  <si>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</si>
  <si>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</si>
  <si>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</si>
  <si>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</si>
  <si>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</si>
  <si>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</si>
  <si>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</si>
  <si>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</si>
  <si>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</si>
  <si>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</si>
  <si>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</si>
  <si>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</si>
  <si>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</si>
  <si>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</si>
  <si>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</si>
  <si>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</si>
  <si>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</si>
  <si>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</si>
  <si>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</si>
  <si>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</si>
  <si>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</si>
  <si>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</si>
  <si>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</si>
  <si>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</si>
  <si>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</si>
  <si>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</si>
  <si>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</si>
  <si>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</si>
  <si>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</si>
  <si>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</si>
  <si>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</si>
  <si>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</si>
  <si>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</si>
  <si>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</si>
  <si>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</si>
  <si>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</si>
  <si>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</si>
  <si>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</si>
  <si>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</si>
  <si>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</si>
  <si>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</si>
  <si>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</si>
  <si>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</si>
  <si>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</si>
  <si>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</si>
  <si>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</si>
  <si>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</si>
  <si>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</si>
  <si>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</si>
  <si>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</si>
  <si>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</si>
  <si>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</si>
  <si>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</si>
  <si>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</si>
  <si>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</si>
  <si>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</si>
  <si>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</si>
  <si>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</si>
  <si>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</si>
  <si>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</si>
  <si>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</si>
  <si>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</si>
  <si>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</si>
  <si>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</si>
  <si>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</si>
  <si>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</si>
  <si>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</si>
  <si>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</si>
  <si>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</si>
  <si>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</si>
  <si>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</si>
  <si>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</si>
  <si>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</si>
  <si>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</si>
  <si>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</si>
  <si>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</si>
  <si>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</si>
  <si>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</si>
  <si>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</si>
  <si>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</si>
  <si>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</si>
  <si>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</si>
  <si>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</si>
  <si>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</si>
  <si>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</si>
  <si>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</si>
  <si>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</si>
  <si>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</si>
  <si>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</si>
  <si>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</si>
  <si>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</si>
  <si>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</si>
  <si>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</si>
  <si>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</si>
  <si>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</si>
  <si>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</si>
  <si>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</si>
  <si>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</si>
  <si>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</si>
  <si>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</si>
  <si>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</si>
  <si>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</si>
  <si>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</si>
  <si>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</si>
  <si>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</si>
  <si>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</si>
  <si>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</si>
  <si>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</si>
  <si>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</si>
  <si>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</si>
  <si>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</si>
  <si>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</si>
  <si>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</si>
  <si>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</si>
  <si>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</si>
  <si>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</si>
  <si>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</si>
  <si>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</si>
  <si>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</si>
  <si>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</si>
  <si>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</si>
  <si>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</si>
  <si>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</si>
  <si>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</si>
  <si>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</si>
  <si>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</si>
  <si>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</si>
  <si>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</si>
  <si>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</si>
  <si>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</si>
  <si>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</si>
  <si>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</si>
  <si>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</si>
  <si>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</si>
  <si>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</si>
  <si>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</si>
  <si>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</si>
  <si>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</si>
  <si>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</si>
  <si>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</si>
  <si>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</si>
  <si>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</si>
  <si>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</si>
  <si>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</si>
  <si>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</si>
  <si>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</si>
  <si>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</si>
  <si>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</si>
  <si>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</si>
  <si>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</si>
  <si>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</si>
  <si>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</si>
  <si>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</si>
  <si>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</si>
  <si>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</si>
  <si>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</si>
  <si>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</si>
  <si>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</si>
  <si>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</si>
  <si>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</si>
  <si>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</si>
  <si>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</si>
  <si>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</si>
  <si>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</si>
  <si>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</si>
  <si>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</si>
  <si>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</si>
  <si>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</si>
  <si>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</si>
  <si>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</si>
  <si>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</si>
  <si>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</si>
  <si>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</si>
  <si>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</si>
  <si>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</si>
  <si>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</si>
  <si>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</si>
  <si>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</si>
  <si>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</si>
  <si>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</si>
  <si>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</si>
  <si>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</si>
  <si>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</si>
  <si>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</si>
  <si>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</si>
  <si>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</si>
  <si>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</si>
  <si>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</si>
  <si>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</si>
  <si>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</si>
  <si>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</si>
  <si>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</si>
  <si>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</si>
  <si>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</si>
  <si>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</si>
  <si>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</si>
  <si>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</si>
  <si>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</si>
  <si>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</si>
  <si>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</si>
  <si>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</si>
  <si>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</si>
  <si>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</si>
  <si>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</si>
  <si>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</si>
  <si>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</si>
  <si>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</si>
  <si>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</si>
  <si>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</si>
  <si>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</si>
  <si>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</si>
  <si>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</si>
  <si>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</si>
  <si>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</si>
  <si>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</si>
  <si>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</si>
  <si>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</si>
  <si>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</si>
  <si>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</si>
  <si>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</si>
  <si>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</si>
  <si>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</si>
  <si>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</si>
  <si>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</si>
  <si>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</si>
  <si>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</si>
  <si>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</si>
  <si>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</si>
  <si>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</si>
  <si>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</si>
  <si>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</si>
  <si>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</si>
  <si>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</si>
  <si>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</si>
  <si>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</si>
  <si>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</si>
  <si>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</si>
  <si>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</si>
  <si>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</si>
  <si>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</si>
  <si>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</si>
  <si>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</si>
  <si>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</si>
  <si>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</si>
  <si>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</si>
  <si>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</si>
  <si>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</si>
  <si>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</si>
  <si>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</si>
  <si>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</si>
  <si>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</si>
  <si>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</si>
  <si>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</si>
  <si>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</si>
  <si>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</si>
  <si>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</si>
  <si>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</si>
  <si>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</si>
  <si>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</si>
  <si>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</si>
  <si>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</si>
  <si>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</si>
  <si>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</si>
  <si>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</si>
  <si>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</si>
  <si>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</si>
  <si>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</si>
  <si>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</si>
  <si>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</si>
  <si>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</si>
  <si>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</si>
  <si>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</si>
  <si>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</si>
  <si>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</si>
  <si>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</si>
  <si>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</si>
  <si>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</si>
  <si>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</si>
  <si>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</si>
  <si>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</si>
  <si>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</si>
  <si>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</si>
  <si>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</si>
  <si>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</si>
  <si>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</si>
  <si>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</si>
  <si>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</si>
  <si>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</si>
  <si>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</si>
  <si>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</si>
  <si>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</si>
  <si>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</si>
  <si>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</si>
  <si>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</si>
  <si>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</si>
  <si>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</si>
  <si>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</si>
  <si>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</si>
  <si>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</si>
  <si>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</si>
  <si>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</si>
  <si>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</si>
  <si>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</si>
  <si>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</si>
  <si>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</si>
  <si>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</si>
  <si>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</si>
  <si>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</si>
  <si>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</si>
  <si>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</si>
  <si>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</si>
  <si>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</si>
  <si>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</si>
  <si>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</si>
  <si>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</si>
  <si>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</si>
  <si>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</si>
  <si>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</si>
  <si>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</si>
  <si>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</si>
  <si>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</si>
  <si>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</si>
  <si>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</si>
  <si>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</si>
  <si>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</si>
  <si>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</si>
  <si>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</si>
  <si>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</si>
  <si>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</si>
  <si>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</si>
  <si>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</si>
  <si>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</si>
  <si>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</si>
  <si>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</si>
  <si>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</si>
  <si>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</si>
  <si>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</si>
  <si>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</si>
  <si>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</si>
  <si>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</si>
  <si>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</si>
  <si>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</si>
  <si>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</si>
  <si>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</si>
  <si>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</si>
  <si>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</si>
  <si>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</si>
  <si>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</si>
  <si>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</si>
  <si>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</si>
  <si>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</si>
  <si>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</si>
  <si>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</si>
  <si>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</si>
  <si>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</si>
  <si>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</si>
  <si>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</si>
  <si>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</si>
  <si>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</si>
  <si>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</si>
  <si>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</si>
  <si>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</si>
  <si>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</si>
  <si>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</si>
  <si>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</si>
  <si>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</si>
  <si>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</si>
  <si>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</si>
  <si>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</si>
  <si>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</si>
  <si>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</si>
  <si>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</si>
  <si>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</si>
  <si>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</si>
  <si>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</si>
  <si>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</si>
  <si>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</si>
  <si>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</si>
  <si>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</si>
  <si>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</si>
  <si>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</si>
  <si>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</si>
  <si>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</si>
  <si>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</si>
  <si>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</si>
  <si>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</si>
  <si>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</si>
  <si>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</si>
  <si>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</si>
  <si>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</si>
  <si>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</si>
  <si>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</si>
  <si>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</si>
  <si>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</si>
  <si>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</si>
  <si>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</si>
  <si>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</si>
  <si>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</si>
  <si>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</si>
  <si>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</si>
  <si>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</si>
  <si>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</si>
  <si>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</si>
  <si>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</si>
  <si>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</si>
  <si>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</si>
  <si>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</si>
  <si>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</si>
  <si>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</si>
  <si>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</si>
  <si>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</si>
  <si>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</si>
  <si>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</si>
  <si>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</si>
  <si>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</si>
  <si>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</si>
  <si>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</si>
  <si>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</si>
  <si>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</si>
  <si>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</si>
  <si>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</si>
  <si>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</si>
  <si>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</si>
  <si>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</si>
  <si>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</si>
  <si>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</si>
  <si>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</si>
  <si>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</si>
  <si>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</si>
  <si>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</si>
  <si>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</si>
  <si>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</si>
  <si>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</si>
  <si>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</si>
  <si>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</si>
  <si>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</si>
  <si>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</si>
  <si>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</si>
  <si>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</si>
  <si>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</si>
  <si>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</si>
  <si>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</si>
  <si>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</si>
  <si>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</si>
  <si>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</si>
  <si>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</si>
  <si>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</si>
  <si>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</si>
  <si>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</si>
  <si>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</si>
  <si>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</si>
  <si>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</si>
  <si>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</si>
  <si>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</si>
  <si>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</si>
  <si>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</si>
  <si>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</si>
  <si>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</si>
  <si>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</si>
  <si>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</si>
  <si>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</si>
  <si>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</si>
  <si>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</si>
  <si>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</si>
  <si>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</si>
  <si>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</si>
  <si>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</si>
  <si>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</si>
  <si>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</si>
  <si>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</si>
  <si>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</si>
  <si>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</si>
  <si>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</si>
  <si>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</si>
  <si>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</si>
  <si>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</si>
  <si>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</si>
  <si>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</si>
  <si>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</si>
  <si>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</si>
  <si>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</si>
  <si>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</si>
  <si>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</si>
  <si>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</si>
  <si>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</si>
  <si>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</si>
  <si>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</si>
  <si>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</si>
  <si>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</si>
  <si>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</si>
  <si>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</si>
  <si>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</si>
  <si>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</si>
  <si>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</si>
  <si>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</si>
  <si>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</si>
  <si>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</si>
  <si>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</si>
  <si>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</si>
  <si>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</si>
  <si>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</si>
  <si>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</si>
  <si>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</si>
  <si>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</si>
  <si>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</si>
  <si>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</si>
  <si>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</si>
  <si>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</si>
  <si>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</si>
  <si>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</si>
  <si>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</si>
  <si>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</si>
  <si>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</si>
  <si>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</si>
  <si>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</si>
  <si>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</si>
  <si>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</si>
  <si>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</si>
  <si>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</si>
  <si>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</si>
  <si>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</si>
  <si>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</si>
  <si>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</si>
  <si>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</si>
  <si>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</si>
  <si>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</si>
  <si>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</si>
  <si>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</si>
  <si>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</si>
  <si>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</si>
  <si>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</si>
  <si>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</si>
  <si>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</si>
  <si>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</si>
  <si>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</si>
  <si>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</si>
  <si>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</si>
  <si>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</si>
  <si>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</si>
  <si>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</si>
  <si>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</si>
  <si>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</si>
  <si>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</si>
  <si>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</si>
  <si>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</si>
  <si>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</si>
  <si>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</si>
  <si>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</si>
  <si>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</si>
  <si>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</si>
  <si>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</si>
  <si>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</si>
  <si>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</si>
  <si>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</si>
  <si>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</si>
  <si>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</si>
  <si>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</si>
  <si>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</si>
  <si>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</si>
  <si>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</si>
  <si>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</si>
  <si>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</si>
  <si>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</si>
  <si>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</si>
  <si>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</si>
  <si>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</si>
  <si>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</si>
  <si>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</si>
  <si>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</si>
  <si>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</si>
  <si>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</si>
  <si>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</si>
  <si>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</si>
  <si>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</si>
  <si>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</si>
  <si>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</si>
  <si>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</si>
  <si>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</si>
  <si>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</si>
  <si>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</si>
  <si>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</si>
  <si>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</si>
  <si>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</si>
  <si>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</si>
  <si>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</si>
  <si>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</si>
  <si>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</si>
  <si>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</si>
  <si>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</si>
  <si>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</si>
  <si>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</si>
  <si>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</si>
  <si>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</si>
  <si>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</si>
  <si>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</si>
  <si>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</si>
  <si>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</si>
  <si>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</si>
  <si>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</si>
  <si>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</si>
  <si>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</si>
  <si>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</si>
  <si>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</si>
  <si>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</si>
  <si>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</si>
  <si>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</si>
  <si>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</si>
  <si>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</si>
  <si>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</si>
  <si>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</si>
  <si>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</si>
  <si>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</si>
  <si>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</si>
  <si>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</si>
  <si>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</si>
  <si>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</si>
  <si>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</si>
  <si>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</si>
  <si>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</si>
  <si>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</si>
  <si>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</si>
  <si>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</si>
  <si>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</si>
  <si>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</si>
  <si>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</si>
  <si>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</si>
  <si>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</si>
  <si>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</si>
  <si>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</si>
  <si>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</si>
  <si>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</si>
  <si>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</si>
  <si>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</si>
  <si>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</si>
  <si>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</si>
  <si>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</si>
  <si>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</si>
  <si>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</si>
  <si>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</si>
  <si>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</si>
  <si>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</si>
  <si>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</si>
  <si>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</si>
  <si>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</si>
  <si>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</si>
  <si>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</si>
  <si>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</si>
  <si>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</si>
  <si>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</si>
  <si>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</si>
  <si>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</si>
  <si>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</si>
  <si>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</si>
  <si>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</si>
  <si>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</si>
  <si>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</si>
  <si>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</si>
  <si>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</si>
  <si>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</si>
  <si>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</si>
  <si>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</si>
  <si>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</si>
  <si>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</si>
  <si>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</si>
  <si>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</si>
  <si>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</si>
  <si>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</si>
  <si>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</si>
  <si>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</si>
  <si>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</si>
  <si>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</si>
  <si>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</si>
  <si>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</si>
  <si>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</si>
  <si>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</si>
  <si>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</si>
  <si>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</si>
  <si>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</si>
  <si>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</si>
  <si>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</si>
  <si>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</si>
  <si>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</si>
  <si>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</si>
  <si>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</si>
  <si>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</si>
  <si>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</si>
  <si>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</si>
  <si>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</si>
  <si>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</si>
  <si>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</si>
  <si>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</si>
  <si>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</si>
  <si>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</si>
  <si>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</si>
  <si>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</si>
  <si>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</si>
  <si>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</si>
  <si>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</si>
  <si>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</si>
  <si>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</si>
  <si>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</si>
  <si>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</si>
  <si>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</si>
  <si>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</si>
  <si>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</si>
  <si>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</si>
  <si>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</si>
  <si>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</si>
  <si>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</si>
  <si>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</si>
  <si>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</si>
  <si>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</si>
  <si>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</si>
  <si>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</si>
  <si>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</si>
  <si>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</si>
  <si>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</si>
  <si>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</si>
  <si>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</si>
  <si>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</si>
  <si>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</si>
  <si>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</si>
  <si>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</si>
  <si>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</si>
  <si>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</si>
  <si>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</si>
  <si>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</si>
  <si>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</si>
  <si>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</si>
  <si>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</si>
  <si>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</si>
  <si>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</si>
  <si>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</si>
  <si>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</si>
  <si>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</si>
  <si>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</si>
  <si>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</si>
  <si>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</si>
  <si>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</si>
  <si>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</si>
  <si>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</si>
  <si>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</si>
  <si>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</si>
  <si>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</si>
  <si>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</si>
  <si>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</si>
  <si>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</si>
  <si>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</si>
  <si>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</si>
  <si>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</si>
  <si>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</si>
  <si>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</si>
  <si>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</si>
  <si>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</si>
  <si>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</si>
  <si>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</si>
  <si>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</si>
  <si>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</si>
  <si>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</si>
  <si>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</si>
  <si>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</si>
  <si>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</si>
  <si>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</si>
  <si>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</si>
  <si>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</si>
  <si>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</si>
  <si>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</si>
  <si>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</si>
  <si>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</si>
  <si>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</si>
  <si>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</si>
  <si>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</si>
  <si>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</si>
  <si>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</si>
  <si>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</si>
  <si>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</si>
  <si>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</si>
  <si>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</si>
  <si>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</si>
  <si>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</si>
  <si>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</si>
  <si>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</si>
  <si>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</si>
  <si>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</si>
  <si>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</si>
  <si>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</si>
  <si>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</si>
  <si>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</si>
  <si>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</si>
  <si>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</si>
  <si>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</si>
  <si>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</si>
  <si>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</si>
  <si>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</si>
  <si>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</si>
  <si>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</si>
  <si>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</si>
  <si>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</si>
  <si>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</si>
  <si>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</si>
  <si>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</si>
  <si>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</si>
  <si>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</si>
  <si>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</si>
  <si>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</si>
  <si>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</si>
  <si>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</si>
  <si>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</si>
  <si>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</si>
  <si>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</si>
  <si>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</si>
  <si>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</si>
  <si>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</si>
  <si>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</si>
  <si>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</si>
  <si>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</si>
  <si>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</si>
  <si>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</si>
  <si>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</si>
  <si>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</si>
  <si>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</si>
  <si>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</si>
  <si>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</si>
  <si>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</si>
  <si>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</si>
  <si>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</si>
  <si>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</si>
  <si>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</si>
  <si>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</si>
  <si>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</si>
  <si>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</si>
  <si>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</si>
  <si>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</si>
  <si>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</si>
  <si>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</si>
  <si>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</si>
  <si>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</si>
  <si>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</si>
  <si>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</si>
  <si>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</si>
  <si>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</si>
  <si>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</si>
  <si>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</si>
  <si>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</si>
  <si>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</si>
  <si>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</si>
  <si>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</si>
  <si>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</si>
  <si>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</si>
  <si>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</si>
  <si>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</si>
  <si>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</si>
  <si>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</si>
  <si>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</si>
  <si>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</si>
  <si>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</si>
  <si>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</si>
  <si>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</si>
  <si>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</si>
  <si>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</si>
  <si>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</si>
  <si>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</si>
  <si>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</si>
  <si>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</si>
  <si>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</si>
  <si>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</si>
  <si>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</si>
  <si>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</si>
  <si>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</si>
  <si>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</si>
  <si>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</si>
  <si>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</si>
  <si>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</si>
  <si>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</si>
  <si>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</si>
  <si>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</si>
  <si>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</si>
  <si>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</si>
  <si>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</si>
  <si>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</si>
  <si>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</si>
  <si>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</si>
  <si>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</si>
  <si>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</si>
  <si>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</si>
  <si>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</si>
  <si>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</si>
  <si>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</si>
  <si>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</si>
  <si>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</si>
  <si>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</si>
  <si>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</si>
  <si>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</si>
  <si>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</si>
  <si>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</si>
  <si>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</si>
  <si>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</si>
  <si>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</si>
  <si>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</si>
  <si>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</si>
  <si>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</si>
  <si>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</si>
  <si>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</si>
  <si>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</si>
  <si>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</si>
  <si>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</si>
  <si>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</si>
  <si>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</si>
  <si>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</si>
  <si>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</si>
  <si>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</si>
  <si>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</si>
  <si>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</si>
  <si>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</si>
  <si>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</si>
  <si>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</si>
  <si>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</si>
  <si>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</si>
  <si>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</si>
  <si>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</si>
  <si>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</si>
  <si>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</si>
  <si>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</si>
  <si>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</si>
  <si>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</si>
  <si>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</si>
  <si>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</si>
  <si>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</si>
  <si>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</si>
  <si>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</si>
  <si>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</si>
  <si>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</si>
  <si>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</si>
  <si>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</si>
  <si>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</si>
  <si>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</si>
  <si>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</si>
  <si>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</si>
  <si>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</si>
  <si>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</si>
  <si>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</si>
  <si>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</si>
  <si>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</si>
  <si>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</si>
  <si>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</si>
  <si>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</si>
  <si>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</si>
  <si>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</si>
  <si>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</si>
  <si>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</si>
  <si>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</si>
  <si>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</si>
  <si>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</si>
  <si>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</si>
  <si>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</si>
  <si>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</si>
  <si>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</si>
  <si>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</si>
  <si>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</si>
  <si>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</si>
  <si>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</si>
  <si>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</si>
  <si>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</si>
  <si>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</si>
  <si>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</si>
  <si>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</si>
  <si>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</si>
  <si>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</si>
  <si>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</si>
  <si>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</si>
  <si>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</si>
  <si>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</si>
  <si>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</si>
  <si>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</si>
  <si>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</si>
  <si>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</si>
  <si>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</si>
  <si>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</si>
  <si>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</si>
  <si>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</si>
  <si>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</si>
  <si>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</si>
  <si>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</si>
  <si>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</si>
  <si>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</si>
  <si>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</si>
  <si>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</si>
  <si>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</si>
  <si>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</si>
  <si>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</si>
  <si>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</si>
  <si>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</si>
  <si>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</si>
  <si>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</si>
  <si>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</si>
  <si>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</si>
  <si>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</si>
  <si>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</si>
  <si>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</si>
  <si>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</si>
  <si>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</si>
  <si>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</si>
  <si>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</si>
  <si>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</si>
  <si>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</si>
  <si>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</si>
  <si>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</si>
  <si>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</si>
  <si>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</si>
  <si>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</si>
  <si>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</si>
  <si>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</si>
  <si>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</si>
  <si>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</si>
  <si>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</si>
  <si>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</si>
  <si>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</si>
  <si>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</si>
  <si>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</si>
  <si>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</si>
  <si>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</si>
  <si>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</si>
  <si>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</si>
  <si>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</si>
  <si>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</si>
  <si>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</si>
  <si>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</si>
  <si>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</si>
  <si>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</si>
  <si>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</si>
  <si>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</si>
  <si>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</si>
  <si>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</si>
  <si>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</si>
  <si>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</si>
  <si>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</si>
  <si>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</si>
  <si>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</si>
  <si>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</si>
  <si>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</si>
  <si>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</si>
  <si>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</si>
  <si>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</si>
  <si>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</si>
  <si>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</si>
  <si>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</si>
  <si>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</si>
  <si>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</si>
  <si>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</si>
  <si>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</si>
  <si>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</si>
  <si>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</si>
  <si>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</si>
  <si>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</si>
  <si>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</si>
  <si>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</si>
  <si>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</si>
  <si>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</si>
  <si>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</si>
  <si>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</si>
  <si>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</si>
  <si>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</si>
  <si>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</si>
  <si>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</si>
  <si>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</si>
  <si>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</si>
  <si>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</si>
  <si>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</si>
  <si>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</si>
  <si>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</si>
  <si>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</si>
  <si>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</si>
  <si>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</si>
  <si>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</si>
  <si>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</si>
  <si>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</si>
  <si>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</si>
  <si>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</si>
  <si>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</si>
  <si>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</si>
  <si>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</si>
  <si>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</si>
  <si>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</si>
  <si>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</si>
  <si>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</si>
  <si>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</si>
  <si>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</si>
  <si>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</si>
  <si>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</si>
  <si>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</si>
  <si>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</si>
  <si>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</si>
  <si>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</si>
  <si>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</si>
  <si>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</si>
  <si>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</si>
  <si>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</si>
  <si>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</si>
  <si>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</si>
  <si>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</si>
  <si>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</si>
  <si>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</si>
  <si>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</si>
  <si>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</si>
  <si>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</si>
  <si>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</si>
  <si>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</si>
  <si>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</si>
  <si>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</si>
  <si>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</si>
  <si>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</si>
  <si>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</si>
  <si>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</si>
  <si>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</si>
  <si>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</si>
  <si>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</si>
  <si>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</si>
  <si>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</si>
  <si>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</si>
  <si>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</si>
  <si>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</si>
  <si>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</si>
  <si>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</si>
  <si>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</si>
  <si>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</si>
  <si>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</si>
  <si>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</si>
  <si>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</si>
  <si>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</si>
  <si>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</si>
  <si>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</si>
  <si>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</si>
  <si>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</si>
  <si>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</si>
  <si>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</si>
  <si>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</si>
  <si>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</si>
  <si>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</si>
  <si>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</si>
  <si>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</si>
  <si>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</si>
  <si>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</si>
  <si>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</si>
  <si>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</si>
  <si>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</si>
  <si>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</si>
  <si>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</si>
  <si>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</si>
  <si>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</si>
  <si>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</si>
  <si>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</si>
  <si>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</si>
  <si>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</si>
  <si>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</si>
  <si>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</si>
  <si>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</si>
  <si>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</si>
  <si>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</si>
  <si>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</si>
  <si>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</si>
  <si>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</si>
  <si>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</si>
  <si>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</si>
  <si>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</si>
  <si>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</si>
  <si>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</si>
  <si>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</si>
  <si>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</si>
  <si>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</si>
  <si>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</si>
  <si>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</si>
  <si>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</si>
  <si>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</si>
  <si>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</si>
  <si>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</si>
  <si>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</si>
  <si>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</si>
  <si>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</si>
  <si>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</si>
  <si>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</si>
  <si>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</si>
  <si>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</si>
  <si>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</si>
  <si>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</si>
  <si>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</si>
  <si>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</si>
  <si>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</si>
  <si>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</si>
  <si>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</si>
  <si>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</si>
  <si>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</si>
  <si>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</si>
  <si>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</si>
  <si>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</si>
  <si>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</si>
  <si>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</si>
  <si>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</si>
  <si>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</si>
  <si>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</si>
  <si>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</si>
  <si>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</si>
  <si>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</si>
  <si>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</si>
  <si>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</si>
  <si>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</si>
  <si>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</si>
  <si>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</si>
  <si>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</si>
  <si>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</si>
  <si>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</si>
  <si>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</si>
  <si>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</si>
  <si>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</si>
  <si>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</si>
  <si>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</si>
  <si>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</si>
  <si>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</si>
  <si>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</si>
  <si>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</si>
  <si>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</si>
  <si>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</si>
  <si>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</si>
  <si>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</si>
  <si>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</si>
  <si>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</si>
  <si>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</si>
  <si>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</si>
  <si>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</si>
  <si>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</si>
  <si>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</si>
  <si>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</si>
  <si>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</si>
  <si>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</si>
  <si>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</si>
  <si>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</si>
  <si>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</si>
  <si>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</si>
  <si>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</si>
  <si>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</si>
  <si>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</si>
  <si>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</si>
  <si>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</si>
  <si>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</si>
  <si>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</si>
  <si>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</si>
  <si>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</si>
  <si>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</si>
  <si>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</si>
  <si>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</si>
  <si>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</si>
  <si>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</si>
  <si>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</si>
  <si>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</si>
  <si>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</si>
  <si>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</si>
  <si>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</si>
  <si>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</si>
  <si>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</si>
  <si>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</si>
  <si>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</si>
  <si>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</si>
  <si>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</si>
  <si>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</si>
  <si>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</si>
  <si>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</si>
  <si>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</si>
  <si>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</si>
  <si>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</si>
  <si>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</si>
  <si>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</si>
  <si>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</si>
  <si>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</si>
  <si>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</si>
  <si>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</si>
  <si>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</si>
  <si>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</si>
  <si>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</si>
  <si>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</si>
  <si>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</si>
  <si>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</si>
  <si>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</si>
  <si>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</si>
  <si>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</si>
  <si>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</si>
  <si>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</si>
  <si>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</si>
  <si>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</si>
  <si>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</si>
  <si>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</si>
  <si>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</si>
  <si>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</si>
  <si>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</si>
  <si>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</si>
  <si>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</si>
  <si>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</si>
  <si>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</si>
  <si>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</si>
  <si>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</si>
  <si>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</si>
  <si>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</si>
  <si>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</si>
  <si>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</si>
  <si>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</si>
  <si>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</si>
  <si>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</si>
  <si>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</si>
  <si>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</si>
  <si>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</si>
  <si>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</si>
  <si>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</si>
  <si>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</si>
  <si>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</si>
  <si>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</si>
  <si>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</si>
  <si>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</si>
  <si>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</si>
  <si>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</si>
  <si>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</si>
  <si>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</si>
  <si>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</si>
  <si>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</si>
  <si>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</si>
  <si>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</si>
  <si>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</si>
  <si>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</si>
  <si>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</si>
  <si>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</si>
  <si>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</si>
  <si>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</si>
  <si>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</si>
  <si>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</si>
  <si>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</si>
  <si>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</si>
  <si>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</si>
  <si>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</si>
  <si>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</si>
  <si>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</si>
  <si>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</si>
  <si>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</si>
  <si>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</si>
  <si>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</si>
  <si>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</si>
  <si>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</si>
  <si>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</si>
  <si>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</si>
  <si>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</si>
  <si>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</si>
  <si>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</si>
  <si>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</si>
  <si>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</si>
  <si>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</si>
  <si>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</si>
  <si>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</si>
  <si>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</si>
  <si>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</si>
  <si>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</si>
  <si>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</si>
  <si>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</si>
  <si>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</si>
  <si>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</si>
  <si>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</si>
  <si>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</si>
  <si>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</si>
  <si>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</si>
  <si>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</si>
  <si>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</si>
  <si>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</si>
  <si>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</si>
  <si>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</si>
  <si>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</si>
  <si>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</si>
  <si>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</si>
  <si>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</si>
  <si>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</si>
  <si>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</si>
  <si>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</si>
  <si>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</si>
  <si>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</si>
  <si>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</si>
  <si>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</si>
  <si>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</si>
  <si>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</si>
  <si>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</si>
  <si>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</si>
  <si>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</si>
  <si>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</si>
  <si>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</si>
  <si>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</si>
  <si>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</si>
  <si>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</si>
  <si>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</si>
  <si>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</si>
  <si>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</si>
  <si>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</si>
  <si>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</si>
  <si>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</si>
  <si>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</si>
  <si>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</si>
  <si>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</si>
  <si>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</si>
  <si>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</si>
  <si>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</si>
  <si>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</si>
  <si>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</si>
  <si>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</si>
  <si>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</si>
  <si>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</si>
  <si>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</si>
  <si>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</si>
  <si>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</si>
  <si>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</si>
  <si>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</si>
  <si>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</si>
  <si>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</si>
  <si>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</si>
  <si>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</si>
  <si>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</si>
  <si>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</si>
  <si>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</si>
  <si>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</si>
  <si>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</si>
  <si>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</si>
  <si>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</si>
  <si>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</si>
  <si>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</si>
  <si>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</si>
  <si>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</si>
  <si>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</si>
  <si>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</si>
  <si>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</si>
  <si>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</si>
  <si>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</si>
  <si>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</si>
  <si>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</si>
  <si>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</si>
  <si>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</si>
  <si>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</si>
  <si>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</si>
  <si>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</si>
  <si>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</si>
  <si>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</si>
  <si>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</si>
  <si>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</si>
  <si>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</si>
  <si>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</si>
  <si>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</si>
  <si>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</si>
  <si>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</si>
  <si>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</si>
  <si>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</si>
  <si>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</si>
  <si>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</si>
  <si>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</si>
  <si>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</si>
  <si>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</si>
  <si>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</si>
  <si>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</si>
  <si>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</si>
  <si>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</si>
  <si>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</si>
  <si>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</si>
  <si>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</si>
  <si>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</si>
  <si>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</si>
  <si>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</si>
  <si>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</si>
  <si>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</si>
  <si>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</si>
  <si>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</si>
  <si>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</si>
  <si>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</si>
  <si>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</si>
  <si>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</si>
  <si>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</si>
  <si>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</si>
  <si>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</si>
  <si>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</si>
  <si>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</si>
  <si>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</si>
  <si>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</si>
  <si>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</si>
  <si>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</si>
  <si>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</si>
  <si>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</si>
  <si>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</si>
  <si>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</si>
  <si>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</si>
  <si>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</si>
  <si>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</si>
  <si>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</si>
  <si>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</si>
  <si>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</si>
  <si>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</si>
  <si>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</si>
  <si>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</si>
  <si>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</si>
  <si>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</si>
  <si>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</si>
  <si>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</si>
  <si>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</si>
  <si>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</si>
  <si>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</si>
  <si>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</si>
  <si>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</si>
  <si>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</si>
  <si>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</si>
  <si>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</si>
  <si>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</si>
  <si>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</si>
  <si>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</si>
  <si>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</si>
  <si>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</si>
  <si>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</si>
  <si>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</si>
  <si>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</si>
  <si>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</si>
  <si>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</si>
  <si>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</si>
  <si>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</si>
  <si>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</si>
  <si>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</si>
  <si>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</si>
  <si>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</si>
  <si>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</si>
  <si>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</si>
  <si>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</si>
  <si>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</si>
  <si>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</si>
  <si>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</si>
  <si>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</si>
  <si>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</si>
  <si>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</si>
  <si>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</si>
  <si>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</si>
  <si>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</si>
  <si>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</si>
  <si>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</si>
  <si>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</si>
  <si>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</si>
  <si>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</si>
  <si>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</si>
  <si>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</si>
  <si>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</si>
  <si>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</si>
  <si>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</si>
  <si>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</si>
  <si>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</si>
  <si>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</si>
  <si>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</si>
  <si>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</si>
  <si>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</si>
  <si>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</si>
  <si>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</si>
  <si>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</si>
  <si>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</si>
  <si>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</si>
  <si>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</si>
  <si>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</si>
  <si>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</si>
  <si>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</si>
  <si>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</si>
  <si>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</si>
  <si>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</si>
  <si>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</si>
  <si>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</si>
  <si>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</si>
  <si>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</si>
  <si>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</si>
  <si>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</si>
  <si>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</si>
  <si>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</si>
  <si>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</si>
  <si>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</si>
  <si>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</si>
  <si>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</si>
  <si>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</si>
  <si>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</si>
  <si>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</si>
  <si>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</si>
  <si>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</si>
  <si>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</si>
  <si>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</si>
  <si>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</si>
  <si>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</si>
  <si>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</si>
  <si>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</si>
  <si>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</si>
  <si>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</si>
  <si>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</si>
  <si>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</si>
  <si>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</si>
  <si>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</si>
  <si>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</si>
  <si>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</si>
  <si>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</si>
  <si>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</si>
  <si>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</si>
  <si>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</si>
  <si>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</si>
  <si>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</si>
  <si>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</si>
  <si>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</si>
  <si>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</si>
  <si>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</si>
  <si>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</si>
  <si>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</si>
  <si>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</si>
  <si>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</si>
  <si>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</si>
  <si>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</si>
  <si>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</si>
  <si>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</si>
  <si>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</si>
  <si>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</si>
  <si>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</si>
  <si>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</si>
  <si>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</si>
  <si>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</si>
  <si>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</si>
  <si>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</si>
  <si>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</si>
  <si>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</si>
  <si>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</si>
  <si>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</si>
  <si>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</si>
  <si>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</si>
  <si>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</si>
  <si>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</si>
  <si>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</si>
  <si>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</si>
  <si>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</si>
  <si>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</si>
  <si>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</si>
  <si>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</si>
  <si>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</si>
  <si>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</si>
  <si>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</si>
  <si>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</si>
  <si>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</si>
  <si>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</si>
  <si>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</si>
  <si>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</si>
  <si>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</si>
  <si>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</si>
  <si>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</si>
  <si>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</si>
  <si>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</si>
  <si>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</si>
  <si>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</si>
  <si>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</si>
  <si>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</si>
  <si>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</si>
  <si>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</si>
  <si>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</si>
  <si>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</si>
  <si>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</si>
  <si>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</si>
  <si>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</si>
  <si>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</si>
  <si>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</si>
  <si>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</si>
  <si>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</si>
  <si>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</si>
  <si>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</si>
  <si>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</si>
  <si>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</si>
  <si>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</si>
  <si>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</si>
  <si>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</si>
  <si>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</si>
  <si>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</si>
  <si>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</si>
  <si>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</si>
  <si>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</si>
  <si>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</si>
  <si>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</si>
  <si>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</si>
  <si>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</si>
  <si>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</si>
  <si>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</si>
  <si>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</si>
  <si>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</si>
  <si>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</si>
  <si>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</si>
  <si>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</si>
  <si>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</si>
  <si>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</si>
  <si>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</si>
  <si>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</si>
  <si>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</si>
  <si>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</si>
  <si>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</si>
  <si>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</si>
  <si>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</si>
  <si>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</si>
  <si>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</si>
  <si>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</si>
  <si>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</si>
  <si>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</si>
  <si>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</si>
  <si>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</si>
  <si>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</si>
  <si>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</si>
  <si>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</si>
  <si>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</si>
  <si>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</si>
  <si>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</si>
  <si>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</si>
  <si>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</si>
  <si>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</si>
  <si>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</si>
  <si>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</si>
  <si>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</si>
  <si>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</si>
  <si>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</si>
  <si>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</si>
  <si>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</si>
  <si>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</si>
  <si>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</si>
  <si>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</si>
  <si>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</si>
  <si>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</si>
  <si>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</si>
  <si>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</si>
  <si>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</si>
  <si>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</si>
  <si>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</si>
  <si>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</si>
  <si>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</si>
  <si>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</si>
  <si>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</si>
  <si>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</si>
  <si>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</si>
  <si>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</si>
  <si>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</si>
  <si>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</si>
  <si>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</si>
  <si>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</si>
  <si>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</si>
  <si>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</si>
  <si>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</si>
  <si>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</si>
  <si>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</si>
  <si>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</si>
  <si>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</si>
  <si>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</si>
  <si>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</si>
  <si>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</si>
  <si>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</si>
  <si>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</si>
  <si>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</si>
  <si>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</si>
  <si>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</si>
  <si>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</si>
  <si>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</si>
  <si>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</si>
  <si>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</si>
  <si>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</si>
  <si>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</si>
  <si>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</si>
  <si>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</si>
  <si>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</si>
  <si>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</si>
  <si>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</si>
  <si>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</si>
  <si>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</si>
  <si>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</si>
  <si>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</si>
  <si>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</si>
  <si>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</si>
  <si>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</si>
  <si>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</si>
  <si>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</si>
  <si>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</si>
  <si>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</si>
  <si>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</si>
  <si>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</si>
  <si>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</si>
  <si>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</si>
  <si>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</si>
  <si>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</si>
  <si>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</si>
  <si>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</si>
  <si>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</si>
  <si>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</si>
  <si>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</si>
  <si>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</si>
  <si>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</si>
  <si>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</si>
  <si>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</si>
  <si>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</si>
  <si>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</si>
  <si>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</si>
  <si>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</si>
  <si>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</si>
  <si>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</si>
  <si>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</si>
  <si>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</si>
  <si>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</si>
  <si>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</si>
  <si>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</si>
  <si>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</si>
  <si>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</si>
  <si>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</si>
  <si>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</si>
  <si>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</si>
  <si>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</si>
  <si>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</si>
  <si>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</si>
  <si>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</si>
  <si>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</si>
  <si>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</si>
  <si>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</si>
  <si>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</si>
  <si>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</si>
  <si>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</si>
  <si>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</si>
  <si>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</si>
  <si>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</si>
  <si>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</si>
  <si>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</si>
  <si>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</si>
  <si>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</si>
  <si>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</si>
  <si>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</si>
  <si>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</si>
  <si>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</si>
  <si>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</si>
  <si>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</si>
  <si>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</si>
  <si>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</si>
  <si>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</si>
  <si>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</si>
  <si>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</si>
  <si>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</si>
  <si>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</si>
  <si>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</si>
  <si>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</si>
  <si>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</si>
  <si>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</si>
  <si>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</si>
  <si>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</si>
  <si>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</si>
  <si>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</si>
  <si>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</si>
  <si>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</si>
  <si>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</si>
  <si>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</si>
  <si>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</si>
  <si>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</si>
  <si>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</si>
  <si>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</si>
  <si>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</si>
  <si>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</si>
  <si>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</si>
  <si>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</si>
  <si>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</si>
  <si>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</si>
  <si>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</si>
  <si>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</si>
  <si>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</si>
  <si>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</si>
  <si>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</si>
  <si>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</si>
  <si>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</si>
  <si>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</si>
  <si>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</si>
  <si>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</si>
  <si>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</si>
  <si>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</si>
  <si>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</si>
  <si>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</si>
  <si>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</si>
  <si>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</si>
  <si>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</si>
  <si>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</si>
  <si>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</si>
  <si>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</si>
  <si>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</si>
  <si>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</si>
  <si>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</si>
  <si>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</si>
  <si>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</si>
  <si>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</si>
  <si>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</si>
  <si>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</si>
  <si>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</si>
  <si>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</si>
  <si>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</si>
  <si>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</si>
  <si>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</si>
  <si>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</si>
  <si>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</si>
  <si>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</si>
  <si>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</si>
  <si>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</si>
  <si>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</si>
  <si>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</si>
  <si>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</si>
  <si>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</si>
  <si>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</si>
  <si>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</si>
  <si>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</si>
  <si>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</si>
  <si>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</si>
  <si>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</si>
  <si>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</si>
  <si>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</si>
  <si>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</si>
  <si>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</si>
  <si>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</si>
  <si>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</si>
  <si>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</si>
  <si>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</si>
  <si>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</si>
  <si>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</si>
  <si>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</si>
  <si>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</si>
  <si>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</si>
  <si>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</si>
  <si>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</si>
  <si>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</si>
  <si>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</si>
  <si>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</si>
  <si>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</si>
  <si>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</si>
  <si>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</si>
  <si>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</si>
  <si>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</si>
  <si>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</si>
  <si>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</si>
  <si>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</si>
  <si>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</si>
  <si>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</si>
  <si>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</si>
  <si>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</si>
  <si>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</si>
  <si>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</si>
  <si>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</si>
  <si>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</si>
  <si>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</si>
  <si>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</si>
  <si>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</si>
  <si>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</si>
  <si>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</si>
  <si>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</si>
  <si>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</si>
  <si>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</si>
  <si>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</si>
  <si>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</si>
  <si>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</si>
  <si>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</si>
  <si>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</si>
  <si>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</si>
  <si>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</si>
  <si>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</si>
  <si>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</si>
  <si>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</si>
  <si>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</si>
  <si>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</si>
  <si>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</si>
  <si>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</si>
  <si>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</si>
  <si>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</si>
  <si>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</si>
  <si>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</si>
  <si>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</si>
  <si>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</si>
  <si>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</si>
  <si>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</si>
  <si>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</si>
  <si>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</si>
  <si>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</si>
  <si>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</si>
  <si>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</si>
  <si>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</si>
  <si>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</si>
  <si>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</si>
  <si>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</si>
  <si>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</si>
  <si>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</si>
  <si>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</si>
  <si>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</si>
  <si>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</si>
  <si>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</si>
  <si>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</si>
  <si>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</si>
  <si>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</si>
  <si>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</si>
  <si>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</si>
  <si>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</si>
  <si>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</si>
  <si>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</si>
  <si>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</si>
  <si>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</si>
  <si>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</si>
  <si>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</si>
  <si>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</si>
  <si>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</si>
  <si>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</si>
  <si>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</si>
  <si>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</si>
  <si>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</si>
  <si>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</si>
  <si>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</si>
  <si>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</si>
  <si>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</si>
  <si>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</si>
  <si>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</si>
  <si>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</si>
  <si>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</si>
  <si>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</si>
  <si>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</si>
  <si>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</si>
  <si>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</si>
  <si>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</si>
  <si>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</si>
  <si>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</si>
  <si>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</si>
  <si>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</si>
  <si>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</si>
  <si>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</si>
  <si>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</si>
  <si>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</si>
  <si>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</si>
  <si>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</si>
  <si>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</si>
  <si>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</si>
  <si>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</si>
  <si>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</si>
  <si>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</si>
  <si>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</si>
  <si>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</si>
  <si>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</si>
  <si>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</si>
  <si>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</si>
  <si>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</si>
  <si>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</si>
  <si>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</si>
  <si>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</si>
  <si>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</si>
  <si>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</si>
  <si>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</si>
  <si>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</si>
  <si>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</si>
  <si>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</si>
  <si>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</si>
  <si>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</si>
  <si>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</si>
  <si>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</si>
  <si>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</si>
  <si>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</si>
  <si>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</si>
  <si>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</si>
  <si>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</si>
  <si>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</si>
  <si>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</si>
  <si>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</si>
  <si>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</si>
  <si>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</si>
  <si>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</si>
  <si>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</si>
  <si>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</si>
  <si>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</si>
  <si>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</si>
  <si>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</si>
  <si>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</si>
  <si>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</si>
  <si>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</si>
  <si>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</si>
  <si>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</si>
  <si>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</si>
  <si>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</si>
  <si>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</si>
  <si>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</si>
  <si>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</si>
  <si>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</si>
  <si>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</si>
  <si>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</si>
  <si>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</si>
  <si>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</si>
  <si>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</si>
  <si>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</si>
  <si>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</si>
  <si>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</si>
  <si>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</si>
  <si>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</si>
  <si>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</si>
  <si>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</si>
  <si>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</si>
  <si>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</si>
  <si>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</si>
  <si>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</si>
  <si>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</si>
  <si>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</si>
  <si>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</si>
  <si>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</si>
  <si>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</si>
  <si>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</si>
  <si>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</si>
  <si>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</si>
  <si>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</si>
  <si>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</si>
  <si>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</si>
  <si>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</si>
  <si>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</si>
  <si>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</si>
  <si>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</si>
  <si>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</si>
  <si>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</si>
  <si>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</si>
  <si>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</si>
  <si>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</si>
  <si>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</si>
  <si>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</si>
  <si>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</si>
  <si>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</si>
  <si>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</si>
  <si>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</si>
  <si>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</si>
  <si>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</si>
  <si>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</si>
  <si>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</si>
  <si>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</si>
  <si>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</si>
  <si>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</si>
  <si>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</si>
  <si>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</si>
  <si>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</si>
  <si>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</si>
  <si>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</si>
  <si>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</si>
  <si>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</si>
  <si>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</si>
  <si>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</si>
  <si>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</si>
  <si>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</si>
  <si>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</si>
  <si>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</si>
  <si>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</si>
  <si>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</si>
  <si>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</si>
  <si>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</si>
  <si>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</si>
  <si>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</si>
  <si>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</si>
  <si>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</si>
  <si>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</si>
  <si>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</si>
  <si>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</si>
  <si>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</si>
  <si>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</si>
  <si>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</si>
  <si>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</si>
  <si>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</si>
  <si>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</si>
  <si>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</si>
  <si>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</si>
  <si>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</si>
  <si>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</si>
  <si>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</si>
  <si>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</si>
  <si>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</si>
  <si>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</si>
  <si>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</si>
  <si>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</si>
  <si>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</si>
  <si>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</si>
  <si>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</si>
  <si>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</si>
  <si>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</si>
  <si>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</si>
  <si>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</si>
  <si>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</si>
  <si>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</si>
  <si>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</si>
  <si>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</si>
  <si>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</si>
  <si>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</si>
  <si>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</si>
  <si>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</si>
  <si>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</si>
  <si>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</si>
  <si>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</si>
  <si>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</si>
  <si>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</si>
  <si>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</si>
  <si>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</si>
  <si>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</si>
  <si>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</si>
  <si>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</si>
  <si>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</si>
  <si>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</si>
  <si>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</si>
  <si>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</si>
  <si>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</si>
  <si>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</si>
  <si>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</si>
  <si>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</si>
  <si>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</si>
  <si>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</si>
  <si>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</si>
  <si>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</si>
  <si>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</si>
  <si>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</si>
  <si>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</si>
  <si>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</si>
  <si>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</si>
  <si>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</si>
  <si>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</si>
  <si>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</si>
  <si>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</si>
  <si>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</si>
  <si>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</si>
  <si>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</si>
  <si>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</si>
  <si>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</si>
  <si>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</si>
  <si>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</si>
  <si>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</si>
  <si>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</si>
  <si>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</si>
  <si>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</si>
  <si>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</si>
  <si>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</si>
  <si>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</si>
  <si>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</si>
  <si>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</si>
  <si>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</si>
  <si>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</si>
  <si>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</si>
  <si>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</si>
  <si>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</si>
  <si>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</si>
  <si>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</si>
  <si>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</si>
  <si>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</si>
  <si>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</si>
  <si>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</si>
  <si>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</si>
  <si>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</si>
  <si>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</si>
  <si>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</si>
  <si>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</si>
  <si>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</si>
  <si>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</si>
  <si>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</si>
  <si>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</si>
  <si>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</si>
  <si>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</si>
  <si>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</si>
  <si>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</si>
  <si>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</si>
  <si>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</si>
  <si>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</si>
  <si>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</si>
  <si>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</si>
  <si>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</si>
  <si>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</si>
  <si>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</si>
  <si>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</si>
  <si>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</si>
  <si>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</si>
  <si>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</si>
  <si>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</si>
  <si>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</si>
  <si>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</si>
  <si>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</si>
  <si>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</si>
  <si>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</si>
  <si>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</si>
  <si>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</si>
  <si>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</si>
  <si>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</si>
  <si>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</si>
  <si>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</si>
  <si>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</si>
  <si>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</si>
  <si>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</si>
  <si>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</si>
  <si>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</si>
  <si>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</si>
  <si>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</si>
  <si>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</si>
  <si>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</si>
  <si>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</si>
  <si>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</si>
  <si>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</si>
  <si>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</si>
  <si>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</si>
  <si>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</si>
  <si>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</si>
  <si>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</si>
  <si>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</si>
  <si>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</si>
  <si>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</si>
  <si>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</si>
  <si>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</si>
  <si>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</si>
  <si>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</si>
  <si>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</si>
  <si>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</si>
  <si>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</si>
  <si>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</si>
  <si>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</si>
  <si>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</si>
  <si>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</si>
  <si>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</si>
  <si>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</si>
  <si>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</si>
  <si>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</si>
  <si>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</si>
  <si>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</si>
  <si>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</si>
  <si>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</si>
  <si>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</si>
  <si>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</si>
  <si>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</si>
  <si>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</si>
  <si>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</si>
  <si>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</si>
  <si>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</si>
  <si>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</si>
  <si>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</si>
  <si>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</si>
  <si>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</si>
  <si>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</si>
  <si>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</si>
  <si>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</si>
  <si>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</si>
  <si>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</si>
  <si>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</si>
  <si>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</si>
  <si>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</si>
  <si>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</si>
  <si>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</si>
  <si>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</si>
  <si>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</si>
  <si>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</si>
  <si>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</si>
  <si>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</si>
  <si>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</si>
  <si>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</si>
  <si>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</si>
  <si>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</si>
  <si>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</si>
  <si>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</si>
  <si>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</si>
  <si>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</si>
  <si>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</si>
  <si>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</si>
  <si>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</si>
  <si>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</si>
  <si>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</si>
  <si>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</si>
  <si>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</si>
  <si>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</si>
  <si>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</si>
  <si>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</si>
  <si>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</si>
  <si>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</si>
  <si>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</si>
  <si>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</si>
  <si>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</si>
  <si>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</si>
  <si>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</si>
  <si>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</si>
  <si>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</si>
  <si>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</si>
  <si>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</si>
  <si>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</si>
  <si>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</si>
  <si>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</si>
  <si>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</si>
  <si>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</si>
  <si>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</si>
  <si>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</si>
  <si>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</si>
  <si>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</si>
  <si>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</si>
  <si>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</si>
  <si>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</si>
  <si>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</si>
  <si>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</si>
  <si>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</si>
  <si>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</si>
  <si>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</si>
  <si>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</si>
  <si>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</si>
  <si>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</si>
  <si>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</si>
  <si>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</si>
  <si>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</si>
  <si>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</si>
  <si>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</si>
  <si>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</si>
  <si>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</si>
  <si>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</si>
  <si>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</si>
  <si>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</si>
  <si>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</si>
  <si>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</si>
  <si>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</si>
  <si>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</si>
  <si>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</si>
  <si>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</si>
  <si>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</si>
  <si>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</si>
  <si>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</si>
  <si>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</si>
  <si>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</si>
  <si>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</si>
  <si>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</si>
  <si>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</si>
  <si>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</si>
  <si>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</si>
  <si>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</si>
  <si>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</si>
  <si>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</si>
  <si>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</si>
  <si>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</si>
  <si>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</si>
  <si>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</si>
  <si>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</si>
  <si>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</si>
  <si>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</si>
  <si>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</si>
  <si>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</si>
  <si>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</si>
  <si>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</si>
  <si>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</si>
  <si>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</si>
  <si>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</si>
  <si>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</si>
  <si>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</si>
  <si>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</si>
  <si>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</si>
  <si>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</si>
  <si>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</si>
  <si>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</si>
  <si>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</si>
  <si>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</si>
  <si>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</si>
  <si>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</si>
  <si>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</si>
  <si>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</si>
  <si>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</si>
  <si>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</si>
  <si>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</si>
  <si>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</si>
  <si>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</si>
  <si>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</si>
  <si>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</si>
  <si>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</si>
  <si>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</si>
  <si>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</si>
  <si>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</si>
  <si>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</si>
  <si>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</si>
  <si>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</si>
  <si>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</si>
  <si>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</si>
  <si>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</si>
  <si>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</si>
  <si>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</si>
  <si>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</si>
  <si>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</si>
  <si>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</si>
  <si>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</si>
  <si>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</si>
  <si>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</si>
  <si>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</si>
  <si>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</si>
  <si>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</si>
  <si>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</si>
  <si>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</si>
  <si>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</si>
  <si>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</si>
  <si>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</si>
  <si>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</si>
  <si>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Month</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</si>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</sst>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quot;$&quot;0.00,&quot;K&quot;"/>
    <numFmt numFmtId="166" formatCode="_([$$-409]* #,##0.00_);_([$$-409]* \(#,##0.00\);_([$$-409]* &quot;-&quot;??_);_(@_)"/>
    <numFmt numFmtId="167" formatCode="&quot;#&quot;\ 0"/>
    <numFmt numFmtId="168" formatCode="&quot;$&quot;0,&quot;K&quot;"/>
  </numFmts>
  <fonts count="6" x14ac:knownFonts="1">
    <font>
      <sz val="11"/>
      <color theme="1"/>
      <name val="Calibri"/>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Sagona Book"/>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50">
    <xf numFmtId="0" fontId="0" fillId="0" borderId="0" xfId="0" applyFont="1" applyAlignment="1"/>
    <xf numFmtId="0" fontId="1" fillId="0" borderId="0" xfId="0" applyFont="1"/>
    <xf numFmtId="0" fontId="2" fillId="0" borderId="0" xfId="0" applyFont="1"/>
    <xf numFmtId="14" fontId="3" fillId="0" borderId="0" xfId="0" applyNumberFormat="1" applyFont="1"/>
    <xf numFmtId="0" fontId="0" fillId="0" borderId="1" xfId="0" applyFont="1" applyBorder="1" applyAlignment="1">
      <alignment horizontal="left"/>
    </xf>
    <xf numFmtId="0" fontId="0" fillId="0" borderId="8" xfId="0" applyFont="1" applyBorder="1" applyAlignment="1">
      <alignment horizontal="left"/>
    </xf>
    <xf numFmtId="0" fontId="0" fillId="0" borderId="4" xfId="0" applyNumberFormat="1" applyFont="1" applyBorder="1" applyAlignment="1"/>
    <xf numFmtId="0" fontId="0" fillId="0" borderId="6" xfId="0" applyNumberFormat="1" applyFont="1" applyBorder="1" applyAlignment="1"/>
    <xf numFmtId="0" fontId="0" fillId="0" borderId="1" xfId="0" applyNumberFormat="1" applyFont="1" applyBorder="1" applyAlignment="1"/>
    <xf numFmtId="0" fontId="0" fillId="0" borderId="9" xfId="0" applyNumberFormat="1" applyFont="1" applyBorder="1" applyAlignment="1"/>
    <xf numFmtId="0" fontId="4" fillId="0" borderId="1" xfId="0" pivotButton="1" applyFont="1" applyBorder="1" applyAlignment="1"/>
    <xf numFmtId="0" fontId="4" fillId="0" borderId="1" xfId="0" applyFont="1" applyBorder="1" applyAlignment="1"/>
    <xf numFmtId="0" fontId="4" fillId="0" borderId="9" xfId="0" applyFont="1" applyBorder="1" applyAlignment="1"/>
    <xf numFmtId="0" fontId="4" fillId="0" borderId="8" xfId="0" applyFont="1" applyBorder="1" applyAlignment="1">
      <alignment horizontal="left"/>
    </xf>
    <xf numFmtId="0" fontId="4" fillId="0" borderId="8" xfId="0" applyNumberFormat="1" applyFont="1" applyBorder="1" applyAlignment="1"/>
    <xf numFmtId="0" fontId="4" fillId="0" borderId="10" xfId="0" applyNumberFormat="1" applyFont="1" applyBorder="1" applyAlignment="1"/>
    <xf numFmtId="0" fontId="0" fillId="0" borderId="2" xfId="0" applyNumberFormat="1" applyFont="1" applyBorder="1" applyAlignment="1"/>
    <xf numFmtId="0" fontId="0" fillId="0" borderId="11"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4" fillId="0" borderId="8" xfId="0" applyNumberFormat="1" applyFont="1" applyBorder="1" applyAlignment="1">
      <alignment horizontal="left"/>
    </xf>
    <xf numFmtId="0" fontId="0" fillId="0" borderId="2" xfId="0" applyFont="1" applyBorder="1" applyAlignment="1">
      <alignment horizontal="left"/>
    </xf>
    <xf numFmtId="0" fontId="0" fillId="0" borderId="5" xfId="0" applyNumberFormat="1" applyFont="1" applyBorder="1" applyAlignment="1"/>
    <xf numFmtId="0" fontId="4" fillId="0" borderId="4" xfId="0" applyFont="1" applyBorder="1" applyAlignment="1"/>
    <xf numFmtId="0" fontId="4" fillId="0" borderId="6" xfId="0" applyNumberFormat="1" applyFont="1" applyBorder="1" applyAlignment="1"/>
    <xf numFmtId="0" fontId="4" fillId="0" borderId="0" xfId="0" applyFont="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4" fillId="0" borderId="6"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165" fontId="4"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7" xfId="0" applyNumberFormat="1" applyFont="1" applyBorder="1" applyAlignment="1"/>
    <xf numFmtId="0" fontId="0" fillId="0" borderId="12" xfId="0" applyNumberFormat="1" applyFont="1" applyBorder="1" applyAlignment="1"/>
    <xf numFmtId="0" fontId="4" fillId="0" borderId="7" xfId="0"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5" fillId="0" borderId="0" xfId="0" applyNumberFormat="1" applyFont="1" applyAlignment="1"/>
    <xf numFmtId="168" fontId="0" fillId="0" borderId="1" xfId="0" applyNumberFormat="1" applyFont="1" applyBorder="1" applyAlignment="1"/>
    <xf numFmtId="168" fontId="0" fillId="0" borderId="2" xfId="0" applyNumberFormat="1" applyFont="1" applyBorder="1" applyAlignment="1"/>
    <xf numFmtId="168" fontId="0" fillId="0" borderId="9" xfId="0" applyNumberFormat="1" applyFont="1" applyBorder="1" applyAlignment="1"/>
    <xf numFmtId="168" fontId="0" fillId="0" borderId="11" xfId="0" applyNumberFormat="1" applyFont="1" applyBorder="1" applyAlignment="1"/>
    <xf numFmtId="0" fontId="0" fillId="0" borderId="4" xfId="0" applyFont="1" applyBorder="1" applyAlignment="1"/>
    <xf numFmtId="14" fontId="0" fillId="0" borderId="8" xfId="0" applyNumberFormat="1" applyFont="1" applyBorder="1" applyAlignment="1">
      <alignment horizontal="left"/>
    </xf>
  </cellXfs>
  <cellStyles count="2">
    <cellStyle name="Normal" xfId="0" builtinId="0"/>
    <cellStyle name="Percent" xfId="1" builtinId="5"/>
  </cellStyles>
  <dxfs count="1185">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font>
        <b/>
        <family val="2"/>
      </font>
    </dxf>
    <dxf>
      <numFmt numFmtId="168" formatCode="&quot;$&quot;0,&quot;K&quot;"/>
    </dxf>
    <dxf>
      <numFmt numFmtId="168" formatCode="&quot;$&quot;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0.00,&quot;K&quot;"/>
    </dxf>
    <dxf>
      <numFmt numFmtId="165" formatCode="&quot;$&quot;0.00,&quot;K&quot;"/>
    </dxf>
    <dxf>
      <numFmt numFmtId="165" formatCode="&quot;$&quot;0.00,&quot;K&quot;"/>
    </dxf>
    <dxf>
      <numFmt numFmtId="165" formatCode="&quot;$&quot;0.00,&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8" formatCode="&quot;$&quot;0,&quot;K&quot;"/>
    </dxf>
    <dxf>
      <numFmt numFmtId="168" formatCode="&quot;$&quot;0,&quot;K&quot;"/>
    </dxf>
    <dxf>
      <font>
        <b/>
        <family val="2"/>
      </font>
    </dxf>
    <dxf>
      <numFmt numFmtId="165" formatCode="&quot;$&quot;0.00,&quot;K&quot;"/>
    </dxf>
    <dxf>
      <font>
        <b/>
        <family val="2"/>
      </font>
    </dxf>
    <dxf>
      <font>
        <b/>
        <family val="2"/>
      </font>
    </dxf>
    <dxf>
      <font>
        <b/>
        <family val="2"/>
      </font>
    </dxf>
    <dxf>
      <font>
        <color theme="1"/>
        <name val="Sagona Book"/>
        <family val="1"/>
        <scheme val="none"/>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name val="Sagona Book"/>
        <family val="1"/>
        <scheme val="none"/>
      </font>
      <fill>
        <patternFill>
          <bgColor theme="8" tint="-0.499984740745262"/>
        </patternFill>
      </fill>
      <border diagonalUp="0" diagonalDown="0">
        <left/>
        <right/>
        <top/>
        <bottom/>
        <vertical/>
        <horizontal/>
      </border>
    </dxf>
  </dxfs>
  <tableStyles count="3">
    <tableStyle name="ami" pivot="0" table="0" count="10" xr9:uid="{DE226502-DB43-4A31-B771-D5B762571656}">
      <tableStyleElement type="wholeTable" dxfId="1184"/>
      <tableStyleElement type="headerRow" dxfId="1183"/>
    </tableStyle>
    <tableStyle name="Data-style" pivot="0" count="3" xr9:uid="{00000000-0011-0000-FFFF-FFFF00000000}">
      <tableStyleElement type="headerRow" dxfId="1182"/>
      <tableStyleElement type="firstRowStripe" dxfId="1181"/>
      <tableStyleElement type="secondRowStripe" dxfId="1180"/>
    </tableStyle>
    <tableStyle name="SlicerStyleOther2 2" pivot="0" table="0" count="10" xr9:uid="{2A2AFB2F-E0FE-4C80-836C-CF92D7A5E88C}">
      <tableStyleElement type="wholeTable" dxfId="1179"/>
      <tableStyleElement type="headerRow" dxfId="1178"/>
    </tableStyle>
  </tableStyle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mi">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7D7-452B-8B92-ABAE8F6579FF}"/>
            </c:ext>
          </c:extLst>
        </c:ser>
        <c:dLbls>
          <c:showLegendKey val="0"/>
          <c:showVal val="0"/>
          <c:showCatName val="0"/>
          <c:showSerName val="0"/>
          <c:showPercent val="0"/>
          <c:showBubbleSize val="0"/>
        </c:dLbls>
        <c:axId val="2090192719"/>
        <c:axId val="209019937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7D7-452B-8B92-ABAE8F6579FF}"/>
            </c:ext>
          </c:extLst>
        </c:ser>
        <c:dLbls>
          <c:showLegendKey val="0"/>
          <c:showVal val="0"/>
          <c:showCatName val="0"/>
          <c:showSerName val="0"/>
          <c:showPercent val="0"/>
          <c:showBubbleSize val="0"/>
        </c:dLbls>
        <c:gapWidth val="219"/>
        <c:overlap val="-27"/>
        <c:axId val="2090191055"/>
        <c:axId val="2090200623"/>
      </c:barChart>
      <c:catAx>
        <c:axId val="209019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200623"/>
        <c:crosses val="autoZero"/>
        <c:auto val="1"/>
        <c:lblAlgn val="ctr"/>
        <c:lblOffset val="100"/>
        <c:noMultiLvlLbl val="0"/>
      </c:catAx>
      <c:valAx>
        <c:axId val="20902006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191055"/>
        <c:crosses val="autoZero"/>
        <c:crossBetween val="between"/>
      </c:valAx>
      <c:valAx>
        <c:axId val="2090199375"/>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192719"/>
        <c:crosses val="max"/>
        <c:crossBetween val="between"/>
      </c:valAx>
      <c:catAx>
        <c:axId val="2090192719"/>
        <c:scaling>
          <c:orientation val="minMax"/>
        </c:scaling>
        <c:delete val="1"/>
        <c:axPos val="b"/>
        <c:numFmt formatCode="General" sourceLinked="1"/>
        <c:majorTickMark val="out"/>
        <c:minorTickMark val="none"/>
        <c:tickLblPos val="nextTo"/>
        <c:crossAx val="20901993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59-4344-957B-7B5AD2D580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59-4344-957B-7B5AD2D580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59-4344-957B-7B5AD2D580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1B0-4587-A676-95A066D6B895}"/>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242-4D1D-B49D-9C15756E8FE5}"/>
            </c:ext>
          </c:extLst>
        </c:ser>
        <c:dLbls>
          <c:showLegendKey val="0"/>
          <c:showVal val="0"/>
          <c:showCatName val="0"/>
          <c:showSerName val="0"/>
          <c:showPercent val="0"/>
          <c:showBubbleSize val="0"/>
        </c:dLbls>
        <c:gapWidth val="182"/>
        <c:axId val="2056559295"/>
        <c:axId val="2056556799"/>
      </c:barChart>
      <c:catAx>
        <c:axId val="2056559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556799"/>
        <c:crosses val="autoZero"/>
        <c:auto val="1"/>
        <c:lblAlgn val="ctr"/>
        <c:lblOffset val="100"/>
        <c:noMultiLvlLbl val="0"/>
      </c:catAx>
      <c:valAx>
        <c:axId val="20565567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55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C10-4FC8-8F28-5D9FAFC0ADF5}"/>
            </c:ext>
          </c:extLst>
        </c:ser>
        <c:dLbls>
          <c:showLegendKey val="0"/>
          <c:showVal val="0"/>
          <c:showCatName val="0"/>
          <c:showSerName val="0"/>
          <c:showPercent val="0"/>
          <c:showBubbleSize val="0"/>
        </c:dLbls>
        <c:smooth val="0"/>
        <c:axId val="2092150623"/>
        <c:axId val="2092151039"/>
      </c:lineChart>
      <c:catAx>
        <c:axId val="2092150623"/>
        <c:scaling>
          <c:orientation val="minMax"/>
        </c:scaling>
        <c:delete val="1"/>
        <c:axPos val="b"/>
        <c:numFmt formatCode="General" sourceLinked="1"/>
        <c:majorTickMark val="none"/>
        <c:minorTickMark val="none"/>
        <c:tickLblPos val="nextTo"/>
        <c:crossAx val="2092151039"/>
        <c:crosses val="autoZero"/>
        <c:auto val="1"/>
        <c:lblAlgn val="ctr"/>
        <c:lblOffset val="100"/>
        <c:noMultiLvlLbl val="0"/>
      </c:catAx>
      <c:valAx>
        <c:axId val="2092151039"/>
        <c:scaling>
          <c:orientation val="minMax"/>
        </c:scaling>
        <c:delete val="1"/>
        <c:axPos val="l"/>
        <c:numFmt formatCode="General" sourceLinked="1"/>
        <c:majorTickMark val="none"/>
        <c:minorTickMark val="none"/>
        <c:tickLblPos val="nextTo"/>
        <c:crossAx val="209215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38F-4D86-B7CC-BAA6F0D291CE}"/>
            </c:ext>
          </c:extLst>
        </c:ser>
        <c:dLbls>
          <c:showLegendKey val="0"/>
          <c:showVal val="0"/>
          <c:showCatName val="0"/>
          <c:showSerName val="0"/>
          <c:showPercent val="0"/>
          <c:showBubbleSize val="0"/>
        </c:dLbls>
        <c:smooth val="0"/>
        <c:axId val="2058011439"/>
        <c:axId val="2058012271"/>
      </c:lineChart>
      <c:catAx>
        <c:axId val="2058011439"/>
        <c:scaling>
          <c:orientation val="minMax"/>
        </c:scaling>
        <c:delete val="1"/>
        <c:axPos val="b"/>
        <c:numFmt formatCode="General" sourceLinked="1"/>
        <c:majorTickMark val="none"/>
        <c:minorTickMark val="none"/>
        <c:tickLblPos val="nextTo"/>
        <c:crossAx val="2058012271"/>
        <c:crosses val="autoZero"/>
        <c:auto val="1"/>
        <c:lblAlgn val="ctr"/>
        <c:lblOffset val="100"/>
        <c:noMultiLvlLbl val="0"/>
      </c:catAx>
      <c:valAx>
        <c:axId val="2058012271"/>
        <c:scaling>
          <c:orientation val="minMax"/>
        </c:scaling>
        <c:delete val="1"/>
        <c:axPos val="l"/>
        <c:numFmt formatCode="General" sourceLinked="1"/>
        <c:majorTickMark val="none"/>
        <c:minorTickMark val="none"/>
        <c:tickLblPos val="nextTo"/>
        <c:crossAx val="205801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D88-4C34-A6B4-B11A2DB66D77}"/>
            </c:ext>
          </c:extLst>
        </c:ser>
        <c:dLbls>
          <c:showLegendKey val="0"/>
          <c:showVal val="0"/>
          <c:showCatName val="0"/>
          <c:showSerName val="0"/>
          <c:showPercent val="0"/>
          <c:showBubbleSize val="0"/>
        </c:dLbls>
        <c:smooth val="0"/>
        <c:axId val="253065551"/>
        <c:axId val="253072623"/>
      </c:lineChart>
      <c:catAx>
        <c:axId val="253065551"/>
        <c:scaling>
          <c:orientation val="minMax"/>
        </c:scaling>
        <c:delete val="1"/>
        <c:axPos val="b"/>
        <c:numFmt formatCode="General" sourceLinked="1"/>
        <c:majorTickMark val="none"/>
        <c:minorTickMark val="none"/>
        <c:tickLblPos val="nextTo"/>
        <c:crossAx val="253072623"/>
        <c:crosses val="autoZero"/>
        <c:auto val="1"/>
        <c:lblAlgn val="ctr"/>
        <c:lblOffset val="100"/>
        <c:noMultiLvlLbl val="0"/>
      </c:catAx>
      <c:valAx>
        <c:axId val="253072623"/>
        <c:scaling>
          <c:orientation val="minMax"/>
        </c:scaling>
        <c:delete val="1"/>
        <c:axPos val="l"/>
        <c:numFmt formatCode="General" sourceLinked="1"/>
        <c:majorTickMark val="none"/>
        <c:minorTickMark val="none"/>
        <c:tickLblPos val="nextTo"/>
        <c:crossAx val="25306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042-4066-860C-E2729B6BD531}"/>
            </c:ext>
          </c:extLst>
        </c:ser>
        <c:dLbls>
          <c:showLegendKey val="0"/>
          <c:showVal val="0"/>
          <c:showCatName val="0"/>
          <c:showSerName val="0"/>
          <c:showPercent val="0"/>
          <c:showBubbleSize val="0"/>
        </c:dLbls>
        <c:smooth val="0"/>
        <c:axId val="2099066975"/>
        <c:axId val="2099068639"/>
      </c:lineChart>
      <c:catAx>
        <c:axId val="2099066975"/>
        <c:scaling>
          <c:orientation val="minMax"/>
        </c:scaling>
        <c:delete val="1"/>
        <c:axPos val="b"/>
        <c:numFmt formatCode="General" sourceLinked="1"/>
        <c:majorTickMark val="none"/>
        <c:minorTickMark val="none"/>
        <c:tickLblPos val="nextTo"/>
        <c:crossAx val="2099068639"/>
        <c:crosses val="autoZero"/>
        <c:auto val="1"/>
        <c:lblAlgn val="ctr"/>
        <c:lblOffset val="100"/>
        <c:noMultiLvlLbl val="0"/>
      </c:catAx>
      <c:valAx>
        <c:axId val="2099068639"/>
        <c:scaling>
          <c:orientation val="minMax"/>
        </c:scaling>
        <c:delete val="1"/>
        <c:axPos val="l"/>
        <c:numFmt formatCode="General" sourceLinked="1"/>
        <c:majorTickMark val="none"/>
        <c:minorTickMark val="none"/>
        <c:tickLblPos val="nextTo"/>
        <c:crossAx val="209906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1D3-4D41-A3B8-AD39E6DFA986}"/>
            </c:ext>
          </c:extLst>
        </c:ser>
        <c:dLbls>
          <c:showLegendKey val="0"/>
          <c:showVal val="0"/>
          <c:showCatName val="0"/>
          <c:showSerName val="0"/>
          <c:showPercent val="0"/>
          <c:showBubbleSize val="0"/>
        </c:dLbls>
        <c:smooth val="0"/>
        <c:axId val="2091745695"/>
        <c:axId val="2091747359"/>
      </c:lineChart>
      <c:catAx>
        <c:axId val="2091745695"/>
        <c:scaling>
          <c:orientation val="minMax"/>
        </c:scaling>
        <c:delete val="1"/>
        <c:axPos val="b"/>
        <c:numFmt formatCode="General" sourceLinked="1"/>
        <c:majorTickMark val="none"/>
        <c:minorTickMark val="none"/>
        <c:tickLblPos val="nextTo"/>
        <c:crossAx val="2091747359"/>
        <c:crosses val="autoZero"/>
        <c:auto val="1"/>
        <c:lblAlgn val="ctr"/>
        <c:lblOffset val="100"/>
        <c:noMultiLvlLbl val="0"/>
      </c:catAx>
      <c:valAx>
        <c:axId val="2091747359"/>
        <c:scaling>
          <c:orientation val="minMax"/>
        </c:scaling>
        <c:delete val="1"/>
        <c:axPos val="l"/>
        <c:numFmt formatCode="General" sourceLinked="1"/>
        <c:majorTickMark val="none"/>
        <c:minorTickMark val="none"/>
        <c:tickLblPos val="nextTo"/>
        <c:crossAx val="209174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accent5">
                  <a:lumMod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700-46FC-AF94-5D6E6C12BD66}"/>
            </c:ext>
          </c:extLst>
        </c:ser>
        <c:dLbls>
          <c:showLegendKey val="0"/>
          <c:showVal val="0"/>
          <c:showCatName val="0"/>
          <c:showSerName val="0"/>
          <c:showPercent val="0"/>
          <c:showBubbleSize val="0"/>
        </c:dLbls>
        <c:smooth val="0"/>
        <c:axId val="2092150623"/>
        <c:axId val="2092151039"/>
      </c:lineChart>
      <c:catAx>
        <c:axId val="2092150623"/>
        <c:scaling>
          <c:orientation val="minMax"/>
        </c:scaling>
        <c:delete val="1"/>
        <c:axPos val="b"/>
        <c:numFmt formatCode="General" sourceLinked="1"/>
        <c:majorTickMark val="none"/>
        <c:minorTickMark val="none"/>
        <c:tickLblPos val="nextTo"/>
        <c:crossAx val="2092151039"/>
        <c:crosses val="autoZero"/>
        <c:auto val="1"/>
        <c:lblAlgn val="ctr"/>
        <c:lblOffset val="100"/>
        <c:noMultiLvlLbl val="0"/>
      </c:catAx>
      <c:valAx>
        <c:axId val="2092151039"/>
        <c:scaling>
          <c:orientation val="minMax"/>
        </c:scaling>
        <c:delete val="1"/>
        <c:axPos val="l"/>
        <c:numFmt formatCode="General" sourceLinked="1"/>
        <c:majorTickMark val="none"/>
        <c:minorTickMark val="none"/>
        <c:tickLblPos val="nextTo"/>
        <c:crossAx val="209215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accent5">
                  <a:lumMod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CAE-465F-B6D3-A8CD26BC62D3}"/>
            </c:ext>
          </c:extLst>
        </c:ser>
        <c:dLbls>
          <c:showLegendKey val="0"/>
          <c:showVal val="0"/>
          <c:showCatName val="0"/>
          <c:showSerName val="0"/>
          <c:showPercent val="0"/>
          <c:showBubbleSize val="0"/>
        </c:dLbls>
        <c:smooth val="0"/>
        <c:axId val="2058011439"/>
        <c:axId val="2058012271"/>
      </c:lineChart>
      <c:catAx>
        <c:axId val="2058011439"/>
        <c:scaling>
          <c:orientation val="minMax"/>
        </c:scaling>
        <c:delete val="1"/>
        <c:axPos val="b"/>
        <c:numFmt formatCode="General" sourceLinked="1"/>
        <c:majorTickMark val="none"/>
        <c:minorTickMark val="none"/>
        <c:tickLblPos val="nextTo"/>
        <c:crossAx val="2058012271"/>
        <c:crosses val="autoZero"/>
        <c:auto val="1"/>
        <c:lblAlgn val="ctr"/>
        <c:lblOffset val="100"/>
        <c:noMultiLvlLbl val="0"/>
      </c:catAx>
      <c:valAx>
        <c:axId val="2058012271"/>
        <c:scaling>
          <c:orientation val="minMax"/>
        </c:scaling>
        <c:delete val="1"/>
        <c:axPos val="l"/>
        <c:numFmt formatCode="General" sourceLinked="1"/>
        <c:majorTickMark val="none"/>
        <c:minorTickMark val="none"/>
        <c:tickLblPos val="nextTo"/>
        <c:crossAx val="205801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accent5">
                  <a:lumMod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305-4CAF-8F7C-9E1F61F30ABB}"/>
            </c:ext>
          </c:extLst>
        </c:ser>
        <c:dLbls>
          <c:showLegendKey val="0"/>
          <c:showVal val="0"/>
          <c:showCatName val="0"/>
          <c:showSerName val="0"/>
          <c:showPercent val="0"/>
          <c:showBubbleSize val="0"/>
        </c:dLbls>
        <c:smooth val="0"/>
        <c:axId val="253065551"/>
        <c:axId val="253072623"/>
      </c:lineChart>
      <c:catAx>
        <c:axId val="253065551"/>
        <c:scaling>
          <c:orientation val="minMax"/>
        </c:scaling>
        <c:delete val="1"/>
        <c:axPos val="b"/>
        <c:numFmt formatCode="General" sourceLinked="1"/>
        <c:majorTickMark val="none"/>
        <c:minorTickMark val="none"/>
        <c:tickLblPos val="nextTo"/>
        <c:crossAx val="253072623"/>
        <c:crosses val="autoZero"/>
        <c:auto val="1"/>
        <c:lblAlgn val="ctr"/>
        <c:lblOffset val="100"/>
        <c:noMultiLvlLbl val="0"/>
      </c:catAx>
      <c:valAx>
        <c:axId val="253072623"/>
        <c:scaling>
          <c:orientation val="minMax"/>
        </c:scaling>
        <c:delete val="1"/>
        <c:axPos val="l"/>
        <c:numFmt formatCode="General" sourceLinked="1"/>
        <c:majorTickMark val="none"/>
        <c:minorTickMark val="none"/>
        <c:tickLblPos val="nextTo"/>
        <c:crossAx val="25306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accent5">
                  <a:lumMod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56C-49B0-BA10-548F1020DB39}"/>
            </c:ext>
          </c:extLst>
        </c:ser>
        <c:dLbls>
          <c:showLegendKey val="0"/>
          <c:showVal val="0"/>
          <c:showCatName val="0"/>
          <c:showSerName val="0"/>
          <c:showPercent val="0"/>
          <c:showBubbleSize val="0"/>
        </c:dLbls>
        <c:smooth val="0"/>
        <c:axId val="2099066975"/>
        <c:axId val="2099068639"/>
      </c:lineChart>
      <c:catAx>
        <c:axId val="2099066975"/>
        <c:scaling>
          <c:orientation val="minMax"/>
        </c:scaling>
        <c:delete val="1"/>
        <c:axPos val="b"/>
        <c:numFmt formatCode="General" sourceLinked="1"/>
        <c:majorTickMark val="none"/>
        <c:minorTickMark val="none"/>
        <c:tickLblPos val="nextTo"/>
        <c:crossAx val="2099068639"/>
        <c:crosses val="autoZero"/>
        <c:auto val="1"/>
        <c:lblAlgn val="ctr"/>
        <c:lblOffset val="100"/>
        <c:noMultiLvlLbl val="0"/>
      </c:catAx>
      <c:valAx>
        <c:axId val="2099068639"/>
        <c:scaling>
          <c:orientation val="minMax"/>
        </c:scaling>
        <c:delete val="1"/>
        <c:axPos val="l"/>
        <c:numFmt formatCode="General" sourceLinked="1"/>
        <c:majorTickMark val="none"/>
        <c:minorTickMark val="none"/>
        <c:tickLblPos val="nextTo"/>
        <c:crossAx val="209906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5">
                  <a:lumMod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BC5-4C00-A7BF-DF10EF6B17B7}"/>
            </c:ext>
          </c:extLst>
        </c:ser>
        <c:dLbls>
          <c:showLegendKey val="0"/>
          <c:showVal val="0"/>
          <c:showCatName val="0"/>
          <c:showSerName val="0"/>
          <c:showPercent val="0"/>
          <c:showBubbleSize val="0"/>
        </c:dLbls>
        <c:smooth val="0"/>
        <c:axId val="2091745695"/>
        <c:axId val="2091747359"/>
      </c:lineChart>
      <c:catAx>
        <c:axId val="2091745695"/>
        <c:scaling>
          <c:orientation val="minMax"/>
        </c:scaling>
        <c:delete val="1"/>
        <c:axPos val="b"/>
        <c:numFmt formatCode="General" sourceLinked="1"/>
        <c:majorTickMark val="none"/>
        <c:minorTickMark val="none"/>
        <c:tickLblPos val="nextTo"/>
        <c:crossAx val="2091747359"/>
        <c:crosses val="autoZero"/>
        <c:auto val="1"/>
        <c:lblAlgn val="ctr"/>
        <c:lblOffset val="100"/>
        <c:noMultiLvlLbl val="0"/>
      </c:catAx>
      <c:valAx>
        <c:axId val="2091747359"/>
        <c:scaling>
          <c:orientation val="minMax"/>
        </c:scaling>
        <c:delete val="1"/>
        <c:axPos val="l"/>
        <c:numFmt formatCode="General" sourceLinked="1"/>
        <c:majorTickMark val="none"/>
        <c:minorTickMark val="none"/>
        <c:tickLblPos val="nextTo"/>
        <c:crossAx val="209174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59374082704287"/>
          <c:y val="0.18719916078043927"/>
          <c:w val="0.62248547728368131"/>
          <c:h val="0.55072537798207311"/>
        </c:manualLayout>
      </c:layout>
      <c:areaChart>
        <c:grouping val="standard"/>
        <c:varyColors val="0"/>
        <c:ser>
          <c:idx val="1"/>
          <c:order val="1"/>
          <c:tx>
            <c:strRef>
              <c:f>'Combo Chart'!$C$3</c:f>
              <c:strCache>
                <c:ptCount val="1"/>
                <c:pt idx="0">
                  <c:v>Sum of Profit</c:v>
                </c:pt>
              </c:strCache>
            </c:strRef>
          </c:tx>
          <c:spPr>
            <a:solidFill>
              <a:schemeClr val="accent5">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968-4B03-B90B-33E08477A5E6}"/>
            </c:ext>
          </c:extLst>
        </c:ser>
        <c:dLbls>
          <c:showLegendKey val="0"/>
          <c:showVal val="0"/>
          <c:showCatName val="0"/>
          <c:showSerName val="0"/>
          <c:showPercent val="0"/>
          <c:showBubbleSize val="0"/>
        </c:dLbls>
        <c:axId val="2090192719"/>
        <c:axId val="2090199375"/>
      </c:areaChart>
      <c:barChart>
        <c:barDir val="col"/>
        <c:grouping val="clustered"/>
        <c:varyColors val="0"/>
        <c:ser>
          <c:idx val="0"/>
          <c:order val="0"/>
          <c:tx>
            <c:strRef>
              <c:f>'Combo Chart'!$B$3</c:f>
              <c:strCache>
                <c:ptCount val="1"/>
                <c:pt idx="0">
                  <c:v>Sum of Sales</c:v>
                </c:pt>
              </c:strCache>
            </c:strRef>
          </c:tx>
          <c:spPr>
            <a:solidFill>
              <a:schemeClr val="accent1">
                <a:lumMod val="40000"/>
                <a:lumOff val="6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968-4B03-B90B-33E08477A5E6}"/>
            </c:ext>
          </c:extLst>
        </c:ser>
        <c:dLbls>
          <c:showLegendKey val="0"/>
          <c:showVal val="0"/>
          <c:showCatName val="0"/>
          <c:showSerName val="0"/>
          <c:showPercent val="0"/>
          <c:showBubbleSize val="0"/>
        </c:dLbls>
        <c:gapWidth val="170"/>
        <c:overlap val="-27"/>
        <c:axId val="2090191055"/>
        <c:axId val="2090200623"/>
      </c:barChart>
      <c:catAx>
        <c:axId val="209019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Sagona book" panose="02020503050505020204" pitchFamily="18" charset="0"/>
                <a:ea typeface="+mn-ea"/>
                <a:cs typeface="+mn-cs"/>
              </a:defRPr>
            </a:pPr>
            <a:endParaRPr lang="en-US"/>
          </a:p>
        </c:txPr>
        <c:crossAx val="2090200623"/>
        <c:crosses val="autoZero"/>
        <c:auto val="1"/>
        <c:lblAlgn val="ctr"/>
        <c:lblOffset val="100"/>
        <c:noMultiLvlLbl val="0"/>
      </c:catAx>
      <c:valAx>
        <c:axId val="20902006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Sagona Book" panose="02020503050505020204" pitchFamily="18" charset="0"/>
                    <a:ea typeface="+mn-ea"/>
                    <a:cs typeface="+mn-cs"/>
                  </a:defRPr>
                </a:pPr>
                <a:r>
                  <a:rPr lang="en-US">
                    <a:solidFill>
                      <a:schemeClr val="bg1"/>
                    </a:solidFill>
                    <a:latin typeface="Sagona Book" panose="02020503050505020204" pitchFamily="18"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Sagona Book" panose="02020503050505020204" pitchFamily="18" charset="0"/>
                  <a:ea typeface="+mn-ea"/>
                  <a:cs typeface="+mn-cs"/>
                </a:defRPr>
              </a:pPr>
              <a:endParaRPr lang="en-US"/>
            </a:p>
          </c:txPr>
        </c:title>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Sagona book" panose="02020503050505020204" pitchFamily="18" charset="0"/>
                <a:ea typeface="+mn-ea"/>
                <a:cs typeface="+mn-cs"/>
              </a:defRPr>
            </a:pPr>
            <a:endParaRPr lang="en-US"/>
          </a:p>
        </c:txPr>
        <c:crossAx val="2090191055"/>
        <c:crosses val="autoZero"/>
        <c:crossBetween val="between"/>
      </c:valAx>
      <c:valAx>
        <c:axId val="209019937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Sagona Book" panose="02020503050505020204" pitchFamily="18" charset="0"/>
                    <a:ea typeface="+mn-ea"/>
                    <a:cs typeface="+mn-cs"/>
                  </a:defRPr>
                </a:pPr>
                <a:r>
                  <a:rPr lang="en-US">
                    <a:solidFill>
                      <a:schemeClr val="bg1"/>
                    </a:solidFill>
                    <a:latin typeface="Sagona Book" panose="02020503050505020204" pitchFamily="18"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Sagona Book" panose="02020503050505020204" pitchFamily="18" charset="0"/>
                  <a:ea typeface="+mn-ea"/>
                  <a:cs typeface="+mn-cs"/>
                </a:defRPr>
              </a:pPr>
              <a:endParaRPr lang="en-US"/>
            </a:p>
          </c:txPr>
        </c:title>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Sagona book" panose="02020503050505020204" pitchFamily="18" charset="0"/>
                <a:ea typeface="+mn-ea"/>
                <a:cs typeface="+mn-cs"/>
              </a:defRPr>
            </a:pPr>
            <a:endParaRPr lang="en-US"/>
          </a:p>
        </c:txPr>
        <c:crossAx val="2090192719"/>
        <c:crosses val="max"/>
        <c:crossBetween val="between"/>
      </c:valAx>
      <c:catAx>
        <c:axId val="2090192719"/>
        <c:scaling>
          <c:orientation val="minMax"/>
        </c:scaling>
        <c:delete val="1"/>
        <c:axPos val="b"/>
        <c:numFmt formatCode="General" sourceLinked="1"/>
        <c:majorTickMark val="out"/>
        <c:minorTickMark val="none"/>
        <c:tickLblPos val="nextTo"/>
        <c:crossAx val="2090199375"/>
        <c:crosses val="autoZero"/>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Sagona book" panose="02020503050505020204" pitchFamily="18" charset="0"/>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Sagona book" panose="02020503050505020204" pitchFamily="18" charset="0"/>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63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agona Book" panose="020205030505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6350">
            <a:solidFill>
              <a:schemeClr val="bg1"/>
            </a:solidFill>
          </a:ln>
          <a:effectLst/>
        </c:spPr>
        <c:dLbl>
          <c:idx val="0"/>
          <c:layout>
            <c:manualLayout>
              <c:x val="1.7499289825381459E-2"/>
              <c:y val="4.53474603929571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agona Book" panose="020205030505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w="6350">
            <a:solidFill>
              <a:schemeClr val="bg1"/>
            </a:solidFill>
          </a:ln>
          <a:effectLst/>
        </c:spPr>
        <c:dLbl>
          <c:idx val="0"/>
          <c:layout>
            <c:manualLayout>
              <c:x val="-1.1475112026159674E-2"/>
              <c:y val="1.801768772525124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agona Book" panose="020205030505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6350">
            <a:solidFill>
              <a:schemeClr val="bg1"/>
            </a:solidFill>
          </a:ln>
          <a:effectLst/>
        </c:spPr>
        <c:dLbl>
          <c:idx val="0"/>
          <c:layout>
            <c:manualLayout>
              <c:x val="4.3793191163070625E-3"/>
              <c:y val="6.31326800114786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agona Book" panose="020205030505050202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69965916047646"/>
          <c:y val="0.27933315227846239"/>
          <c:w val="0.43883797251891599"/>
          <c:h val="0.69438043539897831"/>
        </c:manualLayout>
      </c:layout>
      <c:doughnutChart>
        <c:varyColors val="1"/>
        <c:ser>
          <c:idx val="0"/>
          <c:order val="0"/>
          <c:tx>
            <c:strRef>
              <c:f>'Pie Chart'!$B$3</c:f>
              <c:strCache>
                <c:ptCount val="1"/>
                <c:pt idx="0">
                  <c:v>Total</c:v>
                </c:pt>
              </c:strCache>
            </c:strRef>
          </c:tx>
          <c:spPr>
            <a:ln w="6350">
              <a:solidFill>
                <a:schemeClr val="bg1"/>
              </a:solidFill>
            </a:ln>
          </c:spPr>
          <c:dPt>
            <c:idx val="0"/>
            <c:bubble3D val="0"/>
            <c:spPr>
              <a:solidFill>
                <a:schemeClr val="accent1"/>
              </a:solidFill>
              <a:ln w="6350">
                <a:solidFill>
                  <a:schemeClr val="bg1"/>
                </a:solidFill>
              </a:ln>
              <a:effectLst/>
            </c:spPr>
            <c:extLst>
              <c:ext xmlns:c16="http://schemas.microsoft.com/office/drawing/2014/chart" uri="{C3380CC4-5D6E-409C-BE32-E72D297353CC}">
                <c16:uniqueId val="{00000001-471D-4DA3-A062-0F5AF7F1FA74}"/>
              </c:ext>
            </c:extLst>
          </c:dPt>
          <c:dPt>
            <c:idx val="1"/>
            <c:bubble3D val="0"/>
            <c:spPr>
              <a:solidFill>
                <a:schemeClr val="accent1">
                  <a:lumMod val="50000"/>
                </a:schemeClr>
              </a:solidFill>
              <a:ln w="6350">
                <a:solidFill>
                  <a:schemeClr val="bg1"/>
                </a:solidFill>
              </a:ln>
              <a:effectLst/>
            </c:spPr>
            <c:extLst>
              <c:ext xmlns:c16="http://schemas.microsoft.com/office/drawing/2014/chart" uri="{C3380CC4-5D6E-409C-BE32-E72D297353CC}">
                <c16:uniqueId val="{00000003-471D-4DA3-A062-0F5AF7F1FA74}"/>
              </c:ext>
            </c:extLst>
          </c:dPt>
          <c:dPt>
            <c:idx val="2"/>
            <c:bubble3D val="0"/>
            <c:spPr>
              <a:solidFill>
                <a:schemeClr val="accent3"/>
              </a:solidFill>
              <a:ln w="6350">
                <a:solidFill>
                  <a:schemeClr val="bg1"/>
                </a:solidFill>
              </a:ln>
              <a:effectLst/>
            </c:spPr>
            <c:extLst>
              <c:ext xmlns:c16="http://schemas.microsoft.com/office/drawing/2014/chart" uri="{C3380CC4-5D6E-409C-BE32-E72D297353CC}">
                <c16:uniqueId val="{00000005-471D-4DA3-A062-0F5AF7F1FA74}"/>
              </c:ext>
            </c:extLst>
          </c:dPt>
          <c:dLbls>
            <c:dLbl>
              <c:idx val="0"/>
              <c:layout>
                <c:manualLayout>
                  <c:x val="1.7499289825381459E-2"/>
                  <c:y val="4.53474603929571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1D-4DA3-A062-0F5AF7F1FA74}"/>
                </c:ext>
              </c:extLst>
            </c:dLbl>
            <c:dLbl>
              <c:idx val="1"/>
              <c:layout>
                <c:manualLayout>
                  <c:x val="-1.1475112026159674E-2"/>
                  <c:y val="1.80176877252512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71D-4DA3-A062-0F5AF7F1FA74}"/>
                </c:ext>
              </c:extLst>
            </c:dLbl>
            <c:dLbl>
              <c:idx val="2"/>
              <c:layout>
                <c:manualLayout>
                  <c:x val="4.3793191163070625E-3"/>
                  <c:y val="6.31326800114786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1D-4DA3-A062-0F5AF7F1FA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agona Book" panose="020205030505050202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71D-4DA3-A062-0F5AF7F1FA74}"/>
            </c:ext>
          </c:extLst>
        </c:ser>
        <c:dLbls>
          <c:showLegendKey val="0"/>
          <c:showVal val="1"/>
          <c:showCatName val="0"/>
          <c:showSerName val="0"/>
          <c:showPercent val="0"/>
          <c:showBubbleSize val="0"/>
          <c:showLeaderLines val="0"/>
        </c:dLbls>
        <c:firstSliceAng val="0"/>
        <c:holeSize val="51"/>
      </c:doughnutChart>
      <c:spPr>
        <a:noFill/>
        <a:ln>
          <a:noFill/>
        </a:ln>
        <a:effectLst/>
      </c:spPr>
    </c:plotArea>
    <c:legend>
      <c:legendPos val="t"/>
      <c:layout>
        <c:manualLayout>
          <c:xMode val="edge"/>
          <c:yMode val="edge"/>
          <c:x val="5.0000072030125881E-2"/>
          <c:y val="0.13837387094548215"/>
          <c:w val="0.89999996338336263"/>
          <c:h val="0.11939982700338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Sagona Book" panose="020205030505050202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1000">
                <a:srgbClr val="607292"/>
              </a:gs>
              <a:gs pos="11000">
                <a:schemeClr val="accent1">
                  <a:lumMod val="40000"/>
                  <a:lumOff val="60000"/>
                </a:schemeClr>
              </a:gs>
              <a:gs pos="100000">
                <a:schemeClr val="accent5">
                  <a:lumMod val="5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agona Book" panose="02020503050505020204" pitchFamily="18"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gradFill>
              <a:gsLst>
                <a:gs pos="51000">
                  <a:srgbClr val="607292"/>
                </a:gs>
                <a:gs pos="11000">
                  <a:schemeClr val="accent1">
                    <a:lumMod val="40000"/>
                    <a:lumOff val="60000"/>
                  </a:schemeClr>
                </a:gs>
                <a:gs pos="100000">
                  <a:schemeClr val="accent5">
                    <a:lumMod val="50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agona Book" panose="02020503050505020204" pitchFamily="18"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64B-47C1-8C86-829E07116BE0}"/>
            </c:ext>
          </c:extLst>
        </c:ser>
        <c:dLbls>
          <c:dLblPos val="outEnd"/>
          <c:showLegendKey val="0"/>
          <c:showVal val="1"/>
          <c:showCatName val="0"/>
          <c:showSerName val="0"/>
          <c:showPercent val="0"/>
          <c:showBubbleSize val="0"/>
        </c:dLbls>
        <c:gapWidth val="100"/>
        <c:axId val="2056559295"/>
        <c:axId val="2056556799"/>
      </c:barChart>
      <c:catAx>
        <c:axId val="20565592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Sagona Book" panose="02020503050505020204" pitchFamily="18" charset="0"/>
                <a:ea typeface="+mn-ea"/>
                <a:cs typeface="+mn-cs"/>
              </a:defRPr>
            </a:pPr>
            <a:endParaRPr lang="en-US"/>
          </a:p>
        </c:txPr>
        <c:crossAx val="2056556799"/>
        <c:crosses val="autoZero"/>
        <c:auto val="1"/>
        <c:lblAlgn val="ctr"/>
        <c:lblOffset val="100"/>
        <c:noMultiLvlLbl val="0"/>
      </c:catAx>
      <c:valAx>
        <c:axId val="2056556799"/>
        <c:scaling>
          <c:orientation val="minMax"/>
        </c:scaling>
        <c:delete val="1"/>
        <c:axPos val="b"/>
        <c:numFmt formatCode="&quot;$&quot;0.00,&quot;K&quot;" sourceLinked="1"/>
        <c:majorTickMark val="out"/>
        <c:minorTickMark val="none"/>
        <c:tickLblPos val="nextTo"/>
        <c:crossAx val="205655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D7FA625-B765-499D-AD02-DB23AB8B83E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rgbClr val="000000">
                    <a:lumMod val="65000"/>
                    <a:lumOff val="35000"/>
                  </a:srgbClr>
                </a:solidFill>
                <a:latin typeface="Sagona Book" panose="02020503050505020204" pitchFamily="18" charset="0"/>
                <a:ea typeface="Sagona Book" panose="02020503050505020204" pitchFamily="18" charset="0"/>
                <a:cs typeface="Sagona Book" panose="02020503050505020204" pitchFamily="18" charset="0"/>
              </a:defRPr>
            </a:pPr>
            <a:endParaRPr lang="en-US" sz="900" b="0" i="0" u="none" strike="noStrike" baseline="0">
              <a:solidFill>
                <a:srgbClr val="000000">
                  <a:lumMod val="65000"/>
                  <a:lumOff val="35000"/>
                </a:srgbClr>
              </a:solidFill>
              <a:latin typeface="Sagona Book" panose="02020503050505020204" pitchFamily="18" charset="0"/>
              <a:cs typeface="Calibri"/>
            </a:endParaRPr>
          </a:p>
        </cx:txPr>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5D7DCF4-811C-4580-ACCF-9524EDA4BDBA}">
          <cx:tx>
            <cx:txData>
              <cx:f>_xlchart.v5.5</cx:f>
              <cx:v>Sales</cx:v>
            </cx:txData>
          </cx:tx>
          <cx:dataId val="0"/>
          <cx:layoutPr>
            <cx:geography cultureLanguage="en-US" cultureRegion="US" attribution="Powered by Bing">
              <cx:geoCache provider="{E9337A44-BEBE-4D9F-B70C-5C5E7DAFC167}">
                <cx:binary>7H1pb9vItu1fCfL50V3FGsg6OH2AJiXPU+zEGb4Qiu1wLs7jr7+LlpzYbCVx4/jiQsBTB3BbVImb
tWrvvfZQ5X/f9v+6Te5X5Zs+TXT1r9v+z7dBXef/+uOP6ja4T1fVXhrellmVfav3brP0j+zbt/D2
/o+7ctWF2v/DJJT/cRusyvq+f/uff+Pb/PvsNLtd1WGm3zX35XB1XzVJXf3i2tZLb1Z3aagXYVWX
4W1N/3x7mjVhFa706u2be12H9fB+yO//fPvsY2/f/DH/sr/d+E0C2ermDmMZ2VM2JURKqtavt2+S
TPuby4aie7aitmnaZH2ZP977fJVi/ItEehBodXdX3lcVHurh57Ohz54AV/56++Y2a3Q9TZ2PWfzz
7Qcd1vd3b67rVX1fvX0TVpm7/oCbTY/x4frhuf94Pvn/+ffsDczE7J0n+Myn7XeX/gbPX2W80tUK
4r0aOhyzr2zCqFjPvj1Dx9zjTFEhhE0eXuLx3mt0XiLRdnB+jJxh89fVTmJzUd77mX6cnf9ebzjb
U8yWtmRyq95Qk+wBFUoEtx7vusbk95JsR+Rx3AyPi93E42wV6vvHiXkFOMQe41JywTaKgkl/asak
2jOppJxYfKsZ+6042zHZDJtBcrbcSRX5K1l9XaWv6VvMPQuYmKY5Q8OWezYnjJnE/K48a5O5MVu/
l2Q7Ht8fYYbIX6c7icjH+6p+cxOWfqjD18TF3gMqwrLpZvrn8JA9SZnFFAExmF7sUVHX8LxYrO0g
zYbPoPp4s5NQ/VWGY/aqxIzvmYqBd9GNxZqBRCndmwyekkI+gESfg/QCgbbD833gDJi/vuwkMGeh
1vdVVr+i/nAJZ6MomNeGdWHqnzobxfeoshkBes8xeZEs21F5MnSGy9n5TuJy8tpU2d7jNrdMZVkP
6kDmoNh7zCYUXPoHQ3jqc34vz3ZgHsfNUDlBQLKDIYybQVtu6/C2qR+X7iuQM7onLEEFY2IrNBZ4
ArNh6cxZ+PJCabYD82zwDB33/U6ic5Qkoc7CVwwwOdmjJqc2kxsvo56bMlvtUY4gR9gbrcH1p1rz
Eom2w/Nj5Aybo93kau4qCb9l5esSNWvPFAhrFFVbFYdSBaZmmRblm+zNc3ReJtN2fJ6OnSHk/rWT
2uNmSVau7rLHOfrvDRuz95CdEYJwczs+ROwh/od2zRj0S0T5CSzfH2IOysVOgrK4T1bdqnzFVABT
e4TYljQfHf3MpFlijyNvwxlFam16zZzOSyTajs2PkTNsFruZEHjMPL/Jvr3Bim3Sr68chSoC5aAM
KeWn9Nmy9giVppJsA9As5fxPxfoJWJu0+vOHmwPn7qRSfahXwStaObXHTGZBozb0DVHNU7weIlEL
JQJTyse7rhMFv5NjOzLrUTMkPuwmY9uHywnvXjH2NO09oYRA8Ln2OPMwx0ZFwLYYNxF/PrxmnucF
Am1H5fvAGTD7u0nXzu+7N5+zMn5csP89GeAmKgLK5FNa83Hmn6oJ/I7EFYEs9NrvzJTlJRJth+bH
yBk255930nyd37er19QZMAImJEdxYFPDnFXRKJV7UghmW/Y6oYPUwdMg5/fy/AyX9XPMUdnNDOfB
fYZE9CuaMmYiDY2wH6m0tcJg2p8qjM32OOfM4mSTZpuZshcItB2X7wNnwBz8tZPq8r9QILD2BDVt
xaS1NlUzhbFQQEDuUyiyuT5D5iUSbYfmx8gZNje7ic3R3Sp4xYCTcyQxMetI2WwFhlIOS6aYBXCe
27DfCrIdj82wGRhHi51UlPf3/as2Z1AEkszmNt1uvxTcDsgAEtKbMhu06Klb+a042yHZDJtB8v7T
TkIyUZez+z68fUUlYXyPm6hfUr4ujE3ly6d+hRK5R4mN8qYNj/MUkZdJsx2Wp2Nn2Jyf7SQ2Z+Ft
EPqr12yaQTuTxS2FoH+r+bIFCgFEwalsrs8o8ksk2o7Oj5EzbM6OdhKbEyzb5jYeHtfvfx++MPh8
0zJtKX5Yq6daA2xM27IsRjeB5czBvESi7dj8GDnD5mQ3w5cjfffKPZpqb1IIbj92+c0MGtppUDyD
1jxGnjNoXiDQdmS+D5wBc7SbJefJRB/fl9X9K6rNVECDJ1GCbUjALDlmgZBZtkCP8NriqVky82Uy
bYfn6dgZQufHO2nWjrJu9XomDRkZ9PtJYXG+NSOj2N6U0ZSUbK7P3M3vpNmOynrUDI+j3Qxfzlbl
kKz03ethMpXM4GdQm3lOyiy5ZxH0ozG1yY7NQsqXSLIdjx8jZ5ic7WYUc7aqqtVt0FT3dV29HjBQ
FlSSkW0BA3t4gRs/9f8W2s2IQNOmjUa0p6T5xfL8DJ5njzPHaDf15irAroQ3R9Xr6g4HBKZtKrGp
i6l5WgZ9NhQpzKkr8OE106GXSrUdqOejZzhdHe2kvzkLq2r6l+fh46J+BSaNdiYTFejvLTMzU4ee
GvRsmmga2BQKZm7nhUJtR+nZ4BlIZ9c7C1LWlK+JEHoBpQU2zbeTNoUiGiIdi5ob1jYj1NMk/06i
n8OzHjnHZjfbN27uyzTT9espDzKcxBIm/oPxeuZ/UC2QplQSiZuH1wyTF0iyHZLvA2eI3LzfTW0B
HK+6Q5CjHQOdm1ShEPPwmgFDCewZR71ATo0cz5jB70XZDsnZ48AZJGe7Ccl11tTBm8Uqft0udKQ5
GYrJwtoUYeYbBAjZMxlBdU3OcHmpPNvBeT56htD1YieV5vz+a7mq4teMPcHF0Jc5tc2stWaWF0Bx
AJsDp8rA9p2bL5FoOz4/Rs6wOV/uJjZZCe1xV2WG5udXRIihN5OhVPa9K2CmPxZan200BUi5QXBG
085fLNdPcJqNn6Pl7iZayLEdrtK8CsLXbOrEdltpo3VGPW4hmDkhRKewg2gaJJtO6dnOmylV9iKx
foLV8+FzqA53E6qHBfjqbslC14ZkqK1teNos+gHjRtl02tn2mBF9ThrWavV7qX4C1LNnmuO0m87p
IghfsTqKhDXHgQGgc9ubodBAiCvY/ck3+6igaU9J3e+k2Y7LetQMj4vd0JvbX55EsZ6bddbg2Sf/
6UEcCslohlw1+zHvT+MfEAbsXsNOgscE6YzUzQ7I+LlY2wGaDX/2JLtx+sZFnKDX5lX3r4Mh2AzW
bNP3PO+1VSiZoo+AkEcGDlP3TFVeINF2NH48y1xlTnbS1Vzea10NSbt61e1RMGW2wu6oDYMmc3yw
kcBmtj3tCF2nDJAvfYrPS6XajtHz0TOcLnczb72O7f4XuDZOSyGwXOZjq9SMvtkTkujzxFaCNVIz
rv1yubZjNR8/Q+t6N7n2e2gVTlS6v39c1q+QuxY4mQNBKdl0QpNZ2IpWA8aZOW06XIe19PHe6x0f
LxJpO0ZPhs7geb+b7QYfVwiCtF+/6rFDYNeUgibYP0n6PBw7hLbqx9T2DJ+XybQdoKdjZwh93E1z
9zGsbjNdha/b4gaKhnYQufE5s/AHxR8LPaECTbrfs6lPfdKLRPoJPj+eZg7P0U6yho9DhvPv/EcL
899bt2mLjlKoIvzkODUk5HBoF8VOEbJB7/Hem4Nvfi/QT6B5HDgH5vP/DTA/PwTv+1mBi1W9Wj4c
MvjkHLxfX314dpx9OBu64Vxb4Vsv/aO7P99iV9TUWfD98MLpSzYj15P/tBvnyYD7VVX/+dZQ6MNC
BgiHFSCAQmmow9FJ09vY2cOBt0QuVlkm6q5v3+gpR/DnW6SUBHp/0JCKlnpYTI6Aqpoy9bhEpvog
6uxE2jhTZBr1+GyXWTLgILnvE7H5/Y1u0sss1HU1fTF0Pl9/bhJUIJxmArl6E6fGEPS+MLCf/HZ1
hbWNj9P/N6R13WortI9JkfYnRlTliy4246ueifgu1e141Hk1t1wrEb7vxIMXnzOWlp+jSFa541mV
cUl9i/hOkA/tJWe1dxOPpsdPirDvb4M6jPyjrGCF53q6YYZb9KO/31BPLb0+sW4GUXfvmjJnlVMO
aeIdB5Gd3LXtIE7borFvgj6LSmdMSjt1apzSMSx01qduzbqjQPHwqBVtsowCVjSO1EqEjk6ZvLOp
TO41sY78JBnPI9W3H+uw4FexZzTjomlz71vNxvTCN9qzOGkC7Qw6jD6PHitW3PPbj71fpK45VME3
g7Hcd5QvisIpe+syl61KF/3AqstI+P3ZaJW0c1TJh29WahjvMh11rWO1qX/eGqZ3JHluScevbBo6
Xcb4qRlEceSSaKTK6bsmWI25rw8T6VVL0XrBZzowv3eZndoHFRLElqNSmVwPNAguGtEciazJ/MOw
S/wDf1T2sTB5e0CyPmeLMU3ldRr4Y3gw6iCxnGEIzN7JqNmMThBr6i80z9TdQEmfu4NdWsQNkrY5
kaqsXdOLi+PGi6NlVFE5OmaWSTcpenVSjm3siGiQ2iEqt8/5kKlw32ut5qq10uLQH4LsMDZI9TUw
PLt2VZgmmctHmV8XSVcfU8s23MzsMTkqSWrHyHVyQS3PIo7tj9FFKIescX1htZ+ShgyObHhtn9Ag
swInGIe+dzzfUseMSK9e+GkXLZNKlxc6aEo37MNicJjMiwXv+iBzCPZWH9dRygJHBr1/adf5twrf
0hySeizChWGz7Fvnxwl3WDcmnRPysb7VJZPGoefZyY3X9NFRy3SxHNUQsaNcy3aV41ClS9mV7SLL
tdhXBistJ2IF26eZYr7Th7S7GOvKj24KEnt9+2407DBLlnQ06vrAom141Q1WcJmaaqDJHdA1O+4G
aRlibnuuA6M6JWM5ZOE5kVbqnftVoRYpzUyH8rr93IlOHtkDNT/4Nu7hVcUiSsZrXvX+stM4o9Ot
KW31oadpvm9kXupoaKjbKtM6Hmoe71dpnEK9WekOWenmftw5lqalwxXPlhXJU7eoqbcfBfHgGFZt
LsNeNU7ps3SRxPTErBU9ywi1nD7jV6jsHSYdEadjzj13ICVZ9kQPh7IvMO9N3+ep0/LBW2i7xArk
uiDnhsgGuaiqhrms9NR+GI31sZmW6TKMBuuI9ao7bdgYLroijQ8K0TS1k6VjcSKrojk2oya9Gqjm
2gkzKQ5kpOsrQ1XvxgCKGWfRt9FmH6gBM5DY8Z1dZnwRSRk4WRhV743GTM6TrrfcSheBE/aCXpc8
htWyU504quLKITLqXS82AyfqfNttTV47bRNfMq5vFC8T1x+h2EbGDqPav5JSB8s0o5HrFVq7UUha
4fRVYh+Wo0zdPpbTbGfde9SvgwVpB3VkZXxcmolsD2wzMq9k3lQLmKd4OfBSHFmCp0vsnxK94/Oq
ORMqJsuij/rTIRXjR5Zw/slKRbQI4jJx+jwIjq2mtt5blmhO8k4mPYxUBZtiZbAdTig845aMfZZD
8/3xgsTQXhj96HJsYRtjP7cPs5Hzw8ZQ0WlHDdUv/crv9z1zbNxak9TtKuG7fhgX52nThgdWmdon
cWmuiFSD0/hhu9976egIVdTLtGpJDDXUwbsuCeKlNzKduNJPMNsmi6CotqHUbRgOcCI2a8MCINS9
G3iGPg1FUF1Eld3dtUQYy1bH40Fam2RJ7FwvIm41+2Vlp5+KzLYvg9rPB9cH/J8iW+ybojHORdzr
C9o24WJIfPLeVGbyrRp4/dmiPr+2il6/K4rAXw60IPtJzpuzdqzto4jwKnaS2IiXwjYTGN0gbK5D
zrJjO6jYilVY0owV3WlvFvrMpnl12BuCXlSViN2+LhpoVTdc+zSVtpMaNDyvW1WfEuW1p5VIvEMS
iMhtoypeZNyGyUz8C6qq6DD0jPDSiBvLduLWtlwfNn/Boto0Ha8OxmOS5MF+GkfpeWgm3odAj13g
pLmovgyhGcbOaLThqdnG1WFlekXljLT/mtZN7I4sH9+zlplu7kVW6eDQptp3rKL6UPideToGXnc6
dlnrO4kkEdZbEVwJ2dBr02/N/TGL8sXQFfXgyqEOPuZFXl2yUfaXQZV5vgPDVBzCo/erIC6S9yzg
VuU0kvbLrmOxS0w+uhFW5bEo63d1M1TRhV8yWtefSCFVbDqD7GhMPg2Gn+jDrLfK8CMXpqdrt85k
A08UEzu6GLOgNR3NmnTZUFksBtb26TIn/Xhn161cevGg3bIMYYIDxmnrlGXnOX4wNAcdSd93fV8c
hHHnL7FIvSNAmSwarZN3LB/qhdDWceMb+aKQZYjcC0jfhpE+o1e3WT6UoR9sTs7+/ut/3mcp/j2M
+fHmdPD2j9+w4Wd9YvcvP4WdwBO5rOYfmqT5/l0/Do2eOOl3UWcsd33G9yNN/CcXX8aPFfbd/Ioe
/+pUlImFrsdv2DK6rVEpReZ0Ottrc/DahjEjaUpBFlAeYjjaGCfm/mDMD8cdoT0bG4PRZgpejEsb
xoxLOCAcga3CBiLr4SSQx6l4Bimigy2MmSLL9JQwgyaj1Rgn9IBYIZJm05M/I8xUxzQYenIY95mb
+t8S37joB+8osu2F7vRhGpLjinhL5TWfaGyAJVSo/X2PLbaIMPXS/k0EhlPRGaJ5ZMTodP0JZ8+E
lLlt++QwKwdy7vFPg8pPqzZe6nTfj83cIbBNCwVe6fDEO8tzPzrAvl297MzPvDXdMVjo3PDPyGjA
m9r7tYqd3KLnRSA9h4vWoXm0MFo/cEh+y3t4kwxeXQeOEX+JKnM5/e/AucPD4UM1ZgdhWjmVsRyE
OuRZDZPvx/K0IK0enJHUWeMYZcXYgsSNOzB9M9ixU2JNHPaT2QR74iY78ZvOcsAJ3vEacYWd2E5o
G2dCRLbDalYtq/iUG827JNDNste+YxqqfifVZ8qMZeVbq7GCBGlEHZzd43JpuWkBnx4EyyZLFrAf
btkgqDG891HRlcu4SpdtnX9plEkOwqS59CvrJKL66+jD+0WxW8guOZAjxOjqOnGY1rdpz8lBHNmD
M5DuVnN/4cumOtVVJ5yE5G4uK9xs3A9jduGnkf//jcs6wt5an/wRfJtT8PtdPf4Wes+Kg7NxG5si
YVMQ20L9UaXcGI61TUGyeDpPAElltG/gPDsburQJwtG3gdDYgo5vrNDGnlBsE2EmqtSKriN3659E
4A8B9o8AfLojzmNXUGbTQusBzpx4rswJjUpNu1jc29SrG7U0c54biUvyNhxvhGjyeMWNUlT7uhhA
aha12Yugd8HxyVdfl1w/xFaxdawCMTSLWBm6OOxUmlRniUhzY3CyuBf5VxHXUZ8tDCmTiLm+ZXF6
b/XZ0FwlQW8lK9sWuXfLUlbIc1+GRc6clIYVROG5KNOLgJK60ws/EWWcO1kn0vSUWkMBkf00pcOJ
mTIdfTOqNsOYJ5BusXhItjwxeGjJIDi8RuGclKmkhunCinhq8Cyahk0gA/ve6xBfg4OkPOGHCW+r
0jocK78OO3cMc5yCmBAvNL39X99+ZvNx/6njmuH8HDT4YkuWmnzCE4M7RsyuJJHhXURjFodgK0wg
0FHKNIpov+w7v6wXJagph43kxpjry46zoTJdijC4Y8e1DDS4ZoZMSEnPkd0pcO3XQsLBPZ2jyScy
uEwcjIF01ZRQei5jH4SGGZTMuJNG2RJz4Y+WbxX7ic1rRhxd1lJ+iQXxaiRkv6vb77GZ7osYEX5V
4MR0m83vmzdDZmUGs+985G8q6bQkT6pPAfdMWOkuCpvwQnv4mya1EwQZvLPz69s/z1+hEQTbgnAO
NbaecJB06NDzx/ZFGxqkD9idYSVWwVzRESlWUCSjPsrG0ErOQ4Nm9IzFxdBcxxUhY+CgOJJgUn4t
CTJ5zwEQJlJ1QoBlSMwGmwFQy5BEQ6y9W0+NWpQHWZGn3rA0vLRSwwHSLT1Q+fUt//7w2Moh0QQA
gjPVMGdcJLACL4kQft9x2UHL9wckbmi8L8quqfgytD0uv5QNZr1wKoketS8ZGdpSLdswI3n3m4VA
2d8mAIfmQUugqEhb4kTjGRRqjITKa+Mr+u+QCzvs62BSiLTPED64TRfxkbvgCgMYSq9MBqlESILm
Os1lNLjaoKW+VimSInpRiKw0r9I21NXXX8/Zc/LELZSoCDZdoisc5/5CW2a2pOk8uyTF2H/ty7rE
IiBNTDBZpO+YMJy+ZK1xnZtxMSlNjYwdfoS53/zTycLBTtj/iZwViC7jMG3PJ8suzKoeKpl91Ykw
YMMjWK+xc9qB1IM4YZ6A3a/8Bn/WJY2EhkUt87Sk4tA2IgMpoyKAtZ0s/xBglA7HpD3hfZxn6W/M
Cp2vMZS9kXA2sVPYtHBCmJz5p551Old6ZF8rz5RGuozAz0CYirEOc+12xVBAOMNKW1zLhiLNhoUd
j4Nx3eW5d1SpMgEVSseRDCdpUOjac7SaMnluI4iRXMlU+SNyrUz1MImmESHJc0xGleBb49DrkN35
Nf4UZcZneoqUO5LqShLUKqeEysxiYGXqotVt/sUSmYiEmxPskS4cz2uUKl06WgZMuzesrWfScFxr
HsxJTj0bl/quZrLYbzr2e4XmcyuOnQogI0JRaqK992/LIu7BTL0gy7/kJbSoWLIqtvmZSQM2nLCq
GTAdyC4k400a9MNgOU1QdkXgwuB38sovRs84LFMejTel0VTy3A7lRBB63qaJOogbMcGTVUxhCQ2t
JdqrvIzi8WZMZNzFDkmSyWmFmH0AlGkV4E2GQHi8sdO+B3YMeWD8qEbi1/YCGQlW7UurmbCLez8E
wSgebq9s3xg6x876CF+RgTxA8tDQEzeoc5HGq76Susj3VVvS9ho5l7E+LcvYm3IWaWmmruF7aX/o
czjXz9rWHr9pSUuxyCzbB89oC52Bovx6bcxNOGbfQscUetmmygqjs6XBvEH7VOXJl5GmVYm0rkms
vELePsqSI9YUHQzFr+84t0bmtAHcpPDbOBIGsevsjlVJqqBLWfeZjc20GLuGT+bPrKwYzlu2hZBf
vIiNWISd2SDBfGbBsGCd/lqM6TTzZ0rBEDGbFhwXjgMwOVjyc3M0srYpULFKb1Ku05o5iNqEcZ8V
QQFrFMSVpsvSs7Lwsq2Qs++cPBCZv/Tt2mwzB2dzdEnr1KZfnCSeLa97ViaIk6qOyvaqtg0SuoVA
MvIEi4ggwUq4F+YO9ySdlD0gWIdZG4BdHHlRXE+a3yL4vpj+ekuO7H5csr49+PUTz+2ajd3CZEoG
mA9nICOZ8PyJY+kFuisq60PbaAISK8rSBIltx2ndcpAsfhjQrsey7WPF8MOvH5itIfNpSbMm6kzv
2uvltKTNIhzT8jDMTTaZyGKsCN0vkjavUIsRQwyt87p04tR0sFNop0ULqNGvH8mcWTYbDMiG24RV
A4JoZ5qZ6oLpFCk8bX6wa1TE8v069ycBaoM1k+o+6DF6ZwbI5gWIhVH0kXQyKWVewNEYAQWNp72Y
3sqKGJtSEhVZfKo2TfNQDF0mz72ix6fCgE2POPiprPZjwyrZfm6XLavcAf4Cj/ubR5tFAHg0JATQ
owVVwZ+tAt97jlbdx9RKmmz4wPx2slR1WWBpjckYZrc1sWMTJbw6K8Yby9STf0yNjAKQXqaJPyzH
VNLa31fMaLoPYKklpqOzIobVx9oR1kSHSIC3B7xL8sm6NTCbh6GZdzBrNRgJbhjWHsFviLEopiL1
Oaairq3AqF2RNBFUIlBmhN/W8zOZwmlPz6+Y9kxHbdAFsCvLFDYKxijWznSUdiOXgyyM921qZbAO
a3prBnbfxigYmoGvf2cWpq98EpxOt+TY1mASuCXs3Z4HXiTKQCHz3npfNRQrpB6w7z88gO/H/PAo
55lYep2R9RXKLmzAhCetp0FZYPQwS13ZJ/WlJSvbi/ZRRbZhDKCQ7VWJ7mJ4gNSA4te9hqPawOYX
HXLdTp/YGroCLZrg8ON+AsKIQoofKMqp9opkaQZJRBzDN8WynuLUX882V+xvDz85ARgJHF0HFjSP
bEAHK8Mn/fA+CAaZeA4S7Cx3vY540bk0R14OyyIoZW47yjRVFCAPXYQFkvcN64WTg+0YJ6WfGvzM
SwOLuUWX9f4tCRNy2HkNl4vY0llyx1HIK6/STKb4o44jTboL3qJCOy7sCBXt3C3AH6tmv+uE3Z6X
ReD1mSNTktJTRkqqFlojmeZGfd2UnpP1djFGTqDbkveu38ctlKEdy25A0cgQEY/2lUkbfi2TeuC+
S3radM1BrrqAeuBvnl8f1YEFZuZaqI6OI8JaLMX8qEfpv3GKKo/kfqssny1EavTj+05mZnjT8MT3
FozXJnUHxKcZqrh+XamFCs0uRm038Q9xwkO9KDLSjSee0oQc0I4G5r5vVHZAlnmcpfzDIFo/Nj6o
jPT9exSIWH1mVLU2UHH0rOZOlFKWH0ar9XXm5FlGg+qd6sckPvBCZDdQwOB2mjkqzpgZuFY5VoX9
laaRre8CM8/afoGlMhT3qqm7jrhx0lU0Oqw9XQh7gThAJPLAS41YnitqGXF80MrcrJLgPrA1QwXU
7SmzS342sqzFkh5pWeXBO/Rb1ZIsteZ5bh01yguD5FSLPi78ZdT6ddeedsLzQxSAeNo14srTJiuO
ZMQD397HWpEM+dd2JHDrSWWHnXJ8g8uiXgReOUbDUedXRhAedGEKb+PGquMwsG0eNuJTZjRSVEdY
HJ3huR0DbaHnTQ7WpZx6YHYvLxLTsvCjXr9phGGCa0iYc9xuzCpefB2bQpntcSTL3DcPaW8YluUO
kUCB6qDXEU0TR/B28ouoz4V4HJ8JOJVV7w1oNXMjESjhXwxd3uXWZeQZUZfsWzEzzPwobgZltxcy
YiJUTqHUlJOwyloE8Y3le54xnnCeVJgpYyhgss9gtYtAnBjMK63klIZFSJPLKOoi21t2EQyBv8xC
7O8pXZisSaShNRJiLgnqP2GxIHkclUjE18QQ+pPpmxr3S6NEqQ+NbxeFWyIOxsyadhPCg7hUBtOX
QH5QFqco1MTpeVDh6d08oJpJlMS7acZYUsf4kVVBbVzr1JpMPm9rH+U71aF8RZajBt84qFWZ4nP5
+lGDWoyYviKy8IIvqTzcLQkogkxNwwkemvPAFB9p0k/zrLmKkEsyGqMEFIaO7YDfFwUCmmK/DEMw
Lbez6WAVbmgHqH0CQd4UzU0d6SbUmC8jQEI+aEZO+zM7siaRQyCdj9cSKwt3YLhUfPWMflpgsjQm
5MVg4L1EpdPUtC3FR+Fi7aKDDC2aFPGMm+cpSxREvyLhFuA90eeZvI4F9xRy7p1CAgh1hIBiLjar
xxsrlIcXVmRMD+fVw8NkNFg1pbvhuEqMYvqNoah6xkhYGtebqTbWH3+c5PXnkCkw4zPLzFMIQLUR
tF/jUOZheRBqNuChC3PE39J1fJP5IblGAO5nyhFroLKxrbHUEHk3pX+kqRo84dA4aAd5odImwyy1
ZprgI2aOHBuq1op5rXJiMkyk109xQB101PJJ8VWtZzDLoUGwa+tnCswQMZqbZxqVzsOhsafonKyh
XS8P6cUovS4lDzFiKdBWhW/s5RBgnfq0nG4T8AAdOejTKIgVfBiNkKOkiidl0/SuF9LYDA2kxENO
30LDssI4tOYyrK6qDibR1xNqjN2IX7KEZdxaGkToODoa8Qf4+vzAJ8hokWUXNhl0WkX+lPmoOuAb
tpZZfKXS11g+lQBjxcOXLcjuRTXV7vCFZjv94K1v40ei0c/UOekoJvl1I/2g+9AkfuKH+9q38b1B
wajPDuNqsGh9wtZrBa0ZqrYONlOuoraEOH3IYnwJPECGm0d5GMPPt7QYJfkA5hbZ7SIvjFqHLql8
DzcXUYC/fbOokxy5zQQJA6RsAFPQoOPCn9S5gX/Fe/HQyMjej0EW++GYqep/2Pu25khxbN1fRASI
++MBMtOZvttlt6teFOWqbkAgJCQkJH79+SjXzJ6uPtF95n1HTExHdNtOIKWltb4boxNXSyJCzuux
TEZuK6pbwIZRGRn8fLfMGv9A05iOd3w2+H/PV4BoabhGgIpmYPnjnR0WClBgVQyfHnWtsK/ZRB2m
AOq3fe2vJUo5O7p4JqgwhepGUxxGjiOWH1ww0VKf0xJHlfscZo6h3rSjEMNw9RNOZsvYKXY03Yh5
95tPNELeryTr8DhO8Y89A1nEiAem6TrQ7TXuCrEuL3O8dmt2tXzcuoM0BI8olm4bcEdDC23HIdvC
CFVuUcn++CIHjZOqgVftS/wDPy30sOIJRIbs97v0PcE/FBY4fn7uAYWCPhw34MpgKYeprABZ+Izf
xjJS+InMR/sMa1Ojsa4+QJYtSkdFj2aaFSXnls4b/sb2Ab1RjOVADec0GYCX0mjA6Ms5ZqepXkYA
E+k1H7J9Py3J2gOEb4diQamMM+px5mmPSsOOmGz3h2f6eIcKiCkGYPFsnFr8OvLEcJefV7RnNLis
VENDcFfGbAcphcFxd5sPNM6WxwQwlqcHR1ngu2O2ynTU0B0GSDOocoBA2ZekjSOM5DgMS3z5W5Bs
uKts4vuxwVO6LzdFVITF9/Ek2SKARMd92Mf2sm4pp/njsJk1eFZopoEqbHIusy+ot1hfwSohPTux
JNzvgcopQPHHeLmjVGOPfhWddcnFKr9AidPN0Xvixmy8y7JZenpMiNBL8MfaR8zRA060eEwrPQL/
DupijHL1CkRyHZZPYTuztq1p6uPOPa05epv5e2l7O5PPmhaAJk5qMJaXdUA2PbxuiSGJqCDJwMBR
QW4m0FNCflSayGCVc1aS2uJfBjn0jyuYKdf8vJOP73KWDABxjbB7v9/Wj3Izjnavf6Vv92qC7n/f
vL3m+09MP9B7ysj+79IoDPATvvX7D9IY6AQYXDPt3EY/Uomt3KJbpHfb4iN5YNio+64s+f5ffi5Z
9JSoRCWkuvhPH3j4Xk6DtlbOKygtI6LC4sF0ebuKag0noOeJ32hJzus87bu8DbYdDtTgifCPBG3Z
cp63EOs7CcE/3AG33K986ME0fvn5QakqcaTNWCrB88fEBqnplg8Vm6RJHoePggUV6v6XZwQzYDUE
47yDkFplKkka3vJZ0KqbMxM8mz6VuOdlBYtnLz1p9zauSxw+I7fjflnmx4YLxIBzpKKp2Te5JDvN
CH2C29dkTjcy9BVkVxPnh46N2I3HjwcCHHgvegO0Gfi7iY4Cdt2ReMyLfwC+fhnogeWgPmAFExQ3
aKB/hZW7BRwC8Gry3EFniqvO29ZhN6wCZXYOkn0HjRbAS1dBLLZf+z9Md3+e7faPxxtK4Z7cX1iC
z/8FflfGiWDVOaCqj9IILdm+rzAHYCf9/Uf9AqBjN4WwzeKzAFnh/7N9rP8P8nAthrmgaCX/tUZC
CEdEPUuaJPfII95Xd5l1+5dqeoZvWCQqwVf2szj+/bX8GUKAdQDrp8DbDosMdDjWOfnztVAbE8C3
rH1Gog7KWJ9Cuz0ftcZrWw6bQOv8T8/5rx8I3Q2Ag6woCcDF8hfMYuhUGI08pE8Q4eGgaAec+Ofc
DyhzP3f2399gtMN2/4NY7He4u8NT5GMVBOGZvwKZbmRJOy1j9vSzYqwdhKGQq2SxT9OjS3Rhj0zS
TT2aNfas4Wba63msUBoCvSU4j/7hiv680nFFGKUKiHRiqPZh3/iVFvNlGKy5j+en8WNTrejrsMed
GSjqel/YHl9BlxiPnVlCk4wrmINuvxAm49lsNYTw2J8pj0UaVg6lBfK8Wc74cewPGt31PsY8Wa8f
fJb8KLN/fxO/fo344vBS7BCvMAckC1/Cr19j1s0LBNz2rtPDXpm2H42Q1OlkHn1QmARv4vn/h7pS
ECCIbcIbuH74kPaUkz+v0xwKYnzBobn7eey5tptZFQpUVlEpjWjw/+7zAPnv6YTYGLA+JX8pB/FK
gUTbnt19HEtokvdvIx9G7ItJz/uB8fcf+AsLhWEPWgbEJpPdaoX3JP8K/E/h0lHmZPktZAB0fy5A
kg17U6Vivg9ea2EnXoc8USSvcjWCE6hGNG0a9ofJ5S9sDVEu/uG6PsQU/7GDgPYVe/YPAL+dWi9+
rcxhCGYl7zt9UhsJO30gqdv1BAahgUb8obcJlHQtdAt0tKw43TDvVUvaLhG/xnkLEU1bi0ECu7kh
CdCD8IFTWEfElcfpnoo76vohcr6mBKTRZz3PHIOMYpCnzQc+mo0sdSjCTPOmUCnAspvYRSLOHsoP
Rm7IME7E93Ti0exuh7azJUQvxmY9tM8hg9jiCqNC3kO2HjCJevazxcgD/FpXDR+NAXrsAuU++1GI
PoaF4cfTXDtOUHwx3O0H+WpJgJZUkAKd/kQMHjeapMzkd7Ee93Ys+OhOJOhNfG+hLKKtrwa98Gir
Jq3KqW8ymY/MQIf+AVrMOPigq/toRX70QODGVjzfbS72YzifLbAhTAdDRg6yEPhIPmAusJcQfEPf
1qPjSI08AZEf2fgSo3Et4zvIdctEnlkWBvs4r60CUuo/Jqly9TqeoRs3HMApMJQcPEHFuqUQtA7g
JoFotpphVk/JQzmXMl8P7YztOX9KfWk38QmMwc5JoYsLSXYnFg0a4FMvgRe3DdY5BAHHTs0RtPA8
Qtv4h8fwqItLmrmVfIlS5xd4RvhK5eNUlmwgBzbpIMQsi/xjt9RwRIENP0zC47ttVkdgg6jCANiC
rdFcRWlRe3gJ1puh1IveKhDKa495uCwUmM2+C/UpCcdlfc9CPviuoQla5qni+cTV2wTsBKYAGIJ2
0uxnNZnBaLfZTcFRedkRVpmMGPTBPzolQNd7p+enZT82PpbG+KOfm/JxwNClSmhaZGVVmPEItagV
OS6DDJA3r0Ngy08ow6J4llMZjEfep21adW27Pqe+h3rf9ys99YmNr/ow3s5cOXsFLEI85SojtSvT
7i7vlzEE6mvVJ4pFfZW0qdAVdl/3zpQc39qwF40rI4ppcoyXE8ZVgEJkSq8LGX4RA7bjtMrsJlt7
2eRJ1+HbDQN1ZLlLDkz05n5j4xIe0Fcvh8KH8YgVm/FvnTTPJErktUqC9ppbvRxSDRAZUpL2ygpT
Nl25Fo+57GYw87L/3uuZNmMHe5RPpqlJaTlfio3wo6cTeNxJpgn+dAGxdsKm/LjiT54LTFTvyglz
gnKBfp/LYTwNLhq3ypcsPXYsFM8yAbpeQckPZXsQi/ZldVvxdQymFMO4gcC7IP0hJEt4ScKy6ysR
BPFNAqDtqBYNVzrL6SPgvx6KoyUuv0cgazCRRDJ6soR1/VH6KThEmi9P2iaADFAKGu2ducRaeTid
+FrUNC9pV7z1Fn6dMzQE5psmCYsOwsgFg0rPO19ZvJr492JJc94ENFAXXkJQ0CTRwh6dhR4+Bdt+
neolmmtadOJryLS8cYgyvNZZtK9Qmu4saGvXi0NDehvmgz0Dvw4ukJB2pClQ/b5H6xpP1bYVUYfB
VwafVzmvv89B4GrSR9tXrRk8QiWVEABum8bK7UY5VtA8KdPIbR3cJTPt3FZhJPs7H+UoxBiKarvG
Y3yBWXuUF+VmdSTSkOt05A6K5fQ1Xf230FB6l+yeGqvN0gAcDPuqddzmTepFfEjyZbqTXaI+e+nQ
VYUgqFsYAgaoGIY679tUVoGJk6/glkUVk3E6CYz6FQn58uigo37UnV+GeliW9mXu/PymYBwi1ewM
nDiRkqxiuD5wpgVQM2w812114or1oSS6G+tps+wr43KrQNPwV7ydeq6ktNFjCRrgLIkqaqNCekn6
Kfmqi8zdwHSnLIiDxOBD6VJRE8yYKU17kxWB6KsxGsqvKkBb0hTosBhcb3qG7ysbjij0WQZr25Zf
LZHoHqC0gTpj7dQLEZM8WeOiE5M2+6pi+rJi0n3ZZr4Vp1kmvmIzb3/3eCCnbsmNOaCR88+LKlNa
qWQG5zq0C8TK1p5hk5CnGZ1kVLW5Ll/KaSnfY7j7PjFFxbvd7Pa7wQJvbC7IbQJpwAnWHtLMbl6e
0SEGVbpO9gaC6+HLForpFI8RhbYKgPBd58MEZ5lDRQoZ1NU4tYfsKge1Uks9sdOQGvUCdVaM67fk
EoVTfGRZrD8DWZsfyqlTV5Efy2fO1XbdajYfXI6Si0GW93dTEi4XZZL1YdJUfVIQ6X+LB4viQGZv
4Rnk2DxApe6jeDHXTuXruV9dLIC8FNOJZjxpMOBCIwngojxvgaI3lHbqcSNF91IA/Pg8b8XyCQd+
e4XNlt9uUbBAhZT1x7Gk6Q046iiuF16OTbH5KcZ6V9NxawPxMABEf2hhhZpraDvCo1rZ/FkuJmkx
Hm/bjSoTcw2p0YD5notPbbyVHDWbu0OcD8VVBNautnJL7gvbxsDWVfA9oAQqshufJltf1p47dKtN
bgBKFzdDGtt8OYR4wyPMjmMp6c0ayPYBOMl4FyR+eh0X9RW/0wKq7aNXzdHBMJOzO1cyCChTGfWX
UkjyxQTUrPXYreEtxDrmpSfWzqeOjHFSl12UXydUqOJYhnwqL7wrZAMmNtkqC8a6KcqNw6O4LaWt
eEynOxGAsb/2wZzjWWfhuqibubSgaiIHC+t5SmZ+H7skeMynspd15lQnDl0p1ROD2YsfQNr67pr3
g4CLUk0pNI2URsEpt1pvT76YlOlOe+sRNuXs8K7oAU9NwGp5GTBVw0AX5ehc6pQb+sN1y3Qdm6j9
tOab8LUIx+wGgjsaNWuEFvF6wSi9vKY95jeFOqLkksLOF7YThEFXdslyWF9hOmSftthTYivv5rCE
URDFLjwXCTD90zz6STWd1al5LoN2YNDQtGOpKhXQdhzqICndcx9D91KRLhkfhY+C7bRiVIRBN59J
eLOWzE01UUDib/MR5bSBxG1rBLCpCyNLXyONZLgsgXfwOo0+yMotxuOfQscbIC182HVWkqT8flkS
ViyNz1g2wtxktMB+KEBQ1ibyhB+SyIzdzdCBX634BKC23hY3T1XMPaib3LDhauqTVBxaUH23Qw+g
s2Gud1dxm0RFkxVhlwPUYio6D62SIBRNmvuKrOCvs4Us8F+WDq4IRhNd5cmwG0GBur1GMlDfbYnW
JFbSk5MQNIoPre2IITVauC4QNdh1iMlgGO2yJx8kIkdjZgrfjzUq6YIfEGEAI+43FKG5yA6dHGWV
tnPkysPA8yjvDpI4kaa3UWAz8wI6ltMrNhfJ19baL9vWtS9tJ7+0pUxZhTGBP69QZxxoQdUpxOER
okhkCgRWvl2PHlZOFffmaDtV1nKWm6xyCC1lxXnKn9U0Zo1SGSyKRZ+gvtqFf1tauh1zMYKIax0M
MXBxhHXk9Do3Gw6b5KHUXfycQwKkmt4CrcF6wIKpoGhbv0dCDo9ynnRx0Hne3mgxiWcz6wUGM9da
WLwn3uZVwF155oLNDZnm8TjMNH2ehjA6lEsnrgeaBrdkcMk1kaAdRatBP5cYixpCKLKpTG5OmyNk
rBBBPfImLO2sDzLKxB0UgOtylrvHrdRr6Op5aBksLtrKqow4hQoUkkZz1hlu7uABUz9vFG/+pWCu
5xMDQ9YobMq12vyg7nDK4/Dvs2Fseob+ApdAn3Dq9EeTl1ltJtm9sr6NvgA7c0fIbsqTCEt+zGXO
HgIWqtryrHsLJ/4yMmi5Wgxux5xQ9lmsZBFVGgvxOQ6puhgSU1i3lWNFDYtNcqGS4KbbEBh172yN
sJ/4Hn5jc7Fr1H8bujj/MtA2ehuieL2x4F6bVM7iHAP0fQV8Toa9pjlZxSycbzNKY/StKI77Iky+
JQMHguYnvp/ajuh3YYugP4xZDyoTcLDIzlM69aLWCs5TsEWbANyXryyq4xF1pMqCnqW3o9Tkveu6
ZajIiGuo2Jh3RT3g79YAsLAmOi/TM88MyRuM8HZU6LWG9sKlWH6TmNq6epBwjX3BwbuqqgyK1V4F
y5A1i2TBVT+n5GVn/o8RXPWm6n0g79PUsXdjC4njAZPnURgKPZOgaQwbaaGupYcsBF5stDQ3Thv5
PpDF9bUGUGir3o7u27J47BVsSsxpRgKH/G7BO9kKnJo9TMzGF8DMLURPPeIXrnbh5++IirD0yPNu
uU485rcqQDuyNCOdg/QQzLuBKdxs+rrocfycS+vqQcPKNoYBzNxmzaNn8GNFCV0PergqW9ZuPK1o
qi6oftN6cHPXMbRyJVpP6DACcRd3axTUBhkLc+V5mMqDkhYeAWhKsIjqpOMdSwZ7bG0GMoQPNRvQ
pKnDPsbamvq5J+ip44lub5M203BPRLTqBlMFHVDSykxsslaRaUd/CkLCpuQ+MzGFxTaa+/jrCOFn
MNU2KByjR1Begwtvh05koqwxbbtEVmbruDZ1jgM39U0HBqoYKwM9doLYCespH659QQHp1NpgAJMP
o4XpKIbvuzUlTMpGzv1b2w6JaJsVWwVECPw08aQq62aRLcd2t2GfTWcC/oeetbPpoYOCiU+HdAZb
9kxDAvbkJCF1WqZG+SQI2QMzcsD3kAQQPBkGLTJQfAuhOm7/dx6UeYjnqNnkYfjrXPqWqpR0zx9w
ayB3ymAZyx3cJBF18hohNDv5DsZ/5xuwD7f8e5vQ0GUnKKM37Lc50mX/2ci1C7pqKlYPlyCoRbZm
OCJQjpdXA3f0XNwsaCjdXcjK0Ce1abWZh9MGfgrfFo48Jth7XJjJ8iYdF+On69jg9jaYCaGT0DVk
KzGnz/GSyj47ZJCa9vElNGb2AkqifkGPg9mhnY9SFgz1OFhEM0BHdEsgx0LrLktUTF/2aKKK5NQv
OfdeAke1wEL7GqIoM67JoZ1c0o8HuUIzUwI7mERxs6H1Kw40QOYGeCxLS2mqKJnL5JD7LU5OYO74
qyzM+BJAH7MgCQP2sSox2DsH6EX493Aa0GVBv96p4SAyXXaNVVCauGojM+jDLTP+h07+UvatfQDc
aa+A5PY3IqRxPZDM3LLIe3iaYw65lS1B5cpgfEZQyZqfZ7RwORyH0ieVm9ZhOqklhA7RFXKdYK+x
w3e5hXRAaU04rTKco6ZBnIl/0n2wwsa/BuMBHSgmRMpkmp5Uliy8obxw78FGnZdV1K5z9FQM/ZA2
aw9vo8KbD1WlGUIMwgnuckwjikXdAe2E0lemSwf7vQ3cjrigoyZTvQ1de4TTytLgyE1UQF5D5nKq
aZgIcUh8qK8iLfLPox0TAJY5Ja2oASjC61/53Os7XmShaUiYmuUN4gUIHyoloZOrocqYLRqkiEAZ
BHALSRgk4VUyow+/daDMXAWzeX7Ih2y8BK0WEKObFPYIqOMkh/iCeAQrFBNyCao8WLoTnAf4YnLX
BlUMddzVLMeZ1QaA2fsGyQHWBi0fTRAK3Ocmj1kk3YPHl90kJS3KA4M64vcA8iOAh0y2NwHKsP6C
4XLtHnPGYULXUCL1V+hgsotK8rR/R4mM/Sm2CXsSa0xvIXRsv7cqwpMv1s1BcEYNkJFt610l+3B9
KVxqHlY1drgFGNHA7+ZcoJrmHHaDIS2fIsCHeVMiUOIcAbRASAbULb+tcQInYDro5GpKGIPAUKXP
M23FcSFT+JYpDTtsDiVhp/askFhvvoKDyd/BFUn6hhhtYcsaJ0jcy96W9txmCvoyPW0QdLZ0dbjc
ctzFDZiGaznlniBwAQG9VRjDGti0NkYGATofChRmkTkEgjFyS9AUTF7fxkaam5ZEtmjCtJX5EVIG
CXd+vkA3vEy4S/D5+ZdEdUVbcTTg93Owd7wazvCpQk/t+yobaAlByTD3XYMDnUE7BbjkYeNAACoE
zMjsMFhI5Jo45P1hmx1+p00hiIPwg8vGxvKPVXfTgVDt6nVJ/ecc1cJeu2VSshlnWzxphBUYfFya
zhgIeqBAnIjbeKTkuujGIYfQh3peKUQWXQdBR9792A8XF+zRCFyzGiou8hW+FjOBKchLX/epZqrO
V7ijG7N6piukFy30YLq+GFF/VTzCakx8elyyNX0NaCfdHZCrIQYYILivRsmjz30JzQIyHyJ1J6AR
CQ/5mnoMBSWBL2GmYcoPPGLdpyF1aq1xbqKrQ3/edLGai/25ZfdrvAKGjomgd8XI47cZOom2smb8
HGsu3tQiRIWUQGCP0ERC6tRaLPlRfW6DFckog3ZBHaDzuFUGBh0N3OXL1JrgrBg2daP6Ib9fzCIu
S4qsJEzkww1wgfwqoGHxCsS4z7EM2uxdki0+wDqtn6zy5DxosZCa2WLdu7WQQ/wyAeLJtS6udNxN
WbOVARon3pfuNKXEjk/wu/aNArjVKCz1pJ7j1BzQvkTXkxfIyWBr9NZR795KukSV1CaE+TEdDrwY
6R8QBodNkibLS4F2/xQlNHoX0JC/hfiVtAocHhxE+29wzRS3DjT9SdoFu64wXyExXh6kCT2tigXZ
N9gH20PZBgM6mijhJ5wHasKYoeOmyCEvwW/frDNRvzGAHU3hMKjMyOXaKtdF4jUoxuQZSVUJrxOg
+mcppwhkFrSSQxx/8wboP3zpEniQescBNXDbgMWGD+kNE63g8kklWiTp/cK6GVVeI1wW6iI1w8EM
mt95xmdwDaAMxX3iIYbxp5XAbUGaWIRu6c6h6TjbzpBi++WF9m5Nv6WIgxqumCj4ktQ0UeESNIVN
k1WheA3Qo+ScQ+HAyqjPwgbSuWhD21iEvq/VkKnQnY13QDGrjLj0mCTTWnzJpmlBUZnlMLoRdSzt
wrRBnwelQRP4rG0hSUmgkoKgGG08dFEebmZsGgjRkxRizk6K38M58LluQElCanfQcvVDB86xbwfo
fWRLdxk41uAMGqRl7RbOjzYuFowwfewypV5FsVLLGlCpBeY+mH56x+4YE9qIRq9ZkUWHUMZGz+9m
2GzkK/wV2ft6FQlasmqTHSrDFYXRkZUIrvH7nSRZG5bjqWudzeffTNBuJK16Wgz4b1Cz5xnC0xaN
gfmaeU3HrHYhQuXs8e/puT9zyWANoZUIQR3unldQlbs1/j+1BIDKiiWEzv93LuROaNgPNUicTgqU
ss67BFE7iw1dAKtCz0DR/cMF/JkI3i8AlDpsrkiRBEsIUujPF9CnHi6its+/Dx8XwD80GnwoR6w4
pCPp8R+Y0v2W/oOOxEeFcH5AqwDnfgLvxy+fiPbT9Qrb+SqfAjWkNdZkHn/JFKQF/yRW+OtHgeTG
bWUYPfdH/cvT5ZRwb9qsvfoQbdkUOnIw7mTeR8sfX+T/RsX8U5QibNr/seT/Eufwf+AlFP/zKpUf
YYo/fuVnkkOENzrhlaiYYBHosKdhwrTxMx0mivAKb7joPsQfZZiRf0c54AXSoPVD2KNixMfgv+Aa
QETveYoxUh5A36K/jSGMgUzjvwlzgK3jz6sVezrFdZXwYYW4nr/IT/iMgwzhXyuU2BIUbYYOauHj
VBVpJsJrIW0BayOb82UzpwFSYx7+BqIRBWmYJNefCE+WTYHwiCFpHxX4vpXVuYVRsnjuMzRqGXyz
bOojU8sVsXHHBPZcjmmn9FcsWNcA/TOETNyeMf4glAtNEhqTRd5Oo2cTpN19gV4PsVo3KdQHFxFw
G54ZAvhufUKRjRLPEsxq9hZoYU/Iicp3hwhcHCmTN4yj3nLmTFSl6UA+dVm/TXXfQcWIjMIVpyIM
YOUB+uF5bUa1tbCpjJl72jC9fg0l8gVhqNb2FpZvTPWkW1bkyyG0awOr14bjaXJ2PDkL52CTlqI/
Z7yd87uyXCyrtQ9hOwoCdCwZUpxOixosYmV2k3DHk+FKUrUe2abyDT3/hD+Mfpi6mltq70lKp8/L
6qOnFSkM9iQWBmeF1gjBaoF4ulq3fqv0wFXD0tm+QRDrX+km8qxW7Szd2Qko1TBtpbhRTMqGvMF1
P8PTEY0nTTIF7Hawh6yVc1TpSN2sMKbszCuIdPiqOlkhjCo9I+Axfy2ZdzdkWUt96hl048dOKzDh
Fku9gUvPh49zNhzIEkz8FC8jrTOROgD6bEE4jmYsqFML/q1CKIASTWhwZAJO5FfQB3YNwEhTHMm6
rod1YXs4EbHt0YMo3YP8pEzrSI/rHzntw68blF/HIcVuPA60VweIHf1XjswTcoR/IT0ZJEo+R5Pq
ruGYGd8ElBUVDW201ggOWmDz6tqwISq/h0JXNYZ09AC6ALYEnJ0RFk3kIntokf929BaoZJer8t6l
M7gtqkxt0AJcupK6vBIxH2BGisEVpp0Zv4csEGdI1Mh54SBWEelCv2A3gLaDEaV8p9wiSNPrxQ6n
dpnJJzr25rwqnh+B1yEwspyofkaL/y1c06CxvtgaGP7RwGMH9GeRY+QG4+dsWbdZEd3wbEwuQ5cW
nyHOIier9wikVG9R1KSWgKEhPIgbTedPILPV3VyE2/u4cNpAfu9fTS/5Fd0gRqmDICxZJQM0u1YG
+t4LN93NKZwr1SIY6ytie1qnAHObqKPiJWvnpVqDcjqDbWl/W+adecWYMD4NiSS13sADAro+LQJq
G5XTxFQQRoePaTcjRQnqmvIopoTAYp3SiF7/AElMush7xRGuiLQSBKBGgz/PJbIX3K6ess6X1USX
byzskwZOgbVOAZFf7eYYYKjkq1v9b5Bnp/U0tKVrSktyNTTotvE9wvE7QyCQPawa3Ak+Fups49X/
noofgUT/eCqm8PL+WyD3/zgVh6+T/qr/Ffn8cSzuv/PzWNzf24oQCajz4SYg+xH372OxxFveI8Qd
ZLCOIpwk3d/y/jPhKM72mOESHvQyJDB67uHE/zoWY7zSJcJPw+GS78fZf3UuIonlz+cizMj4HwSE
eYQX/Pw17gK+SIJlbZJzOhag5VNICdW02NMGI/JlbOf0agsEQkDEuvrv0LvkN+mQADouomh9EsJA
HKtl8HXMR4C2aVLebRBkf8qwsRBLKDPkEukkv+tGq588s/0njvxF5B3Y/szbLPoiJIXpguXsUpDs
gOCN+d2inCLOsVA9YsdWB/TLyO0b/GNB3dMWYhzqBvIMreFwwYQ6XdM8Hk8GOcUxwINbkZK+LkeK
oYbx7hJZDQa157CS8CCLGxK0+QWeESgx6OjuhSzGkxyL8sbr1jLwVY48usCUEPsM4W3kezC8kMXb
yop4PpIcJwuiX9u3qOzLuygYHiIH0JCS6BPQLNFEGaCWaQZZUIUwlf8RI+m3WrnP6gIhsKRWXC0Q
zEVJFTEoGJE/AkBHoVKeUiSVfYekZD7GCq7DuVc4eI0YXuaEZbC6jwk7Se7YFbRW8K4kK6io3Ef1
ghDh30TRU8z83fq4iH77Vvr1/7J3HktyI+nSfZX/BTAGDcQ2gdSVWZmlyQ2sWGRBBLQGnv4e1Mzc
S9E/aT3rmcU0rZtFMBMqwj/349MLOqtxDXH57Jia1mfbSMarZfPlkFOINwzBuiPacvUlM7rRR+53
NmWf9ltHk3yMELavKfOUkNmA70Oa3VdFGKu4tibPEOURhNDeJKq27gjNksIqcr+xglMmy2yvuMoe
eUb67I7nZ9xS1baqeus9RCVDyWxjJsjmsCVqFux1oDIXyB4zbzclkYeILZqyNuYEdKo5JU/hFItP
TmUT3SdLxqDKHu7LfqgeRGDGp1m11dPQqKjuHZPHZ5LMzU3Sqem9WZjlFuFAF6uBZOvOAmmdrGRq
GNd5cuJTGJrzZnIcBo9K6Tp3kGTAVeZt5fpxY/SLRUu9iJprpQhbO/CS2UzfFnzuOQDTtcOTZBzt
tky3WWkjybtO/FKRSjznYWldkTfm3QiK8KwqvXHUB2tJOhThLZmm5iGZDeFhFUz3mdIBMQ6W8WFu
uWe9KvVPudDsUxWack+8stwlSYrEmjFO2wxmZN2m5XDUo8HkcqzqnaK2iFdh+xp17P0ZtEttrZeB
84qd45tVjdk+nEpMBoBqQX0H5sZxS9efnFx/Mkz5Ng0QtD0lNPVPjps/FL0xPzVNOSHM5uq1iEDp
opCQyCFvzUBxAQudo16zNG8g+PKKmyS5OCHA0RXRJxiyeKm2ec8PAbpOH90YVG1vKCxhegjHSchJ
HAyD5WPHINgl1nXvGE3LKALSyKqV2gOlGHveYPahQA/KcX97+EUz6LhpIq9gFdI7K0h39jS0BzuY
8z1SDLJB2UmkHmF8aoFfQ+vNgg2Dqcp3mpYhZz4md2Wjmt9mBj2eIZMIyCJeMvR3+YKZc3x0IC5e
Sz0rPE6oQzwokrh2EJsvSj1uhtSujlWNwukJsbHgV28DZr0nRJ4UG8O1D4L+RYF+RoDZ0K6JSpYu
B5XQeGCY+3Ou9vWb0aJzB6bqMyN2tszGxnWfap3C4stwX1pQbSWWyzmFQ+5MBfGaKbydm0JulbHF
tTpNluPV/Wgvkgf5lxB2VZfPDVuIoutcX4j+MZwnM4GYK9BOWRvzmGti8MllrR5Z/ZanKQ9II2rK
S6LL2l2FIauhOBVAo+1K9USdQxRX4mcG2uo+VRE1WVdWKz2RxZeUaNcxKCJxtRgN7JvGgjuJfae9
xq0i8ZnmnsX+59XGxrhN2OpdVEyLrVeyNz/3bqF6LjTidEUmz15jhBJPgrfGecb/+Fy7ZnyTzf1n
Abhgxxtx9pBl+3MTmjGX0pDcNIlNymxSxE3WmfWlTYLqlKhDhTobp0zgs3JdaE240QSjvVmPyrXV
VMazHDJ9Z7d8yjpwi000Jvo3sGvdaQCE9Woa1fJywXr1EmVp/Eg4vk9XdizFxkhEuGXcyPhoCgdP
0YLoomnxklhiSd+H1Xivdnz1eWTN/jS15boZdffoLpKUP6ZFdGs4ycCFxoJcKKaF8U3t5u0UGt02
Z769l2IuH9MOrykszzXZ/fkie8Nclz18NlAZ6swIRMlNfBrjxq6K/qz1oX4QWig/o2FKf0AlWfUa
r9uYW/wI/Knc4aKHPSCrWnySth37WT6oL2lQBzueTNE+aHV/oufgMneJ8lbi7j+UwF82uCOaWy3O
071lKsTkyE1d02lwH8PBDTaaWqn3UR8zYusdzAwTLpqNwYbhXE/Vl5yZBRzrjsd/V7czWvpohlug
VJo/Y+Zf6Y1ytHJVZ2KVM9gn/bSQCZWVlneYFTMZq9dl98C7P0nCh85iIbJKOoxBXm4AEK3CKt0V
Ebc0SG1HQlZuaoZsTuBW74Sm5b5PI30Fg0i5iTHpYHLKLj2A6l1rdZ+YtMIuLZaBhwtE4Yts7U/4
lV7VoHt30vkT8KO7XEM7J4Rbcrwq29fMUNZQIh70KiwPZeQ4D30p9SeZDPkb7MHxuQ74wT63FS71
eGKfe4DVHqvdoayaqm+37KgxvZ1YaiGuM28EWrCO9aI1GaHGEaRqy2HqMHbupWqryX5p7OC9IyHi
smcbOHH4b3UI8RgJvaBQt+SIS2jbqK6nuKyU4lPJA5S1l+hJhAZyU0kQLwdXkTXKaaJjajLkUQun
/NDVsfPJmqzqs+oEcMWDMUqPTmRp9QNztCjYgjZPEQhw2TBFhZ5jJV/daGyUR6sKRmutRaBC8O7i
J9tXTmz4uaJO21oU+aa3m+eGEN6qHsPUh1fDdCk0nxE1h50dl7AJsrY78zvHjSCZ5uGcOsS1eQPN
lVGSqhTWSuLie2KWruxYizzmc5SuIxsWPm8QwshKHGLETTUvzLXpzF62OteczcPcsluL4uF1iaAe
amErqwbq7FbLx4mR5LLcAsXUgQsw6mMc72WwIckEi6EI2h1mbNOTlRtvG7wz3hSY12yOGj+plHA/
m4A18NMGhzrT40OrYjnVUjCf+JJvosDGGUYS63Nn2KnHNHDaxlUfMzFrxBpzK5vrOC3WQ2CW9DlA
gF+1QYmVjtO865BWVm2qZ1vgjuq72SHwe6UsMWSh9BjaV9vNbfe5Ubvcad4606mk9RhUeBRaL67S
mFD5f6XNj7KZP2ziiOYuivH/fxd3FxVfv/2/fZO+5l+/38n96wf/zb/W/qHpqq7Z6N0/beUg0lJF
Z6oY+gVmN3Zr/+6L0f/BT0BFQrJgKvK9vmnyxxGl0rgkyVr+HXGTZNKPmzjCQAioZOr4O7DF/AX1
WdXwCDMhip3iNDijqP24h+rexnDABDUOuvWCx78/pUoZ85AtX9LQUvbq4Jz1osNuyd0g/bIxs6vA
Inmh6+PJCtQwXi0D+U1hDq4/d4qxr0E9eSY54g1qGQJH45xLsqArfdQuyTjUr8LITvCZT4YybIO2
DPy2tgSAyQwQMxLYqq/j907t4nO2WNoqp2RKl2P3UhWXYZyFehGr8xFXx8XWGmMl6uEVY/q4siRu
I5NlW93G7w3LQT8zoEc5hXt2jBH+isMUPMzfhcxPg9bf8RiLgGB3ZK7lqZvmi5lMRzXkd9UJKMko
fp1KXCtgqd6sVh7wk72hKjKHbTZFGoB0zCLjmVtxF9euvRpUbvaiCUgOKe5Za40X2aevjjprGzUc
7tRanpZvoM1YjJkyfU8IhqNdtsnGSNkTGkiw1DIggfVDj4l5uHPzkQ2hbof7OhVvQyDFVovMXRhO
R9npxX6mHcBThoYvRlU904oPeoTpc5Tjgx1Nd0PJusWQh3BMX+sqeS1m6+wwXrZXttmsTT4QI+73
op0uZsq5mox2Q3oIH5kpDzOPoRVTR2Q3PcS9U/BFQacNMFzXLbgkNVqzDELLVvri2DJ7W4fK8l1G
2St2WJAZ0wyAZMAXvByrZJSOJW1GfFIvrT5secEcNTfkzdqrx9IpFK+X0buR8tssLT4RQDjqnJyd
W2DtTciprAo03TkAJpW2Ns5HoA6+bDgQgjiVGsLEBW4lh2ICzWZWZK2t8QGLGj0/+eBhfG/9oIhf
WSqKdaqPb24xH1EHYy+JQAjIynmJR/WLWxm3Avu6Zw84HPR2N2Oo31Vj/zCjb8Rxie2wNnYhnruV
orpQ7lqWLV03H22c1XQocD6FoRkHgfN/Pc7LGFXPDCba6hNcwjdhDC00VWbObZjSqtM/VHX3QPj/
PYM8C7qhaP0uGx/IhOJVidtyk2JdWs82UwEWl+gVy/eu5dCNhPlSVHnCWsw6E9NxNu3yc3zOFSxo
LkXDfomdeil04XJUtPFc6kr5GbSP8JwkmnwM1D3cIy67dAxpgKlMy5tQ6neVM/WHqrD6fUMpxn7s
FeVWRlO6ruYyu82VctqoqDS41avG05XUeGs1Wi0gf9xosBqwKI7EOEwm/TihfZFVBinMeXiFPVgr
6PX0pwBGqPInQLtP2ajYnT+b+NUwkMTInORVcvm5NqYeHGW6HiOysrMR+2U71evKZBDvg5CyE4xv
dXhwGQWsbKc6p0p0yQuKcAbFfMJAG2Lwsyz4AtbrmE/1W072j7syifCTVivXmVB6Z2ET78rwMGFY
u2it1eJ34PKfE/2twDO8aqqM8pVexUmvaxvDKThvE7dAN3MZVoGm+iMkxltTxfrLjDFYEUZ8cRT7
jJNq2Ad9/Y4P4mja8vDdS+fyz9Hp951fS1b3h4EqUWwkPYa4hPkR5Jb//l0ePU5sbFWDLHYgnRaO
YQWzzh3PLPNPc0B47PdH46X0y9EWZDcodYK1mLp+PJowhy630QJ2dG0VPpL0gfgC3UwYDP5wpGUQ
/NPnosvMJfmtQqImo/PjkQbHGY0kKIud3spXscQ5lsdxog1oSfQTFHt+pf5hHP7TuI83ojAg6+Ev
dxn68c8fjxkaIFLdJsh3E0Qr9oT9AwA2cLiGuRvAxmBm47Gfzse64en2+y/W+BFPxyB8OTbRYXyr
iCE4An48dgnFBeeTm++arDb8pMjcyxQQkeBxccR8KXeqGN8GTKYbOfTQvfqG+1aQjKmj6W0Zc4T5
fOxC7FmzYe2EyIAQdwzm3OE42Dy+XVsvPYmFviqSU27Xmwxa35iFT6oVMZgZzXPnpkQfi0JsLaso
P2G8sj3T5fHw+0/6F5cQNS4qyH3MD0wvfzqxehpDO8Fmvov0ZgOv56KK+ZLNWJb/cJy/+kZNzViW
VkCZmRb/+I2Kgf0t/5FrVaTmvhnxAWoxaGjMU6vcFonfuPLUhlp2Tfvp4rRqdo1C3qHmHL5XPc/l
ZamSSBYQmj4eAdshuQ3dA/mSM3yBbeTyuMftmnlhGNnbatTHl9DSpy2DuhLu0RQfO7Vu7nAmP401
r/1Oj81DG7soWnZbHM08fg9ii3gnCiN7I7fYjkryHhTQecNuM7fYYkiK7aLJ2kURgKQwm8F+luNR
OgujtJsviEDsmXX+bOEqn2tLTp6jscb6/Rf5F08YHBv0tACbcMBV/nTCICgXlakY+W4eQOaxnBh5
slmlbq8U4tm/PxYr7F/ueoYYcBVgnwlKWX48ZzBbYbwTqtphUb0zm/iQFX96YH7cST89WfDdUESx
/D97yJ+OEUeVJJKrUlkk+nLTxKPumcH8tjzpY9JHTKODg9TNnVD0M2bSaO3kWFPH4JkRwxfX7vMV
E/matG5i7PqElzhBWgI6E7Q7LXyfyayvGcrKXWrQu5dYxrDq1Lm5SfFFEwp4dFv+tQ13d29OuJRS
i3ULlPPWqwSQV72msswQlb7txhLfrh6/WzmXYBXLUz8u4atw8lw7YYFKUeFoaUgReRSDjG7vcGJH
OOlmmt3/d1tz+fUNs1g6fj4pnAvwBtgqMClZ+o8nJdfLlmaJLN9pNPWt+iiLvRh6JqUtks8c8Q0g
8Sd+OrnnzLJhajIFX8FcxtzGtRzIfK3YOcjLYGY/bmuF30Xqy4C3jUwsI37Zg6HtmM93gXVesKu+
VfMkImxWgJqbnoBhv80NYCAnvidiyKoKc7lXK+NWRurTxEJsVeK6JBs5bEU53IXMMldJzfVpljz4
GruHCKiYwEECqNm6NT8hcfan339Jf3GT8M5Y/kfwn93bT9/RgLmB0DqVfYOb+yxxRqBJ/HVMhvVB
Gf7hjADp+PWU4ElhyGdpZBF/uScr04ASYnb5rtabHBt7U/hYAQ8BbypCRDEcQS7JmXH5ql/ENMoD
X+IwPWEkxeleBPaqyEUJvb+v1sKeqQRKccbnk/ulkdqN0ru30AMbLxKs9se8MHyjbN7wG96NKdx3
Z3kZc5mFhnwNhmWVOuABndVT1VHwNhbAw+N23bfg2VpO6cf2cjZHw48tfqNABLOVxTVaDv2mDCgG
TGccjaM7Xj42QcjvhT+0sjjk3fAQt2wkXUmRz1yx1bPmgUh+iNuUkj9h9A+61C74PJGCWK1pTufH
uZz85RdKxr8JiJ94Qdn1G82sm/VyGzWjdS6c4QGkKRsIiwmha5eKl1asloDBYhtlqu+U/O5asV6q
BGgrnPvqhjK/t3oZo3V8wUkan2KDPYsYWYrTX/KSRP0dFm7bA+zCBCw7KH1ymDPiMXXIDUzv0IFN
8TYLeLOQI+DC5O6wh/aUatbnqBnyg9Ssc9/0vqHXk7dsjHCkwgmt6gKp2Dqnrfmi19iQ/3Dl/sXt
zVrHsgDVY8s0fuZMp5ORMM61sl3jTG950981Ku+9nm1WYHFbL+uvj612ATJ1Q/6U9+Fyz+dRu5mG
ZoCGyY9hqvNlmydrIQWuU/hbftqG2Pd1N1+LsZt2qdYobNBkBnvbjNdVnoZvlA2IU1mTuJhD3ovt
HIkbILqs8h3jrCs8Y5J2eiKZT1S0htZrq3HnjSEJJeg75y5kY8j7MDIKTgi4sb2TdA9tzxO01tu7
2mVLKrr01HfdnWl18bZAbl3HtTT8CmwtsdqHhByFn5ETXVnF9GY3JAaIpt5hTkx2gCjPPS8RNpnd
g0Ft3rKab51/v1//ax78k8Jm6guk+X9fRb/4JG5l+hoVGfCf73ugPn7oX+oabgi626j+0HHpsV1Y
3BD/9g+qeB5Ue9kTLfqbubzm/22UWPyDXOpL3TIi2ncmCVuzlsYX3fzYS/09k8Ti3/j+tYm3Ea8F
6B3aonXNAEj042uz7uUi2WjVwSS84xtmummjvt0QEnLx/eRRgVk+VNhGUmhrrWVNuOsxWnT11LF1
NPaRlDSKe5aJONiCkDWQ4qcqPbqhiJNLa+f1Z6QxVPvZzg+RFqbHdtH0xaLuw3aIs4O+aP72ov7j
ustvko+RQL5MB/p/Dgombcu2o6cMdRkjZB8jhf5jvEAAGV/8x8yh/5g/TMsogsqA6Cb5mE8YLIRy
T4SlG7/2rRK9dCCNMjrsChlucO3TGdcSqYLTrmCLJP2lyjgaV9lA1nk4pxFVWs7GrdK5PBdNw8dl
mFBTTJ1PiRnsWlI49bjOgGsp2SHHg0J2r9KB91nggZZGXVefidPjx+D7JPk2Zd0AmIOH3EAjdO9o
Hr4sTX0bhpSJxVpGvHvwHOSNhSEzB4SOgNnVM31adpeD5Mhd2EC0gAoTEEvkzpWJZQwk+uxJGz41
GiBqReTIlUuCaE6+zgGufHpD2wwWpd+HRQxMUgeguiUWHNRnJ2sXsTSvLyphoxUpCGM19Ga9Sgiw
7CNF6bcANfR7ieYRr4xG5U2t5cMVYLi1sUU5vTplItdD2qXetHBwYiZTm97N5E2txMYW0nO2L4oW
32ne4z2D8sSDqk+7vUsEwukiucmyHB3RjsJbSyfL1UfpiAk/lL7ZWsYqgaS7a2YRXAEcZ89BrrTl
SgZU5BEYK2/TxH6E4R1ejbBqLkPUO9eU4OKniNyZH4KrOdTkE69cDwWewCJ+SpsxuKBQTc9oPfjV
h65jJkWUGABAvBg/ZfBENMbA42Artyynx3bVwCve9LQN3AR2kG7pwolnXt21nJ7KyrUY3KX2I1P1
/B6gi9RArGDYhxBbGSNrl9oZPSS+eZ+z1rNXoqUFkDhluwcwU28JYoRPRlkYRzE7uDa10hoeTKE1
08ot6yABEF6n79pg2kCUnXkp6i3yfC31AngN2vsFM6WzrweLikHHb5LONFj0jM4NuS9abxM6enJc
pF1/24WhTs8CZErTpGS5TSbOdZc29RUUUf5UN2O+7QOn/DLo0bOGLQAAquseONOMIEumTFNTuqeZ
XMI1sJvokIN/fAg1Y36hQDnLNgKI0ltSMJVXoHWRwq0M50CHg9jA7P/WiyrYaZZaraNRspgOnAQZ
3+1eaEBOnyc5x88IjTGkzsqVz5WSCxrhucNYghHHR35ZC2doN3FpHylGsb3MjdNtguZ2m2MwOQxj
s0S2JsJyK35WudWSmJWlNQPIx8EWX/LFeUx+aoQiHBJ66jXWjJHlEqRg1N/4plJN62LoSm8IBnon
l4UmFpqI5KHqlVYzHAikA7OdLP3JdGCBtUr9GM/1fVIqztfRKiAxEZ+nj9gasLx5ejknD06dmMeM
KM+N2pL0tZMm8CHU7IXZOKdpqCtuja65p/AxZTOhFm92x0C6ZHR5Mejz+gK7H71BU5aa5WwojyRG
TKAFyJ52leom5qtq8udZhCdT17pPLd5TliXQVWWmEpbUNJpxRzLxcRm+EnOKv6UDzKmmr270LhjW
lj2MgCo64wUnbbwzFEd3KRoapht9xEtj4ihvWBAiwq6kGalnrRqVTV1oJHSF6hZXmTSQJMpWQ5+G
RMOiMM5ZquL07VcRjenjDr/1SBrRbAizh4Nx37eB+wX/gkLCOSaqDxsWcRvkynTHkN69Kfrceu0s
VpLCDmoby8ACnOpUY7yEWh4QlnajBryEqZ4c2oweQGc0ZycUHWmazhh8zcBKumqwBSBM9cx4Js29
UTQdnkHcSC5RC66EOr6xdM7vtMGe9qESNB5/KKXTSQAUWZZi26LZ3rD0R7vGU/QGqdh6LxTzK7Nq
nfZBGFVoz0tkTiTriqELN7kiTxTBuydhSHkTqQVibzK/RSpp50pNC4b542Oh1veM0fGMaDWO+YAY
LTjuaBPjXtyq8SyulVYXbEL1CLB5MzSol9E5ldipiQEHfp3X2nNcWeY2CS11w/3+lsy5e0ep1+BF
VQpEhrkuq966PAyJhJ1SB1Z6sgqUZavJ+1ORq+GOsO4ScczsdmtC071y5WZ+rorhEtPR/rViVg7J
utRSlj2m+xTagXngbzj5+kDzVmGVeKZTaWUA9hQLrX9C4szZJmGsGf2pUWMwQIApSGQV27YbO9/s
xvaTXteRn7qo0b0jP7eN9iUhrOXNvB5v+iELaVBvhuhiuhXDG+xB/phFsOSMsXnXEG3XzGe6+4SS
vXVPUGxdhK7cmG7hEg5Xgvu415qzrTrtFjIy1c1NXN/2IU0r6wQO+VL1mrmEBSNlP3THOjYjXD3D
l1o108/VOHQbLCHyK2h3bT3hdGTR7n6O3PRbLeNmj8nLYWAu8SRb/CqwHLEC6mnv+rhV9yoeNr+P
NSKqUHVopleSNwHWlWdnpGxbK8e8TzDrSgrVOOhNAgesTSrqGsJyjSFE7AysHBtnZOWF/ckinRH1
xzhjUIfnpKz8VlMUvAhzi8ZW9KCBmvyttQaMjmb6EHeh5nVTZO8G8H1EQE+zOZSkcsEjqSWm+kKz
3iq1vHZEuKhrywF4JPOWR7SymkgfIjNOq4hEBe2xhHTtVCXYqhZnNpVXB8CdaKrtPGTdCt7S4KtR
fufClDgkxRxuSLK6qwqJAWtRjlmFZvhmTkPKJpiQZopyJ5pxwDfSgZKbEuxLRnZVZH6hDihi7oO5
Yi4AI9jpxFy203xS4eQa2rLw25n+dcJ67mLN13BKGTMPYce4VdoRho1QnIfWJPo8J0Hhgaz6VgW2
sraIIq4YjGQrPS4tXmQy4n1gdNdB17DvEdFeIxBi/WgwZ4x9frWRD3gZ08vYW53mqeTx92NWi12S
k9kO49k9ZO10hcL3mRaQx48Nwn/3Un/aS6mW+du91Om1aV7foq751rbNDxuqf/7kvzZUtvgHiqi9
bKksA8H3uw2VYyz2csOy0JvsJarFfuf/DAvotQYpRsdSmWQsrbf/cp5jWCBXCIXi/7p6/0Zd969S
heYs2S5LY2DC3+4nlU0Yk63IUil3LFLeoyIUWwXsJd3S8HC+22n+hej5V0di8oQcwjSI7dtPR0pz
MzfnUeNIOqplppafy7yAVRBEnff3j8QxBFYMNggE9n/cJoatAr4Yh8+uHWjUDjr1tukzBpm0X/3t
A8HJ1gnOcTiVY/14oB6HlCjqudxNjXyXqXwPlPg94Z//yWEYuWgOnpdfzhHduHAL6RKB68YSRNDS
QkErPig5ot38/UPZGsI08rRDdmARZb+bfYYlNN0CysOuDzJYOnR/roJCd29qOsB+f6TlT/qnMr6E
M5bpHMNO8oE65wlPzs8zA6fPeEIL3gHRgPhJVuaO1NGTprBR6Rm5/f5gizDwy8HI5doOM13xS6Wl
QpCce7ModwIkj+8wENwlLhNl3HWv6uKTiAGqr7SJxrffH/gvLnoGyYZl0JBs2kRJfvw+wUV0OpXs
5Q7yTXHf1UyXLOSEJ4Ud1x/ur+Vi++UzIoy4hs1sl7v6x0PhKe2mmBz8TunwpGddCWJFV4P7/+AD
fXeURaL57gJh5spUvMMSTx+cddTr8anPEFrz+j/76r470k9f3SCziDU2R6IQZGKcmrzyGk6Rif94
e6m/niUg9JCchXBo4vhlSl0EGRUuBVG1stcLv1SXuT/OpPEym9m0FoFKFEPUFBYCy9+p0Fn9JDXE
2qjM/LA0UNok451x7Y5o6nWRD29OxBDTSQJjz/yHOaUj3ycmqvtw1vpT6TD3RIgCZagLXFdFuRQF
RkG2ViVqfscbY+eMVXadaqE/SwcnEmHU4DPBxskfMmw7gYP7p5hysR0SrmfpjDaOjKlTMvSY0fV7
kgv7toXr0ck0X7e6k9+3SmIeGAwPbwBQMDqhdh16m1Et6lBxHNyGFGnkgGHF4ZWqXxIZsVlo+Pso
NEu/ZpSq+bLHMlOwHrwN9ZnVDxqSTbQgCBIqUFIxrio6wLbshspNpQYjNY84sZDcFA/AfUbJIA+u
LHFaDy4q8SGHh0sUxvnatnkFQAdCC0dJa72eidDBpNuYXfNcHDUVj5ibVfEWF53ikXDSn8FaW8cx
1JLPoVukiP6S+GtjlJ/IqOgEUPiDGBdp5acyM/F9AzJaRCinRL82DLosMNybSowVq06fmsEFDaw0
rPqUuP0c8NUcI9b80LGSd1XjnHaJrT+zjX/HqxvcM20s9sPyaCQkWxwnJBq5qVOVgK8lwMFcyMiM
d7AHzT1PdMwjfUZBT8hImmUAFvZU7/JDHC7ubLML43NolOIW8Sh/txWhnbUi4UvsUouWU2VwUY+W
yz7Fi3+AauTesAhGVIn5EoIuSjwM/JOXVWX4AFqYjxSSmMLHj6aesSf3AytKQH1TzTl7xVzbKTVQ
ulqetK4vhW8DaAMNUipijfeerW8OQZ5ZqprXN/Be52cXqPDDmMvsXXei4sBnnNbEcwIccZCCAP6K
p0K3tQcjL7h+EAYs5oimxURDRFFfbLoxEzdQazERCp1T0BIasyAGlISfAU4qHrlZ8dQwkPFLU53x
qZm84sBWudvWKIkwW+kAcK8Fatlv2Rokr2LQlY3IuY9sh+3iKhakohuql+5wb/cvcz3LrVV2LUkd
pSZhxVDUmtdzQsvEAqMm+mwjfH2ZRdl81WfuLXbzk+YjEjaPQKFwaSSmdXSmlGcoFZUWfT6KcbDV
hVZDr47iAbMzD1ZEDqCiPe0wBmG+rkesBbJO3oGxihtMQsaBv4i20cJsgurREPiOoAKeQynIaoHY
BDvIGUIHwJJoLCFtl1I2auKC+6SvO+mj60XfoHBbuxy1lHaGyJ5vQGC+lM3Ub42syEDnUWi2npmO
fvgMmwDnfqW0sNcIx7GV/NZ2tUOOe7zPK33XFv2XLpoY/+dw0zsSXEdehc416rgptZy/Fj0U/akH
ursOJfe5SdaWzbUjn12tnI94ZTbZjO80hDDYengpQdFKCIkrYthc1DwVxwtkZUBwMKluDRaVm4pq
97XsUvzffYnRokloGq15umUDycYPf2Jp8rn1LHmNG8W9dYfEek3Hxr0afaudIa9rD2jXxmHsuKIk
D9TPtAdiCl/8nD27RBxFtFesMrcSty2zzbdGqVFVwoZnTmRK96rZqFJgUl4tiwdlXfP8sCPFuUKW
Ytpe19TOOlTXrCyjc69BIesbbeh4kn2stDpBZi5VsbAlE9JJBt7ftwcOXRcFXbaNSz8s8cu3yMoJ
kCFehgJqZW+CJsCOfmvgbd1Eg+FyErLytlk6auJCL44ppGme5FWETp1peOIdvp0YkJMPNlFbfzx1
hyj+1EpX+6YOPK3Ib6WehdP1LIM2PifWGG76CX6gM7CSWClKa51RWjYNm2avpxkeDuDME7EtoB7N
dvFI8kPczk6Q+6Pq0FujoMN0nGHCSmpd7wjX5QQtcCq6qCGHYO6ya9Px7FFCnh6Uka1z2ZPy6skM
kc0hThPSBnE2Al39QhlYe+wXM5csuluXjNyOdHW/pXVMbCkvV05tHd8aFDu9KEnS3E5j1J6CZH6O
VWN4duXEMHoq4q05a4RcAUiv8wjSLthV1G9J6rDO/NiI3oswCD2zjR+5n5/qHn1IdwvCWyHkyVY1
Sqg+DXhQ8kJbHu5fFKvoVrrDSw+MqLlX6Jx8qnKevDVOpSc1c7WHWNXKgnDbAHfs4yGLl7bczJyD
DXsvItw2QFje2yj9SMndLtMts97mkVjRN17ivGhEQq1umvIwS9jkVVwiicg8DYzhnu5kVSCMOzF2
JPKm/tRXDErS0ogzKGBVS2dTMKAhQfR+bDI9OwyVkR0KXFOlV7hddTDSpvM7LQPo6lOaizP6OIEs
ymZePil2CxvbAL0x+hCjeJCoU7YmGOIIQY0p/oilJujdg9l3SAmB3YFNg+Mk6o5QjKid92ZKInfl
kgn8Vlp2uNLi0MEx4JTECifBqN6oLHW9MBgTvgNHwjRqmdVfctthjJWYAB09LDfJui2j2kQ06bQe
ChZmVVeqknL0Mb0fEgPRGkgrAjaLa/N/2Duz3bqxbMv+Sv0AAyT3ZgcUCrjk6Tv1suUXQrJl9n3P
r69B2RGw5bz2TRTqLV8CGZG2eEQe7r32WnOOSZdzkb/mi3I8KtUXaXdEtcWxq0wCgp2hhMCIeL9Y
OPobJuXKWRPMjVethfdfkSjBeE914RYxM4cutdudXnUtKE3/GURBAgJMBw6h0muDtKB9zIhkueAS
KzR3DKAugwMgENJJxXzhdQ0+B6mlddAvmaKn1khOZ6oo+2g0VHtjBRnrmzRZvmVAdcJpSQ7uAP4L
WBO/8C5BTZ959mT8MXd7qWt/quMd9k6bEh5HAkNY+a7CbuY5kF2jpruKDXRl6kOPpK5TYVrU1Akk
KkOpFwq8J32mrkgcOtC88MaxJRQlcjXnTwe1n5FKHNSWz7PAZCw6FBx23x1yrUAPeAf4PHWmPXbq
dKwT1tTBQu6ddreE+Gmb3x8xfjkZAjTCosGVyBSmz/FuytvI3siCocT0XFGE5T6KIy1nO0aVVRzh
gxf7319P+6X8Xy5oYeVHjiWQq747OeU1BQ4y4pQFpQJhwipRYD/O+3IV19kz/GYwzU1IPWjYw/Xb
tjMUs2YCGkfHHmooq8isNND/V/12pJf4h4Od+Fefz9B0soUsS6WTtNywH85c5RgVCgzLZBdmmTx0
fZN9xQXPOzW0CP4zxB8U2yQA8iKFsdZeenAhS2pneVVqFNoRvwSlTH6wdXzVk87Js4lKkBzp1BlH
+pMoRCDpnBJAneu2r6LSbRGO7QIk/VsxcnBdS+bDdwIB87Mw5Qw2l39sbUWzbqYlldAFLpc+MiCP
P73tijlNetsbZlrEf7gX2vIs3r0dmkFFuQgRDOcXCWrQDX7M7oXB0Iypt+HwuO0Iihed0McqspSd
QtnISJngZILlSAmr2z/Iw385ZzuIim2duTePhK/pu69nO5kDcapatGOUE20NJSjwyA9/WgZ+6Vhw
FRoVsNeshbX1/pkzcup9k8SGnSkpns2AhSsvgRtVOumU4AsL4dKrji4hWoSPv38f9F/vMSUKYajI
75BJIur4+fsGaBdaQDqEOyY7sORTyLAnxfedT3h/jWODgXS6csClP8LEecQIWH1VGAVDjeiNwMM9
DuyS9RavREWUJ6z0tqSclEm9o/52TnGRN1+Q9xMHykCLg+vbp/9Pv/oP/WreCPHDc/5F+vNf6fPL
88/Kn29/5Xuf2gYORhcEPhhYExpyPxBSbPsvydiaDhndM41/8mX9W/hjIPxBEOTYSCdprznsHn8T
UtS/WMP5FtP/QIQPbvLfMde9f+v4KUtwHd4FfQneei/9ibVSl42QChpihKcQSaZ51zGcvv/hnlx/
W0h+9H68X2qXy1iLyoirqfYvL/esNfWE9VdBxyG1e+QakFMZdF9lQ09z5ffXer/Pca3l/RJg3B1Y
egup7cdlnWdBvC/tk92kFc6Vai4lnbF0PmZ1vC7NjFPV7y8oftnpKFNYvNAuoN7SBK2nny85Jo1R
oQbxdxFGG9I9qqI9FXVH/QrprDBgnA7Uxjb9+42K8wHAPLvKtDVB1+fbyqAVYvSc0N1uzOGAxlG9
c4qRpgMFo/qSwyEkMaNxYFjRYRoWqWVmTjrz4zE/TPViC0g4+qZK3T689Z8gTmC19klH8SeONTKI
aXqIIA+3UwX5NAqaaV0hQrnRCZB9dVCIPIaJrB+tMjirrL7rwUpzD4iMupt1kZwlKjTbC2NmaXrT
ZV9nMRdXsxjiB12NYjdX/XRjVGEOkzbrPQrjYacWPvUmQtit3atE51XTgPMaiH7aiuZoaW1xqUub
Wh8K6bOaBsouNZdUhFoZdtUEfpN5ueNjI1T04nNjZ9kJ8e9Iws4cMoysBvzW0BU2aqPXT1GioGtf
jWFtIQW1piEYmif2AGNqTvSI442VW8iKBjTHNEbCAhCBKrL8hXN8+RQTz/4hxk566wDaDL3FDfkl
thtCgOhNWqQlMd9OCFyLxg2cDAC1JEGGL0mYMuIl4Ce9UlPE8vgFg+JkdUyXJ0Dpj/Y0c3CDcEbO
wpJ3FM8kFElI/1eR0G7DMVLh/MTTbUj87rrR1Pops4p+U4xqu7F7U6GZU5jZlzrLwi0KvM9THZcr
elvGMXDsjhH/jBlm3XBzwtxPz1C8YNEIXbkReTSf1JkcXbcZtWRv5r2K5zCKfdVVCgJjzcjYQ+uQ
u37IOY1MUXJS46D7EsD4e0m0KU7Xc4BQb620kXPgFjQrfOKfqzb1BpIFLnmKtgMT+xckGQM7pjz6
jGXdJAkenAaMbeXDjYE6AziVaAqPug3NALMez/Ej07XK9hgrNRKlscUfYKp2/IxoHN2ZYn0SfidW
YWFOBPyY1a0/pPrJDJtrA0WK5lLcy4PT8/Zgpe3PIpEkumn965hZCkWJ0p4TPZ9fFgcA4LLSeCmJ
g7qCZ0xe5dy2t5XRstm3qCUqJ1p3xvxRAatz0VEUrvVpbpB/z/N6cGDwwDXsvEBz+s2UyZsc1Zkl
mNfsIggivcQG2WNlyiFq6Mi2u6V90ZGVl7qTXeoxLIe4XyVBlhhrAt6mxJvSijaTPaTTuE8dNZgy
LyQtRqUdAs/1MWkG5Hh07zrqAm5EUa26CUzUvaxjO2hTYEqj3Q/31tSGa3RhVrAySE4gR8Ynl9I1
KnXRlNl5vh1oSlgfR0UGHLWmRCcwwqaUXUWpMtmbJm6wOJIm3xL2nQxzcNtj0rA3ooz64GJi6iSP
Oqvz4TogcILyszSrJjw6Pg46cPf+YDzpJTFEBGLmvoJxtB4d/THucJxtKiLkrC/WGPKgwjZslUOC
+qyr75IMSh38Y6dJnhSjTO7wYEfbWs1ZhovMQoCutumj5U/KEq+s+5M70Kk/GGNfqC6KTxqLnF+d
rdEKwiR01O0I2IwdeDyObiPH52mVzY52rzNkjfE+Lv/ZQqR3N030rUw9J4gh13IqJXDH+yIluM/t
JKkFNNDkHs8aPeOR3ij25kXCWvngIhV7KI6VlEibLASamzfXQlovfbGl0503qs25eQrxAS/l21jz
vyrYiXdzgyzfRfLRwQBH1HIzClm+SsZ0Jz5IBPlQZyhQTk42rzozSMN1PQ3FnrAx5yo1IvM5pR2P
qwbH9gZsI53zAdKUl9gZn02hPEbKprQ0jW3660JlkpImsTmTPJUVd0EWcsTgWA4okw4rDtXQT1dv
W91/qsA/VIG6YJj/Q1XwSxl4eR3+1+45K5swql9/Ui18+5vfq0FLBYr3vQ7UKZK+S8At/S+DkRzJ
sn+TYv+pBKXxl+BwyoSDVsF3McPfigX9L3MZJ3O4xom5uGz+XyrBxcYG65iB3dInUd/Hr0rFHIOK
pKNdkhuhJ2aMmlj4H3+4Kf+DOvDtIniAGegJ4lrfz23pliul49jUmAm6uNFqyAjgFYMbItv17y/1
i0WW30dyWywMwJZKz+fnmqxgtEbOvABVhkwL2xDRXjrJQC7j6gyaf9TuMq1WcK4YEl4JYKrfX/59
Yc0cnrbl4kVEu0fF+O6wp6ezbQwEjCMmGu71zPpgE1zw+0u8L3TfLmEspmqV56a/tzjXtTJ1qq9V
O0Mb7kdDPDaOVnidrpGTMFd8S/8xNPyLJwePmhv2U4sAyLGu2gbLlQXw6X2RS29VmqPTNDsJxu8Q
JBmOvsJB9J4YfgZkQj7It8Yr2SlLE1YUyLHQt9Gczd4atU3hRyjP2VZpp9jJvhssmrp9gS7YG9+a
vc1b41evNJrAGe3gOnb0vR5n4kWPh22A6vJrLklXQu6v6o+w5ktPmZwuWyVKLi4ASp2VCPHM0E0b
H6fYr0+RGbClCoCi4YqklezeJMnlQzRZBXLaWtyQWWFcGW2e3JqGAqpU1hksiza4dH1OEmLm+Kul
Z+wSpYKmvUPCndjBuYuVfiOy7Ku00lv09J/N2b5p6yLzBmlnh1IdPwVLOe9ksblWDH5mJuJ5lZRz
tU2qZZSXo9lv4uG1Dh1Cd+PwqkQvBB6iAOqrZ916KAbzMo6EeTqK6R/0QDxawLoOxIjSq2gs2L59
/yoYbDJFbKLVpMXxZSbz6L41Zep1doKcrScml+4+el6/38Gs89exOoZnnAVeFzJq9O1pOBqBCvl3
oHyavGCYAmffYhwYN1FhOfeVhWQktEHi6XZknUo1jtVjXmq+tslHws4eZG4pH8Kkr6/yQuPn2OOo
3xdgiY9sl90Od36D5bJu0eRVRnj0s6o+FynoKLLK0P2T2+ySwxxfVwVFGywqbY3fQ9/0YBcfyQig
rdZXo6eEkd49dZFaLYjfCd8fsLN77LHMNCK60P99iiO2lPo6q5uT70ziW5Kj7ESyI+hcO2ujMHdZ
znfhLc6xa3OSHzLxBOfImBjCdQHZtWKkXRM5NyrN9i1NsPr8lu24TN84C03n9/mOhQm21oXmSOt/
NKh0/gl5JLHavI6sZkOCWJG5fmuRkqIFn+IuQaxsGh/GPmA871ersRxuyil5iEG/uZjzmEBkeX/E
apK4EbGCZGkEww1YPm2ri0jdaSpdXdhUUE7LpjpOxP2Q50Z871U2sW/wjeb85sLPVW+EX03PpGKp
XspLc0IiqxxbqKM0JPG2manCSTHO8gQ6M2aCSq24GmJ5+Nc0CASF/Ohv/DKcENLb/pONkQ6IA6fS
wPeH48jMwbMKsiNNRwmZHlPXZwlUNMp/DnQ+8aoZiC8X2NRwmPVQO41QFzf+MqsuioIc5yTKV6YV
PgtffHC0GTxL26q30TipO70XnzhinxQ7De6SQoUxanGnRTQfAE92HnrP2p2lAjJl6JHqElzrmXN8
VpqqvIkrSqG8mr9Egd3YbqgmmCv8oN/7StCtNUW9Gaduw9EhAGdO2FWBPXc7M3jzAt+sHmpNsTJK
q0FZlczUMcgX4rnpU9QipO+sm3GDUEDcG5SHHuiFGrgyGvHrTinFM+u2vY+ygcBUjfDYkYTDdRh2
PCFDlvPFT5NWd4VfTg+FZqcnFqR5r41YGciyeqoL9Pc6nnkXZF3hEYhKZLAangI734ZsAG7Wq7hm
gwAleZpp+aXJ7H3a6w+ofNBw+1ruBXZ9YBqs4BJQ/JWfKPY58JNXf3QQOZD1Z3W6fO5UWb7Eneiv
SkkuKPIA3j2WBPMqmuLxRO8jhYuu1zthR8mqGObhYzESqUs1xJUhUE/4w01eIKwXY/zViZX0g8ak
7h5JjbwBeEqGV+pgdUqzuHELIxVbnBXtmtNpw3tijl/geUNswWvJbc6Z+Vvxo8EAeEfSVpF6VZ12
niZH6cWoBtcpdiwwhpY8pSIaKlgDc3+VNbayg00JeQldvKWJoHV7xtorYLDx3o5t6x7rD3JiI0IY
r0sQBP0U7fTlHAnIONx1UcHMZ+yMndEaxpUZaYwGlCD4ZBtrZkDTNoVht2r6cHzQWLlWBJDbG25S
ei9sZNh0h5YA5DbR72RFshiDrA/tlMhPY49EwazN+UNDtiBKkAFMVVnXl04r202SxXzzJiveAVdi
kGnyJWPz/JonDafLqsYXF2BLYBg67HsE7e4ScsrMktz7ZYKpL9PMt63+P0X+n4p8hoJUif9URb8U
+WciyV7JCXr+qcD/9rf+bvc6f0mbetyABb3oL39o9zrWm8CYytpk36Mi5Fp/y5Kdv8RC/mAUSNMS
fyKd4L+LfPGXdBwMoxqN0yXj6t9iqeG5X+reH8q4BeJmq7oFIIMPiN/03VSOAslhp8jZxwEWLlB3
WtfKilhsupetNpbrRAryNCfRl/VmVASprGbZitcRxnDjZnOUu2U3NeeRwbPD1kll82GcUykfNUbA
ADxxdgS2HjxkY2d5UcDG1kvZnis1aK/ngVQraosYgmWBYOQc0E+RXk9hWeKqC5Nd3cb50YrHGZmQ
cZPWrXhRBunDN2uqkTQ8U29PfezI/EEksBhOzbz4aWDuYnZ3JbTnL/EMHz7XCd7yyb4gihLtwdQM
qxnw1pIkKNDjie4JTcyAzbPrM+WciMiYXRQRVglY0TDuAj/N8Mfr6LbWJXamB42YcDcIh3z26iju
zb0kR/CLVRfVnSk7fd9YJL7pI5bYClUHAAhiMtWK5mjf6/o21qP7KRHJNRRZP97xR8SZNx6KdzuK
aEcoWUs4MK3sdaspz2MiQfKrcTbs68ZSvDl3xLrCwIvoxCZVdQ6tyliz1TW3mpoa5x6//1prO0vD
VeJUgM0wSz7OuFnuSsvw7+t20u09SlLgY0TBG+kxbd56G5gLP/ZDHa4VKmTso5bFPWDMV9GHPphO
gU+3tLiXYBPIETAbWojJRM1I/FaAmyYoIY5E5nxb5fjk1a0foP9NKAPdlraGq7fDboqHOV9ZNvlK
oEug7dlkN+9IG9M/lrMgHYGEzvkemGa6dNUYfu+InrTTR8B0Xf4QcJwkZrJDYDAqZEuknD62eheT
8rcPAyOnro5pm2jPQTPXNFfQjRMRkjrrrJEevGl5mdGCrEfVRwyJtm0f9fOtTTdz7RC77CVJQcpJ
ZCz2oIIssdB0WmRpLQVCOiuClhfIvnU6+70H9KYExGXdJ6Oxygx9T2vrbEwERM4D0R9RcZE0u73O
SLaSZKqDleSb3EyaB5LbaAJxIqu5zAaRFyS1fnrS1IFgYCuimOqnOzWNm31Vh+F6Nqv4VNHb2peG
TIBSVLBxlbwlFU1r1o2CNCmTY3SQXVpsBruIjko6zXuV+BceUKo/OJP+iR6n9CiVSeGmEefJNqax
nFttezCEiPdNhPGpqNMDNqjgWJkAKOY5W9I8p20BaK0BRrKRZJomiVKtMLZRQ1QKDNKS3DcvCMNX
Y64+IiuNXceHN2ZWWIIdWSc2liR7WDG/DU65MZKoF00Eb8TzXRspbPNkCQL5MHyPvqZ2zaePjzF5
oDUpYm25Z6LTvZLgPK3sUHBzeNl2VUkjlegMNw/mdldUFfIf464ShFXY0WnWfAR5nerF+nwf4WYr
6N0f4LfeAmbb53Omg22hhIy5+wH5uDZH1KaqtvY0nmNdwVFpcNCpyxQEiD8vyYPy0UTf5RJt06y0
LH1NpVq7ek4CaZyG3V2k5Ge70jTPac3GrVqDRTCyz7JENRhnMOURfGiujtjjhtSzfL0w8zyLrHO+
W2WzhPqCX9IbeCV0NLsdTbzPs4UVr9JV52CyXB5oSHNe80UMXqaNd4x5wxVvhXYThNVNHzdrxeaX
IsnoMtoyfk6X1SzpsOwymodIXDLNu430CsZ42YYeD6zelGO5MOaJTlaaHpHs+DVsM20HGxmhESBW
19TsyTMU3zkw+hHrhmX9phVDCefcdPZJbN36Zn0z9K26YZmwj0WsDJbXkM/ygXUFDh345N4tRUvW
mY6VumqTdksUr7FRi6q7GIER3opxdM71qN4y4GlXMs6emkAHrOJ06NayTV7BMh7j0nLnvLltzJzV
BSUOFpN4E4tE8PEK+RzK6JKIkN2h8sE7aQ5ZNu19ipJzo0OcuhuS4VwqVe2NWhs/WEr8YAQQ+lKl
f8Y+/tEMaCZ0YKxKrQMhkGKpRWmyaYaa01e8BecDeyyu5EXXgmo72OD3wAyvjXpudmqr30Oex9nd
J8igMlCCR6MaAMZr4rZzylPahI9mos+kN89rtcBVx0q75nz+SToDgfMYdpNlLS0V+9puxLaJ4vF2
5NEhVAO7TQ7dbH9LoU4NmyBxYS2+YyBoutWfEXet+yo54MJoN0Zf6cfajPHe9WUEScApiH6eUnuL
lm7eh0W7I/H5QOpLsoUeBY3LUZZ2gbJhM0u92QeLbqO4ymBTdvIzrmcgJS1KmAvOR3kTZlJxZ6uu
zmmHKnca+mJdxkbINMWU3qB3pzGq2BOG9EGT/S73i7PTz2ysseOs9bq966fmgmIk+9yP+Y7G2sfY
SpZcWE5jY1IknjSs6NhPYq8hfNrI0Ld1LzCM+TKSdNMj3qvKFYRy7WhEBilCipjcpgvEk1905a1Q
tSR3GXTm5drmAOv1mcivQfyhKivq0PTaxY4cDZwbCogw9ObKTd6RB6oHue9FOjBxZwF0+wKChTIs
2/MQrArToedvXAa8SI8KitMrNSj7cSWnVKL9mshruM1jxd4zxJgPYy8e5KiWL0rdK8HOz/Iu2RjW
IIjoeMvelrKY+h37rA5ayPmcKf21Flro/OTQ3jZGfg1wUyFNXbnJprC7wm70oalFvelGszjQivhg
N1g7RwJAdEVr1xq/HtnuKcBr7D67AcXfczxr9Xow/HovRoUxWNGHW0KvIoZkeGozbPOYDPongt6b
da7ayjnoh+SR4QVNqb6xv5qdEaw6sA44LEX6XICWvEPzarpJZz+JBJBQZmfWo2XN0UrxTdVDph7f
50FOLN2w+EKtFLWlwLwwyuUl4oHFBJQIwN0EI/Be8/GCGsxBFn8p6+RlUhXr1nHy/oNo+rXqdLia
VUKAJ5ICXCsuNTR/UY0rdy5rCVO+To8I9opd3HWSGiEPzpqe7toEGIZiWBhnO6e4tTNo5iy3YXdD
8K29mxkaflBmZwcbdrzvUfbDzY8cPNxzEp2Ih/yC6fszq3OK48R0Vl3tdw9RrB1NmOzb0kG1bAxk
tyPiZoOIHKLTddF7oaGrTF+KWL/kBDzQAzGqE62ZmVl2M50ylPW7odDGlRVWn9Mgw5A7ppF2XZa9
dscC2Yxr0QlwFWa7ZJXLPIAmSHgYm1ej5E8VbfljYBLLmlILPi66ZOJo7HQZMclJ3MHq1V7y1DBf
ZJSHtKrawHH9EHWyxvxoppu10TEFQDpAVyyz/mB1BGdHhJHmQr8CjCQBN4D36HySr9JVRuWBLJ6J
X+hlvpYN4bGmE8sxtA/uYH+0tXam0PJoOD3WzrxHKPkFDBfYwNKaV1lbIrQnpmbv54XuzqPhuGyS
W57awYgliN0IeV9KL8cdZfepbyVa7pmc67z0F9UDUu3ah8CqgAENZU4igL9A0Wwt3YkWnEFYx+hY
1WHtM5mNURw8RNKst2lp2scozIpj3DJrSyznbprDTdpX9W0d9pLWygswdgomHMHrOPMftICua1rp
K1+RAj9GWZLgAgqvj+GBmFO+tqp0N+d87zJMBi7oUs3DjQxpTPYrmwQ9lhNmq5Cve4aKKN8Inv40
OO3JpMDfqDa3OHPKB+R/xdrCOezSVABfyTQy1uxsxVEFCXiryBTjSMmemBaAHuStM2Ryawbic5p3
D0U5GVeKOd+0GecUvTWmDcNy6cF1WpVyYg5YGvVZqSFp1rOiP6ZDDYwhzbKHEfEGwCrifkfy1N2Y
QYYraJPEoYHFSo+L4pRk8wP2lXGD3dnxInrvX5JaW2mjNaPS51s+psAVVOJXzNH2H0j+OSGcl5da
MuHsqvwrxW/jJmGz1uK58EKFWfco+6sxbMLNnHbZQy3jaJVitdng13LWUlLsoIQkTFWJ03MChcad
cJttHHrnF9P2X9SmDlZOQuJ7OCTjTTUxt3caU2M+blH1aMhw1TK+wLzvLrpKjlxRDd7c1BiCpDpd
0IAfFPo7KMsLQe+m7110U8OJ7MUvBeeNVFOedHt+Dkoi5bWmO3HMnZaQD1JO5j2Jqf16VpRtGn5V
7IrkdbNRT1oTl7sqqa+rSBzzMWR5DCvA/sRCbMqS422v14JEvH4LSlpzRRwfFwEQdYKKacd+MABT
Ly3I59HqPvtd8FIUCd+fQtx07dkq/Iein0Etj3nwSVF0tDEy3bfRjJ1dWKfZsT/a2N1r0ObbhM3R
1QObCB4fDYGSq9pJSjqXA9WZ0sSq13ZzE7nMH1TcCsVAeaZcd2aFhz3JxpktIWZ4rrMTVADHy3Az
2Xazr/kGf5rq8FUkSHCFP2D3F3pTo7nGvAT+JHtKGdQU6yjSsgtbFgHzYyFSCrwCmwvs7PxmaPV2
15ORvbiKkm0cKUHtlXqthl6BpeUJuS4M5IEE29ooq4cBPOu+78N+T1Wd4NQL8610crkppzk4YvAy
N3Xe3U8kNYJ4da7Qs8TXeaRoX42o6Y5zGJmHUtj1Tk+n5AADcNoYg6zvGdrjV6v1Z87w8TkBPuPR
0b5C1917fVMEJ5g3wusYy53RQUvIz+O4FXBxV3HPaam3pLJpHQu7CtldvkAu0edCrgJYpni6EA9E
TRus6G0oUAPUK9TitkewsVjrYepfmSirdlY6vdhZ5yAKsp6tIOWOUdSe8y6FbxhPe6PuiZMf+ouW
kddSNKHFXux8Qgke0ZC2oOVmYU8kk5FTBtUzfBt+PNgar+PdCYBe83XNBrDuZGaCOkDsP8YbBEvp
nrpxT1hQ7KVp1m9Yrow1qzlTiszI1ykuvRhZMocp+5bhlNxyFKbjIsb4qU8ch0paqsmZrZpdaOC0
cGF2dsybHNJMEsuV7luG2yUL1pzjR6HpFUatRkUem0a7JpGaV9fooZIWwm+bVO2hKcTXau7Ok0PH
cjlb6HN00VjdoYcH2XVc8xhRILiLrmpN3ARJM4OiuSSFtCuSKpTjIOPrSM90FyngOTAtopOJpqS+
ZhS4SGhg4G5yTYX5Rb8jhXEMgCecNh29U0+xO92NovZ1Lsob2OPnqYSLXU8+aD6xpsvAOUsXaDkU
wpWGNuTXS2nXiAbt18iqTFzFLizSek3UoUHRMh0G3lSYnhA31K5ljTS0ekUB+NJb8UtkGXtbVtcj
np991Ew0gKvqyBL9WPo9OajduOaoxTdZmyyv7aEM8jaQ/6N1SN/GgTbKzKYrW+IFSo2MOIVOdLee
ezOhTY1BjIPOnH+oGL8n7jAM5Gim2j1r560+BZB9gr5dA+Hh5GUPiK45DrbAWeYZDg4dgZXmR8Mh
ZBTNMCF/ycmIuokD8GBUs9tqqJjojGJ+YLB7bc1Oy2BJI5e7UTdtY1iurGswShTKCoMfa4JNasX3
kKteba26NLN+TGzzmXSHTZk+023edq39te4x9ag2wHsSZshHzZxVFSP8i6Gmo9P/WpIcQ9ZS8ilk
xAb5fIENYRoDVlXQVIHyac1EEK3ynF5AqIHeYNX6BDX6ug5ZoMGf1+bolQAIrrKu1w8QW8wS1XOq
u0PPobyvppo/xE5e4rCBQVRW6xxsVb0KSSodKvNYZtoRu6RnxmNGIZak3YYuTnBgyyKdZdasih16
qjp8mLC3JNYmx0VFWu+jtPKvbVa1FkKIVhsZpXGFlWeJvWnvFTwrzSazG2Xa1Eoy1J7QQlptJmeE
ieVD77BEAu2q4JNwjwxARaRWKJN66himAysdraTFwYiMs+7c/y/9+u1rcXnOXpv/vQwCPlNcsM6F
7f/5+V+bb/8evBZL9/unf8GAGoE76V7r6fa16VL+Kj/o+5/8n/6f3wGJf+jEg/hEzvHfN+K955SE
hzqPfurEf/tb3xvxGqnMGk11SCC6/pY/+Y/aRtOBMaoGVgeJ5tZ5swL93Ygn0IT+uGnDjMc5+ybJ
/t6IF2h0MLGgffgu0vm3dNfvubiqwcyMsBXbtAQSb10iBvpRpdzOoiirrhsv+YDlvQfXUZJJy1mZ
6nboYdMY0yGGUpOsVWxfpL/J/iGRDYVp4+TVhx/u3r8Qd2jvtB3Lp5EAMGinovxc1Og/fxq21jJx
wq4npS/XsNOScul2VkHTbOxZVIj2kN2T1ZeL9iKz28qr4hq/BF0zS6JutvIvDoPaK35GSEMoTbWH
2VBsbTuZhv+qTSQ5bH7/id8YID+OMZZPbFomOx0SKCTl78YYMrJCnu3UXsTIwJ11bk4fegZyYtOS
MkeW2USDchWRqEU3w6TJNiWq2GZ9jSm57ov2CxTHRvMiNuNV00ZF77aMTCkpgZMH66CIw+ukcw5Z
4xCltLjKHpuwOib4mQGzNop5jjh4ZNvf/1a/PgZi7lVYnJa5BPG8/dI/OJKsSQkGpUybCxhfRuLB
srBL3D4E6OXdeE1aqHNX+lr6B2fK8l378V5aGk4Yyg+gIfgJMCT8/PQNdQxk2QT5JbexwuJw6i55
U3uR7Yd/0H8xx/rlShChVFIDTFxo9rvvWYmzZabRXVxs1vjnBW6XkqRjTxQCDBPUqktnT6iTXXix
MIbsT1+adw4cld8SowOw9sVUwerw7vKWJaIwyNHFL2FUzwxejeckXT6DMWfNGqoIcy+VRw+TsXoL
Bi2s12XqsMeqK08jpE/VQ/ZOFyu28uxB1KWOYNmeptcSFOVKVebM8gynkPXOgKn+faH/tor+q9f0
1wdlLyh4ogIcUnUtuWjefvh+qLRtcsPw8W/SOHyO6hZ9iKYgwpCumKY8OGBvTpi+0ZAc5yrcmAXD
AszUvfW1RdxceFMYWJ4s4v41osX4pTeIgvuTj8v45SELlObCAvvB2srb+c6AYda0gOqwFWcCU0rf
sVetE87bkVGXs2mRSzNNqdSbHm1KB3uMGrnW8i1C/nKbSiKok7TKbsvUwJtqpUPwYeB4sp8aUmlK
oyofzCXKmiKPiu0t3zpqRQxdNW7yy7AEYFdLFHaAyoxD1FtCtg4HfmeQJn6rx8E1EXJidNOO9BWm
K/ctQmL6A0vkthZNOmsDXIvZVQc7PqXAIZ/IXZeHkPyr0xyMpHcPaigzj7crIgl2yfcelqhvbaCI
muPxM/qb9q6j27Xk4rYWKt6qI0pW1++rUBuSrY+MC/BZmPgvcJZIF4/ySvnULZHjZdno+6TIGYVU
TvqFRgqlTymy5C56SyzvK8LLa0CeHuF35RaxnnNVwS1Zg8OrNpo2knyeGhYSKXqamKahS/tMwgQx
6ZysCTolOR3cX7tjq9FJF1qi1e3WSj+OmRqCnHHKO0O0RLCj3tA3jZnNz7aJIK1Rx3jewAgGkDuO
6rPeEObe/F/2zqu5bptbw7+IGfZyu6u6JVt2lNxw3MTeQBIg8OvPAzk5ny2fOHPuv5mUkb21SYLA
wsJabymsr7t58XjvCx+Bws1avweksEddSPzghbWGh+3RXfR8dEc4R4wifnGRr/EnQHAkV0C1X3zm
Q2s5H7y4zwtQZBy9tPugwMPCF7U+9TUzCT3iRXFI2IJku4kbY9r8ASXdpet2ump1L76UeYnFxB+g
dLakQ6BSEMqHz77u6iUQu3VZ19G9oznRNdtVVk3mLLN1yS87gUUSR4Z2eOci63lZazpRlEBwWd7B
l0G1wKAlmx76HJcTVP0aNR3jRhXuXrSIU74pwd8nw0WjE1UeIGzaItG8BMwolWPeyeGOvfCEGVKd
v5EsHah5E6KSTLigmel9tJWgiDaxeXF8klUMqDzzMsoouUsxCGMuCNG0i1ROHYOyKw0asoITNoyd
2acmImL2YFjWfVcKRDXlrIv5fq6crkMjsUqfnVUmlXtwB385VzDD0zt6PUV+1QfJkkT1vt/myeiL
2SW6lcexKJPumM/STCfY6n110i1s7Qt3RmthH/ka25Fki3R7FtVEf4DX6v/ujJ3xDoCL0ZHkX9dB
lJduE0Pe97/XyEJ3l4HIlhZx4yV+a1ag/KfaGXzvulTlDMcmKf1yOedCjgjoLlVwVRc4TJ7WkTs4
DktbmGPqbQaH2FqP6rZLkfU5ouU3ikPueeuVQAyuPRR5UKyHBAUF+h3JTH7SmzowX6EYUctFY73t
DvScy+nSw4n+oqiSJt77TYPXUzWgrmnWHF0SzI/G7L7OVR3ug4ru5a4ba+Ncg6mjnjzmBWq/ZUYN
2tMlgjVl5ani2GQhtSP7OVhDUE6YPgV6jBvCJma3bBWeJ1QvqCxUrCP/zjOwdCjWS9xKHrWVZL2L
x4zyRp9Ny2209mxJxYw4gAOGFGr1Ka9Kr//DeG1fXk26azfaVpGprr2lWB7D2o8+RptVE009Ju9p
7amEHOfYoDnTrZ4VqgmmBpFTlR9h2E5/tPBp/F1d1PLdHMXq0yjK4EImsFLpqkQuZ5g053uo19ac
w4X07lAnCcKHeYm8R48TKMcxnELT/cKpF7tflEaqC7H5vgL4Vsz+m8pJoLG6iGbv+7qeONrTIJvv
Nx0udIknxbsBS8GNDZyovWt2sOwDBHJmd0eUFAcotNtwiRBE7ttqQtO8RZ0/Cy+3sFbr7bItNvnE
gvoeUwSU8gfVcelhMHCoN79bzNltEvvw9tYV8Yn74mB4F0ZUfB7WCRflXUkzyuyzRrJ0xhav04de
JCx5sZIVFPwdMdVf+vLN5IUaJ4RgRNT1soT0st52Dv1czPzWaTttoM+DIzhVjrr8TP+JJyKAbJln
8+Sl7z7kgH6uEKOtEIZAT4F5oYv4o+oDbmOjbvQ2WDZ3vi5Ic+vrYeyb+l3KbnGeKQLeTVkx/QGx
GAOwMgQIezWAt1yvc/gu8qBFMikSXB2cR9y7QP0mk/6MZF50v62zO1xMrpbN7yruivkCudbuWZvM
xhAavxRGaP1ilOzrcj5BjMx+d9CTApU7FtDoQsKcFqp8Ww3LfJ11TR0dIl/4BWEvChPcVfzsA9K3
sji2fs8yAV4YZJchQODpa0dA1leoMLI2lI3YxzpyGNENEuiRTUZN155Y/ZjuJWVIdtpAuqTeU/0n
YkPZo6NJ06+oWAjvyzL3GtwRQpDyslI+X7V1Xmn2oSpwGBx5LZSEGkzRzCDlQkc+aRH7gQiYJkDV
u02ifqLgYe0bl57NeWybYcBWagvR93WxXiunvpPXhUYPaZ9Gc1c+konMX5B6JowQOmmaUwUHhpkp
mU7sAnp61xaTVz15A1bAcmfIwPR7IFKoPZUTtuEYXztNceXko/pUFq4j9yCnYizPwdQ/bDMqimex
TnN1rMzKJK38pQ7uqVTgc9jFI57twB7c+DbENHFDALdW81GVI29NpT2lS2GSjtgxz+0RBPMmDrKF
D3Q26cTsBzpUJAedA5HBTGSmIaYijdpPaXGa7HTZB+Z6N98jme0RYP0xA5PTlTEOPSvV81WlHlQ+
mbyPQGirg4qKJbxFaT6Vb6ec2gWbOzP6OFYBb5ODg95uqgAHlJsElfXg3t/clt7QNmQ817Y5xW0j
nBEBHrBDoBn7jrJ428JM3Qn49qeZog8Ah811L/UEk/2g4zipQAqXyTfXm/9iGv+lkoLSiT3s/3Mp
xRKXrr6K+av+AdT47df+Zi0Fv3Foi+HThNa6wmIQ/5e5FMFcAqSNdQVhjtr6fzCN3m8BrHYwCZai
kgRW4OTvUkqKdqtVU+RvKLS4qDD8XUv66xREGeofT0WgK388VcJFiSDLsycg6Jpg9veqFuBPAtg+
RcGLTOI4sO9FsDBPB9Fco8OGnp0rJvmuiOYcBfeqXC9l1S8PaP9zfm8oBjaUtyX9bJCRJDdwUAGe
QHL0xw1JcEBBFfrEs0t1Gg+7IpuATW+OokjilcGBZnz+uPl99ASU+WPrQaLgqx4lmON3LAvzMIvs
cRgLCvc9JKfdELf5vIs88FoC5OTtqtiTaCelHrAXxCeWcXGfssYjN0c1z3/b96q5mgVVYOTMK/oR
/KKKE+cIjGK7Q36EGrDjeW9zROpI9p3smYMU3UTsBGDnStzqLgtZg08Kt2b8GEjwBEbNGfJ2M8Rt
O1BsdLREkvIT7x9bVpQ/4F16UiCELkx6pgSRcRrv1ktDq2APcpJfnCM1+2ASbOGdfYOdQ9ZmKvZ9
m7pPCfvvbTxyVor8DBinC5YTQRVxicAlV/dShSxzTR11rhbOU9UQcAxcMkG3tap8quAzpC2Yr/B6
0LNz/ljXIHqXLuSRu3gNvBuRzpl7VpHXftANNtx4WqzeE2UpilPN5vJtbVdub9KxdZ5NqbL9Fkz4
pJVb+cUBAH430ig/v9wfUV1cMrMFaB3+e+nTaUAlu8NnJImTXp1csfbnFTIuDfnRgFtlkOdUL8fe
SMiyyVL5QPE9JNzJdZtG3cR+XpYXees15oJDgAhOZZTQnQko9yFmlZMf9g5GcSYcLqUIQf4DzgP+
XRUAIkE+xmSYOqWf3oTmYkUk+wn9efS213kmR7Vy9PMcVcfQYlSHzrQfhBO078pR6KdpLOebFCTD
Y21keqLLJ+ID5JoAU5K1uM6nsPyd7DlAs15H19DwKkTJapo0zQIjSQJZ2dccVI6RwajrHCG4vGui
CcAIqMjYgrPMH6ZX+pyGKBG0rR88qxiU2D6Hoz5wljFbeSh8PBdOWe0u5R2FFb4LV6ORMgQoArzr
AskbxiV5SJC3Kpr5bd5l+rYy5C0BsPiDWdz8tkOhAaBrodKzZ32cBMnBBwRPmjOGHs6AepiFMWxL
1aXnxnPnd5RGn6Klpd8bub/36aYR1pITDg41QAhzlE172xU5+umzF8enKjUAEBMsJvF56a+KPA3p
Jq2poJHYDvckzUi0OUF8Ulp391EVeldr0Wc7mmLFsaNTYGEmy9FHqueqDKem3TW+CvaqjYL3mxdD
fOs00A2sC1ioKMsj/t6wMPy+YlLhhXzqF7kdrTENFB3k2rCPnh3AFcF8uwZZ/WZLMbrvHRXdL1EB
gAgjHj6YYKMOHa2FXZw6GbSHbKpWu3EmT9I41S2noMJqBNRf6QFdCs2rN2PWHHrcvhX4gAF4jq6D
uN+7/M5Hg4Mf/I4ahaaLYuimd8i4j/VRSa88rqUE+opQu3nPOc9F4nEq7yTEpyvjjsMHJ4702Z8S
xPgC7QwAZovRdY49elWkSzh/0TO2ugJrT79cESi83doq9yDjWF8rbFIfys3Mv2c8f0BhxGz15dgN
iAzEphBXmMiXe0fHK/4gKPIDloWtwfNTKd8Dex48bHdGQQbql49xUrgG5iANJ1909bVcsMDcS9Tl
d27tg4UKYrzqySe3c+kW6D/oDi0p7EdwJvMvB/hNdwParo9NQ091t/qlsQYmNdCCvl1GjAmMuBdp
A+yuhwWHx5958GNJVJpxKf3jJbLgz5g/Z1uH2SrWQAffMx7gJ7uKRtRm320c2D4IhXFX7LiEVVRw
JVFDs8OIIe7PW0F4RjLND1kOyn/rRfZCSym2A/h17gT3cXOrXCUx9FVO1t+xbes7EBGDPnDaWY7z
2ptbkXrRN9++/6ZL/5IuwRmmmvnP2dIeZ52vn5fq87p8ny59+7W/syXvNzjZJDWJH1DDZ4P8T7YU
/JbA7kBSiKafhxoOBdzvOk/whZG0D5HJ+VGZ3v0tS7M4SqlioNQDhvj/ky6FNvH6vgiPCDn+vdTB
0apBBZ9q/I9VZIo4cUYrXl4MuHuzXKv2SA+a7XpZnnTcfEpdic+0nV40HbI9CgNYfG1gMVKvGffu
kj6mMm2unHYBU7C2N5ItYWct50jE2F5cnMKSmu1fr5bHwAw9hUHnHqaCzadMgU+NmcNOFq8Z4Gj/
gT465akyp20fps3RmxIcjkDnIJLpsieh3bB33ck91M38JNvscY0qaCcj5o1xVH+KndE9QNYAq+Sx
bw8yYUlJ8eSlJWs4kvhH2fXY5ckHR7lvIVB9kvhS8bvjUzvQZSwWtEgG4Jn0ZB48XJUBfPM88bgt
RxLHp9irs91ilWAQvrVIdOt22/VENCe5FCK9LEAWUjFjaGCbQVjsAprazbPfgDCPY4ZySMV8cCe+
tJUMQYhSCo/AMEAM7CriBoUvkKgu9yDHEOnNHOTVWvrAH0OEfLDzaQ/xFPO3TfigUpIo+5sIuKao
9EJWNH6MRqpmCMaWhC5aPPNQDO1DplsqwrPd8gsTXUchCnV0G5GpnbihYIybg2uK981shVkTNKWz
oX/W/UTVILBSp7mGzdNoCpkZqo55C4IDGdtH0CzLMUBBHIYLfM8St80TZZ10N7jS38PZnh9zvFSR
LIrz/ei05jQa11wAqAYqxTmYQ2VymXrO48skqSaESnU4zYcxYR5Qv3roJJmucLNHDqOSAh3/6dzo
QVbcVFE3oTVkyU4eSdFhKLrtKskWNkrOzAd34bMoOdxVswcFdJj9YyIRc47zmCoutQP2IsqYXRTd
MZ+ftwwbKN/n1ltVfUImi3dv+KnOMdmSntNj7pnOQM0GfqdjlGYPUyQ/Gc2tO5FEi1k8vbzvrsBd
RbZMqwWs2akomTJJxhkCygKpYZy2VwheP7PImdUxn01LZmeaMFVg0APRnhb9vi35MU7rT4E9HbDy
0p0cm+puZbiSMHnUFE6PamKdJCQSVwpRkNuS7XCfJfNTgizhPk54w+nKZEpZjS+D0cOM3CuHj45N
96lDcOqYUyO6av05AivDpG0bzkVonntvO8BwuFaBilaodVGPR18OEgWqu9BtD50IGVLYpkdVlPM1
SIjtXNDGvCG7rqhzGf/YJCxKrYKbSiHgitwjswzZE8qgfXOb+izUwCUQpBi8HRtdtEeXdYJ8UvUg
S9DXdnlxJjIXLuCZ4xa26WEdyKWGtR4woOF1h2XWXBWly9bpBs0RHzqWYUO38OXdOiS7sJz7mxjZ
akIIU6Afp4ymBGPzMstN0pjTgI3nGXBwc6SQmp3ioGwPymE6v0wAO8NZ4g9VaPpzoAljmWR9h8Ye
ZexrXlZ4r4tgGm2ND3Ok9vKPYxU5FxEOWntDZXDfr55zkaMWu6+j6hMuhbwCr3kuqDTv6PoQVxxW
cxdw/PF7WP32mHFDkX67i7bojFrzJwe66c5JVH+TN2ivcsqpaCO4zkURsU4HE3k3mir0KYmZZBx+
+xsHzgtMMcJXUncf+5ngQJWZIkx4zsp2BhK48WWeknv03mKk4t0A3Wbo+ZPPIUjFyDi/5Dlb1bmo
d0FFcxDJ2CcFJ8Zc8eqcpMnO+eo/lAEq4sbr9Zmal38cQyn3qH9xEpDcglo9VlEyDhddSgTrEjQz
X2IT9DWwYHbR0uOQsMccrOOW8h55BPcgovDB11YSLXdw/QFywLbDkUFPG8bXccX7QzbgQKulpw0b
Ij+L9H8Wok1LoZEr27FGdKQ5NB1fuXq81xD+1TEEKXsADEUIDCOKmq2T35Ol0aYYYBCn+fQ8Jfxx
t9ZHFj2Ul4p4EjptdfKE+Jy6TnTsHTpqw5R86AaqhY1T3jtqvUuGBcA7MmRXutrADnKybD1koEiY
/UaR6/UbfokH05o/mwjI3i4mI4B3llpVXGNE/QmU7nbwxhoxTUTnH6OiaQ9zqsb6lgbOelUp9Bl2
gUurZpcXXrgi3jAhRAqE7r4swhiZOUjZRXIS84uUcLO4x+1FYBjlesSG42lyrvAs/ugsw/AFQbzP
UPSQbi6CrXlOp8AxdP8cY+Y94V9BQYTWTpEXHuZOgKbfjzXKvl0dSudQsBWR26b5bUYS7JzaoFfz
HbCENLmkKI+X5oI9lfOkixC0PPp27U1eZgFHA9F6sLF1M1V3kYx9uFjIIDlve05zV2USP36Xiv0f
7fFXfWeb1wDjS/EjSSDZZq8VX1ps0DlXi/UiqbQ+C1M+V1YFO+jTx1VQW4kWVl2Ikurh19f9SYfF
XteWnVBRcJPAfZVPAQ3wdbaM64WnXoIdazComi+9Aou9jf9qq/Fz9maBL17sA1FC7/XV1YyCFlSZ
fr1oNRPEZgIYVjrHwkHn6+W5/nsI+JdDgOeGDOo/HwKQ/JybH5Bn337jb+SZjzUVfjFxxoR0w9hq
an7TefLQeQpDRJGB5+LQ8336n1AthTgOsBFfpRd2+P9WSyP+ypZboJUjWuv6Qfj/Sf+t+dV32b+9
HQAkUejR2+E5WS0/Zv8pogddh97D19I1Y/2McGAeuAeF/cO0HJal9vWH2sojnWYdtCiPz1jdfd7y
duxvvCEaJuCgDiolO4vjRRixx8YlL3dpS4HtvXA7p0Z9LxxjwkuVb4XEeiIAuUA6gd2ModPKDuC/
oW5s2XCFOzoKK+GVpkmLEuOC5SSCD0hDmdWN0nMwF7gd7raqjjKxb5UVHTn18CDHaq9njgzON5Xb
f6wle3b1/AcKFVobqMDC8vgXYgwHuB9HZ4COQLvLRF/HWcms3XVFUiLzISiMN7dZEWVccvOqvnue
YuoIj1SSMm7NRxbPMqXpBW/vv5tb/0dU83+6JU6XODNjHBwR3TKK5T+AfpLa37oB6sQXD+Gc5nYM
q8IWEG0H6VySSOB10SX0hwFol2OK8HpN0IH7S7Wm+Thss8aJIlmRN7pCuRHxkKPJC2O3po1XcVzw
v0P+U7DxbsfYNFN8Z/AN5WMdoZ0902U3wvDw1w/14xE0pFVg5yBKX27kZTFr4cdnyktIbw4eOtgw
UO15FwH/H95S3hrM/a8vZBFR371PLkTHAjdbFF5TBu91tNQI6mUGYP0Xi1lCygAyfxNCtnFZ4fQl
6/CNmkl2SqxAotZZoMwWiXyLrOK/GnP9iN2yjxygtQNBkXM82KjYDsl32C3kSDRYkjr+Av9OxHcR
tXMgTQL4URJcIb5pYKb++tl/GmQwZmgzRQH2eDjR2aD2/RXJW5xkaBPIRhz4qBhNmpZHs5NUQKHL
/PpaP+6B9ukIXGxI5Mg4ZRH+fryWX/VtQxbsf9m8Yq7CrwBFkrK8zMeVeVcMkx3ilrremh1/feGf
H5I5FNt/cPsj6Nqk4LthDfDyFhmlgc8brELw5XVie5U5lj2M7q8v9Urm1z4kKhxIoMUgCAnerzd6
aFVeowA7fJnJJrvkAlxW/77F9nPC7TPBR2N8s2Umd7ubocIOwz1GsmzMhxq9Lg7hXUtAhGKA7AMo
/RpgcLgvZe+3N/i7ilRf0AsKUVD49U3/9GLoi+E2n6S8HWpSrwOal4E32SAwfu71IrgLjKyb+lmC
yY2ehqGj53TIO/Cw+b8N1s8vhrZcbFMi8Nb+T+r6ueO52ygi5xPlF88HaZFE1cphOsXmwd17ASfQ
9oJl0iQfddkio3WYhACEBm9j8+Vj1RkF6qJMN7N8KnqKMKcAix19TX09/PcU7sW88PtAwQ1SDLPL
JKMI571+txHOCAKf9eET3EifpVjT5jG0AzbBpDIa0VYJX3Oc4zsnyCtW09yHIZtBH2tNsMyasNCf
mYBd/RzPdD7t9hc2ODJKD7zl87cAHOYj0SXa1iJ+QrM9w9xNdhADECqCS8rb6cUSsw33gYdP8q7s
chuinbksuaAPtgwznXJctj+MZt3Hu2kzOWPh13VAkHdNhXzEyQ+niPU9laqyeteQ7b/GnMogXARL
Ppt7ln8WPeHyw9TEB6zmHu0xpIcSx8H1qZmHscbhLN5a88EsQSIfpZhi+Xau+RO1K/uaCGJNYwfe
mV9uikt3WEtTfK+D0WGhIz488DAD5aESCnfZx320m1Xt88nYq3I+UsW4BcbnSOJa87CopGMz47BX
E4JniIXYYdVFxqWdCj9fWCKBsldzCj3Gd0HWgGGCaBzJizzEWOG2DftUn5UHE+Qa4oler9aNAgpH
9DS3ka/Cn1dfp3KGeEjXZbF75pTmPqttTKeFit4AGbVpLv56gAiaKY/aw+yM64Pr5g4DGrk902/G
jI4g1naJ63RH4B4x/6uSEZQhTJemxgHx2yBM4+SIY1DlUQWwBE8dte2C0kSMwRpUmktvY0lw1MHA
MxXfRjWkicjIRem48gEFe6nB1kWs2BR5ZWaviEU3WZsec+oWu1EnE49nGeJMlyFb2LUCIKRMmjqP
6+5tv0RDkqChYBUqwc/WPmtK9lnGrCl80fLOgo3WzzMdfi9PTsDJmjS4coAN688T4BnGcOB8aW2S
CIxe/i7FIpgxMdQLW3WJl4JsqF+Z3uZuNXgU/k7HZIs8RJ1ZIvUUgFcsjgO+Q9xx4kuiwFGYQPIw
g5/b+SsC+E/dEcnhKZBX2SxDvmXQA6DPw1oHtCl580vC3iVonHFLmqfnDxUGcvwvzEoOaFS/Epag
TqeGmRKYmFadRI6e26u7KrV5G4Vm6mlzmDL/qxVKHFXoQCfcFtQdO8aThGL3vNK2YzhNmtg515IC
hhf1suEBfCrwqmeK2tRaPo5pz38nVNtYwEm9EBtIHQ1ZRqgq1jkgJst4AuxLIoYxpbBLGs0kvhTj
aY83Ec3kjZSURi+QjxjM+YxCOSTjrC8kiLC6u5VtiNb9kYIt4M49IuKITdDQrsB+H6BsWG+nLW0j
UEC1+5iVEbZtBw8Si41MZVtSmo1d1LHxahphRlB0C90DcxvwVyHd0dxHWluPNUTxfCiTWMxTTyFR
UEN8F0f4zQm08pZ2cimh1kH1ZvDKCvwCubp9w/Q0NR6LQD1micMP5jpUrTaBPdZMX26eHXXd5HPC
PebOzLuZwrQaIopTXs/D9HkNSONdhuZy2N8N85BtEC5BZqr2SCAm3ByXoKj1tC/Gdciy3Urevsld
7scLPfYA9D76f2lDmI0/GwDYIUbOYPV45qzeGkMfUND0L4ubZsBGOrlbUC+1k6fCyMk275WekHsC
wMFP7rrNzKEcxGdTXA8G0xmM1ny5CrCPUUConCeKa0h/NLyPfre5jrfCkgNZRsit+2nlLfVgstkL
Bt0pviubXBsF0QTKmLluNeaLPLnLqPgkRxhavpQRcxuXGldabfulthlhCaOa8DSGW8z4LaVDdJCM
ImsBPOLMhJK0WXDr4e1PdPJTsIThRdrOhhsvN2fl0qEHgx0LAJTG2ev1mLDLd9S3WHlp2NpNdlnW
iem4xXQigGKDZCc+6LR0wjebqwXqlYSoKMRfdel5pHQQA+qKnW9TLBdVav25SydOI3+dQ4j6dnDU
MAW4kzWCqIrfXVmrwLlcKekKBGrSoECKT/X5MXTXfHqXTxsPXw1s/vootUq446RWDqM0dFSH6gMN
fNLpi7Ra7Qj+Na27Stm/0+EQMHExnLOJczw4NtzPiEOaDx60O8Y4SEQmkKHSbQGnL6GkysoNU+zb
aUyXHixYvyLsHuasEYsDMdHT8Z8Owibindtt7WOGy27NHBJTNV3FPYRDgAxyHT+PQIida1F0Tnib
c6fIYvYosfyJxn5sUKHqh/ZLWLdGvO3Q8BcfFW1g9cZkTguyhq4ZCuCQW0YL++kzpDYm6CrzelIq
SuWdmMp8G0DVuB2l9ZZt9Zini/TAjNPWJ8hv4PyoA/bAR7Z9sTXSpvRGKN3uQuwV/Ww3Igy8/AG7
bQ3fxe2iw2KPrE2zASZufZ0PuzHj+XPmaV4sl0vJTtbuE9MqYw5Z1RpXnHLfIIGOvHqOryNtPuUi
bniSWVKg4kCCZh6LGsV1Nr54Sa5mtNapVQJngcsPJWTASb5Y5uwAxjupwaQmvkDjpS0uaJku9GXQ
oLjOs951z57ysBTKR/Tnlh1kBFPtyzyInPsRZnD4fsXCsh7O7phomJ7Z4G7boyWSLMh6Lr3zNnTC
2XxYemb1LhJxLN6bRBY9XNMlBpEIAzdCc2vnymSMDxkcMRgY1QKo2Qwo9SJqiuGPX+4TNH6m9JPX
1Wn/pfTHAfEX9I30hDlGFIA9WCloJzs/mKPFPS95P0X0Jho3auNz3jlNfIfqntM0ZxmPpLXl1xIg
DuAVYEMNWqEwiqmQIgkZABIt7oTPw9T3f2Xfrm7z2Hurim4YgIzQl2VbGrugG6P3SkfjGB7GXAkk
lgbXLchRtEwisrHcVSwYgTQq8793RE0GJYJN2m0lI5CwuCeoxuy1bOAshzKMbYQDJGMzzMrBYSo/
1YDPi9Y+2KjSayBcDikpvFcgY7cYTNTsMksPDsWcdYKAWH5ao8Fmf5Bw7MkhqT2kVfY6lHRSzuvU
VfFTBK+cW/HGl4ZB4SzUGkYg14TJaJ7J7NHtYZTOoR+RBSuX3A0aAfBbYlmNSDZBD5fIHI/VoJux
yqPJE5vgIgv9lpQIk9WAmNKtncuDkpfACNhHUSdsQOxamOwnheENqYmiJssAjX1id04cyDbuVEBv
4NprYpLBvJP0BPi7Ic8Q6uJgNuSspTkaBPePFLWNk01Iz6Dd+7VH7RvwLzJe4mMmMpuvZrkk2vgL
nOVPSk39cIr9OumRcK0l2yLtM5tL9WNiUxb0vOwYYeMUL97z6sy6yQ6q9eSK4qmH4IC3w65yY2wz
V0QMPzFc2xTppdwTz53dpf7awUJvYBxpytmKRQxohbv3gtxhIMcirFGT0FXHoaNdHQaWMFPbO1hn
p2T6/D0SZmIJ7dYRIC/1ob7kGwecIbrw0NDbSdsdCZGdipVLHvAWNlYePbXCo/b07TWyYXreB45/
6/KI5/fGEwc1giriYp0xTcAopGikKpF8rN08+0Oiq1ijpzrGBbqGCLfH8tEk+HSV9KlGW3wSAtmN
8nJ0e5tUuAu2NJDpfW0P8mk8MVk66nXetqc1IhJUxCCVkzj7UOCJgHT1BCbSYzHL9N4stCyqmzhP
XO5Hm9CugwD2Ho8q6cJJlGBDu0TAx9mCV4+l8nzMJZLTH2uM50gPJ89OMBxJKjxsJj9pybORirC7
ayllwaa5DmhXIhIZ0AF7hDxj882F/q3e51jGkVm7jED9nJuk5wf+3H6arESYe9WmCdulV3Jf/h4K
nE0NcWwobDIfjPZuvy2PZol4L+2qBl4qnZ5g6ZC5CGTxp0xVgU8QSNImYVVPzIV2X2lygvoUitDO
3bb3s/62Ux4iAoeinQEqXvEFXUBSqwbNu12BwHKt3ggewR0lRkD1DPuwPmRy4MhXAAkVH6VYK3wk
52YdF4KLVmFwEypvQYkrj3zmWef69hBYjxEnNtfb7AuZw4z0koMn73nRkdHXgfI5P4Ey1Rt+fj6M
lI+y9DYGJf+W+czgPcg1ZvASPG1Fd57E4K8TcQpAhcRgKwqX01dfTGiynArOLCDSHcfZPgdyncy9
60gXimY5lhxHZCmK2blI4zFYH2PTBpi9Ocpj/JHfs4du6MU2CxObZw/5NOxtIl8AnZWP+ZwXvLWl
o6CLyBWdMkR0hIwwEkmyaMC0hSSEGGC8iePe5ZSM9MTs+YHpBLSk5ItEbmyoHInJ8QVCnBvuLbhx
M/VRKUZP9LNuUvKob0uvl0AcUZRyugxZSz0N7TwdFilnOzF6ZetH0CteeCiwoRUKZeG29RAqUIFh
CUWZszCQykvsEue0XIy3Md48JK9a1cU5L/ttfcB31cyX6boht5TOPmcKNjYnJD8ItkUSOmPIEXxN
Fi6CWFWj68mb9HufKI6E1MupcWugypSXUy3hFd2S8K8xggyK6HzMCmlPgd8OFm1u7E0POGZrCG8T
FGz8D9FNqq9CmdZMdA5JLrNflX3PK6281d461CV2wuOGQDZdd3rWYXObjBRH+KDRzCjtA1iedguv
0YGd3swVgrSxU82GzkAZ9M1HJF/sCV1/ixwZjBzGsPOQDmn+pcb1uqRLzSilJkjLHoR75L0usKbb
AKMqa9WnDW1VlpMsHTijB2S7JlQl0LLgef/lkq+ravaSHE9DW87zkT/1fyx36rHvU3fBqSmKaRU/
t9+mRps6trL768rhz5eydGlUgm3DiNbUq8qqXxZgR6hOfKrC3ManAeSaJCkkWBO7fn2tlybGj+U3
aAVeEIHfDxBEf12mnOHmtAqi3qct6FYOMmvZ+czEaAlLlmEpOo+9EOEnggZysBH0nlW2U9rux8Xn
3E0VwnY2QDrYCg9WijbW/tX76AXoJ1KkJJrZE9CIU/z069v/aagCysIkth5SDp4Hp+HHt7KJvLPq
tdHHpfI27oMNyh4L2Vw5Qv36Uj/NuYDCcEYriE4QCL7X9W7SqMrvSaA+ZmUarPoiR4RWffBMYpcI
qAD1r1PudQsFPSsP7BsiGnQTfOBQPz6cmGbkzanffxzD0saoZWOx3eOkaTcIP7N7Vp6R75NMaH7+
2vqJK94Q7bro8tfP/nqY6ZpGke1l0CaNPO/1jFT9skmVFcGf1CQ4OuqypEqVYu5GBPz1lV6Psh9h
ukMjFlILYMngdc+tITFMA6/2/lz7IWlul7G1R/Oq5qR2AfHNZo2/vuCPFBaaJuhZUHamyYvSN1Hl
1QxaakRdU6UFPFH6ROURHVgb5giKuG+DsZ/aDcGcqtAloMkmKtkZf30Dr1Ch3EHMJMZJJoKyk/Do
ryMLfswYqCf9n1Pp6qI/0ssyzZGqR5nV529pixSlTY3jMLTx+6+iuBMttuTVxQuWXpfq2+B0OA4y
RpT+tV2IaKVzWjBt2rMlzOBj0vmQwvdO1Q6R/YVonSiwz5Q29DrgzlzmLgt/FxCdyEWWZKV45MG8
RIYa2Z++xmekgTZ3WdFahn0/NI5d7zOeaQQLR/gJpxhLceSdYZpFbpNAg+frx1GM3FbyrUA/k9oT
NRtkW20NJ11eMj4f1gGIorqriSTujJcg5bH/Ye88luvGsiz6KxU9Rwa8GfQED8/TW1EThJSU4L27
F1/fC5RUKT4pycgeZ0VUdXVnkyDMdefsvXaUtlQm9VGMS5GlzCjLvv34f/ngiKM1VdtyAJog4j79
tAdOFrGizvIJJLvBnjWq++UI5M39sgP4XrJ++5LLuP15yl2mWmKg6dHA4iAm6aSvTKNM9g2KIyih
9lJjHCBeZucEKqFcvVA7lb/AN3Nv4BAltHDZFCp5sfw1b/8Zp3eOLdwESq8uoZ2MuZf2908NvNJu
yol3GT9luGuKQ1KQFnOPhkpvz/Suv3j7YqczCNJqeBRUimxIPsCBTj5yW1OjBOtu93FsMGs/WKmz
fBZpCiypfOe+9JMhzW8H1kGalo0ljUOpetJ+jXBn5HlJFkfZ9SrICsqXPQhwyqicdBN8zIwFGt4F
/8OhYMN3KSzDe+CwZrUIeyjrUoLhyLP07+vJyNmHarO5bNSTiBNK7DAJ/BlDK1nKWkJZygBuj647
3o8u2mrOrgXdkbtR0QxuTsks1qIoUpZOkTYWy3zNgSATzR5GeSJz8MBqZH6zXf6tnuLkefMMMPoZ
KuPUdICWnD4DC/uoV9iDuB+KdFmZw4pWBQF7U8XJ+e1Xa5x8z8s7ZfJCdU/ILHX90+95qmpqqpoZ
3rlm9XKtwaJ0mgFOXpYmpnqmoG+9d8IKlpNgKcqlSvr9f2tHaGEY4CZEfx8s01nqmZwFa2Y6Hfsq
FQUlSwdlPusYqhi+krrIpq3ED8fYyYBDcGicmdTGzffGH92ipYmk5JhRaJi46sw/G6tieeGzlXIV
5aU7joN7ufCoUQHtA8WKlzcJ0jPih52Rib8K+jZZCsvfW2iMSL7dlJ4H614YUuUgtForpncT3N3X
r2+hQdHJV3UES+S1LcSs10t/wx2MrlqHf+aj4XxI29LSNzrt0Z2dubVJjT/uN5EpvKN0iZcCWhqW
u0LP8ocxSmAplYj/aZpGqF7Jn0RTH/fNfcj5tbvKBTkqq9gdCdX00mtSmNQ/Eb934ORbJZYrejn2
5WiF1TFWk+6cFSkmoAF6YhYoOGMeZ/rI4yFsSXFA9e6pZkDVMHtQZqXncJBD8kTX2F6ZrErZxswV
A4h2OwZ9LZs1PfH8IaaHf8DGRpcgrXvKeVU20cLrtfwjqgnrKEWEn3CYGxWyRd06dzrr86c6rjRr
MXfFlDCiJY0gLcu7CVfkQ2IYUHiRjJploFC3ewIf1T3nSt3e2mbXsS0Kh10qhhSwoSkRCdMvEkij
vUTxh4Xbm4OS7Sdo8ajD0/RxcG34L244ZEE/tdUdEGpKYqamxFT7FHOl2uq12Uv1sy777qNGzs59
PFjDKhZ2ccwc7OVmIpNvvqC/Hc+vJ2s+CNrKTGYWW4UlPv1UTlNR/nHIKy6feV/iytND+GR2vmhh
7Va1798e0a8H9LeLOQjllmV+ySY8mazD2WRr13rls606BRohod5hBtGBARTZ+WgaA+c/3GvXtAjB
pr197V++/JfbRKtDy4ZJ/PQ8MlidVxGJXDw3oAprwN51JjaFoSF8e/tCL7/pr2X45S5NXUd4sNCS
DO/0EAmuItOho8fPGrLhkT0PywXw4UJLSDTOnZtSL8KbpAsVuIu55dWBAfY9346JZQcCAE2KaLm3
L1u79Q6l0jj3rLdwYqkr9g9FweYFiEVR+3qvkUowpuXXYjDcs5Ly7PWoS/3RSzmnEs6gqfUqyqJL
o1ho0uRd2VRvMnpx2uRRWGs9+ZxilqGVMLQbLbLUT6roDZT3nvHOXuhEhMcjWbYBbIN4LgZr9OmW
gLCtTpgkKD+bw/Lw48SIAbmm+U7M4lNJzMwTrAURDHpE06NpFXsHwI7gsrffjLXMbq/ejLOINRc9
CM5ylvGTDZKWhUTQUDB+jgYaB5TTIBELl9D2oKNL0gcjdIkdbmcx+GDkCro9VbGrqFudg24ilYsU
a+Vy1iJzZ8ySwllLVmyRUE9ftZlynsjSOZOG3IIBMe6ogeaXlcJL820aY3I194K2Swr+Z+XUnnPD
tnEk8sNMvko7TS4Mp062GZXiXRJV9WWBAbYPqrAbPkuSKu5VS8+ulZL4CN8W2oIP7bGiGhAh76bc
wxGDkp4biAVhjGMf0QIgVAHrpcOaeGtainuWxNJ81Khqh+S/Zfhh3n64r2VJvGKeLW439qA2p1nn
lHRHbiXtNdUJn5vEtC4QnKcPMCUksbxNqV5o0xIP/PYVT4iLL5dkb8ARR9MRiSNXe72YaaqetxCx
0y+wSs0DZTOS50Nov0cKlemGRgToV8OK2ufaUEmgiUR/loDsuFZGz9i8/bfYv35abDWXHCaABShx
T8WAeEKtzo3wGkaCBgPn9ir8WKFYH3FsS8tvVD2jwlFUpMSB3Imhise2tYuRwwbUSTxvRcOziIO2
sp0PSZ+PS+mXEnqpdPF5ZifdrjEMcWEPcbSPLCeCO4DTbvI7qekxFU7MNH6r4ZvBQ2TVW4wz9SbN
euUcaCUOVUoZCgyrWF5JMbGc4WKpN6B44dlUGnnhgLlpgSsGyHjAVXmJpGRK6eHS9HywRo6m7EW6
214X5T4ucthbrYNchi+RdtHKpup3ZXhJScsVRR32HkFfqbdJAIU57dTnU43J3a+S2kZXi4dE2yNO
mdotCYz6IymbyQcC1vuvZqInlHoAur9X+Pp1/sFO5SGaQ7pm835Op2RDpxOaiSn7Ar1TdQC/eOln
VB6SriGvjDOV8zx3Q0i2uvJZjsRWoh4dSZV9+yP53QfrLhJklj7XM6kNvP5gUUp1RTc7+ZewsOUQ
vLwQoIJxfpbkdr9RZ0g5oC+GjbTBYdVA4p5iF4YW38ms3b3zx/xmwLo4U1XUljpay1PF7lwMJIGI
LP0SOap929had6PnihIsbM0j6+JwMeSQoWuzLPYEGRAiUDosZHCoBaGXWEV8gnDHs0QZjK8o5xvL
d5sku33nr/xly4AxAvk8QxzNNIfKk0c2FqEsvMYcvlD1bqJ7dhZWt6KSKP2hU6Gb2mNGT6mbbReS
uFV9jWfVyfw5xPW2NZyqe7CwOp6pzpTd65AA6ZCwCmzatM153AQJrUzCmb5/b//6LO5k/eV//+fT
c0FqJ/D0Nvmzf+WaRqT10/v9JW4PimLVfnqufv2ZH04LFVyvyeDwUDqjzF14nt8TtTmy/ME5iRQ2
xg12iyVR74fTWoPxq7PfgkDK2LYXZs0PMI39B7sw8jTRgr7Ipr1/YrV4mSf+2kBYKnU014GCCQNn
0ZWeDmC1iGukg7DjXFCTCFhBDrty+NCOnlm2h1RFtt/4GWbwON0yWOzEOjO8vJjWEdp7y+l9q5Jm
HR0gA7qZcV4qyMttfIHwxtWUswEZu912yNJehFsCsawkOUPHOmI5nfm/ctwIQUJ5JruBcWqg7UdD
MYj4jNO/JWdAK66jILBV4GchlCuLA4sm4LLMmBYdVxMil3vSS3LjVpWNdljeps28FIpckwXi2o3F
EHuXgNhJZvNARPkY/kCPQ69jccgH+jPSh2hLZAtJtBAPv02P/46ad0YNx3r9zWFz33+Kfx4y33/g
v2NmGRggrNnRahb7a04+P8YMyGxOjQCVNZVdL0X2v8bMwsXW6Act6Kcfg8X5Q+Vf1AXACDg0if5R
MuVJrYG/iCKwQf8EziTk0pep4Wchf9VQuaqkK8+9EmxLBqywlnJT2JPHMcY09plA0wcXJqqPnWV2
z5qUyVYktriSTdnuWmDCR5Q74orMIBIAacTcxFJaV0WtdSqNyFwkjCI8m+owYuUtbNLKbxRH0kVd
oS9jBb5HeeUV9W4oSCAgOHwZSGoeKpdegcDlULEMYPpG6l65Xw0USQRcT7alinEfOeirw33okCVx
YDoAN1WPPORbhfbBYpGNQXxE6dTOR56laVyiWhQrOtnLZqtWbdAuOsy9yJxlf9MWAGYHxuAF5M94
2zj6DF+mtMO7sgB7MveVseOmaOLPg/J5iovkzgUUQO5VEafXorIQOrbNfraSiOwIHKCsk/DWUJAQ
cZG1oA9U0CJeNWLRWKGJcvQS3ibnSSfy52zCpTtN6tgcdWcuSm2VgtS5iNFyKHtBLDk79Axd4a0i
NdR5AYqkNNqEZk1nb6sn9G23Y6hWfbOj1BpqsFuKpQInbmyiyNrzWnRVyVsgQlEvxm/toX9nhHdm
BJSTLHx/71cMvuSfpk/tl58nhW8/84NYYrGMeiYtXpPTyDcsyfc5wbGAmTiwRxZO/re18vsyanh/
UBZhZcXzA9IE9ttfM4OLzVHTUJLhlGELqxr/ZBnFRPTqIM7KyUquUbRXNRxcHlPU641wlsJw0Ei3
30lbxh/6lPS3AFEHJ1oxF9VKOG3Rb+pGXuUVusVVHgOBgLKOwljlXAPtDUaGMWsfwmSAC1yWmb3i
YDd9ET3Jt9AI0hW40wxKRn9V0kn32yH/aCot1uGBg08ZQR2WhhqtW+Gx/PIQE1LfLOs27THoC9HP
F3lqQcpyBzgXDp4Ac+kftQfOgBkIA2AECmnXPmCfxgdF2x4FqkYkngZx0cJKtxN/HBngrV3vCVwL
92jl+5vSi8wD7baPqdMoH5K8wC/flLZvNgImmadHsHop/NZuV1/OgmJ1Ibrr0Y2eiYDiJhGm+kgr
r/EmQ+TywCxKy1BgvpaEM0bZ17o1kslXvR5VG5XptVUn80ZvelTPM1ePR/3axhoASLc/7znv+YMO
FEFz78JxONcQb/oxpQK2FYS4o0Tw86wcfUJKlv/A/ySLM9OtP9AXR6Or9eKA9PwjQJC93YDazw3j
OpPZx8aCVeFU1S3Gj/kJP6Aa1FRRA6rLw2YAXbpC3bHiE7wTRrgmngRaWWgvfwJGEotf7TXC2CLm
Uy+NTCHeh3TG26jz8gfITuYDdgQYDguppIENvKELJnxgLYBU1eJrN9dXJETMWEgUEuRl86lCk39H
Rh6xSAnI1pVR5+sJbMUV0P9d6M7QW62+uSTLtv1gZu6d3SXVthItYkegy6jNMmc9cy7ZeY3trtvc
vc/nWml805juIzNkH4eP0wGp0BXXuhcOfyoqx7eV06jGda/nxkWRAAkPJjw1wFTiZl7ncXlrKBoB
cm3ZwmutjJsu771N54YlvGXyDkNGjp/ibwlimpm4iUTjbVs0Sdk+qjWN2qCEO0edE+3NaFdkW4rh
SBeoR2/cKta9gwrnaBa2+pHcrzHoZA+YIiGvOED8X1UbzYU47hOSox6Ry1v9vkpVy7cwyMivSmnN
ytaFmh9+lZ4znec6ATV+hGYHYkXCuR9AAatSqn075v070b8z0TPdLifav5/pH790/X8IR46Sk2iU
7z/5Y753wFDZNoUFJmm2gEsr7ft87+p/MGd7NNP+Ohz9ODepf9DKW8pWrBCYbhbt0V9bQUqkNpMq
Pb5l9/aPzk0ILU4mfBYW9posK45G/fUX+UUk8YCUaRTvu8IZjpVbAvAo9bo7gu82yZzDYEJSpaHd
dJriy4LypZoIwuhUbdplYNDTdUg2+KaFKnkLcgPhu5F7D4nb59vYUyLwDINXHSthNZvBLvoMHVls
7TukmqRwpkM4EzhrTraPDicHS5lRah89aEhWTcUXu8qBPcww+q2M8LAXbnSvlaCq/ZESL1yr9IM3
Icnp0HWDsu3kPY2/hVdMASkZFfw3yFGvIyIjD6iBqXOKspvWfYjcFnxM2NxYsknO+BGtxifkjNu6
Uq6TsE67gPyqadcaTXU+T1SURWeojzPw0mNKaMZdWEtjI9suvtKJ1Wt83EGL5L/MurVe2EmQaGm+
4eQ7MncDw7uNYsva6IaoVymIlcBRG+3oacl9lZGfErn9eO6acuNiTVwpeFkQ9lUU/HD39rdZnTpX
YaUZ1yHbCmp4dmtqGyZd7hgxGj6CIfQgMI/mWmcn7Nso4gL+5oz0qd4kgYL4WV0hbzwUxiN473qn
JfGZY0p9i+TlMnJnJKu6VM08AOAEOtKaTL8EY2We9cSuhn6HjBpVMOF6LDE7D2nQvdnJFG5ZMmtr
ZcRwYALyL9j3wmb1Jms4m11916fqE7ObFQzcyzoL+4cQtfHBm9p7mUkTHbpafqSpKA9aXDs+KMc4
sDK4JVpvBXkaRTedyfE2GDFWn7tp0VxAZC941CBHHR+QoX0ZDZ19lRlKGCixMz6Fbahfo+dM18jd
xZmc6y+kikbSh5hor8MmiRaFdHcQwAaI42LVgXR/lttZSKChHQZDqYTXmtF/iNg5o4dzsn1styFB
ej3kpGuB/qr51EZR9xE/wPCVbHrt2sY7cEzRyN5m2D9pKZfDGaLthnhciLC9P9VFez7o6sdJmMOF
UkM11Sf1C6W7j840Yd4iVK7Zj6kJSjUhCo+DAlljaOzdJzeKh7tZGUDCjmG+tpswh8xYDEOxU83B
SjehXZU5vZJp+hhHM9woTbKJWndK0wnQBK3mz7zlNdUNbJNlN6rXYzWTxa7G6lndeJhpcAWF12Ot
X02W9jR33hN4JL9Fh7lukXMT4AsOyFuZpK222xF8PNsZ3X60QvcuCusvqj4Qg4i4pV63FHh3Vj6O
7mVMsgioCihKFNL1XcScc8NviHzH6OKLrkmObICnPS6UgtKzbcZiNUTdpJ93XjdHgIJEG62Gtn4q
6PQMN20vyRRXO1IMhvBqRCTmt01Wn0tYF0E32oLNi7eVphHvs2wem2t9Zle0G8hbJcNgkOkxM2Bf
ESQE/REvWWWddxY7HMeoYkrmobZu6oW86lBg1WrbfaQTSVugn48lERW7qO9iCj45DHxbx90XytH3
VDltSiI5/Ujk2QekJBJ8TzMd3cSBhdSTMx1yZIMbbiJ5alPrOq6KbA0EDjYRh8iVC12O5l7RHNLM
QFNFWsZ2pJOIMKGIzkl3nHgCWLnuGjAUe6t323Oh9soD+cnxkB+hqUZBAW0u9+lIuWtBe2CT1kdb
ig96KOwAV4W+x688ry3+v47E8FXnGrkEiW+ZimiJgmx0NbAG6nL7zIZgazttc214rXHnWi7p0Tbs
tZhmyLRCByy3oRJWnF/zLHsiUg7OqnAmGHf0Q5kgPuYZAawxkF7hs31sN1i6NU4L40U+R/LrEINK
j0ecsbEVYR1yknrYirD70wztJrAd5OF+bJdaUOnqsA8LiUmkClvq7sNHFhbgsPRcduXcTIzSsFoy
HuppQoZPe+9PvWS1WdNi6M7gpHibMdJuI1qeOxpO6jFRnXrVlm66zR0aUPHc7rraVX2NBRZ5eCVX
mCPHHT5dda9KR4NtlcV7ezKhc9BQOtr9BFyqat1NV6s66XKadxSlQ56rnhPUPiOd6CJnuzRRXIQK
ydcBiTaxRuCn/KJm7oXtnAf03Jt942kF4iewZIEqjKtWq0g5Fjp+GoboeVxHyQVMMpdAHhL8KBh6
gaUn2gHVGFEkQ3MURdGsVc4ez1hm8KIV9bRO87w+I9+DUsJgxvt29j4TvFHQhWqfSTIY1kM2faae
M6xVTWrrYWC50dp4DyIxAoCQLz5F92LUwhu4/8aFUejY5IbRuqbzWWxapbuIZHozqJ1yPcXpleC5
HkJh6YzG/CJyinkj7IzDiUjoUPv22Nkba+5azCJeRAt2HPoVvjl5b2ZS+pgTJvOmGZLIPszsaIdz
Ui+jag22Wmt9qhkGknXVQHvimxgm1DXB9LMKn5GO4W2RqJ7yAXWgwF+OVGIOEotuuzpmpUOGakbs
pbl2ek2TRIEnt5ZDZnswj5hJUUDm5sWYaS2flaWBIEzThXBHIPoXSZC05avoTi519HBxAIdrfjTq
QTwSEgzrsE+1I/G83baRyvSCDxD2SpPZeFAJpWHqz+FtijHud7JQ57WG3Gi3OK4+ydTF6whL7zBC
ysCerTvFjUsCwQGrIaA+w1oDopk2UucMSZiFsu16KMQdhmosVQ3unraH6lcQgAD7x+ABcYITG9C6
0YNJjDNmsALTQ50BOCO0xNwl7UyWsjqT8jRVgwaG2DbmidT52ji2+Nvjda+3FOd8XQ6wDlm5VBxi
rG0+8S4ubnpnICkpy+ODxCAVoaDqxmGvxnI4EvWs7BVMBQtDWR3QaRqmd6lZik2tup+bZAO62lsT
KjqTDGkMdpBFjfrUWSnnK5GqKdXrtrlJvXQi14EOFn1Nz9p2ADo2LYXT3azFOI2pWxFLgR3WgarX
yv4xp9gfEIOgneEULCw/5+V/mI3E3NidtTX6kHNpMvcDRQJAm/x8EtLTNEayZhROxrgUojWB7cWF
SROf6HKFFOpVgUBzbyam+hiGlCKoB4bxKkKkkW1qaXKq7mC7YT6BzsrkPa8NHtKx8rTPppNlDGxL
LTjH46jlDK5K4XtthgK9H1JJIcPSV31vz/XKtOPiskTvCRqOgLd1b8XntTXVMI+L/mwaiDm1Y7eW
q9JwresO5gDiX6tc8srtdu3x0g5EmTeksZLh9ixCN/7osee+BybrHEMTxgMt6NE561S2ZgHEusg7
h9pprHTpfICJ2j3KkNAWO7LMTa7M0UoXlrpvdTkT6AkN5cnARoVoy63bXQISh7VE987zlGw1nbyi
Vd8k2ifm0wQynqKtiYuwP2B97eQqawsn3ChNEpM0ps66D5Kz3ciyN24GrTLWOCVKv5JOts7MxNuC
ax7WlhjHI1bRiSTcaLrpHIzu9CcFwEZyrqusjj9JZHkNecoVqT9EoEBP0Op2jSW8J5haQJdGeLdW
7Nje6KBbn3HJiLO6S+YLt5nrW1zejrViPk+/Vr3W3WF2zT9EmppHgSVT71BJIpgSJydGug6bDZLu
5qjicbs25n4iZKyu9vrCqlaQUPuaY9Zr5CIae3/VXpMAN6wqBzYEU3NRbia7trZprpR7obIXr3Gk
3BFqZ2wUtV33WE0vk6hF5pYW40WKpeTIJDEGDEAGizMSaIvq+txYKsOx0tTrrEjttTSJMF5lo2z8
qugY60A5jig0QsgXasMGqs//jDPbot6F5WKdNIP9laTI6dkuROyukOSJ81HXhUGZway+ySf+Pf+/
d/7XoAy+df6/rYY+/k/wKav6V3w6pFTLD34//ns25VkXwBmMRES/PwHqYPIsLSD0bgh3F0vAIqL9
cfy3/qBETGkAePSiBPirEWRCtXNRBThIeSDcY938J+VeepavT/8qCh1gIvSbqEHoS3fpdbnXYwbp
wxCLPUXm8dq1TJw/ZmvtixxDglNDEEX6oN8YuT1u3YoZURult3chPgdRVk13MkMBCRygWGlN7+4y
pKhoNlNiiskmSuE8l/E666Mbyqc7M6PcF5qsxKZZPkxDdjXpZg98PnJJFUIsoxEkvApxM7KosVdn
96wS9mzm+m1f0h+qa91ZzUbElD6N3R3xC7HfOVDw5dDmz6oyAFUw7gk4pmNE4ZF0kWtJaulNWtlL
QrNl4jFNh+ImSefhUIFNOMJ1RTsmmgI3uTEnQZqXHBsn29kXkSjWaTr3BxMp2abvBmOVkjFig3JR
1YvWVnThT6zFwSgEchRHNJTjONHKHZ5+da2izyVHu7HO1NbdoX29qQnDhQrkaedgLY5lKIogFeyl
OfxD88V55Tdgcja9WtPX9cCfuiXrfhMhokgmuByZweTN2eI492a2cSzFORTM5SvkTBD1TQfngB6R
MSAAGlkrC3bOmpij24bjZTDJ+MFDj3SPFsreI4Man0p8zX7cNV6g4jsLL+pW6uo6r+Kk9VaNEmvq
cSxDY74luCTLhnWCkUQh7UqgfqXBhzibck6XkvVXVt28Uq3KZNE1+wa0gEXMFqol98KL4OhQ122I
gQRz3EzbQu8Im3cssSVhHTFTohE/DeK7pz3Yg46QhOnFVBvmziAlNqJLz3IB5x+ja7ZWshlBSD96
BTGFg5ldKDLBERoohcCbucWWTIHmHPFiosRkRVQoBmAhGWNHf6IeRTmXBycse7t9AoZj3bRzPSFr
8rCqKSm8m56u43Qd9lmxBcztOugznXkcp40XxuwSt+ZcU633OAZL+57WZqfeKqO03WiteGnOaVOP
6PnrG2iKrqAbh22fjuX5lJD422xoVZTDCq6g9kjAibhmxZtxn4IzWXTeGoGO9PoEhSPLC1fK0HX4
NOWoPMSZlWSBPjuF9LGMi/MMoJbLAbt5tuao4fTY6OFNmQMvWTGTNMQrsqQ+hFaZFRcQIuFEFLVU
L+dxske2A/CsV0MTV9jYiQw8yFSLgdPnCglZjhGtYJ7L25ZQKCp3SisesyTngGY1toFZydQDEq2i
yyaWzaXdJO66H2tY2ATmTfARa/V8VmFdF2wA16LM5x3Cy/rK7trywRMN2k2n0czZhxvT5T5FUWJg
0jTcky4c7t3aUQA/dVRd2FUIKyBrpweAopUOr3wmgRw8RC/xU8T6Ola7/mYYnfIKsUO0dRqThPPR
uvTSMbqDiCSOdV7riPuUaH56meX/XRDfWRBxDC2q8L8viG9QECXPr9bC7z/zfS101T/4FSwyUP2w
1CNj+KsU7lDvZglcFEHIiV5WvB+9TyREquYtpWn0D7oDkvVHKZxscUrqKNheFMM60Ol/shiySP8k
QabzSUwInkINNRL/FdnS66Vw8RDNbl0NO12Hjgqr3SMM1NRj78wcDI9TidWWZ4ADEGB5WDWCn57V
1Tel0n/KobiqCLzq/vd/Tsrw1hIRgaiK57PYw35xfjZNNHvjLPrtNOjj2pGFvdYSPQ+kkxS7/8el
KKfTQmBvgg/s9Y22BnVLDRXzlh5css11jotU5uo11dDm/3FXPErvpceAZ5ktzs9Ck1kjCUuaZr/N
hUBBAv8i4GyVrXrhDO8YVr3Xr+/lAaJGhLOLs9lgin19KTH2Qwacq996CeXwUepkTLJRFiNLNvir
FZYkZRFaZauaKMJ/ZGGwvl8cIOfyFXN8PbnPXsSQreq+3yp4+n0tFeAHNLM5+6cvjr0acksM6Ta6
6lORfAe0rSPtbNi2nolg13yxL1iiccZ1Whdl8c5NvTbVLTdl6RpjC3eAzmfy4mL9yS1oNaNuxFo/
bGHKw8rK2i+OoX91sYHQbCyOUMq+68z+1vLCUP55CL5cEQOKjueeXfQv4gNQtSlEmWrY0vjkRIff
n5flVeu3H+PyMn6SCn67Cp0ztPCgnpGwvv5STErDZdZkw9aAqcYqp5wB9L5ke0TYiEql4e2r/e4p
YuD579VOPg3bVKMGHtOwdcdJw5RH0XikeFOzSkMR9CjjZNnnty+pM5H+cocIIm2L1iGmwNOpTHJa
JPmNYafFtnlpVmb+AMsDQUA1u7uhilBKNDfOKN1VkyPvsvFMHmrL2A1RW21HpFJr9jGT305O/acQ
MICkzaZc5xR+OxPgBm42WmlZM78zMWm/ef+L3xwp+GJ9/eWLcztCLqqeYZRMbO98E/iZQxyONa4V
xUAf0Wkor6A7BgZPb63nwvyozo4ghMCtL5we7VZURxSnwJ+9Mxas3/5pzM/LCLf49/LPfxoMqUeb
aLbynmz1eE3ynBUkEO8ghRFQ1jVRdy8SA/zWZBOYhuGyPIgybfEvFrjoCsHBZ1RLEkMJ9GtkqfoG
6cZBCF+CXmskj9GgtyimZ4XkP6zIDTEYAYwDxBRkZDwMRBs/9KNLwxNmHkVVxdlg4cJ4hNN6PVTi
0GctPCuF/lAfWp4vcusYm9n9MLmEB5gSzyIG802Lxob4jf6y8px51yTs5CXRYD7E8fCMYp/6qJDe
uE3LTEHsIL9m0rjp3Z4tshNlu96O+0t+c7l5+2v9dYC4zDWLPHxhR1MTef1kRRfRiJiWl057SMlw
miWuutcScTfMYU3ZutD+8ZDkihaTtaVazjLfvL6i1wokiHPWb9sw3Guduc5JdPNK86w1SAEn3/bD
23f469q+OJWgeqKT99j6nGiqoM+OOPSHfgsCDHfYaE77qJoQ9+qtDN6+1K+fKQ0aHe2CjTVisXu/
vrVoQOWDeYBV0CWNs1IabV9RcHznAf72KhQz2KZAbOAZvr5KgdK66CceoIIVkUOq4ym7oYncq7dv
5sSVsaxA3I2LHI3doga34eQ6GYnemk13ZSsEGkwC3tONLYoIewZdQNr9DlsKPny4EtGhdR8JTN5W
Zpa8Ny0Z3M7rBcMldxUJr4vhQfvFo9I0FD6S0em2psid9URa/YbI8n5jTn3iEmUzm3utFPRM1epL
Xk3OTdan05amyHhezLNxsLLqPSuj/tu/yXEWzjqVIOt0xxGZkJjC2Oi2ZTSUe7W11p46EE9d9s1F
2NV4U52hfsrJ7F7lUHovhzqRix9IDzy3rMifyb/kmhgvMlcE8zx9HFJFXzVJX9/Kkl5A3SfWDkPe
dChlfqGo/Xubi9/fABwCghaogKFpfP0NhRpgN+lOPNRY3kQt9QvIRtE92Xss+o2TUvsn4I8UyJ4V
qy0OGLw/0V+961rb2w91GAIcbkdOgpV3XYGYw4o+f5mtsDwYLmk9BGtLErVShbWizzdt0tTvLAkn
1qVvXycHlv/ewcnXSV+SP7iSCBaVNDqEs1ceektg4Vp0J0nLJD8gYUxTdW8siZ9dbb5nWzJ++xUg
H0e0iXMSBMLrh+jCOYNbOHTbVIn7msQt1/rMturKMTt8AZ76XOWjeHR0Lf4TAFU/jOApKx3RnxFj
JIu6ja52EHJt0/GnRJuoY+kD/DwuuEUsmaLriLQvstQ0pkrn1iEHygLdF9iK91i78Jc5c6tnCvGw
u7mqPjmjemtLLhSZGkHvk9dZ7zzzX7dui/JJoxhJuRSw6MkjRwHrZCGpZ9smzR/LcOuMaR4osxoD
vyJG6e3p5zfTNgp9DoYvoH3sWK8fbpdnNkk9Wreto/Krl7ghqzYaSlPM74H1l990MsFwJbwznmku
NreTPWITRkPthBZfUhvdZcQXPII0XVweEF18i+Rdem+2QvfV1t6zav5m9bWRkQE6MliY2Hi/vklK
bJSPUhVviyOfwt6lzdvcqGb4NXf6zxx57eDth/qy9/zlXhfZmwatwkIA9/qC3qh0IoFLveUYXt4M
BvseGRqBLFESG+P8RQ2LuyrJRRDJms0NGOPV2EVtoLJbeftP+e3HhG+JlQW3jXq6LCdDP1rxyPid
3KoP1NpBUBWTr6IkVbSy4vTr25f7zaJpY7jgNWucvX9hwNgkJyz1QV6ybIlzq7VwNQ9u/M4Z8bfP
F7gXlt/l8QJeef18006LKs2suy1n5BalCVHBY5niYg1dZT/B5iE12xzAJjQobsOoQFyk5WsxKsd5
tt+bI/+PvTNpbtzKsvB/6T0cmIeI7l6AIClSAyVqSEkbhJRSYh4ehvcA/Pr+INdgp93tqF7XJqsc
dmogCeC+c8/5zh8P5T695EzLLIX/BHSk5tFZ0r7gh5F0ZqWJRw99t+DdgVOXwBnbtH1V71OPcuam
GPW/uIB/KpH4ukNzXwRZgJHFxeP402dtSCTe4lrv9rNhp++thws3VF0ynHpk1ipUlCVDTBr5AqE2
Uw4YSleUTkTgi81kJQD80ec3q2uZWlSDmYCcjY2TOP3H//3J+JMbjR/gEeU8iguTWMDv37JU88HU
AOfZU56CKdJe5NZGmcenSP/0v/ytWPkQudUpKvH/gDTLcqNvReeJ/bDE1Q8bIvvdgquuoypR/3/8
WivjiijDKqn94a7W0oc4tL4t9lhZujuSUC6uRS++zLt1o/YPofH217vHb8WzP7mJ8Z2QRRgRv9Lu
v38BTVp28mbkO+GgS6KYzMI9GrS55emGgjxVdgimZv6L28efvGsBSiZSC8szdng/vWvQMesBCrzY
I7HTmunQAZ/llYmP1Oz/4luRseQ3+OmuyaShk28k0kQp5U+fZL+wmzEBgLl3bciqO4owhm6TpbZa
YETHuADdjpZ4l5kcsr4llbbj5DhO22XyrOqu8h0ursxCYzxgki2fMIqCpe/qwgcYXJYUOJOaTN8a
5WjXBaaEnl7Nkqq9vsYrSlMGGhG7PBYqwEodZewU6bL50oHtuc+wbCzbxu6ovU6K1HhwR3MxMA7j
FNrlRjW5WytoUxNjqJFRj5EjliRhywkmvZxS2GtRR1IqfezLxpgPJcgJZ59mRmVvNb01jtUyTdhj
xkL2N05Fm921jecjvnN7o6x3/LOmdpXq+oK+UTso6qgupJ1c+17teBEGtwY0oCPKe6mRiDh2NMJf
GB0IoRA/sdmFQZo9VT0xuXAa6Q45eAk4T2yDTVPsoLbO9JC3c91d5ZLjJHGuoFXlvu9VUESTdOYp
ItoV65eVBiMa3aFqzaitnHW4yugdfvP6GL0ERNpEx7XddPfYkzRvT+1VPt+q2JP3dWZ3A1xV7Jhn
vcHfvB1nmYzk8NNpJ/wpyHAUJtBpCKcuy6bv82BfU6rbbMt4pZfomsl+RvSO/5inOFymsmqsTW+n
OIHztnWohhzv0Hl3GLvab3Frls+l5uvnoXYVft58utDmvNxaIjiNmKZxrewmmk7PMT1U0k5ZIi51
tjftQkVFUFS7ZJRHC4L8Bov4G5X2duiMJtbZHPtBZVkftqWpraxnug7tztu7vdJxtGTu3g4WUOGK
9Q8k9uSyt9vp3RuEimw8mhAj5dsi4C5IawJNN80hXeRPOg4MV3PFrRNU3dbQ6wy3r6LHXc+MS78q
02tL8X5wWsjwSsdP02I5eypw7jLIY2E6T+QEAxvLeV6MDBUEQkqeElHfe8sdq8yDGNg/ZxS88Edx
KlCXYDB0R+KPZrTohdhOwFnDPI3lpvCK6lJZ6dpv4t/SZH+utHTaGspPdzD3l81MziOKobzsIWDq
5zgp21daDPSrOvVo3R0ECBl96H64mqg3GnuzyEew3pPIcQ4QYGHishM+WHpmHnochASggOAZ0y5z
WgOL1fxc6aOgSia+8Bz7PhvnZ2eK663SA4S6MX6uXG11yBeVf5CjV++kJuIIR8sDoef42NO2ELmr
WVTPbY33QbCGy4MlSjk3nLNOk7ci6fxzP048F63+aphjLyynJQtnrf7shcLaZg3ZBZyE6qKufPnD
7gc27plaULgKmQ3YIcdG1IvF0dzUuwTofRYMoLN9cFImH55vFem1KfIE5wgeptwk8mRUL7jIixsB
hQR5hMJdvzAOOhDCLYX3UL6Nxb/k/zTbiQtiCwPZmfsrf1aJ6l/mFLeYCGcztlURLVB2XzTD2ul5
4iehZvIz7z3NbL6D4sX1bhWlOUaV33kyxPrn+VcaHjaa3GhkgK0xS0c7Is/qPSKtyC66jlcqBLyM
md6v5AOlb9OtCWDsIa7qIjuoHK+WE2QCgorp72DJK6yIAjEuzXr93dVj5kn03XbrLXp52fKQ/T4A
InGpUU2wdCsnswi09e69LQua7RH3xw1TQMXhmzR4tMz+9MieqfrRtR2l03PVG681+buIIxqbTjIa
L1lQq6hP+3k/MLE8+LOdv8ierzNr5bRtBlMcl4bzdAbb92DaGMNQ4dZkWp8uBLhGPgmpFYjnNPHF
d9HiK6C5QDx7wswucsLo5QFYcbHLZr3/Rq585nzYKBW5sVPRFoPXs8SWpzk4yukrTlzX2eQMXAcI
9EXkISFvOZViCC44N1XkaDFKhUOWyCeqKZJl6ztk3MIgWZs8G92mPbhiNXhoKVNZP4OaOiaUQlAQ
wTK/8brR3PW8nNoTPaj8ih6VLOkluHx+VIzVT9KcRnWdxHFyynwBY4zKleuGruwrOyXS3FpAfGw9
c+/lYDpYGKjzObptmp7wJbavSHdkcWXjnJKOS3VbN9hbFyh1O9VMdrUHeZOc8NtKD1dH6py4iAQX
Fe8uIrw4FkAEToCl2veOfrE7e+mMhz7j9c6gZO4hEs17P+VF1Tp7vtT4aN61Tte+O+sJk1qrpZXA
eHJwn0x8F85U8WW1cbo1OlscWyMPrhbZt+/D3HbPgIRMom+e+A4hjJAjkBJeVlFX8TFBjdiPwdB/
BKp3TjbYeTqxmiA5TQALWubdqpo/Fmh2hPNaU8HuJ6NtxPMVzhuzjVSQJxuN2nji0XWa19yhRhpo
6JAwHlpjdk6Z08SPrZsmcLfH5tVNaBgfMHin2CuX2AgB2GFQHmkqTgZfHOdOj6NEG+VlV/HLA8Cb
Hn0t576YxNmFhR8+anUtOY2E+Gi58h0m8Jrg7Mm2RHnoYELF4RAg4kRZQQt3Wg38BzQf+2GSKBhM
+dI2Y4gzvEXGqnE9zojWBGH6DzA8ziaO5/JgdMP6KR/TdmTnYjr3GWC7J7sZRm+DpYV2bkcvzv7Q
tW8WeYV7Dap7GUIYT0+zSyYbF1LdPZdimW59tx+f9HYqztn6dptd7F85VFKfhS35RoU27wLP002Y
cU16snteNT9P51s90eYf+tJke22yHUxInR+fzSq3D0JPadC2FF+xWYozI/v0SOir/1iUJCm5wJxI
txhi5h9ei8y3iceUShH0FlyCNZU19cbVGq/mTr5U2ibT3PgMN5hPN8YtMR8qKYEnpiOfpEUTHbde
1+aTxj0rPZVF3uAMMZbmVrNyRFwi6rzXeu+n8uBa5MA2QT/8wPTDmUnq4PpEpcQPrcmNJztpVSRV
b3y6Mqexg0tP4Jsplx+NmbfdxjXruaCd3hk/TX9cMIRJYrxa2/KyuDzJ+72ucGSHK6b0YQFtcw4G
nbuZ58rPqfXFHa0fCP/CbG8GObcvUx6LO2PwkxORgWw/UD4IA8W3DtzHAqD0WOgONa1V3wQRVv2u
0/yee3xTAEWm2YoXD0TVNWfieNfSfspNDBIRuulgjSyELf916f0BAABGElmSNbApZjgIHptXFj3s
I6GGJLsF9LYWXNj9Y9eSiVobjwdoYLu2b9s2imVrvTtB4uzstlw2rT1T12ZNhIik5e4NXq+QjSZ1
D4Bb8Llb1XymvWG6ZQih+szO4yezTOxNqTX38D2upbeWG+t6xlmm6yI1BvmNQP/Rx1Qe86rt+LaF
e9JVZdykXsV9A/caPe2Zdk2TUXuC0Bbfu7HZHIIpGxNuuoQPDKj+oSBJfnCy4SjnuaSZZJTXeqK6
qzrxatre6zlk1GcEDFj/IaG+BRSUHKjZmc5FI60PKrKOItMNbmk+f1i92NauQUvWYF9OU25/Y97W
scFNzXug1j1TM+xSlOWDIEDCtixlIJUAjb/5oOfPep2qnTe1F25TiihQWkYVkmgufLW8of9VL0VF
3phnDi+SqdkJN3pOOBtvnu0UN17RHwpNt0IZa/qpqGzay8eRxZcxthETqrq1aXvaW3ne349Cc7nV
Bcl57PkmoxN7t6NOdgFhesbXHdtvAUjeJ7cfyoss854wrld75NKUOZBRLqzWbG+TqfQ6o5kNC7t5
wBxnvKd6rHbS12iqoes88rPRipTkYuzpJQhVgVSYzLN7yXBhf8ttZ187U7PjcuIG3OScThOXEHGA
2f2HpL7m29TSIxBUwWo0rOyHlhQiXWqBvaNOzrms4r58MhzPuyP91O8c2U/4mZkLMa91yTbBivi5
sGoy6SYZshuR8zGgLTTJyL7XpIXadiZeUeVUhpF12LBAILhItHv0XAZ6O8nf8nkqjomqL4ZClHno
2Br58ny6W3R4YHjzdlyKu8xaSCewY2Mg88abynbiR9oMGDNsSSeTpxMN9Ifs7OvdEhWV5V/2M9ny
GKxq6tDwi5XROZGba5pNqgJSaljFDvPcyGuX6tyaGU0ruODc+tgmU34qcyttQpEvJdcdzG4C8FrO
ZcQOTV7T65g/r/z6Pe232Nm6ibwqrnAkjTHT4GbGlriaEbM51XkSu9/Y5QUhxEw/Ox6h/9ybLmJ8
5tLvi7Viobnsa+Vx129KlqNqCOmaGMD44PDH7nhhTFrwHLAz5Zzz1tH+t6lSZ9kIIIQb+mhSP5Ry
MJ6n2e4Ojem9G4v7SS2ieGViLV/Lvmq4afXao1c62s6SY7IdvLG6m10mlnLuDJbewbDQNUX3JOPQ
dCFhd2RHzWqUHUlP770Lj1Y0njG225w0BUWSdKPXnJBvGrp2/TxpWAOU3ISgp+avVZXXd6bwqzs3
Q0emaYwbKHjg4aPsTf297vP0Q8Q6oQVT4wsKXABHhxqo+9kGMPDcMfHwvmUccqrULXlKaK51KFuf
J0owtS88LdHOltIwR0R//lUTZ+YD8zEn06JK7WNSEFmq8FB/9GOPiNDPY/WjsNcobr8M8SvFe8Y7
MWKe9I09T7e9mOJXs+g4hNtxpuHbpHXzQ3Na8lvmQinWdimc+r6kjZM3iULMZuclA7RGO1AoGiCX
+HikVKeRk63L5j51x8JhxoT5B26VvxO0U9mRnwkKJ7JrmuLC2pqHIpI9P+U2h7PhRzUuLY9DDOkR
8v523V9mi0MotddraaQbhW002TG88pUXjWaKg62QH6PUDmZtr83rCEDEmF+Jw1Rwlac6XD+3qxha
iSnzLmkLj7pNOY3xq+wkBNAEHvgUxolT/TDHke86CmuGTmBbUCy/XkxHaglQSdaT2WbpdZxpnrHQ
XcZ5otlbgUOtiKAoaoMWxEuPR72+d/CP1fsyAxS4OgsyDpjFVFy0BirQyRTORG2Ss0Dfxfh67ygc
FbyF7Fs3ak3Kch076CFdqxf5ZY+LQe6J5nnpdSAH+UOS2+NSMmlfuXY1I30oZmnu67Guv1VG4N0V
XiDwPxO2e1BpS8XihAwfn+yRX/rClLg3kdptfuqsjnnzCC7WGvu/xqGqUM+4dtH+ITGiy/AqSg0w
OzcJs//IOL0QYlRMxHMv+88s7/NyH4ydYIERAFPYUzRpTpuSXA/zLm/nclGj/x0VZVc6luCBic5J
7TY/6G6HiNKxWyEPJjIHMGttc+DmIczza1OBzaRxHapytTEX2sxOqbT0jVhHyNKrTZCjeAMfjVw3
t6Js9CM7aVpEAb7eVYk/XeFlyp6WJVWPmNzlr2uwf3tQ/8qDireefcY/pOE/YOz2nw1ABtTjz3rI
hvnw8V//Yfz6d/7pQV3ZNgQuQG2zHPktjsH5xcUPxqWNx2dlIrAK+7sHFe23X/Me//Uflv4Lhgcb
rykWJRwB5r9kOdV/WpBw5AHgwBcDEGajXruryPwbW1FggmiKG7+8oPfjRRVEaIee+xBLwmeaR+47
qV3Uq+7jV8YzI42xG7151yMNkYr2t0z15sFS1XzoVwWpNpRzCFZVqZt1QoKr0oRbvvsxx7ggm1WH
og2Che2qTbFS1s/al161KlcWlYR4q7JsR7fZtB0T7wzNx79VxCIKn9gBzQGKr0aFmqWEIGRumhH1
VN0RUWstYzpRngEffFXUcqS1btXYnD52osZTHqlJNT6YWQCgblXl0lWfsxHq1KrY9UPyzbWrLDRX
Nc9bdb1hVfjyVevTV9XPwEO+JXIobhnltzbS4IhEOK5a4byqhhXyIbnHHEeUVFG3aovZqjIWq95o
rcpjWwpGhFWN7FZdUq0KpbJRSeDjfNBSaO3sVcfMVkWToebNZIJcZbojT4pqBy1GcdxEo1oGCnZ5
V6m1RCWtkEuHL1ipdopXHXXUxHTRWmhyk9cY52DVW4dVecWXs6sCdQegpzoXuF4IOPuE7XM22gUH
u/K6a61EbU1fcpepRfE8cmK8Y1FvH6ye2gHLoq4pbBPZ3QuIB/embTiXdjHzTNMqhxaLwRXcddrs
pmtK9QzzFxnAcYOnqbJoD2uaEeGmQfVKyU9se1VwxsEvcOcpugLq0mKQKE3pXAyW3754Wc4TKvdk
+VQXtXPplCj9QH2NG7v+euIbJQJ5orfdFWKRH5FWM3jxAnOkOWVEP+jNtoaoFMNBWxq9PgptYUoV
FMiQ2iwLRdCuqbIbHWUPoL1Fsa3y8lfPZL6IpphKFHZG8VNu8gj3rZiSqipr7o2iMW4sd2ou7fUJ
wLibv7ZUJGUhlZA8srJiMXZVDpx3QGi8nR2Z3YxDQRh5TMh09xmFKoui8cMaFNt1B/tn1AnffhO6
VT7NyFzv3ehZB82yRsKhUDYvMETy36RyokKSSjOE6WxtDeRoj1aEyW/gS+KZABlLA918ayZ8NB2o
CMWF00t+eTEn85noIT/jmik+4x9nwmwct9hYM+9D65d8QaBNqdiCmKy3s6zmaBqq9iXl+ttnQGBW
CyQn3njKejf00qF8ao06uyGWyQMR6iQYD6v9pJd4uo1HANVfP1mOO9ffydHgy5ewoe+SJUUicDqH
Gr049e/saZXGtKH6AU8Dygrgioc+txUAypmtaLb+4l8HVXa4w6NHAP1HWca5eXDkr5UyzbzVgx67
oLLz169PGmAuvtuC3Y1+85nzSjapAIRl0JxUu5LOGc7QOBFYnhjXzG+qXvcYQ2V7dx1sgEMDqe9s
MNNFXcepxExG2qBb4Cy7cbTro1atnggzJkhbEqT9GLw0u6l1OCAE8OZLERvmOdZz/6zE2u3MJxLc
bODEr4GJTqacKkVeiie+kPT5jt5MXUGZpNo9BcRyv7hMvSLhNNaAfdp+vVuVqpp7ioB6f9MXJIc2
Bi7MTZPzys2e7VwZorfj0PWhoCGu8+XHtYDNKyc+9Qt/sAN68ZH8NibERaK3y01fpzdSzLeUUj5I
wawunea1zlC04A5vAv/aHEbO9cltSn92WFK+TDHoD0cFl9T6oJ4yEdemd4ZGw+kh3RM3fkq63o0c
4AFXLgI/4rGzXXPhZjvDnDbr5jzwHBtDc/VVG5nhnpl+HnsKl25cUqM0UPoJGIbW2hge7sesmm/A
qkdqIsEeN0er9uJbY9CmkzGZ+c5vYAKEynfTvdsUeegHYGfmlnSOx175QkoAYINfiDTSOuOjTqaN
FOanqCkzE2nWXhK9owPRrABNm873zhguat+54zEJlkSOFnNpEr9oiflMvfB3YAoVc19f7aBuD7hh
aozAFbANDs4cI83OlJvWdZv7EfQmjXD58lFJh3GN/dvqO9i1w3Rf52MLJ7JACBhS6ksX3uDMNXaT
GOMwB5NDpsN4dGeGdobWQzHN1UEHMnuhuAlHuj+2RJkgxBD75ji60PTcNC9CH9kY0uJyNRe6d+z4
4LO9cGFqyPhFNyqxgfMdjsb8w5rbc5v53mdmooHZSuivHqJdZBTFA2Hl/G2eNQpjc9mHmSX8jT7W
LCAQulcSrU2F5rJwP7BkeZHki8Xw6uv2ZkFdCuJ7UfUf6TzEW7325xuWqYoQB3TJgcILUwd7s3Tj
lvhmfdUY7k3JPf+Oj1W31d3YuIWTb2+VSXyPWVfLL4q6aCO718jAG2b72UO131JCfZirBpJn276N
EP8i4VM1nBvyWadxcaM3PO0DzhIYQcfvRDNeRGrt9VnEj8po8dZbEE8c9E1qqdgsd7bzGON+3rhc
hpys6uSZqs5+U/dWNGBXuCJ8lmwZEvwPSsnk2eOM9ViAQmOGAI3IRtGdj4qyJhRJM/bBYMj8Mfdg
Eti9XX32QOs+0cvKY0BMPayTPmY9qyFJuLbaEV8/Undobedl0G+8OG/uoHVhM0oFk5W1OkPazr9p
Zatea4qCX5VpWDfuQFbEYcIKOzdbopKriDv5kKEep7UjNjH7tiB0pzy5kqxKjGNvxsZEsHJxb8xA
jDs/EZXOJZE8De6knVyjA/JhIZjyJjY6bWOJtpWU3VzhtbL5xNRxEjbCac3QXhSPwWlsbhrf8I42
e34YRk61jXsRPwV4Nc/oS1m+pU+ZJOUQ1NrNkPjOgUmh2Bt6I7bZVMYbiHqNvU276UddmeYJwszw
qLpMXbSpJ765NMhj6KeJnmMhZ1tP9ZQqttkGv9WhAO16iYqsHfWGG1hrmOKiwae2IQiZs+uZY/Ze
hs+PVWKDsMt3ry/9sO9idSpcTb/u4rrblVbT7YWJvWtURbxhZrie2MpjYN0nZsI52F9e8q5r2iin
mZMNrOjAGBZGmNEbs6tsneh8V9h7euKvJ6oS9h0rrRD0kLWDbiNvl4IZr5CglBpQNqdZse0Xea/Y
VxbaizUENzSZ9J9qBUALdx52Ab24u7GMW7D6IkFSyrIIhDKXOKb6dYdx5gnanOgPZWUQAJjodeU8
We20n9SURD2h2Nm1vJspM42QBVO+xyG5dzlibkqj2zayST6plYBRwSNPUi+6lVk+bicKtY+ZNHrQ
Pn18UCK+yhJxtmPHibzYzw9AqqbLOMe9ymqD/mBji6x7DgrursalN2putuZ81ua4fVHRNHpHTxjZ
XnPsVcJKT9kQwwKNxONTkgid026gJzNCATC06TAx/y5XDqNKscmTqnC2c59L2lZbALwO3VR5GfLc
pvcGfBnupz6R1Kamhc8mInStuDEveBp+4yx9p+mB3FV1sEo+o7qPvYVY+LyAi8mdBgaoY18jLDwL
YB3bpXXPWUCDL1FqSJdsLaMycPKT8FrnvZ+aeZOb9fJu9MZwrSpP22WG/OwSqFXKMYGiSUnztY9Q
Z0+cfji697cIPeYVgos4J4wqW6p+cA9q3itRt7VkeMzf1JDMbEM6G5JdHB8rLYP6m1NWW4i+3kiZ
kTJHX+BR2ZbkOexsr/vBA7WuAIwK+3KxGLSRBT48E5AIFPruxjXoJGns72lp9mjyWXCck8Wtt7mx
Dv0JEsq7jlj4AVsiv1KqhgIHP+TCcjOW+3lwrxOq0UPBLKOxKx+Kw7LElDQtwH+ubLbvd21ZLd9K
wDrXfVp95wBKMWtjihERY1g1mjpuoqxOv4sVUzxoovrwpLves+Jh2NHcIncdJcovjC/u1mTzcB7i
YNkwA52tLHdOVr4kfWgAvjzqdiAib4YDNtHt8OSOaryk1aq+WkrpEziZh/JU1AKiBg1b6TuGEEL4
cZ5RyWOkPAr0oGPjxNGwYQ4oA//DT3RuHDJxjDO7Bp/aCK99Wayqfl9SlrDI85atccv3gnoz6qp+
qNd1vrMu9uN1xQ+Mfdr6xnLI1vV/uxoBmtUSkK3mACLARuR+OQacOqVUPM9Vg8zZ8BFKGEryL3dB
vRoNEO1W0wEA1S8PAtPzakmgIHk1KFirWQGVSP5IVwODt1oZutXUMOFuKFabQ78aHlDVr4puBOCV
YIZwK13eJqtBwlqtEsVqmlhW+4SzGim61VKRr+YKfrBHDn5x5AVps9NyLBjllxvjS8r4t+rzF6oP
hrCVW/G/qz6nNPtdccHf/sI/JR/HgGuMwddjB4BE+s/Ysf0Lj07AnGwAf4Uu/0PysY1fAg/QBrFj
1oEoNDjy/i4B+b9YASE11COydV9C0X//5+8yjv1P//xb7+LPJlW8mBiCKVv1DAK2pIB/MuzGSuNW
WzvOQU7waSIzZxOclm18xOOLJXp2+m8B1++u7aAGG2qKj345tC9Bz7LYqTms27Rjf9MtFuDJhBr5
m1fyT6yVP1nT158OK16wtsEStf5DlJBVaxfTSmUfcMA1b0in0+3X1po9FmdakZXzPmj1Nd1Ah9df
2B4pYPm97RE4Ci5lg2YJLLi++6XW/VYei1OzbElci0Oc4HBiWcsMgVZ+XQRd48KldrwrAtXwkKwV
jTTZQYYi22Wv01IvHx5LcBm1y2wdkzLpt5y9y/3wRVvqROPe0ZQCg2lacUzxCmYy8IjsbL21Q+Zm
zgaI98bGZjFwSk30NBR3aWx03BHQzAwPd+G4MBf6IyQfwB7uFMrcNV8Svy7Chr1KyFq5ufRWjBSK
zHhO677GALtSpjREFuQTEXDjBC6Rb8BareG7Ttv6hfcwTssKSVkEmozntvUNGDUgE+nKtepWxNXM
cgFcxGKFPFYZUBZPSTwbsZtu2rROaWGBlVV/YbO0laCFYB6zgYCqRYk2gK1MLyHb6V/gLd4Adx2V
5p1KS3fP5pdiRtsE1gWiXJwDzgZ3Os3fq1sLrhdSN1IilXRdhCEr2KqRpqsdrj1/BubhuWdwVQm7
DLECwxY7HR6MsSENPXhqPEAcB8pUm+A+2EsDGjQs1cchxzGdp0sRg7UAvwEJznFbQ9vayWJd1lOn
KwwfmanCIgWYAqQN1lmba/aFwwEWM5vtdhzvnWcvn302jG59W9TdtOsTYbIFdLCf4bFkY5no7Dz0
PO+g1YJbm/Eu7YFFgmBLTU4JeraDyywjrtTggEWgOi8me9ZwWEFuSw7SDSa194Zbvb1YVuBbULag
31BKMFOZQ4KFLwcNghhqTywUV3CcvyLkYnZER/IQ8ZOVmyPb7VS1jNxO+mkrXZ6MZsXQZbVXfVLh
VfB0W0CACyejnD4wEqCN8xfJDkYjVDscI/dpouXWzVhkowPtg8YidQ/PLptaknh1w8LOigVBH+yB
Rui3Q/FRY2FEYxi6fG/qgKOKQhKqlEVaUYqAT1vq170IuuxNZnicLoJa2uapZ44/LuPCvk8HGfDs
wvlj7eKYzduiWcMILXGcOq4KoQ3f63gkidMFg4AeOTR2th1GzLbbJvbnazkb9bzpdQh921Gy/boH
OTPPFxBh2BtqMd4ltnUdwb6OFq32FXEIS1MB87oOA5zxRBZUoV8sIkl5FAz1VZeqrI1Q7Zo3aqws
TD4z7GANuOdhLvriDA9svRmm/P6ckOoTqoN3Y+JODDbYZflu3fq7zWns3HfxYqitQKnuoVTaPVtu
F99flxHZ3E7JmpNtJkAmjWpfULObFyUh/oaBI3HSsEe1/G2vjxO9kvo0vut5N+rXedY5+k0QKzZ+
LT0Zbx3yvBNRh7zsvm7lAb95SrhqNLe0UXMfLVCa1/PE8lT2bLhgwcCpJzYxxWZcYvG2bWN+c8ax
09ujLzOd/ymSAFIcvkVK7/KwMbAMPaO3lFkfYtmp38Z5qPjodEt/SduZeyN6g58YFG+j7dQ4ZASZ
tK7dC98sT2v4Zgrps8W5jjI03YFpNMmNgxoOafIoT51TimqDD7lxIkJn8jDBRDNDXQ5pdVVpnccs
yE/AZ7dq7QN5MV/e2DiO0MEsCGpR3XfeqyZrRR4u64pgA154RX766C4hvdt+F6bCUy+NoTU3qYsy
GvnocWGM2nFITBxvheqbd04Jjwzn7kEGQe7sjQFBfXRLiwxYYccQqvCu2aHhZxVo/AaOju3k8c6A
l3qdWhJqn6bN9VVaqu7BLMZpVVNH5zuQZnfdHBjprlHFNjeBjHKSc6Yrm93gZZzKFPbnQtB0EH55
mEDOOFt/6oxLSyuHA+V6aPB8gLDa8pxhRLSCOWLKLpvQEJVHVbzTAwgdG5Oj1jx4mAEhFs7c/aSb
dxH3ceJGCay+aaX29Su/79+D49d+7y8GR3IuBhPF/z44Hj7e0t9Njn/7G3+bHA0D9gxIGKAwkLVd
VtT/mBwp6PnFtCBpQXZw/RXQ9nd0G5U/ur5Om6DWnV+Bb3+bG9eRkqo7kn6g4OjG/teqOqi6+P1w
RHYdIA4/FglgaBnWzwWxhRGL0fFi94apTDskMQ3LlzXmKGy3Pm5NCE5r4anFlkIP3PJ+yVoneAcv
8pkSlry3vcJyNkZjPTD1wXnytOySGNXEYtv0cdq0tevzAAIK3UQaYiGErnItzkkTpcSjXotYC2ue
FxYNuEHW75F+8/zGg5eD1i5Kf4d3sT5QEkdyJB/FpuJGFdVVaUfcHZwdEQ/T3AITviuogYAIqav4
qkRnvOpHc9jPrhRHM+jUx0JLsF0NSIJMvC/0dHt7vc3a164qdK7vysWt2L9ZXW7w+2IaoOTC7NLL
ZU6nC72FKMkbpd3UuRbjf/QkEFXfAB3f0eoheXq1o1FJWKgl50MzU/lJS1Pzm5y5+NmqRGAIWurt
U/08kzk/D+BgI6Js30onCx4nZ5pPFFtb+9YMvk2T726lPvP4ldWdnWviwh4786arqu4wssXa6Dmt
YZVs1MFx0+w60Mo3Hpho8zyCtw522EtIdMG+bDT53hdefJhjx9oVtVF+Vv/D3plsx41kTfpV+gEa
eTA7fBvzzGAERYrc4FCkhHl0zE/fH5SZ1crsrvqr9rXI4RyJYigYAPzaNfssjeo1ZxDj+wxrqZae
qosdR7XvLeSINXam4atjeMA3gwjYaVV6wbLKUu/NNGGLOoLT6OAVL1mUvcB2i855VRKMCnuY6Y3m
rFEMizXBebF0SrhsC9Hn6NEpYroBv19mdzENJFExcJX7+RP5pZphv5xosPGwukx2rMA4p4RCQPop
OrECq9whBGN+HMkXDX27cBMjuNmJkVzHUU0Pfh/qy3ACkRNapjafSAeH72IV7FaFvaXdktxMplnR
vXdVenJI4ZxCVLczNAcgAKHfX/u6qje5UsNH49kpODPdapZtopU/6LSMAev1trHNRNyf0Pai3eDk
6tRQLVIsBrcPPhktiMaXGBJh3OTBYmxLcTRYUxWLqBH6hQ0xUONaTrDic1PPl5XbSWh9eICp6CBq
j0XHxNqeVMwQuohWZhB2G+Bk2OG1TOORnJny2GUZD8GmpF2XE2FRg4AdTlHFixKVWx7UNKovAYJK
xmnMDH8ULH3XnpfKnWATfaod7dOdgCtT1AJvHzYrLsZa603w2iQ3rXlgEbEuX9hkJouuFsfSZ1ue
0XLHZsvRv3WukW6gy7kfSeVPh2ngwLd0u9Dd9jXqEfuX/qssbOuqJb4gYguAsG0wjC/zpB+PRQ/Q
b+lhUDh4AI9LeNFauB7Jd13JoBTrqULScV0i781gEVvBt3UDWO5svbRvn7HJFwRxcoJ39IZqbFeC
6KiV+C2dTHpA0CV/JbdAtluYqQSEL3rc7HU3ro2pi9Hl/BHqoDd96UDH0XoKFjmk2mwVypEfSWP7
59DL66sLRdzwvfopgrx8k1a7q3NreuiRmpbFIA5Oy2WNJcEc9pGfoQr3bnElp6eR3THg5HulN94T
lZbnTHXmk2lW8RsO12qlzb0AbV/3e2+MQn+f61JQnlPRhIPWbA3Q7hAs2b0U/WPAYec0Una75Oap
X1TLj5v9cLjMs8jipgBmMbB6fT9VxicmDfdS2lW+Jzdo7jPVukxOKlti0TST+Ye8rQHMrPyofNJE
ORJVM63mjjo/fs90cHsTTWq7MUaJFWPFGa82WD8iXXOgiJxkK9qhXEFXJhtmTs0xCtvhS57q9qYq
82Dpep171rFb4QjgRiRBPKx8vM6vVqGHu5F421IbUlgWdjNqLNoc95WH4LSzpdS+G3GlLYY+tJYA
gdofsc9pzXai4qYq18D1nDErVfp7MGXBugLKTYtOx6msU1q9BL0bvppT0JzqLL0p1umHULr50qrr
8oj7ublOOfJxP3jTVTci+aDCOqFfnoYQBkG33mY2KwikTW+lEg+mrgjt78G8EuzF8NHORVQJ98x0
4Sd9uKxxkp5CjQVaUTr9S0mObmkb5XQDjCTZaxfuK/Mn14bllqSkONZRtjuc87DVuGEFmJ+dyH5L
Uvo7PFFFF8PP8+2kF8Z7nwU2C/rpC7qzvzT70WQMdUGA6hrjBHPyQKhh8vaZTG+Tbuw5PegLyPqG
uwYZzQ84Nx25ElH32JdJ8EIpFRHsliqEEVbqNU4VZSNaFfTPeuBWB2lV4hB4YelxB/Xljvsm3uJG
PymhWbdpaq8tleQLegKoBeANA/zZtk/xaGZzlom5wo22uTRIGUxUvEhPuyUcrlmy1IXHeg7YM+lC
bxcNbruBRJquSQ9liBz+CT9gsi2IPOznnTq7RNzofYkzngsq3NCXHG0DwNcLk80C4Sw/OwVOze27
9/v3MNJpOu509zh1SnwYIk2/1arULo6qH5WVOXfSkF/00YZOJP0KxZwigrrRpq3XipZpTHRfVBa2
B0zg7zG4+H0YEx2H8T3jqTBXUBJOumrQAnWIWADgCArsmwry4jrN2SOPJ1cHeeMR5735Sk6iP+ED
ZtbFE9C9GFGk7dKpc05ZGcUHM3I2hRVXSwRE1lb286BRgKITL6Q0w/IXIujSJ+kF5bYl1PKAs9lY
DqokZ1b53z3cJUtW/+GWxShiPSurnYL/dAptuz+WThJ87SQV8UJ1BVIUNnfErukHidSnEADq0kxi
cU98XkJjJJh8COMs3Ng6d9xV12VovIHD1bCO2OSUyuKUEkfH4j+cRt+wv6RVgrOGOM+aUa7bAqSS
m2hI/Le6HQdgNVH9hrzN7kPS0lh0ZrcXfdxuUle99RR/4GPJDLqmO7hUrBvSNnzXWge7ywhrS3jx
dJCS8CpDzXFojoKqDpaSRcZklwJIABKCfVsX6ZdYc/M7h6rkmFcej3rHQEmPelohHgqA3FvoUeWF
eMMmc61y6w16fSZ6RFJ3cLRtGNvZRg/N4CTIha5rM253AesGVrwk7K5sQod9aKfs6722XtE642Db
6t8YZmOI2rVTbnsmz4cS+9AycWrjUEx1vnG8fnhvPUbXhaqIJ/mJcp1FkgZVPvfj2CunmIaPPAnL
Nxc0i84x9z0LpL/ihfzI2qzaxCy4iuWYa/V+VLq3zOKEMpCpps9OVGC7F4ad5OdyMDHyJLZLdixj
pCek8Elkw8RaPPU80tyaYlk5+36S+IFz77JBetv0pjttdL/kCdr7xmHiPsCCnNNm6NGi4lua/sOD
prBoxrRbtA1+GEphgzXx6XrB0aNegyZ5dAg1Um8Ahf7o+2r2jJmYWvlRv4EsCXbm4NNxkrelWuBf
SfBitWqJ2UWtqj7FvFAJX3ytQr2mKhcFlACs/ihKHkgLLCwxmcbG+BhKkdJ3N3BD6MwU21Bibvx8
IqN99wYEHwhmnRcWH1GbddjmYDbL7EkMYZLYB9/xouTYDJ4snvqx413DAz4wfy9kzkkZFY9oJ9UV
qSG6ZY5Td0WWMhGrMQzyldb4cQOfZhy+l2T0Pnuk+gVnBOcrX1O8aUQG6U7oyj0baOpMjA6IEcml
6NB2XnWuSn53odzi1eLKQ9msN3xHgu2SzVfLbnEbgVYrFkE55J+1rxvnIho8FD9j4gpmmLuI1n2a
SPMtKuxSn3ZaIlJOYiqPwNX6NRaSmuZQRLrYpXlQy8rsUe/DcEVsamR7H/btzk4bb74bjCtOfeaq
sDnCoKlms5CZ7Nx67qtIHfOo54oQgl5zBCCKssZJNKwcd8yshdD4fnpSFpDlOvtF4TYfCDmXOBuU
oZmLSk+Tpc47d+sJ7C+jtBlfe8d/CGLod3SpyuGO+ypYdXFAM0JDgeh5LANzGTdKrWorBbivkH5b
bOel9+DxFEYDwRRDPoFQ2IK2nOwwQJh+Clg3vDYcPZmZVHcZ8ym4Z86kaKvizab7MN5qsmH6cswM
gJvf9TVq3tCt3bbU92OsqrvvZ3qzigp+a4sja59ABL41gSSvXBnVcx3WxleD4NfXvAieffrrT7aJ
yR7vj67tLLMku5dLVoltpx8FtbF3QpAqX/l+mYsznn/7MQ+rdyQaXEHlNNAhooX6RK2tzmM/mgKb
+BXW+4ckHdOXWMf/5MW9v/VM9NXl2BrmllGo+cLmr//siBCj2tlE1LOgXPGK8k0MGLpYDXU+YQNp
HMwgFTEyahIqcwUKsP+GikzopdAchUA/jNdKeLRA5jKNbjX8/oVO0SNenlnwUx6VCvS9yj0WzGgf
TlN8AkMT7TOWThdiIQywg8uHSde+pV4xfQnpM3QWruHyl8NNVKx1JxlfEm4VJp/8Xl9OsZgetLHA
ngIXa9uYXXrL53OSNfG5Qi1v0KF0CFVmgoeDky9Nj7LY5bFP4yxjGZ6xfD7IGk59ciwO11Guz+GI
CaMrzQyCqAZgi+pr0fRe9mAksbLIMLsMY5XBU4CEqaKGoA1dfBIkhtzpE5VN76+GxFbkUn3EH9hp
40uTD+XwNPUajkFWIAy8zZV2GYvW3rYVpigX0qqH/shbUnskqoOK0kVLGQUGn/9NLbAKbXxolykY
KCQS1VOaZsPzL/LP/2fbNZP6f+Vs6J4OQtYB18epDHXH+RvUo6yGPk4to7+ABHVWmpyp9GbHTyTb
a9Av/ODNzKxtF5sHK3E2ml1vnNBYe8I/l+20VkWz5q+6lVNMnjfa/usXN3vBf2GA/P7aXAiwMKLA
+/0dQZkZrBR03+wvZVlfRMlZ0d9F3eU//yZY0aH1YATQxd/fAMomB4ZeyjoiE+Am/7hauqFbY/Pz
2/x3l/0/SpLev66V3KdplIOi+EuEgRmYD+qf+2zxG35Ik2Wxg60Z9ZFf+qNRUhq/OTMKbqYCSpiJ
M2H7T13S5JcwC3ug0wR/3qwm/qFLWu5vM3cTGpCk/obO3/8o0wDA9q+fU9i9ULqJNBCmmMFLctYt
f8k0RG6EfGOo8DBU2LKx1VFxSCWAeywrgdQzDoa9sltcMWVSkbWeKUdoY53nYMZTDJC72sjA+3lF
SlXUJGx6UOit6xcNjSuPWD0ze2vEtN0/JjKuXyqScM6S/G0QL0c/hZTSmarjpJx5tPT4TCuLlmUd
rn5ATycZu4KHG+3g+8mgSWGRx4VcM01Y9bpj8xEurb4Al6H8EuuPp1XfZDyKj58O38aTZCwnNu2L
sEwbtRw91uYrA6HJPEmzCVdKZu65t3FsZ11LfSyFcUKBc1twkNMtHuxGdC/jeHwcQr251IGZ3Wa7
er4WQ6ERafWGwFnkjh4w7cXlLXVKzN1BX6GIFOMuAC57MLEBHLntUsdu1gTbi6jYODmmblOF5Pua
3kyoXXJIadqNMF+A95sYS+v0bpiQeGRovwVEqh+cYpQrfDLWtTXjet+xl16FhnkN3UmtoFCINd0K
TFjsrK6W0NKLlfc3R+dM66Qpy7lyEOEHCeNyawPWXqJgJUcjy4gUu0N162pu6ux1ouDMsdO+9GFO
/zJnkPaks2yj6Ofil3X2I+5cuekA1G6UA0kTIUzd8GJ8OD52J8MnaOtqIfXDin8Rs3yRREYWNQol
pTfOoesL3G0wMO5xraybNcjhaJWiv0ZKB7CQhN9iANbvTuH2Kx4aR6SpceWQ/1y4EEN4kpcahYhD
dk/rhOVWkqqLaSXhsuEdmavgHus0bi7akLTLiCv2CzYhH6epOVxGKCircnDMteHwSjXCzCu984On
yZuL5lJv3mvGOc2by5x1M20gJcuisNIPo95+pvx+qivt9FF09DasCMTIm4Dz8ugRFUMC82Pkd2g/
F5s96zIueaIkRKq3dEHmN93kEy3ctjmZiW0fWWIvytqiOImP/bkAsf6KDgg3TGua8GDPJVxwPVIc
ClZnr6ok6bcc3IONVrVHOmbUQQ/dc9epihinS+kKxRdUdMcD56487RLOiGwNBx30R+uTQnGn5lnj
iYDB9Qa1TN/44mh3hBfxoGKjbeNraNUPGhkFY6zlSqb2jbNHusan8qFKQbFKXDyPM30SJ91bJup0
Q2CvGSlCNmkURH1ih3lMx0+Ngkm2mkAtp1Z/sVuJk3yU/q7sO+3ce1Ku/bYMVrFuv3IzVA8mdbEb
DVUccH/g7Eec+c82iATYP4I+Tb8mdom70401OkBCkASR+UrMvlq3IqvpByRIRTPo1NAGmzXhoqJ6
YiRkkfuMEKTBKDq0M0DOcbbu+5LOs56qGpuj0I068/Sx9JyAEk/e5pGpbA8FeHjMhnTa5k0CEYoH
9nZKBvds1x0RZavf16PtJysEyJ62veYZp7i206rRuSBahzkXWKEwB2Be1+xUriqDufg6slDOToQk
L1ntfSuqwlm77iSfYk6FG2Dw9Ch6kX8dLS96wCj5ntvsYh1aJhcTfV5u2TlQ3Gu9eVM1f2WwKnTe
lql5DNKcEdx0+EjrQUqvtZ1yvgvT68htdxFS7L2g+oGwtsjHt6mVYPJ87s+YRZtTNA7jmxyxBhCR
16t7VeO41ynExQaTPRQkS8BISc6l18DxMf2XzERsS2wOe6lD4Zua4mJfJh1YiyhvQGeXubw1sfhR
Fui3bH5hjYVeiqjgGfh3AfZ4i9LNs4LdbpS1A4MzTahsUCJX2xgTWBvPbLLNGJIj5uaOnDm0z2FK
q52N3SBvDlmuhy3PFq36SDRIBIuQNTxtJSFD+UNSewUGk2KgyahFADkNdu0+Djyw71btc4kkPR89
lKrO+aqMqD6EOIBYC7Pk/tbw6Y+WBhhkdFjNFza4lVLcKmhbDAmYMw8FVqVDNfp0p8s4D3Z+1exH
oGw0prbpHTCKRdFpBx4sTHw+uHLqw1f4eWrdmXa2M6IgfPc49csFDCPYrMHY2KfAqg3UJbtEDpt6
EO9dyaTbW13XLUjHYSzl1v4jT2yO5gBA+3PTKXUdB7PSoYGMDM8T7mjsw1BbhgVo0/ZF963qvar1
6JVnMtkpMq1nPM/Zg9858oc+hC3UqNS3bhqh4BeNkqFLpos9WEPWVJnlfjq5dCLc21bV4r7p8McC
ANs7RbenzC1bKs4P42pM63m96PMuItSF3nPbjQ5dvCr91CgNxLXbmrgR3DLqH/3Kdp95jsh1yd5j
07Li1BB/ROlDoTfCYF9Hw/CRMNXY3IwCzPFJ3s0gU5yr2Rhq1yh2FeBtK6tfYUwlFystg4BPcWOL
JX6QidBklXzaTZXc8J/eU5X2JnNj7u9ZWGVkNUIu1rKgkB5rDsFm1SvsTibIsWw9mlI/lxSzvTr9
2H/3vbB683DubXItZsDVAkqQFgMNkofaiLtr7nC/oW+j1j5sfaR2AKABYFmQJTuinRTy0YJTvkma
nDx6QP12XxqNRfYwirGdSZHFL5UX2fbCKyyarWy2b/herIqgQpnuueaIQLemjq9ttJnweeVybYla
f/Vl49vrPNKTYWV0mrNtUzu60a6pb1lkiWXOyoK4mmfjZrdCBF/H6NgwJaagEKupDkbYzIY7W1+N
Ha1gqckHjuLfaQmF2V5XOlkIGELNGvadxIKhykejVc1KsQk/pVqHpVbg9l0NIi73Stg17ZZpXr/S
jtsgFgatMpawUYuvyWiW+bohSl/B66mm74D+rLOvs32yTPebHYTyiwjz7L2gpHljhSSDaJkUdGCN
XYLPHDIfd0QWs/o+Ero4y8kWb51Tp8QdSsJZZuBMwLSs0fomevbEjW9YzxKnfrTwMmtAGKtZfeaF
WeyIcfO/ydQm3g4ExXjzEr/qloMZGu+d7IBs5E75xnTePDqS+AWOK1N/bbHB+OtA71s+S7qiBZgy
wU9ZsVdaY9UKtAPmZf8rjuX8C1EUV22sPByOrWpH5kqNGlKcJqzLgaTt6Yu96tSGfq1yQRlrR4Y3
60BVzJ1acPLzsZGPdiP1S4thfBXIjDWkQ+b0AVSDtvAMymkrLOj46erO/gb03wRxW5TBM72SgrVc
1iMuG5pl0ISrIh0OSRBcVGNO6x6mJuVMKbk422lWU2mlm1bX25PBBtBtaU8N8bKBoGxdAdMR6XnR
kW1bJW5TfwlwJXxz7cLfdIUO642f5jRnRuz2HJpDgqHHSgg5+Q6STlQHsQ22zo4/S3IF+YLhExc4
BV7cWqz+XLA2ekn9IX1CIAu3euRozAd+e6rZ6aDC0nRxpJVSLgOdM2LWBwcPFpLa5HWF1S6S9MbR
sJB8VZ6AOMTemC1AGDmEpsrSdNdsRadjohnlocf+ceJvmJ5MO4o+/ClqiP02DdyyqtvQYp3vqzSw
VmYyvZQjK+2lYRr1e8CC5mpVFcsxPap/77T575T8P0zJpvUT7f3PjTuX7/3/On8foo+/uHf++LI/
3Tu6hRWH4c+SP807OlrOH3MyINXfdMdyddtg2SawF/9jTrYEXwSTXs48dSEIDv7fOdn4zUIRZLwG
YfETH/CfZP//3igCy5Vvj9RkO46BwfrnGP3LmFzFdjr1QR6fapPe6He7sFEPc1s09loPpZbLhcXy
OR6paC1UpoGTCYHGLaUj8l0Bv2bramr8rK2AhZ2mlw4nXYyiFFRzRVZ1KhjFhFtP1S5v4LQRHU7S
frTvGuw/YnaLjudrqT5hWXDa1McAkxOszykO5QMcqUYwGrWdYa1R6epyvFs5PMCli0yKCcfqIeXg
7tUYc2pCHkjFESBWngWC4GmXOZyCF8HkJEN4cjvMJt49RPIsehpSPEq+1uBdm2mugS0z9QTJy0VD
i20r1V+iSjRTu8WT6lEqCekkp8eb3SxBRr36YH9Rb0RVjlfHTHPaIMc+5kvdUZveSvrao/N/Zap/
zznnQbb4V865/DN6z/8K2rB/fs2fKpX9m5AONAbA6jjoBGLmHxef5/1GnIoRiKvsp9r0i3nO+E1w
PVJMRlLD/h1e/qdIJX4DHMVFw1D6u7b1n1x86Jn/j0hlGbyKOdhhup5pzkLwL1dfi1wSTeGgzRiv
YQVvMH3HK0r4sqUjA3YssVkwoWoEudtqlCUngWmcXEBF58n17WFp0CG1hozUETMwsoeJXPmb1GMo
YYFMAG7xVdlqKHweIvROvmWOb4GcMcwHkpcuiAwkkjPWNm9aJnHG9lVJzPeR690FSJpbPbTdg969
Z0XNQwtl57khuPtaJFGnLaeO3nEUgXJ4x7aWDfQiaePEeBsAsBgk0j9xBBp7uHSr5FvIY5QuR9zV
mE9hFhIrGyNiztXAIziV7XkGclg83P2JtWhtetThUH6JpmPJGIawF1vbSs6MR0rOwpMVi85bc2KM
4E7kqWvhdkqKj1KV5WtBJfSlVaO+bK1UHQOp+g9W8fmrTZsIg6VH0xF74epxLOPg3QxNpCnctouM
nCwnRIokObqS2PL6ywQm7coyogC04Q0VQKCsF7TIRcnFs7LhkdoiEjFjsxpVsRdkCzC9odN0eQtW
0B63vRmJK/F8aS5iK/sYVIqTbci8q+sYrA2buLlbI1HXSCm1pkPD2vlTaaSgG1mpO00gVvE4tUcw
dZG/n5RRHbqJJvSFHkD5Y1dXiZOnZ2a+rLUxfbaysr3TWMUdrTXAwEKrNr5GVFV8bTT212XvwMnL
pXbqJyzATY6yVhC/XhLmmU5TYLQvaUJHKL2vWX3q/bo6sgnufkjcZ0C1x0ZLVirFAtDZeboucV3F
q7yX7LINtqdn9KTaoFq9Td6rn3FEqHDONogyNi8mdNO3OAYINmOdKAelTj645p7MjR27h+gWlon1
QnFp9Cgnh+9m6aK+G4RCN5SE2kfDjJnSQyIcO7QoMoQjOV2z6apdPxrdLQgz0OPQ7F61PKgPlp7J
7zy0RL1xdXwyC8PqvWjdV5W8obxOdI4DTdS+xoHlXkM7QrKg1UrD5a+m5MMuC0uiGhI8D/QpW0kH
p0WVGfkTP8eERLkKr2KI1VkZY3gQtdnJtVH0WAj93MauNQZU6noxTTBWpc8c14Ioc8WvG0Vgn0ll
tMWabVR5idlnYJPvM67yr0NuxBjo09/t9MnAJg9ewO8e+yI3goaCYNmNsYtnSQ56esqRofOG6U9r
JjKxOAH9Dkjgbew7azyEFEfsqt69Gl7MzGiLaWlZqCMA4eR9SLl61mpo01ffx1thpD7ji2ixti6T
0iywiynn3rZOW0JWNpplY48VQfNIv9joW6cG3+jWBuu3UIWCmJDAJ5d+l6xhB/NR5Hq5+Qoz4iLC
jftl+KkXoRTq8VVEIBPkyi5R0+72pKCgpKiIuXMxjUrb9W39bDPDPmqJN6PNZ4nKQqvqgtw9F7N8
lc1CVjpLWmWbjY/IhOaeyEe1KGbpyxtV+tjXFv6/P4QxOEKWTNei5AdJ9m4BujBaGFV4yWKuj1li
09HauvjAnpc/ydKqbTvLcRJdzp0FOgelLo5RkcHPLgzPUPwx8xFjFvZCLNuA7BH7jFn24zCnHiKU
QDlLgiCFcLvMMmE8GT5mEu7WIxpiPouJ5Mi4Bjg2qe7YTLyHfqMf458KpCETfaOr8MvwU55Ep/TE
iGCJckkKn4qMyLzps6gJ6fQZ3eXB7eP42qB7sp9luz8exSyIZnpx7yIrW2SDaJb9rJxCO+1W5k85
FW+etxMhcWLsXikLbTULr0iwFRbAQ22pYzOrsyP1XVtzVmwNNeKCs02BXiOT8FAHgnANaZTplR24
Osuhtzcu0WiTj9HRnXVhPaiJZvzUiuFRbwmDaFubUXPZsCO+jD/lZVUY3cJjNHysxlHe2BSzr8ZJ
lj4mszrtyvpTFKF+SKLAOE6ZrNaaYvu7LMHGzbdZCCuQusfgiSBYsAKtR2ndrIdPszIeuMF4gR2O
c7Ez6i9TEpDycTB7mTJ6dGqt4pJAZ6+RnZEy0d5xBGb3LvX9R2dW5rFNk0kv9JHYbneUDP+rZFby
08F/D2dt35xVfnPW+6NZ+XfnHQD0uGzZWO5BzfuBoeWjQxHTizPvDigqYDgkELWULq/UTMRHz2x/
8zTJGbIdxo01ThIAnUh/uPQ0X6Z+reZtRd9wKAWvzg6De4x2ipuIxUYVZtUNJFK6Im+VHK15A+LM
uxA5qPDD/rkgkYVSS5G0Nz6E6UUWenqFxskef96tRPOWxTD0uafJXs37hn0272JSz5IrrZ33M73x
5nQ1A6qhJfds3uKQPTNfGpwkG/VzycPtcF744LJbEmvIN+PPhRBTz9aYd0Qau5WDo/oRwko07N2G
R+SQTO5eS+mzWP33nPxvnZM5sbFj/eeD6vE9V+9/Xeb+/iV/HJMlFcYelnaMy45tS9MAEPePIdVk
SIVHR3MNGViKSv8xpM6z4p/nYpa3bHUN3B6WC+eIjMrfwsf/MoxszwaHX00Gcp6WiUMbzM2e6brz
cveXc3FFBVQaB4N7zMzSM5YURxlwwwykzWrZKq1sKvIV6JKEMbO5N77IR8Ph0aNr3BmnhijNPcUD
rGXsUF3sHGttGmrb33l+C1qytTqGXFGlE8jukPSM2GQ1C4f+0gBuhH43mqK3l2BoMLxtGpVm7qmz
K/WRBP0joAaB4mtqYmmHrtikeJLZHFbBqjSn8a5502ScpgbM0LLC8ooeNIcFpi0yzVzDMBgpfHql
o4yJGhbYLq28troSDEnudeXLV5VOFnclVdHyU9ddXB6hs4ccmEf5VaNqseBbjO60HmRqRluWWTR6
WmOerWHCeA9JlbuvFUfRlSaL/g3PVnyduGY3RTtiz8LjNJ/6TWzZhUXjD05pDY7HlKX7GPPym6uc
6qupLI7DBr0JH4X0PtJhvHh6TblFl8D441/+uWtdCw57pO/oijGID1pyOXDu4vdA8n9sY5jKS30c
qaDrQQEt2AzIbFFQoUdO1qePrjecbpdrU3ZtUWifhzBD6KvHfsuqfXyUyhwPmoznEzcgTQ2VTot2
YRpHn3wenMc4Idix7gpTe8C/yhbacWsMr4PBsbXJn8JJgFijPuVaoLuCSwvCYml7jXm2yeq+aEWq
oIlUpvVQ2EG7kmUKfQgZZt9FxnRMsVZ1q6i127Vh5i2J59mOSHBnYxGH3KV2PGDJ9KvpTRuzcuNF
qbbFgzXt7dCcPjiOi32IMfQ+6aN/AchQnAqoqdnWnihAHNrJpfd6M3R2Y7rJ4s//cq6xu/CsObPN
bBnpaKhwYjoJ9v0Qlyro8wNnlz6lM5GOnFhuWLvz4CBsg/OpB6o0Idew3/n47x3137mjkqmzEQT+
+R316Ttj7a/umD++4s8bqoXPRZp0Ys6elt/1u3/cUN25ZZ6jEhsmSuPnmf9PwKeLp8bll0xKh3Xb
nD0rf9xgTec3j7weXAadavZZsPjPbrDWXNX0yx3WQHKEnYyDxzZ0ALbmjAT95Q6rN5qGJ7TQIQCZ
9Uun0b2o0vHDG8z0MhlatQ41Qy0GsFs30XtnpcruK5z96l4W2r3Sa3VoR7D+lSemsw2UkJSY5frb
rojDa8vB7L0VWFwkoGECaJ6PfQ+0Q6CuuXBG69G2oftk8+huCCwwtWdepE2wgf4lTAtkjJKpIM+W
NGV59spax1at02wyDOCEuoYmLRrUY5vKm0AX3aLs67r6knp5wwmYFFNqEOoYXI5IJguntQh1W21C
SLnlobFhI3Imo3MKNtFgcuxcRwwDxkEUo/lsj4Gq4PUVRuEw9viDhz1TjM6+jQoHsE8yRiJ+8kcN
ZP3CEElXrUIoTe9x7nufgRszsU+mGgDSz4IkfmM6ACL9DkkhLlcNL0Ftk6Ewj55usYtoXbpD/Jig
0bJvCItvOrAA3XoqIAis2M/sMtj+r0MeNbg5cqvZ4dLx1j0P8Vd6Yti+WUFIFU50D8jL88Nq43MF
am8Xm/1zXETWNm56lhOZDHZJHwAgqLIgfImA0QQQHqO98IYzlVlHrMLtiwo4sLapuiJshOC8O4IE
XeB+NAxwnD371ykGuWUSXk8Gax8MyTNl9+ywpBEfPM/+FkRFvcac3ZKqaJGQJw10PW+pRqpv4Yiy
3yoRig0swC015bduip7d1PxRpFFznFTRLxCsLhP5a0BwzWuRqQMZxXyXNGTsRWStBjBwCzWWGLhK
3djU1XQNg6xYJGbyXEK2XLW1VqyTrPvuRoyLmTv5114WLuZ0HiCSDpGFouYrGdtka3e2QXitezDj
/8PeeTRHjqVX9K8otIcCwMODWWiTQFpm0hdZrA2CLAPvzQPw63WQPROqqpa6NXttJiZmopgOePjM
vecKO2BLDcTNCIFdsJc5s8xsLy4Spi32Mv1Ik57syon8iEFjqb50jfuRDCYg6lEmH+xZp9PUzjMD
Eak9RvW8irmi78APqjup9U+yT9AiAK3GL8rjsUzq5FBmtr1O+LDRVbPEwCqHXU9lduRciHdta3q7
qJAW6Y+atx9t9b2SWXHs474KQs6ODZ3MCrKfko9KAIYbJU//KCI+CCtFF1QVbV9XomaRC3kD5P/m
W0Oj73XN6dmQxH4jUH7RciZKS6k2RVfTmvTaqyRCDJ36lJ7iRoIoqK3khxhk+2VYHD81qBvg2CLF
GRtU9sOsZ5hIM+Q7ds8dP7RuEwgecT+q3i5JQyBQGfk7+k5wCukIAmkuUPOYmT48MrJRzlNuZfU9
LmWMnk3YJrc1deBurWGg+UMH8Y18SJ87u6Bh1I0l2idExp5KsuELfxY9r8aFlS2bUPXYrhrh6+E4
3qcqM/xx5LIA/8mwzZ2m+RuRQrq+pWOdTxAHyoPZU0d6+55La/I1eIlrgLohV16K6n8YTYPmG21/
vbOnYYh/oB1nl4xhaw2r0pta3Zqu7N46dEIUBrGF2oMltX7DyrnYqwR6VdxoJpzaik+WqaPD1Gbv
xCTTphML/Yoglq0Eur8R9YJEvm7EFkoW+WHE0WxMd/mMMtF7cZJ6us1T7Z1b6pV4ISLaCTfYFk1/
Arxl3aa6mQVtbqY34Eu/hZ3bBolZJy9Fm+L4h0mTXKinRmNTwM4IFqMw7psi/NTkZkbaEfX3ucZA
czK8ficcMZ7HIakfLeFpT5nVOe9mIZMgyjwAgYVHHzyQylFt1IRbOkRWv5vzWb/Y4Qw4Ney7gPlU
D9oxrrb8Hfgymg4gb71rASLYD8Uyih3QQMrwJo/3Tj7e58zdtsncHZSB7WYT9kx2G3dxN3Nolw9w
Cd7KoZIHayy8r63ZPTiTFatNl4GdEW7/2cZ4iFtX17aMJ44Yc9wgG4hI3vRG3f8IK8vaplqv3cxw
V3AIDEZQ6oRg1NUEjCJyo10ICH6DfOIWb2d2t2j6eJkTNrnlPLCyKie8rV3KrYWlGBkAid6xZ02M
UEzXxzCK0scgznONOnNFf0G3QQMvZqQRJoBIvZ/KY59ZtNmqlZvIUI+Du5ibzK2ybWUVmO+Gyjs0
07Qn/xQhD6I9H/wKdidyab4irh+3+qq5GwxNC+oua4K0qDDDsy3snr0k9QLAPXPQrKKsrm+OnsY0
uMVyPDXOpyJxcPR4amCKBEBRzRDYNAufbFxOOOaGYjppWfNtzJZL3ofDjTGR67swG8Y06pR3JpXJ
GXBPtQU/me5U0uMXRaF+0AiXx9K9DkvLMvHdiLafTgT+dQa0D4s/511jf1koewHW0xTEWf/FrLLs
RhKTvTFmBk2hAL1Rz6lx5hro9l1CgorKsh/QM7zdVC9fopq/muFsQQtEeswlrIwQGCJGWR780UdR
G7QVed/eYwIKfdIFO6RqLnb6nG2JrUegO+SP2mu+M+vPd7mkYBgn67WA6OIXWde85C5/ammtdlMP
U/+jHSy8KB0zUiKREId0Kr4H/58+gETHZO6ay3kkRn2nnOzLUIQ6+kruLk6p8dWdKx4YvcBsiX90
jMA0pnjvN4Od5B+whUz4R3N1HKzChkbozD6T93IHfbc4m4aptv28QIsV80cX47YbaXE3yuM9KIxL
II0b96XTsThnokMeVuJXsXG2D4T5qKzm7YPvS9+47bP+0qvSfW4cucaV6fMT1Kijjdvd13IvehhQ
Ed0jNEjfnNR+kjYRK1Ue3Vpm1R3E4EbCn+IU3z+QbA4zsjw/eTJjwElHBSXE3VpLaBPJ3jkRv/So
5mBpwE0luNANP6pMZFZTKYOZ3xnWr1HdjeiZDzqBnwdnku4XlXWIUfTpa1qH/R2qZS3djmM8HtK6
F3dwE0ZUxelEeJRe91BaY/DDTNTxyknJFaEXj43ryUdF9pvuc2pqlBhmbfrM8fIfXStcALhdGvGb
sraryNBp7T0yV8ktU0IAOrSdtwz+wNQimCPxRPw8mW0YV1GwpZ87lOofZUT6lorDJUirGF5BJL6h
/5JPpZ2YX40o1Qp/QXqJJToZ1iVKhYUmyeJ0QN88T1/13M0RZQ3d0wIK4BhyeF7GWCMOorTv0bJC
F3R6Jxh5HEwHQ1sYCI726HwLI6fwY7Nz7rxeJq8SXcrFGBIZtIXKt6Ty1X5dYdUEDe4AYcQr/Ii+
tk18murudspMyJF6iKYdDtQQBXhV+iIYp26+Y9CW7yOjTVHFqn4HOs7c1ryvfd/a2j5lv1jsGydP
XjnNslceccPnXE36U5b24UFPneSoS0XFGzb2CWQyTqCEXNEMZ7Bi4mwm6XyDj2aFcsTtydOAo29i
ZsvbOskRhiNc8uNiIkJmsso6sMdIZ2eO4bZfpv5Vd5fhm0Q9e3DZY9xUadrfIaZqP1VCthn3X5X2
rEFt8nokxjeqq+XFa/sCyqNkivgcGZywPn3SwJjHqwVCoryex22Scj/ceK5VFFsX+f0nBWLB/hxl
GrhcfHk8WV32G9yILaOPubUhmVkYJm9tRsAocJWNE90ZnvKFQRJZhqV2ycspeQsLWe5IWCusgAjY
/Ig8TV+3O0jjLStjftKtOFI9nMIH9AblYQK0cEIH9ATJraQIa4aPsijRZscOvIh+iW7akpI0L8em
3/TFWDwbscIQrDvmnsF2dk6rrtnNLCYCjEe5X2tL3m1kW8udMkr1kFuSJC5JajJTnCTbjqkxnFnt
Dszm0xLt3hTdm7UIUYk5aVvdMfmYZICOT29gvbuObVIsFDXwghUF9If2gnIzWaUYmdMo66n6h0xj
mFm/tt0h9eKC7edV1JFPK0KzQ+vA5KxsmYvHnKOTmxNzw5jt0Me2fDXhHg0BmpLaObQZ9+IH5pEw
0DU2Cmc2Qsw1uITbdAvyjJmeOYw1y1tHcfr0bXUe2VUeBnBxj1PT0wuwF9ovLJzgnSBebFRbH1Gn
psHQi+RcpzLxQ3NwfhQtXFQdhSneuATM2n4q6ucOW3fyZhgW+UjQvC499+PG7ZZFBnbnut8rt44O
9lBQghs9jvYmaZ2XJSWdIbE5nbceDtddZ3bLu05hfaPmGv8n/XHloFck3nw4LWbTP9SAYD7H5DM+
YgKWpwWxqG8SBBZgyoIiZ8TgnqM1i6hC1OrrzUrUYjXLdC8FXADZNRC8x08dVeS2nybPB0qVbiOe
dRTnzbydTLJ5h9w5anWJ+I7GHddi4u3aTDffpTVZhyJrWSplnEx5hUffweO4TyIxBm0l3bNIEPxt
si5WH7mnjfvctO7EFHvf9LK9Qz2LmaHX0RGa5nyAl9BQSg3RmXRid9qQYaIwltnNrvYmuW1m8IqM
7XKWYWkSE91exADoeIyHk5Z96ajpNxX60IOWhCLQFE+SUtmlu8G92aEP0mZ4Y0LsqhBKQ+k52l0v
lhmJYnwg5TK/TBkbRBmVAk+m0q4C8Ph7XdvWJQyThIO2QbBcweTLmOBNA+7rmQWIj+Wy2LZZP/LQ
UfND3OveLVM/KFosuQ8Z4sOtmescmAAfTmA17l0EARuW7kzyWNa9d866y65IYKKwa9zbjJxCfyr0
bMtu1ALb4Ym3CBsUWqiOJJ4iiYs3re7eGuEgdx/dvcVCSgfyMH7DIdGh+NOJEluXmwaNJ0NRCddn
KpG1z1C3N1AEULEuaD08EYNlrkiuLKfP5BTdkIEazEsDKy//DBl5vd4GvdoOfQmSbxJia6+Gyzzx
wlOadPI966ZwU0RsX6iZDd0nNQUUMFoufw2baM6Vna4e184BxZ0hM26t5Iy8Mrtn/qDrwWBNg7sd
a31EcEm9nWKxRufP+Gdyu/ro4YzCHT4uYN9d/bsqadHSPh0PCKeGQGmN+YBwlolATapsPPUnUgBT
oAWZc2KuFcTxXB9d9B88gLXsZDrF+LBkcbSLkuaDfo1SDHcDlLIlLY6YxEdyWcZufh37NQNyVBch
ivCFUuo50ZrGd9reuYltoXxytygcqxhi5tJAzBu0NijH4YtnNBdlzIItm/lCcg2Q6dGydrUN7lyx
aXiNJ6PYiKYtA7YZow++Wz4vFQlacsnMm3KOz4lWvvW10x3mLn7CHf5DcJLu1Ex1VEY11MPKfBOx
QSbtWFrfOkmMF5tOEdRa8TKx0fhR14W27KLSRV/D1IPie6oHMJx28ejOPVrwKkqNgEh6Yrd0JBqM
gEeWAd6sHhtj9TznbhgyduqVAghlzdB9C4IKCImR+2wQ3mPJgdVvaoGjiI8XOmh727jXuBOKra1n
7cksKSWXBP7lHIUBP1XtXLJUEslBbHuEWFVb6Y5ZYuBAwka/HV18ctsBrBJreNs98l/4v7LS/WFG
5qOVVhwebhKfUGlnp1nycEVQ8TXM6qHZI7uJtmA7rI3jpEUg8+lErFjGrW684BYpIdix7x7MdRa4
gl9mbyBK0bDH9Z6gyksMuTcllXDUYS8AYd+O6pBWw8EZmy+Ru5wmLng/T/BwZ5F2Cb2OWidHyJJC
JAEU0BMCnzlbJ7PzUy0Z/zWeDsqfUp8U48n0Q9hObTQ+eGn3jfUEV3w4y603lQ+NVQN/KNitlxZ7
TUfrY9AqMwNElLt3yrReE8NiER5qRNKC3fejXJT7WK/JBqgK4zChkg5aOXRHlI06kwsI9nomv9Uq
9B4GTWcMF6rEj6v5SxaBWzf7WeycrE02aS8+QjkaT8qFEmJPs2phr1TquyQw9ImzD4OQjcbS0Zvh
hMf74upG6huhZl2wK2jMWZLE3LZ6lh08u7xYfd754SKsITAT5Q1bJzKw56d6nJ3gd/oGwUPYm+b6
HRNz9SZdSxQr7m/5mplxiIZszrT3yi7aO0fPtUPKAw9rgEMioZulJOtktEhoG9I4wF9zaoFLbEUx
zx/UWdxaUV28J6nh3lVKhBf2XsNXQOc/otaYcVKjlDyRzOM9QO4KfZk4hMXWia4+uZMc7k0ztpbb
FiYYxAOnqPZMQQvCIHsgFMvi2Tt2UIYT2FkCzcZMIHCSkl7vkho/tKWH2i22DTn6kofBIQnH5zmS
n6gQ5FMTRhVg27k/cB/MW7vtDJor90UBkNrApjWfIp2IkC4WhLZ04XsBichPi9D1Dcc0kyCnSddu
lElRc87B9mPEGuMbaoh+2gEBqgCAJ/ZwskrOn43dY+XfR6GC4qS8PN4oZmHUNIVtkIWFlJWnBvgf
37Gr9qUFuXTTNOiqME06HthJnRkfSrTQB3hhvNnV5Ilbhcr8eeQP2IHbDMvrkPXs2GsnZGjEgJqo
PoKjLmKoCWzg6gEaU6t+r5oyOS+rzQu6PRqmvh0iKiaMExvDxE/GY36thDhl3orMBlXfxiSUZ0Pa
H+DQEz+nTYi5OvbAANy0fGRlJqYnOdQ9wycYEDZQDshXtal5L/jmom+SJB1oelEYTez55vlxzsYJ
Egk3GlQuQooo6Gm8sSrkZEnqBYGoov6hKK+3rAgeZmJ8wRPb+qlGsB/IelDoxQjZnaLRfEUuVkKh
sDiwl1YaZDJWeIzyZnQfO2LyqHjbqLrPFw33j5UMJxE3zGWKxXMv7az1r1mt6bd6oeb9ukJG0UUk
+QOsCefR00LaF+T7HiHYsfkx50l26jt3fDJNwTB0wlKQAI/gWN0U0i1Naka4GonscGSyGOaJNSim
ghvRekBKmPD3PE+AK+U3KaYiIDo2SQ1tXWC16DEWBFPW3UO+R99lz7W5FYyhnvXFiU4p+EMf8+X8
I68L4y00Ogq1BXdZwKSjvY09D81WlCbN64BiZKc0nroRrDIe9pAgaHaSrR516b7WFAQERqM3bTix
xlR6v607OzsT0USQS+YY+rlC+PwJ/jDxAjB0iwCOs+XbLMU5TnocWllT38pZuYciNqJtNy4wbTpS
XkSdrTn2reovbl6Iz0xvNR5iqn7Wqe/OpIqq3dBT/TPOdJjSaPHjTJAMYLUIyya7DD+qu+Iy9N5X
jc3nlsMphMeAnQO5qEGQI7cGROJ4mzQEd8aGe19O9nRUsxxPtubguLbDPLBAGHPRIJRh3tyeSFwe
LgBfszN28o/SnYztGCJ7St35nbSJ2DfhCPrEWTBWNEKyrJp2ftESEe4cOGVbNvUCPKXl7uOx7vyx
nU1oICTV+1VWziaDNsxlYoL5byBj62VFLasv7VuSk6JEq7AcSHglLNwxuuHedSrmwIYHaKwkLSJ/
nGScQJDhYZPKjKyCDPT/GVREoCTrG2asBpVGFe+MzCXFCzGUzBb+dz186GD63SmUmcjXsxe24J9F
xGEttXKbWGIJmJS8eyU4DS9i4aFUTA6IlusB4IxqZxqZdVCkxJOg+7i4GGbR8kvfG3TyfaPlTsSJ
2ORp81p3TXpvR8Mh1Ezsnk2/H2FZf9Em1iCm0D4LHRC2vlAhT42GxAC8LtzG4b1gIf+gBtb7lZkT
0Vy5PNqNtRGMc+0O0RDQSd2Mj/AhzLM1at8szRkulVm2m5bzf5OwBmPQ41mf4V5DRkRKONYIU9u8
ef3/tfX/ZW2N8Gblr/7va+sbEimHr9n88+b6H//on4p5g8QB75+GFPMnwbz3H9JBAOSZsBRctHQ/
uVW8/zDYIBs6nhUbQNGaL/nfwiALpTwgBuCwNvCWf3Fv/evW2nLhjtisVzwhPBRM5m+6IGGLuHWX
MDqNRkiOFkt550ERJbsTquz3uDa806h/pJpiUtfAPsNF67JrrMb+gGF/3IvGaPZIPklh+elrvP9j
cf5vVNb3FQbg7j//XV4X5j8t1HlrfDgEVLpprzv136X8UydnyVTOPjoELVZ3HjrOO2ZQSJTQ9rBc
AkD/REWpWdukDTd9xANaq0foXJM3hN/csjQeOkO6TbutZ6dwXpdai27nuFE9OqOOR3aM97EFQlEv
u4XUFZKaZQorDq2u22mBZfeaeyDaaAksPSsZIBk567qJQ4Ci81M8j9GhIko4xdILRhvDOOv+wHI6
loWozb2T2w7GqspPt1PrPSNKiont8pQr7knjHT55FcndlBqcCgiPchwKKm0+irnQyQ4ib30zWrCb
/IS1N2kEGf3wbgx58J+YXDJFAQ3KmiGFm/FQNh0hJpHCHBe+kLKo7YmUaE8N5c9+GET3NdHj9s4r
AHEQKXEDGehUQwB8dspkguZDpBFVRQ9ujBT6SRu1IHEWhEI50u7bxhIzKfLxTksgB9IYGtWjZnlv
oOMBkie0/8GS5fFnE2iTs9EHqS4aUvAH3JVY+5147rYqGaczxPUnfYhAjs+079Pi0VJ1yjainZtp
1kfbgV7z6pidO7PIBUGZntiP9L314witj/xjt7iX4+KAgxStkV2gGHTiUxpRUUyGltwtS7O16Cl3
jZer5xkt96aM8fZNdi33EIXKXe30ceYbrT34Hcay7YJ/8zCJsN4CbdI2Ah/SdtJrUp+XXvlGE9kP
fOvNDRVuu0vJejxFhvBOq5HsFBs6gQdhqeefa9LeniunSn80yiBdJxu0+qnpkgW0hjmdxag73yIn
tnf4SRu2jXx6FO69n89juzUTlrsbvneUF43C2FtndfyecdlvhNlOfs+VRkEXqUdUGeoWdtB4I1U3
bHMr8VCMx/kWumIJggwc6VL24jHuixbTB8uxqE1iLmki08KdGrNu9hf81p8lf4QOOkcC5tLaSE8Z
72aUss1J5/m7yc700mDvD1j0tgdIA3hk+jS13xCQLeAz0DgfzSvfnPYE1vly5Z6PVwY6gguGoOaV
jS6vnHR9RabnV3o6+lvtWU4dj3/rilfH3HDjERYvyeHT8+N4JbEXRh6fo4wpP859vj0LTKhvjek2
7UbYt7Mp2Si6ofUVi6sCrrYi3xdVl2cvhwIHJKzJLpKBPN0jmPh1csrdFa/0+AiZ3Mjuf6XKmytg
3iGRWu6drLKPGeZWL1bLhzMu0zZUnXX0Vkw9Q0uI9fUKr+ckVG9EZ7nMZ/Gl6YyIGCoG2ZV6j5iM
NVzVAcMvQ8cbAgkvYYX3r7x8TCTWcbpS9OHjQtSnx4auP19J+yQGjMfqyt9n8gGLP4VtCMVlJfSP
K6wff4h6sFv2clDTVpr/XHb5ncWNgRfGjeHzX8n/9GOUJ3W7MIDnOLgpYhhloD3y4gX9XkOCk+ir
7UTO3SVcrRMa8XBd4AgMFclqrXBQ/uUB6xIrIEiiOdtco1AbV0MGIRXtRZlxfJ+YKvtEWV0+E5jB
sorMd8pqFhUczxy+ssuyr2nU4/tIrh4QTbT2fZfMufYZjA8ukWk1jJhX74hz9ZFEdWu3ZLNgL2kX
0ZzmwlBvYFExFa02FGM1pEw4U5BdaAwwV7uKbq7OFfIorJvYI3zXUWP7JEWFxyU07PjBkKb5Wo1F
8ujME1OFru2ie8BYNeIbxpG5bzpx96WaMTduLBgJct+u5ppwtdnEjdcQRmZM46VnnonmAahvjKvc
XZeocx/fadNq2pEjfAusJSSmc7579D+x2jUO/E1b83iJyNOXM/wJsUtnQdh6Zk7bhoXwlrNhOqar
gWidEvMfXHSc89zkGdL5zawTbr8Z1kRXhCe4kFKJIcm4epOc2Vx9Sh2WJbwBuJfGHtRL79r29Wc7
aC79NCLYeINJyzdHw9l2sf01FajslWvRPjeTeMF8Uh/T2nHuGZSSooGHymxWNxU7SnE3afU5DTn6
F5mfo9kNMVhVR8/B5Q93d5X0FFrg6lDN69pKb2cJtN1C78o/WCbzjnEs3iAEG+oWPJPum+ZgBkVM
+T/QD5Caqmtf0JM0D60pphtLsm73O4YHb5b0xq/j6i3LhHRY2FXTfq1LPvLVg8ZVKoWPsx1rmnW1
qZHwEZ+7irUnLjLR3gh3db1JEWNvM7rFsbbDrEE+UkXrid3ckrxB4zToL3ba9+W2Wf1z1tVKN19t
dZG1WuzSq92uv1rv3NhRSMDd1RdzNeeBKKRbWR17SA/5uWCqWul4p+lW9jjr9lM2hXKfXi1/LBVx
B5XMQi7d1RSILt+8C7MSb0sfV1/m1T3YD/gIMdbxe8HhxV6oibT8ImRT8DdxH5qrD5FAT0wuzupO
dJvOOHccZ9xFq3sxuhoZqbtY0+cuGEfGhWb2jsP5rdOYcsjZEBjRUq8+pVix1kG7q1kbgSkwRpQW
kkGpVQ0LlpVYxdZwfrBWitV0BVqtbAb0Dyvnaui6x8hTPKyxPF9AfzO0qrjFzolpGyzC8KqsgdsJ
MBlZMMhiXDMG4crWwjDUfLheUxNutGjeCU8EAGeCoQDbQwvytvMV1NWuzC43XfFd3kry6q9QL1af
4JAmbXHQpSPhOzfGAu9AXXFg7RUNRnnSvprpCgwbhQU8bOCh/8BdS4PLLAC8mLeSxsa0XQNDAJY3
B2Dp1hRMKowhZwJXAceTC/dpQh8UVFeImbXyzNyWqcsm9laqbWXn6aWN52zyOdoLPGbuxBzWax4Z
2TpfGjrifWVjSttkgMq/IoJZQRBOU+6broWKokWFzvTcWHhkNMSS7BMGEfcm0Jfi5NbgsKPBgWxf
6lbi53qkH2s3zXWfuB8Ndd1A9OyEYU/0N7Y7m8yn/7+t+z+1dZ7pip/6keC9f/83Ormkn2/fi+//
+e/nakDm+bsT+o9/9c++ziVkzkZZaaGJWFkDCIL/oUjG/aFbKPGk49oQD5Al/7ciGXiBSdPFipao
KXbrPymS+YMe7SYSYtgylEb/kuVDrPlyP7VPhsENjkXbkKvn2pG/YyWTuVUD0972KLlw3SBNNeNR
Z/1P+GZS76omdWEY147+0WlO+OzEHkTkogxPWpsAyuP5T+C1Y5zJBSv3bIHZ7YxGjjuMev3ZrZFF
OnALsKzpvecbmLDujFIbvqctfmrkrvmLxSZ3Wxcuc368CJdKt2DgEnLNDrURrW9Eeqv2PaudA+eQ
/TSUw/Q3zMvfPC98A5ZF6yj5GvhOxdpf/6zIRvPb0qjW9ZFSc7q3SV/eU7N4LA769XPxvn+6RP6n
lvVP3zjNvNBhS+DtYQL4m/fc1AydFWlWH5XWis0U5R8UPaNP0lLyN6/0m8t9/WSOMA0HfxCwSLQ2
v36yZQCyzNM9P2L+7YgWTBHKoXvdk0aSPMF0tvZMDMPHf/njORAqmRdwMSHmZpLxy9epm9hLqT6P
g815uNFWNx+KKkcGwySJ9fjXX41ZNCYpAhltKJa/vlrkuSopixSAv65kdiFGbNmBMDXU3ZB7z3/9
WsY65fj1XuGDcbfif4duaVi/vdgECz0mdyY5NvGUC1/E9PJB0xRV4LYGrDRCZ+4G2vmz6rLxAFay
r7dJZ3f/8meWqxnBgSS5xqE4v/2sLA2duRioGJshK3jQdnNH/nwYPnt2jVv2rz/0n68hqRORaTL8
QU1u/T75aWmUBQKmFBLVsjxUbtsFWBiG7/CUsvg4d4lMA6cktPtvXne9TH79rqXu2IZBo2zDaNHX
c+snn0QWpSqJ7Do9lqoZKcr5NZUYlELJjU/hrz/jb69loeEDd7vO0fh5DX2Fvvz8WlaiKWOMveSY
0M/jZJ1RF9R6O99ERIN/+uvX+u28vb6WJKTHsmAMW9L47cdLi54ehdrtuMyLIgONauGUJ2L8hyfz
l6DRnwdjq4/kp+/vj9fBE+jZHDJcruavnwllZ9ey1ErIb5AjqxBFP7GxZpYq4SjkU5wkLKYmXPJw
thkgkSKPR+EPfsr/+h5+u3bW92AQT0U8nY08Xv/92qE5y5JG9ryHkfUxW+OGecOiRZdQzMWpilwZ
sOmb/+Y8v36Fv310ohL54AIUrgnz9tePjnmC6i5ETxdDZ3xtU7s44cSZb2vccftW1Gxmeq1C+6hm
Iv78UA3zeEQtM30DYte0X+vRK05ZWOIeX52MIZy3U7ik2sNfXwn/0/tczUo49agOPP13s2UmBWtM
R9MOunDsj3kerNYfm5w2CyWdsrHp0YJt5lRz4LGSTXdBJAKfW5BqfRyyyroBOxYeAWaIW0+zO2dH
tE+VQgnznHH/1+/1z1etq/NtYp2SVCR/8oXqHqnNCFoTck10IsQz4Ggs0Lqu3/716/z5ToRNzE9G
FwL0GKvWrz9dopl8KXgmjpWqlgcvWTSsG1klb3AOyqe/fq3fj3MuT1cHfGzydJTMytcJ/s+3/ex2
6DymlOOchPkgcsMxYDs9+GAash1q18ivUTXdGMPkvGlFGe1pafq/+WINXa534q+XqysQGuqwaPih
r760n99G3taayZ0RHpxBtfPRuToFem8S9TEa6uUB86n+IYnwBNw+FKiD6ziN+O/gKjd2ocsbwtrD
E3qn+b4fPXPYsGaqW78h04zEnKxAbx534SkGV/+45CL8McIzeHHnfLksOcT1jde09pPTTCiFClfe
jOji61VgaT6SDG8/2XGtH3oYDOcYcNwQkL+mEU2klgdkLmJAVBmPd0Wr9+85q8AP/EfhBaswTBrk
HuGPwtVkfSqLplgwN9XhAZ4KtrCULocNvdOuNQLhway6G9N6j2FCfmUfID4pcd0Jo1Yi8gac5498
7C0VFD2ABjD6aXwBI1KcLMnRYrRj8jHEHN5VF8kfTJZdE5oGZSPtmE4amkq8CGF+bFt7hZekY3M3
dd9cByJ/iaLlzUW+4D5WRsr1xt0fZbus8lhJs9PXHlzUwutMZXDeFmAPrJW96OKs/7aj0YWgI8lg
aRLVKRSAufbsVWK+8JzJX5pmVnfXrze0Vb81y1h/qEWDQKRanBwZlRHZ4mQCY70Q6FmQfbOsonB8
jZxWUGFvWqSrju8ak/alrDKuyEpH8ObnubEcMI7w3c0kbXR+q+vxM5Ev1uvQIiaBc6iX9yu+sQxS
wkNvFArzC5BI9paNk3y0ukdYXNi2cwSt3ssx2EgeCoBZxCe3HBHCaCbfbSHM5COPCnNnIPN8Z8yk
kagiu7xFQFQsD1Ix6PL7rJ3u9bGZ7pIZL23gWEbyJbd7jibgB5CAdYiyYr0OixWu7Q6pQo8Uu30S
LMjCWJgUROiWY8615BT9conUjOkipPWaNz0L8QeEoiyOVthqMMQddMuUD9Bt2Kks0Di5wLaAO+r3
WEU6uxaXq1dm1nTfhvFUHYaYjoEtvvZsxxlfmB5Z8wWZRXrK3HzrLQzqsKhPd5WWNzvYswakbWLY
GuJefZQS7UOEpxxLQlvesDyx/IQwPuSznX4xRLmchka3D8KR4XPUO9vKWjE8dpldMGlmPpBD565Y
nH2WLNjSy3ACYZiKNxey0KZmZayjfWQNNAh0utPC0NE0fQPf+c6b4FnAySTlg2/VfPGS8S5BfXJK
DW8Xx43YqSGuCIhC6BprAGOyQmETKfhYeea2PmaGHFYncg2zs1h7SeutZed0AfVzhxTb3WDknoJx
di2fB47YySb5ZIc2QNOuNm9yeE1o5KRf96XaZ16h+9ligE5ciH/2asS+iRc/dvH8AW7yvR60DttP
IQJywdgyMHM6arr7uVlhGhjTa+SXk8tTbajNL4WwTgt0e5wXCVmvCXAPy34ex/CGWOnoc49EYBtb
83SK84ID2FprJAwdt3YiBELirnkwkrw7aSMSrmWxz6inZ7feWAWgZw+HT4PZ9XuDauYwGxXClDJc
k1/xIKQno7IqYxNqkXMeZM4bqnKLrKNxNpdPSOHEblI5aVI9Eb83vWE0dxRKVhz8F3tnshw3EmzZ
L4IZpogAtjlncpY4SRsYKYmY58D49X2gqm6rSrFJq7d+i1rISkokkEAg3P3ecwe5DM7QaD1Awgsf
aFkOX6dSsH8oW5IWVxUuu6uU9MIF8Kl2bkpaZZLHzXHM0FPQLCZsOWAXfdWE5hdPDAPGXnyLztx1
2+X9I1b0rgnmi6s6v201TUHFk5YdGVmyFbBTYMfNxF4kRRZcpIVs1xLUHUsRJsLQDXgjqNBXhyqh
9Om4/1AeTsXOn016XUNPS7ep7PymNfWjymbS8hi0kc47A/oOQX0lGy3Bb+6YaeYXaGvTXZGk4pZQ
43YnVRc+6SQcLpwOpVEcDKdk6EzoRwiuvjvJSDCOKADhAuBvjGPhN9HJwcUXMmny2sPc59yYCXsH
SoTMuMumRm3zqSHnhQhQM9f9t85F7ajdMSX3qrDse+xv6mkcZn/emyJGW9mh7gLdz36MfNNDhTrt
ejRqCZydSZVTltXa0LUimmnwD/6I3Aohcdf8qmzP21ao50+1dq5U7ppXftDAF3fJQ6ePXLCFKRTM
ocy/y4I6oL3qBA7FfxK5tCka696ISa2zNNYKflTYTQLuMS/hTCPD7t0fI96KO4Vm/oh2q8U0TBaM
J7kF0P1CbwpCsR8UpHTpaSLqvNh9SGGV3Ya6dYAhWckxSGr7iisYbxygrnUfWPseq8XJ8IsrSftg
HeS+fYsXQRzo7juXfgh+q6mIbg1EbW1ybyj3mTlXu2xuvRdUPsWahaZe9y1DvrWnS6RUKTFMKG0K
G7LZwGgobAPgr+boXHemV96YMyFRpk8a3qpqjaTYIkgskYskfbbP0kJ9E6mkiVPW4cVoCA8TbOBm
x8nwp1+acvxSO0N3p1280Sun8hmpM8/mnb7kdy+dSXFNxQ7kAsIDBYBVnjJr0jxduroakjy7raTQ
N147jgenRle0jn00UEhVjoNHPiFCA++ihON9lXSQJtywz1/TgunJlsTY+skNRb2TMknffJETIFEp
RrJAj+glER76qNrqe85Hb5u6ZHzgi5kEqzaY+xeTkQTMLqMlM7fq2Mt6lqnXdYSZyiUo/IIItnht
lkzjRRdja7Z/DIZPomJXYcVBH9FuizCcrhjfla/KKvrTjCB14/m8A2nAzvsJO++GwZu+tcy+fU2a
lDW7znhrsAg0aUg0vEuEmHjQZleo9oeEFkDenItJ8C3ClkhGWIuWMXR1QZmkjbdaRsXVKCoby6To
HiDj96/4kbxvYecj61nAcjCQyRyk8S2mPMPeREekOBgS361tJ6RW4PZ6mrQVX5tpjn/XWxy6Sb1M
LhfbLrsoBA/2pDZ68fM6dh2A685Gh2+lx4NbJOaVO2ACyIglR9eAdz9fZ10nSZ1Iy6jDkVBjscIQ
fLIaUHgbfJsly9lEUpSHwoyAVGF3R+Ej7Iffwi4phTzI6tPOxj3eJXPnpyTnVLwU9g5utFM1x92P
itpomY4g7iJP9a1uvPh7YC+3Mh0l8ypSlU1SLdPvgzSd4JFgeufFsCvjzUb6cUnufHgvihn5bsnH
ju7oP1hFTC74YqwOFos1Iwwff138wMY4wE0rAd2l9RfpPCLawl+/eLQDzNpGlz+ai3vbJD5RobPE
RlDMayg6O2zXJCwtjm83NXN8ERHtThUhfSvQe3vU2KtiMYr7OMbTzI6KtbHYyLvFUD7JJaXNsHcd
PnMQ8v6eWt5d14sJPbU8tehYT3abE9Ic97iJsap7wMTXwrONjQq4nc1ktC4mgdt/tl7mig+Oys7b
2xMghXwxvuPFHL/WkmRQG8PhVVL0b0bFmKGe8X7LvrdPMY3dLbrW8RQ3U3bwTdoD9thPPM9Nt6/w
c7ymGg0nNT5vHTZCJyh67rb143qXD7q9xHKbXKbWuE9JQVw5bLgwvo4SVep4MyBLwqY9yoNoCMcz
8x7bVl0RU4WFzmYreDtaLTPaLAHmottfeuEIVEY57y0ZL1hI/zuC0nzXLOwBXdE7gDpxhGhICozx
EksXNwu2RbPzrwHnnXKj/jbk802XBiddyoeqCa5YcmkYLaQDULhvSR0+WiAQFCiEit006RxEMJsx
8BtA5Bj6/FdLoGKfmwVOY1jiAUgC8R2l/ToutIXMCFnkI/uYyUZvfBvZY1ehQFADNm35I1/IDfZv
iIMwqAjChe4wO/OPEeSDTDpEJ7j/BqT4U/hkwpbBMtV46Qn9DqxRDL3EjDh7a972dfyMJhAkvI4u
Rf1gYqRGGFT72wjmhFrgE2rw03VT992zYTfedgTMe+ipYS4BAkDIJqeWx3wyT8KJ1bNs3YKBUi3J
To2G5hjXkvbokCzlhPKjcV8OFltoNAoueQByviTgwGh2uAm/CPJYfpqS6dnJqDIaOghNW8/c2709
OBdMv8laBojWj7eZ3SyfZ9dp8oKFQw40LtCKHcNcc0crzLPNiq6mmxCHRj7QjpRCpM8p+6GDcjpl
XOtOwy9v0SYT9ODTNJXtQMlJuvi66ezgmxemwVsbSB5AjsqIQaCBaNiKUEhtbK+kLAq57btNyfJC
n2mZaUxlF3zrQgqEwKipMUpbgPubx+uad9yjVwfTlUGC7RpcqIExuJbmdWKIuN9qf6Ls6BTL0tAm
zpoQbqoT4sD7X8lsDzeJnMCFWykIgrBJT1E6BN/C3KDJHbrK+mK1Qm+xElCJMIE1X8naleJKR/1S
8vq6nNaRqFrCi3q2DpkhzX1lOc2RvT0fTZ6mAamSAp3xLBI7ZSnqK7Cx32WW25u4Yfu3cqPqVjTg
Y62+OBLhkCCxKZujnba8SOFtIMsWNAWAWl0RqkqPYJnU/D5eX7nGdkI5cgwkxgrqhH5vKjd//v1X
iGaGcygp+0uV+HslxHyA146HIdfUYGNj0yXwnOFmmNn2GBSbzHrmQn71Uy4mnCtBsLiud78bxWR/
M0YZS2/TpfSNsxw7ySqOI39v+HzFPBrSE5EyxV7mon0qY80JxAmfyDoyo8rrxlsRZ9ZzjpGZrX1q
8p2HsTk2WExu05H97kzS32FOu/lqrKZJE8XNebnkR91XgrKv7qOqXIspqfds1ajtO+x8zaZPgyEl
85KuCM1LFoPOojoxQZiVbi/qYxqYec79b87GpV+G1QvNv3hvpgkdRW++8JumRXic+ZqWDMg0GPMh
Vg9NPIh7mdXavBYIQjDZzkzI8PBfZMGcYhvjvjPiYt71Cb+AM8ORJEtpxjXXYo/sScfk+0VV8GYw
PKYpQpl1l3XLNck6pmwWf+S3GnFB9lw2mpRrl0jjK7uwij24Qb1tu2K+UuTE3MzZ4MEjieedBDN+
pV04LSu/Xz4ww40e2r5BGFSPpyBD36NV5W3GQpnPuck/QYHQHFWx/N9Sc7UsOXLDWo6arno+aIvA
yxebejDM58gSLll3mtj6uOW+h5tiXVpEufJELgW/ZdjB2wzy6aJPuJucmQ8lXKh8oZVYANMv7P5B
2+DDfGsITn0UlC9BZI63E1q3ihRHHmHX6ZhNDjo4BdjcX1LVauxxo+GAZ+4zE9VAFlhfKA44Q2xy
tL8CbHbsgNEu4AWP7UvqluZJ+8vlzUnNPHUll6lvS/vLAGKAnRZf3G7T6Gc+59UL+Roceuza/kSm
ZnDUtFxJP/KM9mUmQCI06cjpmn/nNyScsvi+dqLFem3FlB66+lGYnr/2Gebt274JTqbm19H46p7q
kScw6CafjkUBBaXp9TYs5XTl0AK/qvI++NYMaFnXs5ytiyy0rZsCstNJZA7fXFP5iE3Bcrg3HUHz
g7Goh3WDu2DAZnEpKkFLAcggOdge4j5sNx13iZrN19BMqhdGkQYRPlHFM102ItiUVKcoAFkfcZoW
e6Cdxv1MQfCmgooT9vVyDzYm8bgKjsQJkVkesA+Y5gPicm+jPEXZ58mo/+VJ6mTsptb43BKl+n3s
PaZQLRvyhlYqtq2IbQVvRvI8Lq22L66jQXf3mJG8n1XvBm8x1ptTL4jpwXvKm8mNB6zYQk1wdQru
gN6vg2+JFAKPTEMQz0bhdO03WRWX01/t5/9NXPgkcYEpzQKV/P/r169e4uLXv8Trf/2Lv0UOEgyl
Iwn3dGzmA9x/zA/+FjkoC9477w+E6BAPvIUE/38zCUkyFB6NfuxWvDJsE6nF3+p1F/mDUGAxGSP7
fwHZ/gPW8nyowDSBgpnPYRaFel2ezYMmH0I9JnYUBMEW7JiYrsim/sfVuP2rW//Padufh0DkIUih
YpiD2N46OwQjpGVz6M+HPnDwnXgrMlBXnuSS/r9r/j84yvIt/jETbQJ/xOPCUVTxvTW+l+MvLT6R
DHx2ImfjSRzsLqU7h+jmO2Xe4YKt59ePz8LCnHA28gBCxbieIY/NnQES7+xytZkBAr6vmwMOm+ZH
yfh32LIgQP4aOLQIYOBjZmP1zDpe0a3Z7UYsOltJxbOfxn7Yx1XTPNrR7FhYE9tkg0P5zhaQwTbs
RYdLH98o1UFjbhw99mCiguArGjh2XyqHbjUtrTSVqOSiBQlCHBjNAq+CL+G10O+t/tBhOEOaHJEa
x3wa06aKrrKqmuCnd0Ce4qakoOjYDpiZuoCtIZkPqYJqR0zRlVkbkvU7Q0lt0hiNDNFf6DDvYOiN
ZJwhee8uO2KnHoiXyTZRFUHCUfUPaeeKWSPMAqym/abFDrt37fYSk6x+GIvJvRuAqO4Nelbb0mkS
tjlmuso6y921qYf+bawsHKtpvk0ckEkjddwXR2k+hBfCpZqTaVvOng3yhjg0bP0gNUuaA8Bkuugu
SPrhh69Be/ez01HrYWdbKygXe0Ae+M9l8BxVKDk2OcOCB4aTwtkMs/WraUYjWzNG02/AscjPxAWv
H3079iJkGNq96xG2E/7NBUbFcQV1jQ4dcxlg/5OQyIIDTeoXfQ60wMQgBKJQ1Zrvl9KygULRAeK6
TkL3l25RJQ6T7n4m8/jgzvYvn5ixb6MtwrXbGfGzTkfyzycav6smqq19Mbi/lh2xv4qGej4kNUr/
hOHeSNlAiCHuTxLLR75HMqr0lPuifYyNSa0JxlYXuddFvJGHYAsdBXMEisS7AeTXEUBCv/Gbqtmh
qgZFYWPnXgkpw7VPFvnWI3eKjXjmhSdB0/5AMcUB7Fmu6zrBJ5p76QEOTP81Lefuq64C/jKp2twY
sLjvshB9J0HV6YmxNhhso+y2PZPjGw9OCJQux8JUTi93Y7N2XusBHtYxYUyzqzIwqHjGYhIzu4bd
EHL4kOFcbH5Nii4d4TTG4sbOrGQfhaG5t9wmeA2UQIw92kZwbYPrC9ZpxEhr0TrDU6LRdzNFBNlP
4STXpK65p6lq6svaWIobsGJH6VfyNjAcY48017lVVh5eDq4gvrtmf4R2ekEZ9SbTFxoQx7rBR9t1
Yzau4fwGr5oJJD6OodQrx+iMfck46M1NUu+N9pZet9DGLxpl+a+Rb+Jc7GqwgSA9TTDk2qcf7C/X
IzBTRM3z+DNjVpOs237MtlHIrNJqremQEyOyEBfce2qHeRtMHshzxxDW3iPzZi8wBjx7dtAjxRfR
nZnX5qGP7Uxu3G5kW6/inkYtXc4fFgSRU513+TUZecNL4zjFFTg8/waxvnNPEcBMCUODsR1rS+Bd
DqdbB8jXDtG6d0s0VvEyRWK4a6ZpvB2TSF+PbS0vrZHtdFv74iKtqMKsGj81gRbya4WMfKMRhxzY
YYNKEKbNAWprWbwym7CxZjZVsSJyIFWrAr/6hvl/iednMN/cWOp8FWVl9LWGYPxTzLI9YBttt6mR
t3tuDYaXZKLsqqkCS1QORCbAKmshKkWIoU0s0tkg0axHZR3dz+z4cMH2KJ15aCK5SXwAzIwUZ+zt
fXhvW+V8mtKpvmB2MK0zEcT1OpEFUegiT/wjuT5ih2ZYMhEM/aNofWokaoktOZN4j6I0BkUiiaJf
0yWkzPUxz0LYb45/VZVR7U07JLjGFvt1gAmGUPs1oX1ch7GcIe5TJd0WWVO/DrXWLGN9epfh0d1H
iTmtNavAdyIB523ZK3UAst7/gtg872xUJxe/a6ahjDMAKYgsXtq0tF6xqDBwzNi7v7U+E/KpBYWP
aIiCdymx7EKKr1he6CqMjEQRv6ulCkbRCM5OA3NI2Y5yD/8OJvE2rhUuk5nlkMz+6KzQhenXgDnZ
uzvZ0lhLdfukRiB+7H35q27jGFuYZtPV73Ien7f9ha4wW183Kh/7OM/32u+KPRV5sI1nsCeJYebr
oaaNaY7LZr/sXnAE6iPYGI8Api4RGy9IzQNi+pTFs+mvfZrOVKuRMDBt+PGVTPEwWIYmo5Bp2Xgo
6e3juqYZcUR830NJ9Pr8lLQWtYAqJS5oeuTzQRPcRDcHJ+7Bj2kVWPh1nn9PamPwYPnqt5xTVF6x
XwBPCIwqeI7Au6jxxtlrV1ZDQYv62bgnuBNJlzHy03sO/O5S0QbpMif6+bsiTJdqNW+kuAisElmm
bJEx1iGC/jowvD270eboVEb6OPgYnYqipg9RSzCPxG0wA6GzAEqR/tHysgNthBUtoZcySLo9jkXp
VPqMYyJ6SrcOkawvVg52pai4wVHUp6eZOxoYhKu3zI+KXwnv8CNz3xa+kZwfuZHCWxkZ4Y1OOp+s
VsY40kU8GjdVsfcaRz5rNqR61cV2QCB1EU5/VX52YIy3Wqfz3WyY/a++CIyHfEmznDVm641nyL9/
pxQE7Ntk8mVH1xl2pltZ1/RDjPswSFlknGWyAKZmawiIWUXXend+2RODi73uyekm9wm+ifsEgGS6
5k0ld1EdGZspjo0NvQV6iMQsX82h0XwhV7DY2g00U9KCxuvfV10LJvMltKYb2KE7swCm5TdtciEa
Zqh1Cdi76PDqlNyIu5G0hgvFDGVb+Ik+5pN2thXRLbSLTNKd8TpBAKWOvgk8Kzwy8mfs8vtenj0L
lY/h4run3riYiSq4Vm0RbBljhOQaYOyBP1akN2YNqYbAUvnsB/izdIC0jgALXoZke/PzzwiWMZLT
ccCmsg4H38nBoFPTi9la2hJIHtJpvGZRmI52FRQ3qpnnTVwK+FtMvKdH8EGC8O15SLZzN7U03VL/
MvMnCJypSm6glWFycGh+uVBgLhAeYIlUA33FphpvatXy6iaXUu9VXdKagJmr0g3k+YV/ZhHCybup
P0JXxHQAEY4BmM4Ka12oorzvUKLtOhYc9kAMhC5w/OqbmrYhbU/Zo4qmgTMNRBTWaEh2yH2NCbxp
YdzDEaLCxoDEjtl12lXW0wUES8CjqUW1EB4WbabX13T8q54uhFVkjyat1m1e0Zly/Nh6/S2GcHMG
3O4wmK8Ej9BAGePSWRnuohliarwFFWMz5ULv06RKneTgTltPTw2xLzatEmfqEcrkvsQMoXuUPKuC
vNg7E4hrhF0lo3cU8Id716hDvfLp7Fx22kjWAX/1NnEwsJCGVAeHliCefWw68xEnigSqEe+XM7pR
0WivaX5E19Yc28Cb4/yrPabNltl1sZ2ryNgDCtCgU8Rkf5+KyUt4N9Rfnd5BLJfGxgUTs9sOc++q
xAqJ2cX45YE421lu8ex0jMIyUmEvOY10k+GtZ0MXEjPnec2whdho7yFg9XT4An2B+KdBHlabassO
MWJQJQgdiaZbALDlOm1l/kMVxg96fjej3To7exzyZd9WHzEKgbqZ43vgSfMamEx4YLXacyH6NYLU
YhMyx2cO5j0bcGiwUjLaJtirDjbeQFZt6jBwMD3NjF1UJHSpivPFlOayq4JdzIrNiLAKrqoCkmJK
bM8WGCbKzhLcLWT/JPoedr04pIQgEGzdjT2Yqbn8WqGLnzGoIYha5XZ0ESWyui2KtHo2wrRY8VbP
sQlVDON6hULMQiazybwqPXb9NJ/s2IfonEXdwYjwHW8A57m3rtfMtwmslq9VuHDy6KEz/xubHO6W
lNtRNcE6aKJonxFutevrlJLczOITJuSJBruuX/1mzi8s33Do62bCbzZDGToDIyJAZelFW7yyvbe+
jcDNroB8aXPd2KK86+sEmJNddsNtMIP/1BNd5sSI2p32kETYeU7a6ALJwLDU8CtuMGK9upFbD+s+
mqcb19LJXSF0uSONsfkmG/ZXWIYj+3ryfP0N77I6pdgVn4JJwSOvi855NJc3pLTyipa3Fx3Gougu
othzr6K81U/YbMVh1PVwykTYXwzGlP7QboLUIAIHtCo7Hdz2qsp/5q0y17203BeGKSUeOyzSJ4tc
gstG006X+AVodkK9otZtCUcAsuI+OAV0Sub78B5h+0XXpTH9SnvlPdulKhjqz946DLMZklWWQKsC
Hcoeb+ZVGOVMbDtSfjZyaljJkiyBCdpn5Gork5+Xt+1poqpARurMxEV4m7Ct5g2esnsjYy5VaNK9
WeVXNG68TeEzt0qt6qlxEqDDkr4uU2NV421lZ7wvfZnfl2leXuo5s49NwwSX/XyOPgKrXlp5HUHz
7WDkB8olafyadIZiZGjE0eqk9whwuVhRd3p7qphhZQO3e6Abqi95KWa3bBWTl9FyyoekTuvnqqtG
BZEFS9sKmE2cwsRfIneIybIppnRx5zoWGKTfPcq0kXaP33BITr3d/QoHjxke7Z3L0feKC4ed7Y+i
Au42QcTeSCO9nssFQNs6AEY1kqM1U6HyMu0B6CGfrDRcVy+8TtgMrQj2TNqt54kawY9En9Yk9hee
/5+a7PFVxzvNX3WY8JiW6vlEUFB3m2Km2LiYCx7HpoVUOEHxtYo8uGsrp3x1jOq7m7TDd1RRX+cO
PddO0XfdGLRc90k9s7JXhkNwe0eMuK/gFqAPa74IM2vzdUDCsIw6czf3kK+RM7lYQEt3HxGhcmmn
kiZr2nQkZxAydEgSO3ylBQ1FnpVwJRwD3304qntKHd4nKBS/BzlRVFXoP4E/HC7MyrL3fArsurHW
X93Y/akyD7hhqSdcLUG/61PEL1y3KbnyiTTf943iipWeB3Y7GQnI9rkoTqCeVB+593FfYqLvYh7Y
BhbtULCnmiLp7wSR1dqJ7FtqkEcW5PQGajGYVCRmKz1oua2yIngp/XReZzTGoas4ybUkXw+/oUEV
YzfsbkFF1IDuhuJLgVmeHa5xl+e5Pmpvyu+C2JC3isxw4AfSvrai3nmzwqJYl8lQbZsOBFdQRN1N
IUg1zUQqvroV0iaUjHNgdN+SAqd8BGEyZ7nd9tVC0tKjeRcEnTxkA6riUqflfsK++lWz4q66EX+s
7/fmvsm6+7AjLmtUpjw5YTnt9dB8j/xCHZIw4o3FRpBAdGUccsfvL9nKqRO8GbKawzpl/1sWbx1w
QPBZunp1EP9+az1NpPkqRGn6WpJtYF5YVRdceEMAwNNAc+eCfbsHDjhOa8O3hX8dZ00Ihaeo6xG8
EtisXQ17n9IsahivT012X+Q+qd1i8vdRvKj5aWHdI4P8NY6IDE3SVZhHO83JnIcfSlA1iIwEVzZV
FEk1ioLZYnyWx76FR986GAhTTjz/4lnl8jFHUbN2gzI8sCvMNrQ7frR2zCTXnAJkDrxfp2EAVClf
FCXImMyXojHv2EMB4lO0iYzOs364fjZcuKUA1Vg7CxIOyGYYWIce7NQb9EJxK0zDvmtH/62Gp/oY
8ug9kAnSRBvRljXzsWYMNq0HbdIoRLk3/bGDvFAXG6lD0tIQJX9iVPizC4qBTwmJm8+3iLM467VK
fPZgfr3mAEq7XvXAxNEAltyT9Z56PP9Eaf5HZ9dbjuZbiPhxIcpzkwtU6JF9kmoOUxkypEUnvYpz
NW6zsMo2H3d43zsUdjPgdMKGw3GOZDFbWdF+tDgxQGf3Y+Lyykh668rUffqJdefcYkKOC842bHt4
6nyOeHYNrVSYU+ZwqKIpuss00+lBNglbTm7eVR2O+b7subn++/nZFinV9OEA0pwfVMQBMVRkSB6m
lKtoo0VbyYaWHTWp+8n5ndt4lvPjgWaEobALuvLMEJGy+M9VZTSHfIqcYJUFRsLi5iXH1KajSdZc
fVtNFh3EbI6uumwcPzn+0on/pznh9/Edh/mN9JYZzVmnfgrdKjLTELRqbtCALzhBWQ8PH1/P5STO
D+LY3JiLrw1Lhv3vucZo8brQvt0ctKZ1q4ZoCYJQTnCd2eZ8mCcbmnznj9uyYZP88aHfu38cG6ui
6TO8sZYp2D9HKgRzj1ZoO83SJJnQoAkNAX9pBCvDJN4SrY1YTRF58R8f9r1H33FN9ub8sljgGX39
87BOS0CPijmsqpPsZOX9g0Rxcggld62vuH8/Ptx7DyRGYbw1BBl5eI3/fbiwqU0LPRCHa7W4r+16
T/EPbCJQ5ierzB+mmuWGgTplu1TgLDTm+QWd579/Szl3w4/29705Bd3PEcLyyiCIF78EehfpzeYL
8HeaSQOt+I9P972blpxoqaTr4EH946FRjoaDbTbo8kP3TsADuapCltiPj/LeReUnXMZXJoPPc3et
iyeFkAGWnt+rQA9mG3UxHFPLTapPfr/3TshFOAAilK48JsV//37p2BVwnAYW1KGGSzOU36VXfv/4
dD47xtlKGgty0XhRNwdE1KRcN3vXyz9zvC0//vmDzv0HAIlbUag/bg4/8YbG1s2hYu96FXamfSKt
hUFZP8TPkcEKg0TJJLyXMQsMB/OIge+zFe3PR8/BlMwIhefPp3VxtqK54C4do/TrQ2jBidaQldaD
ldaXmZGg/Kn8YvNfryvHIznMZx+FF/v82aspq7wJ088hL0Y2KHK6A46kPtlK/HkvOszQgcPR2rUR
yp494H5oaTJcs/oQa9JW26qM13gKLlXCLOPj03nnSJyEJxSgD3xN6uw28dsYFuzklQeWNlRLRntB
Gvh91SSPHx/nnZ/JUq4N8pCEzGVY/O9bXlZ56viNKg9E8Gyb7MXwsnWSFovg6vTxkf4kyHng6v5x
qLN3LD0quTg3sAr1Po37wg1XxI3/lfyMJasv5odJsB8juz5oNrULJtRs0KRIStatnm29TZj+7u2W
NloOjZTwXxfBl/AScs8cQubDIZqvgow60K3JaPotSKSu0tvM1gnw7j4br4eyo4M94dtd02YD2CTj
+ZMTdckmPXv8eIMz1zN5ACy8K2drcwa01fHJwMGCF+knPy/Mawus6yRl/JLPnTp1Wcb8NEOJhNcd
aDIo4XSUR4kvKBZMZq26ShETP+QBhZGWETL/HIi8dzUHNJbIrKu3LSLxVR07CntZAnM9HEo0Wr2t
TkZidOvRLd0Ds+1hozUePY6TbGjhqcvURcuQEBywHlmvN344rCG1jhtiwTN/64U2CBwfdvqrWoRd
H98B79xrNn5+FBy8s9jyn91rQd7X7D4mrktitJe95TtHfvUR+DpJAauR9JzDxwf8c8PjOFiUXYGD
B4LH+YYHT0LfD1VeHnxPQ/2Ca72tgcNcSqfS+8AL9WVE6/Ueelt48fGR33l82c2ZCy2SOMM/ao4m
nHoj6iSRFfE0PfeSoOGaec89RvXk18eHeuckEXiwGtHr4L/zrSNzUerNqSsOed8wFcHQ0dCu7VCN
JkVzlG0ae+uWATuhpDZN+48P/s55sq9yJLNwKoM/gJWKqDbaTkVxaIMy3tdDcR8uXm8vmZr/vA1w
l0XKwsBLeUUi078XKnpAbYhxNDtgOXqapmLY2B6ZRE3mOP/5NmW7gWAKYRTVxx9+8QqKYhf2XYau
oBs2s6Tx6iQ3wyDkjsbTz/96AV1zAc7alguBQZy/tkhrrAo3qzktkTsH7LxLDBngtXWbOelnRIs/
H0AOxtaGrYFgoH3++qrRhkTkgXBmhnsfOcYT9rSfyejcIwj8ZA+yPMv/3oJwKMpSyamx5v92Y/9D
Q5VD450KAyEGtsStQ6/UJ3dqpbJ+hpyHm4eQjk9ukPePCP8His/y0J2/XtxKeRiS00Nt9afUr17K
ybp3mrRG7SszWJn25X//6dh44yln18ERz+5IAW0F961KD0bXnaasPxCZcxNL85PD/LlhdE2BYx2w
EYAJ+7yh0HvmGMd89KE37MUQDrisGnkjfnwyf64iHIWoVBCstin/MOnjkBmLJLHSQ+PQ0aLTg6a0
e1OFvEtqzUDdm9fOVH6yStp/vik5KgsH+nYBmeEczRDkMw6AiGaCL/CxD5lPG66oiG4bfab0c8EQ
u53gsa4wzJFlDxq0Yuxlqr0e6/CYMUfeDWyL5knUXxDiQheoKjYHy7agXkwIyOLkg28DecARKD75
9u/+MIA/uOMsPEPnPwyShIiYPx5dutPFNpn85GSM9Dk//mH+XGG5ROgqaSmBJv5jy5m7Na+RsMwO
hVYQ0sr+YKbWvaf0Z7uWdx5Y4Uv2tqxDkhr23+urUMQ/VHXBQjRWDkKWIDqOREfuPj6b91YgyRYA
/AJFOdfu30eZiXUcw85IEQ/haOkVrykMgGjq2+wVvf5/30VTMyIT5ZWxMJLOK1S87xKqI4/olAY/
l2vXxMQ1NsHTx2f13sOzgJEVklwKg/PbeGxTghBKHp4sFt5tOlmM2ALxk2FLuWtC4f0YMgg7dAvb
T15V7615v+PoaRy9U/TQOjUjx+3TQwicVBcGDopwVyWPVTJ/Zbn+5Gjv3fCUPeRZAHHHVHq2wgJD
QEKKdflAKka6z6VQd4ONK/Pji/kHrwX+kclFVDavIweZ89m66nf22Ala7gevG8zHODLLnYHieBUk
Tp8xm1PDQ2J5JBuVur+ppyK9Fply9pGHppP8DCJhQ9KIrRqPOf4M9Bhdl3xW3VrvXnlFhc2TCcvs
nLnTBK0phjznbTO6jAl0/WJpn9x0x2uPsfKeupHuhKoihhiFEz+mQ98eA7/8HqHomOXivhxy90gX
yV/JyViiRDiPjy/kO88aM222oEo5sAXOX4iZ4jvEI9vtoZh/VrOld+aS6xVk6Feml4+P9c7lICqA
B5uUaxrE59sYG/qE6eKGPsyB9dOk4bDJhfnSTllxUH6RYNKS+pMdxjsPnWUxsWNHwxvrjy1232TT
SEQGp5eI5ygOoXGg2mGO0cwrB3fmQ90M9QY1Rn/47+cK881fOlJsEM9XStfwkRv+H/bOZDluJO2y
r9LWe6QBcIyL3sQcwRAncRC5gSk1YHa4Ywaevg+Yqm6J4i9a1bo2ZZaZJSEAONy/6Z4bNNWBXO0S
jV9NVbq4oRofo2yNH6bAjd8Jbd56kzxaygBA2EO2sl93Tb4VRKCOrg6GGes1LF6mEvDLvhmAHhxK
j0T6z3f4xpnDDRJDCQ42gsVXX2AZ1U6SVjzasY/pXDj1sDF1hTEPE7H/yaVC1O+BR8AIruvXW1O+
k7alJEWzwkpeA11Grem33kXaWdY729dba1TwQS06hKXSb/96qZ6RODlTGTg0ZXcH1eOb6+q7ouH9
pbG+CRC1/9vJERsYogsbEBntk9cfoIUnUIW7njzM9uKE7A+3dVdvFHWAdy70xsZMSd104RsRhtjh
8j5/CrbVjFrPjEgBi9h9jMdxH8z67p0lIfg7XgX0v1zj1ZoIjQxHeodrMNBvrSC4qhOIGvfW7jwg
MsXQ8BRNpFFDraCNZfF9NdRwbjEv2ncgXCn+dUxDSoy9K2dkAg5PQIANqKFTgeHJ7DjJjY2R41pO
KLQiZcp92TCcRXaL0XcfR8fEDWhSmCNiRWuhGUG1tW7nsGTYSlrwNLBUr/dmryPsHBkdvQLcSnSI
uzmKxrS+SkY/2Vt1Mx0LBKOXvUjKD71R97hAhXdplTdrnnC+K6kV1auEQcEDw4klRjCz2kZd4jIs
nA/nyhF4DqdZt/vz431rbTqW71usE7FQSn99g6BPdDt5rE3GhD/rsf0cJOrKEcZOlBWi2qH6Dz47
Ym6CPcr3NIReXQ8fWqlFPMkD6O6l5nQ52PkRZ5Z3gtff22oL8dQWFP6oEXjhq8sAHElEPYbywBD5
DT6SNTODwRed39OE/sBAyrpz7ee4lu+kTOLt61Kl5YmSXL8OyEIFBksNLjWRaprxrjRRCdWOcYPQ
xcR9tgjJcbRbwiPIe70pMKeguY2Pi6ft/ugy5e9mg3EUZmfsrNbBi57BUBac2tPvpIMdZn+7FkDy
YWQUECRNvAlby6P24s+b2Io+2niMr4PZ1SuUj3jKtzPyvIzfA/pBfUPzYV1nLzDrEQkeii7+fTm7
66Rps60Pu+BBC/e9V/HWnu4BoIVyS5lBWMsj+2mPSM3GLWXeywMAsYnu0moazH1uYUr855X81l70
03VeB0a96suiAnt1CNyFnEy9YY21x/bPF3nrQPSg9dFXoN8GlfTXmzG1rSoNtulA0ylYT4tk0YQz
j23xKsEi+D+4GPVKcpYQddvrsNer2YxkwbdiJB5mIoAToP3smABllrpN33l8b20EHmV/Tgske78F
v8U0CQ9rd3mos/oGIJqHMd70WBX1tzZlZiHx3nmS1lvrYul5k8AyQuC/7tPMjSp4vsRp2VhAE5lt
6xTM9XDE6AsMtzCSg6M0im8VitvUjJLDFCNqiPGR+RDEQb4LK2e695EEIc+IYpBVf374b/48NkTK
SNRvw9cb4zBGjZEnhDmDVt9EGD8kdv+xEMyR/AfX8QMyRdLfRTL364pqsHxOFPN4BzJRRTWn/Swn
Y9hUXf3OQfpW2LqgbSmxLP/jv/oOBRZ6bsTs5aFFM5I0jLgO8gYfW8Dw1lVR6buyCN8pVLz1tfx0
ydcBazY7BTN6Jq61w7jHtuFb6BQMt3unuurfyTnEW+t3AXFTiwa3TS3p1+fYLuYG8+iXbDP29Nwm
+OGlobcGhROsKd/G64UPgCmQieWXXrQGhrVMZtYM/YE2enQoqjxGGqpVZ6NYQNWGzgjj5I/xHIL/
lUWB+UwT7EZ/CB4Cl10ToFXDwJTRjFjfLKXNyv5uDjZyFngIOKw/Z1V3ySiO2kL7/5YGPa7Dk0i3
XTnZ+KVbLoe97b6zmt56CuGi1KXEwbp93YAtCtU0En3CYVbzcW5na9WaziPi8Qtqpo9tOg3vXPCt
V7wosxiU8Sm2vn7sKrPiSRMMHVINc6BXXa12L3QCEQPXWTXLTPqfP5iX2YlXASETMzY3yOdCmvnq
TcfGVNAlLcqDhynhOhk676OTWP1aism9SKqieICHBofAYXLyRS4QJKAYym4GTsVI394YQOu98xje
eO4EG4sEGjg86cSrRCn0pgAOiigOoCOdbVJP3geZEDZOWdU8ZsCjsclK/n7nQbxRxGQqgarPsmv7
v+W+8ejOKur5ops5YpRVxA4mmpHYNVHd7GEuixUrhclJFwwiDknriZ4MygvnPRSxeGOvXHThjGPA
zKbRZv/67ZmMRnhlm5boljMwKi+6hlSAvmC2WroXPBn/2GZMIyOxglJWUES2jJI+KjyR/noQg7mb
pgjcxAtfvp3NT4TFeMIOLCkUU3iFj6G7ZyT/28QwNlt2v3W8LNkyK+xsakO2h8TT/nZMOn8TxBd2
lYuPuZDjFZ8tIrSJD+ExCbrwVJj+kwkU7J3E/K37pwOGBt1fOvSvC0eU27KiaQX3X+TjRzClzKLi
BYnRrZHs/vzS37oUg9fMGqBG59h4FYDQdIJHvhxLQEiTjdLBouYbVX4KkyJ+/PO1Xt7b6y9tqf4K
sleOwdfpP0bPRTeUKclBD4xnhQ0V1qPz7Fj7SFU9jNXCurAwX79uR3u4tG0jvrFbA26JKNReSXAu
Lz/ov/iGd/ANgh4du9z/Qwn85lPxETVB8r/Wn2uAVZIK2j8eFsev/+d///ijPzgOfvAXtU3Tp9C+
WAbarK4fGIdA/EU10WXQiZGPf/7LD4yDcP+ijba0Z4QAVuf67G3/MiG0MbhY/C3oii4RMavx38E4
vGRlP6832jF0nJylZO4xffn69EJIx1Bvli7lH98aINjkeJJLifQvkVrtPGnjsyuxTIccDWtmhXVx
ejkgOd30RRIEm1p01l0WpeLRg116XXm2/Ng3XvTMnjVeqxmZyQGusXtQNQboK0Iy9yI1+mrj57KC
bDbm6CJaY8ywPmcWVZxhNyWXuVUZCPEh6J66WRd6q3GPpVo0odpa57ggEAD0mfxOdSdVK7Rwzi43
GucqsTIoRkmEz1o19gC4tCFOdTThOMUrkNnGYOA9OQICA39fcWLYRh2pdWtH4gggWZyGORBH2HKE
LCP+vE9myY/a6DJqv3EV5M61I0ML5gyCLCRCOgV/4BXTFg8IcRwj6dXr3GurfAv/3j2k7Co+WCKz
/J7ywqEwuOO1J90h3iK8ir7OnqvJG62heVQzOvB1xC97dBTkJjmY+S2+i+N1NKbJ1dBF8k41ECbb
pu6ni1GPMXRFwKlgNhOf3llRFmjVTUtX5mpOVHAz5vwu7SHlXEENi8qVKdJoxMdp9G9m9LPPVhwE
11EBFhxxXW1am4hyJO6/xVDtfDBkGMn7x1GV6iq3dHjtNgCPzxlUkkPD89v1lUbO56V6PyfJcE66
0N6NSV/CSnRl9dGydHBjOKyWLE/KdUip9FAi4CWmAwW6KNWO6cTbQQHDuEbnV1c58DXj4+yUuFz7
mXXCtWgAuZ13Dn7Ftgv81Chb7tkSOyFTNMpzqZ/qrrIflTk5Yh3O2vXWbuw2Xznqgi1SHyz+gmEK
b0YFSm+anPCjXafxzSjmEcOksWbjdHvxbEeYKa1Yea69aTET/hzMeYD4zArPSjHwuOsmMz45YybT
Q+Trdj5CBrenfRp1xhntKdZQg414SJhjIBOkGYtkM0HQAE0WncItsns3P+PCG16rwLAEal3Pu5fW
hK6pMUzYzaJwDHMVZFlFbcCzsGTbx5APwgh5LWKJaWXwIBiLdNMqeNJ4q6wMnPT0OlGeiHg/xtAD
CRWdHrYcYcEuJv6xccWtaqM9tZ7qzGOh9ZQ+2qoJ2xMnnUtdmeXzyce18iPG27i65xFY17K/SHtk
1IkuL6NQxOeiQ2LwJXONDGtgmxqVY5ywVgKD7duFec9oVIoce0oQLLRAASjX7UyPf2wF3oJ6joeH
tMWH3AiT6kOTJYwzqfY26yxcqAuyMKAhtFyx9UqGB88jqjnweRt3MhbRHr+vuUZEhJHf2gwskKGZ
rfFQH+Od0aLm/grbwi4Ok5kyHdJ3dreZGIm9MAIzO1ad6W4wGbuF0HFusyY6Mi7frMOgGk9LUW/r
j2mxddoE4TOmZ0zMGihb2WmKCNB7NO/HALjDlNoWdPjWv2xQCsFKjjd+POyDNnMfrJo5m6zrutU8
ddXVEJi3jLfbq75GeGI0YQK4TsfYbESKrcKLd5Fs1k3mygt83Jpv1DQvcYuMnnSdDweqQ8VH6fXB
VdZXDaVQsmunaPprqyO8RAGLY2maTHvHm3FEDKZ94cBYZaSp2GEJYa0ggDVrCxj3Oq3RmmzwY37C
CAPeduFfzar+0OKnusZtHpiVqOq9jiBiZ55hfkBBNlx5Dbr9tKn+xjxS72VqBdsU/MauqtsM3rvb
kNDZmoSLKcii740TNGZImVhprjo/fq5QkVINS1IqZJPc2JBcVwWokMch08MBG4z2PutqmlLeYOzj
evze1V6xOOVM27YerLvesqNnkbsGxM8ocUA7Ap9eQZw3sbzBpuEgSoBnUmOfhDk58ndFUWKvutw5
YbFWrAG9+TedQp8IEa7aZGWTomB1SlaFN/uXU6Mlg5X5nGbbQKftbYgM9CGkKgiNhMogZ29yidu6
/hsiPC7X85jmn5RflDuro/8SpXawQ38Y7qu5V09qiMxHhMcMKvYdJW5abpcysKuLSTNOXIoyuEEj
Kj803mgAMogf/FgvmNZQd7u4wSeytiPkBd3Y5tbJHbP4HOagNVaxREtVtGkHqNQWSE0184qIiBEa
ui3I054G1aXAK3Y1l8mi81IyhTwGFs1XAFeMOi42ACO7lYb/8dAqs3lkxUkNaHdQF6aob2ExVzfj
3JqXgrnPzTIo53UFy8BBCo+8do060znYNqa+feMYxzrys2+iccpvmCQgN01EOa/7NhpczkFvOsmF
ErXOJu1uPDe17iHX9rcJktuvY9DFW6DCwVlH9rMRdt+xgYs/kVkxsT5Jc433xL10XGPhjzP/KPIe
PDH73Dzp6D6unf0osmesIb8Etnb3c+W0qxnW8Fqk06epn0Kqq5W98f36M4D2fNUL85gnYw6DwVbf
4sjvV3lmVMyNieyAHFFWa3uenO3sRdZ10WA+nDdDfiMt71LGrTyXMw7BJE3mtLLjPm3XQ1KjUWsA
s1zGE1oFbLe+dllyN+FVz1zeGoaPsFYDXeqDb2VwrLEL16tw2Vyxrl2CGR2sW6fGVpdTbpvIKP1s
5/kdJgDVRkCYeE5sPz1UaeB/q636tuut74BeKF1D/AgN/0kWlrlZnF72Y276p3CK5rMyO2eFKeNT
FUOpnsPuNMg8Yu9UattLnZOJ9YLi3lQeRa+O7mTaq8yz7tNhys8Fax6nHw9OaA1Swc4wnVZmtq97
imBVO350ZqS91pxIZO/uukuy+WtL/LluRVd9jIIRP61m5llHpcBadpL91vWgzWCLWu4YMC1XtRF8
iWL7E44/0ZOpXXHFnCZFnMC90VbLunK/lHZpHdO5a7YqSdWFkn110Wn7m18OaJitr02Q62TT8ZPW
lmyGQwDQZ9U4CLRTTcG3h463J2Lxb5Hsx3i1D9nOJHq8sqUfYU5QnWpeOhXUPaMEl1ggO2tmbFmi
VhBjYz/am9rKrEuhsvsxV95tRP66X1A+2CTYsrrF2KBaZ42x8nuPu4urlcORjmdr49Homh/aLN0v
waa25BUusqgThvCC+vR3N40P2gZInRjmFTa24CLTVZG02Eg0/ipT5XNdoPWbm/FuQJ2qrPYKt1bQ
Cuyn/MWgXtpoXONXg8FB36GAXETNbrBYOsKbdRcho+OeJTits1dquU68egVemtTeAAp5DWgi/6eQ
+N/E753EDz1WQKnpf078PnyG2/xZfv055fvxh/6V8rmLCeEyEWzSR6QrTAXvX+i+8C/KzghOmMlc
BrzIBv+V84V/MdpLSSN0lp7Nz+g+4f9FEZm+GlM2jk8ZVPw7Od/r8iEGhx7zUbgdmugnfhMtShMS
W5nkEO9iy52xrnLkmUHe6b7EfReFu/se/26pj/ySYqLVwISHUiW//PdRInj/CVbZ3nQYR/ocptED
dfGGdP/TS7j+5+/7GRf4ug3IbZFMLQmxS03st6poy4hmr91kPEwtmIvBHvVNXtXsWb6jtqYxFCur
YbbB0Zlx2wz+eP/ny2P+99ttMp9ig59xApt3/Lr/SUYA5nTy2wPep8WI8UUy7wo/gYHFhPx5tJP6
NCLPbvYI4LGvULgjLO4DKSXyhvHajxg4WPGK4xyIFd4yYI4tWBTBPOS7idCcDK+aSK5EYZCGjwoq
FAipBrgpWuvpOy3l/FZkAQ4ecCgOiQP8KvI9jdWCqz+BkZr2i+3PEjlZE61uTVFrxaTNfDD1aN0h
xlKXNej6Oxh34zVbfnQavEZ9Dsoy5bSu+ul70nBHvSz6h6KT077JRnmOLKIvkCyBtR4qW56TyGTu
KZ3UEy6T/MFhTMNzA6d1Sysmug173Gg2faPM6sijkiXGxgT264iqm9hz8nKbpt8ALYRLwlk7QUUd
q+TKRZJPPz5EXQQ+BLCCn9Y3VdHjldsv6vys9QGhe0hCZjGSo5nlsMGQsT7lna1v4CxHJ7QY497T
FjkJ+pKtJdr+IQOg/qCz2fvI27G3SCHwLrIxaum8UX+ZKiwkY58ydzrI6R7FYvWEvztvRlNoO3gL
V9EfANKKVoZnzzLSg9bJ9H0AjHJv1vyRyaybRw9l/jkaY+cIrMW66zCXeMzaQZ7HqgrPZUkVexNm
2slWTgm2YeV1s4n2tCD6UFGxHmRvb7HCyG+Vl4A5wN4I/l1Vf3Ei/jHOUYatY4B48QHTCCgDTqfx
juZzDox22ntpVxyrgJc7+WrA0TaD7N0IlL1YHGMoSUmBIuOM8YvvGOPesKL8Nka7hclGoi9xS3Tx
son7b7mJi66EsMTQhGmyaVjVczrq/oE5t/lDqHv+KkF6okqKltbIHYeDoS6jfPnYDe1eGbHZo+Xj
XjwnC1dtSE2ghyNRrvpE9t9wtZuWZMu5ih3eRIRqaOVINW1KsO8lYNqO55qDjfaL0F3jI5xhsjKC
foapEUW3nhnpL0wdzx/kkEz3NhXUPY4o0Gdqne/w0Gi/mgRCd7ijDxssUmGMGzzbJuY9Zt3yqJcl
WkhY5FPN3c8ALmKg/rwJxwMe4Fisf7yJ1VMR+9GpaPKnwWg6DMDq8ioOvgPMB5ucGqVH9h+V9jFp
3GeTwbRPNrSCh9hmbcLayNO9DQ5n4zjFs0OMiueHr/DQc1mUC8p4THhRkLTaXaQddaUw9rkK28G9
6qbIupNpo546Yq5naCWsVh8uGqlE9SxACFxkgPg+jsFi3GNk8JIDOVSfY5DC6LvEZCDFD/PNy80F
CR9BUzXG7Tgp2W7GNJs/MJ5DEYr+6+1UteTjTOEUeLVY4MWKrFx7g5ke2sqmRjVSkNqDx8LUr/BM
XlOZk7FAG9SfrBTCE6g4H2CALfRl60H0sh+ZurFy76mv5NB+SevOeUpBceTxoRezdNDXzYakdmIO
3QdSqMg9DbHonFtgXGCZnHG6t6DBrSuvIzS13BG9mJ69HevQxeqAaSxcg8aWramTl12Fvw9ImPDk
GPl1azbGTWUWt4bbXTqlKndAQ9ybGdj5yvXxbKndGO+X6BKjA+yiGO44xPacHEs7v2+o6m6x6+62
nTP9nQY4iTl99zVP7PJoyPgL1oLJMZkZBJRWp85V2Q/bwu1HLFHi9quVNnobp83F2Opoh8zUAtOW
hxtrqgFi+m7M9HqcXjozxll4ofTTmqLBycuCk5ErMrZCy3mlwkgfEVwgTzVGfCzM2F2Vac4wSlkU
32M14znF8AieO40zrUNH3k7ST7d2aYQXGdhGMtBsAFXCBwvry7pIJwTKXRjEGGXyIm2rN48m1juH
0ocopVoRbKvBsNfYhvBZyoVtaaJQs43SvBjcNDx0sfWRKm64o6venC0ZimJr8+y/NGoYKL3Rj0Sy
NvMO6Ti1/QGGEw6K1oDRWoSPQoPDhrTNDvFeaJHAhR5gqMjTmylqvohq6PaxG3PmcYAHOxBC/Sqx
UfRl0tO3VNKtldXmzQ65ToJHeG7ACw/G5wArTvKwfLyQ48KUKPL8CTxF5a+90Zv2YdrjD8Eoc7DB
uxBZQe8IIkTBEKBFVu9QXPKPDJjY5mZiE6EYlCu7WSm+qw/UX9QFfmgAD23TPjIs32xEkvBVNVuA
6Hol6bSvcIFxT8qrx/t5ENm6XqB1TB8ehmIjeqPCwMWbP6vCdI+wn+Y7lakKDlsTHsbZDY9lF03X
aS7mTR91+pSXyll7dgHmwyMlLoY43zaOcG78htmiKlrGzeMaBJapgp02eobrFqu5wSUlo/6XffK9
GD6aOQ07J1qKM2Fv7DT4ShSS5U1hGZzlUIGPaSpGsUIyt4mNOHwAr2rtKcRaW09UyTHoRzzch8j5
UDHygenRYNxiEhhcWnqeTou5c4G7XQjgUnt1+c2J9SW6c/8cjgieyYkGrFoKSraoM5L8g2pm66gY
s9PrlLzlopgj8dRl/kQu6w7oMu2haC6SCTcuErXM/KZAyBQbB0HKuDEzsz/OWodrVRr1vrMK92ko
uhSjuzzNzk4bN19KkXlYxzVOz+ilJa3YfQICY4LKyBvYSZVEfmCMMt/5idv/XWVWtW6LYYkLlL6B
tVJsUGnLahv0ZXphjItgEyRV5rP8yuSIcLo+h7qpHKSVTIyshspNIVMFUbOmceJeTXaUHkib1d82
1V0yPjwEl3cDsH0JkbJMcA4t7oKZ28hzaGOCF0jVfg0w/1IMydE73Zl5w4GD7HP6TgMVm4DJiG4V
42Z8A9gmnv3IVNEmdhdMfJKWmCsp92qGO3hrVEpxu6lIdl2e5rClGAFclwR5ycbxRvX3qDrGGhOm
7KG9cTqjh9Wnf4IvTXXzDkpY81VBbg42tks9cWWVyxjBOE32ljDU+zjmmrBsCRghGvZOvskSuzgK
35PnAuTfwTEbPCSrgc24zuJsVSrsjjaJ23C4h2Vl3Mo47B5SW8RXcUmkIV1PXcbzy68I9SdhLDzL
SOtlU8aQ8HtLlrtKQ5/wJNTaumYblF+F8mh/GjFMnBdvTi9e2kllzc9ZYIP7xDK6hyTFjGBlaSOQ
eOPU0z4uvenC7PF/pDI1bOIFBFQRbD0hMCzXzbSEv2Ajnvx2LOBQcgt09FHclOP0HYU5tZc5qrCz
TEOMSgZQptNS51lVShTQQkL9zpi79VYOsRj7ki8xkP2bAKi2sW2KY6M9xIatTxGzO0s47Mu1znQN
inUJ7yksbXpezHMz1dDCBsnD7lr3vYTGej28tExHLb8Eo0WMKH7DwHSVqEr8BdqDkxL5r2FPuFe+
19rbuAU6OjkEhEnIk21jmlR+jN42a1wIc231HEeShSmFPjWCZpUclP7UdY5zBQ54vB+IuN9p0f82
oLL82AXCwbA3spzf8DH0PHK/N0RzMNLFfrDBPWVSfGimlSVXRseq4yhigVkUUe+gxCI355xaHPCq
z5kibvahsL5j1fwyiPNr4itchuwY7AtI3H8bJozhRdn0LZtDWQpcwBhWX2BInT7Pg9Hv67pLNmzN
83YSgoMn6oigMlqKez9ZPlOkPrfZ4OgTWnrY8ZFbfVVp4d8EXgzlqoXAHRl1pVe6dd+T5TBE81sy
C1UhWASP4G2XqeFfx0vczkDLSVfoMEL9Wk9+qrKtLsNpV00ju1OKJDekX/sd9+T+AC2Zhoxlf0ad
/wiUVTBlTLhk0OfcdKqsPvS17Tz1CqIiVdP8wqSr+mwj8hthiFACvABeGGCdY+Ub08EtJcV4Zl+y
lRziEMq2aSXQwsaSeLUowzMBJLZDo5guEC4Mm1oj3K2WHYZOtXHbx7X30cDpApPc2IQkJB3HWImG
PRYUEHHvUBV079jAcEYhZidZJi+Jc/5Ps7OskBoQMXCzJVYf5axvJIJd9hT4ahsHMPOnEF8dqoIp
E1B4+GztMVKXOdqKc9Zhh9RjmwsPLekfYky5kde7dvFMjzz3Tm0x+z3l8CHmIaUYOhpj045bN84T
c90pERWA+0TWwaqE6E43e8MNSfuhiiB1N1rAiPS9uYiPOSHNJpqXfxER0Ecbs2FKbx1R2g16BFGB
fcFoawM2ToyK05iYvjaTTOI1mHDHsQyr7cgmDPx6JJT3Rwsm/0SQTzptgrMhEWkCp3k0YU6ugQu6
68bFtHVdhljjjDWJW5A46u8p6/JdnVKg7nqiKzMfWJE4D7WbRHrdQ5sWz35N/jiPlnoKhkKkm3pa
fDKXZxcuDLvTPPPwOXSMW4B+4mhxcNzkok/3EUI+uQ7ctji2uCR+poZefXYmi9jQLmx7xWeb70Qb
1NdkosF50ibUzoGk3yskvXNcbR9HMIZHc2Q3apfcTiZhsU7wxxzWzlyMuIMVQ0e1Oy6PIHjJWqQv
VsRO/k0p6u7BtLAixkun+uw2NT5FDhmWssieN7WcOQHaymoe7YyCktaFusRmCwZf5LCbtJEMNiJo
yYwix4GkVrkz30iDNSFdOov/2Jqz/lLJkadSzpj/kh2u3NSZDwxQ65NWmqqczSTlagyXIzQp2S7d
yV9a/Lb+hAY2OFsDZRYo8eE5tlR9Sidfnj36FvuaA3QvTdtdV4HsH5iBJb0fpnQfLBUgRlTVZUlr
8ODTS7xnGnX+HvCVzts0mNUToxjX/eirv/ENI9023fjKkg4c0yFhNJk5lbU0lsB5+dWjs3iwBiiH
6nXFwOd5EkNxtJZPdVz2dzPPhw2ug+rZ1SNeE3WZwXFkWHPb9SmVkSV5TUeTBD4ZHX1jypo3U2WE
Ii9nsZKxBM0V29NFjpwI88Z6oK4jYBNSWOXuCn+6mGPI3mNPde1lGYJHI5CIJdj5sTOmD05MxUM0
k755qfhIwfIBQlLQX6dyAku5OEIMTg+FQ0BVMOB67iKPyfylPGDEBo8BPa6/puDIo18KeXMKPj1X
FISGJPleB3jUznxucj1OMcHIsPg2BDHVK1ON+a1WaF8wFcvDhbNPQ6WCk6070MJAjXnF8UB/fAQn
v2Jg26aIM/MJMk1PCS7CH5zSjolZcIeBX5ixBCGYM58jMQpYg2DDeyCHnU7AY9YUvpimZdiPiiDk
Zv1pFg6FMrcd9BcYcVhqm+10L2GeriK7Lo7GUlwBZcK2RkaPo9lSqVms7VYBoQY+o3PK31TaFHv0
zBYnLC7/Ur95OSTHnNqtrOjSGqbxzTRfWkL+MgNRlARLukFZ88/SxApzpxxKQ7KyolvTKuRZVXZO
V8sJzkHb6E+VRQ0N2zpqaug25XmAJXDVO2RauEK1bO6G3XwFVlI9jzHBTm0ycjL47LPVkPAIE1fX
X0wMJOA55p0FKKWklEMr8tDijXVe1rOul20YYkWD331BRTJMfWLevOaPc4hOFyk6irtkqXoTlyyn
AAnasxWwJJy5o+enMdBKrCi+8jGOp3W2rB+otWBoqUMWHrcTLdWvl/A2CKmQgvnNb8uhp4qEnfDG
Qwd093I2WC0l4C6IkyufLZ+6E0XU3nCdKz82XI6KIaRbGhKG6Cm374Yan6iwBHDvVUTCDukwXZ/M
umPiA/1Vx4uEvYZ3bGHKMwYj8uzaBLHl8g4SwsOnBrWb2tVzRXA+WOxm+L0+TANhssqpz5lVYd8Z
JS3kiH3sE1hy9QQ7AXs1ZjDWLyXBvqVoGcD2PsUyGXAZI/xs2E3UmjQn38XYWTGZMBKctCQ7JR82
QFFBFbQq+Cgms6+eC9ugQD1QM2b4iFShJXAW0O42NsXlLYc9i/Blmx19ngaVI/zZKyd+JKuf8Py1
yyWfwKr+NNZivK4p2twrn6jdmAdKFn3T8zBNtrek5zvKsZJ9NL1ekeMJ1pphRrfjQL3MLsYyPdJu
1qdBFRQRl60SUoe9rXORX80B6FgmmVyqXhg7CB1yPiSUTPgma6rTqPGnD2j2QUxov/vmL57jLT8d
Z2wa9ZjskoTg+qb+hhNOyKHpkh4zyUeWKka3cHd47nuXpzb7hjjaQcKn0uc8g7YwyYb6QX8iKskc
JgIwaVuBiQ2JWzqXOTvDZJMdMIN8qKqICJLO96bveOFTADghtympv/zjy4c5lRlHjIFX8xd34ExV
HCpHObfj9Wgb065MaF4y7MUHnRJVxr7LJsOQaXzlKJ/Z+tlN5w/Km8nIBn/aIXT/3jlz5eGQSQL7
Uij2sQB2sDe5HZYoYBo1KRnm4t2eQgJ3PBz9IgMqGjhP+H0m0FoJZlsKKtvOxSZtleOlemqj9ofA
7b+tyndalcINFh7V/9yqfPzMTB7zC5X8uVn544/9aFai+P0LHSJAAqBgArQozc8fzUo0z3+h5SMR
+LlR6YR/mQuaJKQpRffQFfyEH8OpjsusK9liKOCHOkymW/9Oo/LXuWtnSeT+4UfClfFg5rzKQWYQ
9h1FdiAOfcHciWTIa/EoZ6aPYanmHVTfr9nuy8UAuyzyDfqv3O6refrYHR3OeNyVMIxWT9KpaD+B
lX7IcdD0aJSZ6ilGFP857LP68NM7eaNz+ealF4BYsOAVeai/5lqpkVuEqZZzM4fEhDi+G5gbTLQo
t35Hz0IEI1aajVmz1WC3TYjz58v/2g9e7pwc1abNFi5yaUaUf728LVIygqwQN0VJ0sPW3rd6bbYU
jU5ptVxuLDku/nzNVzCYHxdlqaBRtLzfCX4YgkRdrEL7xmX3v5OQBY92yd6z80EOPCiC/rOTCi7e
sZ01+4SI9KunmOrC2ZXnoL1l/MuPs/HQMPcUbckknM9IlBq9jtzetC56Ra10k87L4FyjLIphI3AG
8Y4Ym29D/f8M/5/bQJvoLtPblgn98NdnFwyB6NAa2zcInlkrXcEoa9Hl4y5oaKoWKRSdMWce9c9P
79dW94+rhnweNNW58GtWLkN7fja6tXWTWT1tIWOGxuXL5Dvu1fpmsmY8hp3F1wQjYqwJku69Vvvv
HybDCJSnfA/a4++C4j4MZa4xPrjx/i97Z7bdNpKl6ydCLkyBAG4JDiKpyZIsDzdYctrGPAVmPP35
gsrsk5az7VV9XV29qlxZlkiCMez9738wvPmBjK/m0xIQLBuPrfUbjdkbIOLyWR1s7zU/nRfE9OzH
JwwOi8e7OVjvMG6bH4wG64z9SCoX0e+O032dc9d9GU1P704CZsNGUuq8RtJAOzZ+83X/2wdHds9p
aWH5B0Ly45uxyQ8LWjMy3w19yyZxJezpa7sv9eyvYvT166/53zaJ1Oqey7/kT7aaVpOZqeGM9jvV
4Y9YLWBFQBUzjClp1udSZS40r64+t23KKmcOYN2WYzBr9hCEYDLk1/pseOP8ELcCvnOOE9o1Iuhg
Z/XE8yQJ6db81oxdJnyMNNGzmLABf/0h3ji8XL5AafP9mUTSQvf6SZBYxABbS2Bh256Z7X6VSl1d
1s3cl80npUqD3mvi3Ft4gKU/BYzNIE8BzuIn2iyMCUk5wnnpsE5rQXJuZHZffWXOD79+n/9yCkq4
I9jRMNR2xVsdhDHbw4gJgPUO0jsP5PKYaa3hMZiMXttC/W5l228Xk9aQudB9qDMFHIe3r1j2sZ2Z
+dK9m0gkOIu+FC+EUep/c7J4M5i63qXf9aCfRtj8gWIz/pxgsz+mAP1osqql/+qQTnSfQUo4mAab
gGaGg1Ovicsj6rg1PJBrcIJulBBUcTi5JrTXPeLRbt1q2vJv5Kd8gjdHIpc1lCcAbAABdC1v5dor
w17Zpkv8ruYgDYOGaONtJo3srnWKpb+qwMamMCMHsWfcYGA3n45llOyDJE4zal8QSQrLhozrzB53
ZkmoDFMdEPHE6wZKcbSPBOkws1235NoEWG0kk/G+MaAYM8AFjdhM8ZIIqAYE5m1N22RnZN007LgC
PErQjFGY6zfVOyxAkrPfldk1ysX6Fq9h2W79WpkDw7/C+GgBUdxZ9VL8yWzG2hJ4rxjhL+tKmOI8
Jl8XgX7kRCZKtU177u+TGeDqx5gka+5bM6lLpvkBdhlu3Zlbyl9tRy+l0TwPFUUy7BQpH4NLHmab
xbm3UfbYjoQBxFjagHAvKgRr97+0RqH8sIJ9nF+tUHftTQuSToA1ZH7jSPiTe23HRFxvmpFsT5Bx
uPyjNYTSBQl9Z0yIlTaZ6CsRtp2NrVrJXLgBri8LFc6Bm5CGk03Bc5wMXLs5a0TCQSSCpSbVFdUb
ShVKg2AnrZ5RVEn2wEtHu5OGlc9pQwnIQTw23AJdimXzBpQKfknkVAYj0KhwAbyyQl4DzucDN7OV
WD5tUDUwViaVgRiCG+aN7bUx40yzJ6sRXtqmSWf/6MZpcjvmQf+nX+VevYntxDyYaaa2xFDFMKhd
tVcBaTxt3XyaACE+Wh2Aoj3681ZLlb8sfU1Kedp2B+Sj0d5enfpzGXTiIzJ3WjSvSb6yUOZv8RBl
UIuTuNqaxEE0YRIRcabihuGlJceQhVWa0Iyiap4B5Q2Sovy6/+q2JiGOsD6bJ0P4pFaP+NfBRsc8
ICif5Ai2HLAAiqWW21KWPiKcfnFRUed6cBrZ/KdlT7ZoQrAEw0o2aGEWlFB+bgVEBdHOOrzdHFfP
7dIupU8CmS5+VjE/1HnOk2ZsX59NsF6H095wX1p/gnXREYuxbEq4G+9nA0uVzRL1XAoYDQzhKAPO
Feg66SFdWJWbxCcoau9WLb8jsCRTRIWBKOgYzrObNKuNEHDJ307BxPKq4o6vXjNgFLGi7wbpr324
Lp77EgnE2wRjUq/2hc9pVE7ihZiQ4HmyQW+6VfP5B9A1w+Uckm4Z7EpCw5goskP9kNkIvx4KOW+O
jqM+U9ZFzwNKiC3soPoMmmI/taZuVheQoOu+HzmfOc4i8EFAyHhrWT3/JIb4323GlMLHNk3+AfwY
QGJf8HCUzU296QuHv6HQiN0OaNuIFBe8q5ixxnUg6/kBvS2XOuK0+f5yRlLDQdwSXKKS6RtaGr/7
2gb6UQYKzKjrBv54ebflMIBTOHBV7vWI3kayki737aUWyQvPVXfQXRTGbaN1iybauh1dKsPFBusb
rTXYkdyxPAwp7YaDozFyOpvruZ+BLxddPS42z94qFz4UW5JXypOx+8roeX7I9J9GtTRofDOqTzMf
xYtfcIti3MVYt+C2bYO4/ZTlyNvCOe2Wh0uhsOZttUBILLwXW9O1MqwQPilk5bvZ9rOvrlPocT3T
wWPdGuatmbClvToybztV5PU1y4jvztbvtqpbLp6uVvjC8o4Y2FOE14jDdsLKm08RBsgpehaUdrsI
weuL162ApSMx7fWx7RTvfORnRuwOsfIhDpXMvPBS4Ay6VMnXrP/62vw4uvRZsiCDD0YWbBFC8Wmz
jWy8wb2ZxOJfJyTiviTSUWhLVsUbbGySTcijrMiga0or+oK4kBevLlsI275s3o+z0mUQN0+/VdM7
3526r0XQ8R01kU9xx3/FCpwLGPiIs63WrQqCtvRgLQBCHAPOESH0dIsgUB75OPUZ1of3kC4D7CUj
gTwFYpNqm3lu3F4vTwG1/9aMM26mnFhZtctGkGEXH93hppliXDhKIjqp0ryKVTskSBJ3Pv+H0kyw
gHtCnvh3yw+e5zGVYJk+EYt9awJp2QFrpEgK8ZKUE88U9R6f/3II5EyDHpa04qkUOaRMwoKxZGY+
f248/fLl1EO/0Lu+6BnYQJKoz0HMt0q53161kcO3isrH3xZc5DwHJhDnoEqjZyPRKaxL7L0ov2e/
mkVZEvKyGh58BXa8UjBzN5eViILO6s5TyhEgrIwDA7t4Dh/4I3F3H8yRPR19ghOjDXRIjia7jrB4
V1aAgmydIQ3SjnZIOHqKItvXyk+buNVHAoLFi4Oh6ZNtQFcNme9zNSHfepocxUN2bC3c5JwPis2S
Bs0nBqhs9Naa5vvLJ+QmokbWRlYbVYN1XxpeZrTNp9Vy2KIxLWrK0W1uiOOFwdnyD2sJE3jX6ypt
xZMZPoxenZdrc1lNVlRTAPY5vp64raIJrivbN1CL2eVWDQOdjH5qqhnnYJtNRMghTODtXADePI3c
l2YASsVSJ0ZjyZT6wVwXpsfSWZ39QOKDvxFdzHGU5mwuRtCcjkmnBMmbLPmBBR7ND0kaec5uGmV7
taSiKHeCJCDxMKtJg/yTS7CTAV75AsOOVcPfDp6r2aRtLQb3mCM5Y/IQMLg7laPHTxdDYrePeLdg
5USiMg961ZcLUjp99s12RuZwbHHIU4rEuiV3mXjqkVt9vjyA17NIN+5jZnMu6INVxZIb57J2oxh/
9M3cN8ycZbp8QcAYvbusT9ceogOCweGAxsXNb+Tgs0R8c1BXrsjHUxJDhPhrQZQEQn9v5JiPYalG
dYUvdrArlka8xB5YymVVeBikr5scEdathz71YLWVdZsJjTbknUHqoIdHVLXpRcVJtKy5EcrWBoRQ
IktXAn74QAYE0wYrBajCykU7eVgohIjVs2zr1nL5CCw560kkaNe2VhGzs2TUcsNo+6w97JH5fshq
Tnsnte6gEKzv6NRZ1CZD9AG4nEP7cgK6eZ+TGgdfnExEYmq4vvuMp+TIiW2jL6Bqs8TOMoXN2HMo
1LEaI6hHfsBxNeh3mw0928xpoRjs42aZH8rFVd6moVV7DuaFwk/EfO5hwXoYz3C3NzDxULOFMR8p
OY8MV9P5qh/GKrmzugzWNjG11q0yR96FwHKVMVZas9pNK1rVUy8GipDYyINnc4I9UzWz/rwymO6R
KsvHwZ/LO9sRfyZGZIR5kHVXuACaG6nYO9B7s+8xk3qkOCiVHI+WOhxrhw08cz1macONtKTTGvZA
ngEVyuI95xnGzwJ2wrqpxbTCYB4yh2hVH+5b3KJOIru+PKZNk904bmdZIbdmeaSzn68qqyEmo2hg
JURwXb4Hc6FJAjamczDpWGGqs3t/NzOlN0+tPvxPmG4ARGJcTE01uDUdTFExT6vhlFSgbANq5Wgy
HqFj8/UoeFAgVYHFQ3LEOt+DAE4b34FUQdQ851I7UuPgajM/tIk/P+Qxo3Sy0jFKayf2jG6Uc4YB
58nRGWxB0jIRNRVvD6odYJNdUx+40cQ7xZqM3xclnNug+HX+rabG5HYJmmCX6TvcMrLoOfIjVtCl
MYzNuGpORZE1HHk9Z1rtzTI6g6eRZ5PAN8Ml3z1OTWDdYnkSPFtG3321V+j4noNwmx6M77XybO5P
zANYrWXMabV6kPZHXjm8nJtBlnM44gbp7Ja2Yk8Uut5sIsZcpWLAto0a4Ktpdpk8F2QR1j3nnmrZ
QjinUaRGBqLGWuy9WJ/M61pzA9HbJVcwBtJv7uiZ3ZnkEXZcbzCSFznDQeO1wmjBSAxu5jInXenI
wMiURxq2uScngUxMfxjUoe67YV+4tu3Tq/TixcxX68n3LSA7EXAqgfPwSGQGwXITRTadRIl84NYb
F+8pAbHerq10jo2Y2Q+rnmC+lsx4L333YuKVQMlKk2lgKf2dt/T2nldOnhI1zO/nxFuvE3dJ3zdD
zEyNHcLpTLcDoZv0YYmnQGna4eI2xr0yPHwSKKcrf+cwBLuyY2H8CV9EfM2CYf1GHvv4vS7mjnJ7
KhCQeItNNF1nXsNBrg+QCaePLm9XbYcoKuC3tlWGyrme25NAK3GbSsgbcealH8qmjx/xq4HDjG/8
ss07YR6Q7S+3gdNE70mUyP+s24XfJCoz7aiUqyC+XyuDjrUw48kKZW+qbKOC0ft0QWf+O+H5zYTH
tiyN7v7vE56b9E/sbl9+mO/89UN/zXd8+w/kUAHjSZDii8/I/8x3AvMPF+QpIDJDgEa5HkDzX2o0
1/+DAhI5kwf9i7ZLw3p/D3msP8izN1F0Ad4zoiE56T9wIHlrrmzjO4vXDWxRLZvFFlYDc//wKmxn
A4p80VnnCqoAZdkYl1w5SmgWUGJWuPDVCX3gdaZNDt6nM5b40MOSBtpDwLUu07GyLbjbGEbPWDmi
pcTYwC3c7BzbgCdEv1bcVW3VcUv/40n/y9zmR8hQ2BorROvFzMjHGgjq4Y/v3O+GCa+AVZ0v9aOl
OyQxQTtYRmkyul04gX/9go6vAeb/P2/QLwmOSrAOYzrf49t8Y0VkpAXR7EMdnz0vuK57YDXU+Ez4
DplLEY1sqDXaK0sxrMIcImjZyO4o3avAG6gLRExK7jGSKM4260icx6byomE92BoN9iuavV1dAePj
Mk4RaIP4HNyoqs9Zp9ufOK3AE6w8onxoVcs9KIjQggUwVTzrC8xcrFBTbWsVL6TZ06lkrc9LBUk0
xjslIzqhSRDztyHAni7E4xtpw5JTeNhj/LfcLPr6UAiziIJ1aGGUQ5e1uAbFzNrTNym/5liWMeDi
DnqUNlHR79xMXEqvNontJwsCEBWa7PhsZMS2ny5VdozpAFMsO/WphASlpz1OXKhebbfJ3ZyUvKOL
fcuyWsn8XiEixPezNbjU7SyhX7FrV9q3OMJKY+/JxWs+2tAtklOvaMtl3FHlGjb5nA+rolEg+sie
PzS+NRufHbvnyaWdrmwBpOb6qBrdoYzkSq3kyFLubYpG11JYGfDu7Gyk5JzXlqbBIGM00fQ26sKa
nhg2NyqHlDyfSrxkk8ZIFi94HgfFj8MaQp/fYniPBye/mhach/QK83hu33cfE3RkzZW7MiTZ8RxB
LsRlvsbkgPJtFvBJH5e11vp+nbl1xoOPgudyo0vdKQa0Gnx/GqoOWkOP1orekOFK6M5NEhNkjukG
sgzCseYrzaH2IcalFmb/amETFgiAqDTwtpbberTx3YhkTBffWpr9Py9PYJ39rSGCWYZlRpw7PdOA
fCnrxc1Ca/lsjNK6ncamuHecPH6xJxg4jPZcn560ki9VnI8fGocBGJQ+lmwywUkep5HCO8mwbg9L
OpblZM+egHHJdftsYMPbv3ttU8UoWTbE6PJ4aU49dWf2s8DUjdq4Qr+uGz66aLqs1dlmrEj7z6nU
Q9nUadzp+0Lj3nzij2X2vZknJmIlXVTmadyjvsBmzDiHkLLKekLJyddT5EbrgWJPfLfQJmmuVgmO
yZNhc8msYlPmTT1F+840mu7jBVdB/MpGMFbJA07txvYOl+JQoFdqNvjXAC+NGQXsBTwi8669AjkA
UHEqjefKeuBVXjsfi90GzDNnPBf8G6gfB6Hqc5XktnrK19Uwno1Bru11bytD3S8zSpB9sTgcv2vJ
/OF96ppl/hDpSTisXAWwO1JjriNWcpt1KXmWCqVgGs7mRFkUBDEPooGPfxUVPspYl1MlOTUtzVB4
Wcj5bPDF1RRaauuNelP0CmoQY35IsRzmzOLTAduc0Lf8xPs4F/5g32UR9C3odlZe/ymdybpNPF+X
t4XuzAx6ifkKaxuVfcZdAcrtRgzIspzI7/MPihPCShCyrULd1WVVeT4ltBEBcxcxMJWdY14JGGlm
p66VfOe9Hv9kPdrSD/4Qtfk3ISsbuwd3welgx/jPtu9K7p+1hbcDa/YY0e2X6ARqzzSPie3gYsNI
cSVsBeNshJMrDK409m8r/O0+inGIwnq1HiUO7FNolfXwHumrsYOnnmxZGF3oDHFydIogYm5AUvOm
TLG2BJtYxDaRpbgyusnThtVZa6Qf4sQdur3bCK/KkCosEYYOTX1sGt987kRjh05pfjaqMd30FfSr
fKn6TZpMs39FQnr8pegi+W3Gfgdhm6ruSAS+HibVLru8UPM7Mjbjz8IZq13JJbVFW+M8+JjJfLbc
pNzblRlHRLeUpOH2UgGvYEgjm7x1NjbR8zdpExfv7QxLhMDs+v1q9NiBjDNO4AoS6lhOzd1YrOW1
QGq3G+BqvuNYbz5T6CaPo1vcT9KccaxoyetuF2KVzayuDmNap4/AN8V7Yha6eK/6CpkNF9i2yNv1
VBgBMLCDjIl5Z6WpnDIl4N2pn7h0mo+VKJtkm61dtfdTs/6QoE3n0eJ5tCGLE38XTw7zLSMOh1Z3
LLd4i3TfUyXVFpgEsxSdwjHBSb4VcSfdbWKKimD4hXJg2zHTObddWR/8ol3I2gOAPkpcKPaxYHgf
1c3BxIBiS0x08xFKYjNxS43esULtOe6WUg63be9Gj0GTeAfg/HwvDPxVCX1bfdwbPe/WSPr2zIG9
XGFbvBwnwwqwIM2n3dIpFfYQyMN2WDIYp533NKbj+tU0i+zMxHk9q0oFv0sp/pEPoesT8if07I/D
iMjSt9P6ti4dPysgDF5wnBz8MjQnjbq7BpMEUN76HLHLf0OgeWMwcHlV7c2ImYHmHb1V3rvRmshk
EsGphYT3CY0vB0ODP5T/H43/Xz8dkhiybKj2GCK8qb7GBAlqF8TRyc11hSFNxZmtedxi1p31r4u9
H8fDry8mTRPpDQUyphBviA8We9iIKQJPFzS/1nzbDn5maKRDsPv1S/1cyGIGARWcWtzE1fQtA6iN
A9kYsw5K9xbrttI8ToF1MSoAoK5Oe+v+x68HzYgMG4gdniveUgLIc2HbFqU4rXMSPb9eQRWRyGko
qo5q5HWW+OvX/HEsrR8nH07bMOMQwZf3tlhfytjtA9W7J1jSVFdEEVMTcqByA1ezzR3owoNzGPcx
jQaHy7g+fv0Gfl6kvjZ7xAoaw2n7J4JBXbmtORfoQIbXaQDo8GyB8/wfXgVH1AA0U+C38WbVFEDo
OA113imGbAzsqx2i/N86EP/bZ6Gh9OE9BTiZvN3mXu9gymTwWZBFAgmlcKKhbP8flokgfcgkGZUv
7yfmSN6W+H2B153sCFAe31r23Csv7jLQ6Jt5XH/T0v18fnGmc4bxsVxt6fzm8VXpGC0TAztwp8j7
aEHWPq3mSCky4HO/A1UEZ3qdX/36a/t5s2MvC/kOA07ie37aEQFyD3NthI1fBbs7qjknez0BXTMm
lL9+qX/5iCwOeIbU4Fg5vz0sJVp0Xqq0YVRrDm8J3rV2PcYGLgsm1x3crFfNr1/03z4fVBDfIt/s
X5IPR3QeDmwI61R4TFKr0nWOheknBxodvtRfv9YbxpHe6lBTpSAdRcI3+nmnJb7yTc6TEyNASNiZ
VeLDKKRZPDTjqm5rLDAqBL7MWGc9k5uotbpbyBdztHeRXdFc1OIF6Qk2klCfqTrXqkju/dxrfhey
9fPBixDLgdLIieQB0Ly5UKpUTMz9MTywGc5CJI9SBm/ayW9DPhpLLQso63/zdH7euwEEJ+pKh+GN
5vD9iFrEBXgJ/AOWuG9Q686+Hr/jmogeWcGhwFEy0us9S63bdijaT1DXV2vraPYdDBJ4WG2MJeue
KgluN4qsZPvrN/hvz4ST8hJpzXdnv6FUmi0uM6PPri9Xn6LbFBlGpfiEkpFZpXDhzd/BOD+tTc8J
9G4AymGJYqfw4wNp004X/ct6Gl3w5w7VWwYdAbyam51u/Nef7t9eDNyIpFFyF3+OcvdXOyDWKWDy
HgPkZ5o0iHqPLkeYDV3Sr1/sp6+aT8ZcGHQXPymOM40m/QNaK3PDarrIXE5eJGgs47RnZbER6RJ/
/UJvmIpsOY/jUhcPMNK50t9WRoWTpLMH95IKQiXd/escywBWJ/2FEI3u3GQjSIgbQ09LpqSc6Uik
ozatHpLONaOxJM3BCYyJZinsLMRol/nHhdQWgHox0yEjlfa8zWmOJzte7vsKc4LyN4fHz9+PThAk
w4l7zUFI9mZ3pBX+KbLsutNl2DER7HxG/ZYeYhM+1K8f2k8LnbBC1gDWywC2xH+/WXfIpu1+nJEE
Kc0h8JmfMhLStAniOeuzW82/xQ/17fUP9BA2HuehzdbHeQzP57ffUrWWjtUq4Z68dna/ESY3npTL
1PcCiHiyA9Vp10K8r+fZ/s0FYL9dInCbdHawB8HcZMKHxdmPi9Etoj51MV49WbjElLD3MibqDE69
dXBsfKIi/wsC4NzdYn9qdbeXwXzlqDi9svuFydeFI2MOJSjimmu8piXJnMZiUPwZzqZzVKXXZThE
WOm97Bej4jfh7HcVGHGeAVz6Tv1OZN36zGSZ687gMjgsvbKa0yt/xva6+V5MM9BYF+XgfjnAUbRJ
2zHWFveEJt0I08gVs868fDeBNtwqrzcOs5t69+TPGuuhlhX8rrHHu8VkZmxeA0ubVdhJMQSbxFUN
9FsX5xVZEOO1rUlxoIFe0xNaWCtEKCcG+B5W0uJoM7QplNANEmVsfJw1wyx7U0CmW5EKW4X1dVI+
NJzMQDcbBjCFAEMx0Ejux2Xmz9Jo1/qIOyOgN8Y/JLmQjUlXVLUr/+tlcHUpPsc8AnkJCl3XtA0E
0qSCWvMdtBzTlNyKFY37ouYgP8a+MT80M86j91gAQ3vO43bs33VOxxdiN6S472qrbHLsdk3uCzX0
Vrtn7MRcU9OOmb7X+YNsLCjbncmnwCpFrN8cr4K7o1pLQ1FTwdeMJJQfvLBhBdYG62NjBS40IDtz
r//iCTV4tpDO3EOz9xp0y1twEJCrfk0Awv1ygfQwOhG/ESPhyPqCK0t1bOdsMB7nOuWl23zl1grM
ygXCSQqns++qaRT9g5UacEZzlktyT7+KshUSKBYdFzbYOKpO5tsB+lm4NhWz18uoWKwocKH9jTQS
tpxSCf02sqZjghg04l61xvS2VgWYlt8MHa7CZEFgo0xOirqLB3NWT1Yl4Cv5WFznOsDCs2+NVHE3
XOoAMHtWH0JXoAbYBOBmlieRvkcAITBK16WevzM2jO6RsTNsvUBwohh4M06CAsHNbPGSRkmCx+3Q
Tc3V67bybM4WU+8ZSIOZ/1IRpgh7QTBLt7CATa9Ae8Hm7R7qRag8wSpqfY/ODGYRz9XuNGbuZN3w
ZUkxSdvPKTj862jG8jUj0NGFROxS2/k1opnSyjQSq4DnN42eF88W09bwcv1JbwBkTMCu5LWQzCM2
OXbO2R6vC+a7JeZj66FsDCYNxeLyYF0MC519Fthx+g5zW96IZYKd7JvC7h6q1Wrnz0gyHAPzHCny
/MGvg3m4EXOByV2WVW44YFe3fIORyZLN/NZ2kUw0kJWShdrYYf9NsuQ+ZgyQ1JsEuIK14jLNydnB
vSM/UJjnPewH1UPk2BTp2OBEFEVrCTZvFCI7FaoDrV8KQEn0otXqA0lkbnQqTXMGagMh730AsnUY
s+n1xv/vnPR3c1IyWah+/vc5KXuMtIbtS173L//UwlEW6R/8a1YaeH9wMzEKtZBh6XuZgejfWjjT
xdTT0zNRHQJy8fT8e1aqBXFQq/mfKVeRn3Pv/j0rFX/Q1dGN8GO+9vT8jwRx9C8/3OBIQajcad3g
CVla+/dWgIKav+lgatjXK+PceD2kGP310RZ7KoKOuht84QJ4jrLoN6MvMtyEXWf9ZNiFh9tXal11
rNXriPcOIcMoIVy3dSgpz27quLpKlDOc/JYJjYsz17keKuORi6AJ6yo2zn3q41nplt7j6Dfzexzm
ei6pGtKX1bQYknVZy0QPhxx+n7W3Gf5Um2CMnEPWBlHI+8ayS8RXeZrceE6pTvA0oKy10btpbe/m
jjwIniNeco111XbsK0jcIMeFd7LcaBsNWKclcft1ENa0HTIQ8XJUeG2hgbiJVMw8sDe382hCLPKY
3RWdscMh0Nov5roeRI0LexXbB6MS1Qc0tBnOijkGUoW7K2Z1p3KMoSkSenjCvYNnZwlxVEDickqP
1y8tuLVL6277yg+ulm5IH2Sc1NDDsXRqcHjB+XJB/d8041XcZ3dqCUzI9vm6A7+wNgMzdvxCyNkG
Gna2cQr9fCqHGQZs0Z3yVN4kFjb/IM4PAbaVO1LmD0E5XDFZwoaqsGF4BdxELkPmrR2ZByPNrJBM
x2fR4xo39vpDNHm/7Qf4gcWCd7AShrdjRvKl7IKtM8/lqcHm4NyodAkhPu3qVe6ZJDd7sbbVFmsS
Y5MKKTet8K6CKEDTUJuhn9swWtbIeCZAq9445iCwSW8wDhjmeY+WPAC4L5ejXSfZk8yIvupwH8GQ
m5RDtG9ib4Oub7vZdLcV7APIYvFhHjwXgYTn7gIr+9zMjXuGq3akuuNOEU67HTo1bZwiPiQOJJgA
KwyMs5iDZO1T3XnP/rxeZ/YkN/HouXujSs2dZa4J9ufly0qfiFmRe8iwmgunbMLgMsiMU2sH39zV
wC1yDMRWk0SLbt54E0vCVzHpyFm9h4OzhDak+RAOVjj6FjKrrjCxmxPH1s6sz4u7EjuicPMz8i/r
4s7kHvnNLoOCdiUqnKRW4us3RsFaSGHXEBHQcF2vLpaB0DxDIPd2m1vqo9H15TaXc7QlyAyXFSrA
g+XzDdZO4O69rFT7yMneK9uLbyqTeYrjf4mDzqRbhPsmGs94onwoO13ZuFtZpOlDOeKaBrpvbtC7
4b+ZBurJrPDogbuRP6yQOLZdt950vSr2fsZkwI4SD3/LodwK25S7asZ0trcN8z711LozyVXbAQMk
pHXm9jbpHUZIMvOOFqbwISMrTP3sGFOW0T6TXDFsDTtp3lOQ8RT9yNnaXOOhFwfTVky4mZtC+1uL
zHy/RC7+YAY+NeWIfwNhcTKEvgTRcM2rx9xwlvuoGcyT1Xe4y4NgkSWAc02y8xqf+XRfeuFQVPnO
WXAe4K0O1xKDKf6icV1R1R3qnGmIm39JRy+hsPCL49hKZFT+aGwlLo03zdoJuG1FxtTW/E7KAEAX
QM+JNkCbpPePpp8eh2r0iERkQOQqoe3y291kOhgqBDPFFsgg1p1zv7Hb4M+hLyB5Q8azhnv8cHtm
UamFhanxrXTXZY8z2ln18jqd+PvYahwmDz545VbVHrsHzHRU1+B7OCLDoDfcWG760tYxQgp/fexq
6IlwWDHRy6WxmfyhD9FhLrCq8bxXVcuSij11s9hyP5T2S4A5EFYsmROOZSceIzuJw1IGuwHbT5Ot
RovSfhvRhmzkukS3QmXOwSws6xThlrjPCoRWuVYQLH3eIPco/avEMe/wh/jsed11FrvZsRPzsz8x
t5Op14cMg73jAKj3FATjB0gw0J0b+c1LCGwZI+2eHxdPtjWcpdur28a3URKrciOQhN0QJLchpuq+
SCIciZzED7F++44ZlrnFSCHCAm6oD647YHEkFkynpr64xqtHHdwZlq9wouCqyMgAdZLPZMoET4u7
4LhcWefVI6kXP6p23/vFuJ19XrFa16d2dNP7LveuM4tLaDbIwMknMnxob4q9GgSjylI8Njk1G/qP
9Ly03ZHGB2+E0TE2cT/A0Ui4XpKy9T4RNvZxiobhSi7yaz3Y+ETEBc576ASwi5qNPbY1IpTIMBmc
jvdmjC1Q67r6jU83TdtFYS/sJiyjhxp15m7y0v3cpoQfelh5WInxYQiaDPLJ/NVJG2rsYhhwY1yp
VNNU7ZYoIh4F06ZTMrrTITY45SYfh41B4djpw6U/YLAl9rGcnL1dYHwPudI6xDL7MI2pOK6Gj6q9
O3d5qzaNEX93jEae4LBGe0NiI+k2pAOABvg7yy3Nk9/QFuL/iK0Mp+peeare4lC4OtWXwuuq/j2T
tqjLWbMGLSsRJigLmxA6l19Pzz1205Kt2NKUA2yw+kr/DhwqmAhsSuxcb7I6w0zLwTi/Tke64oa+
5L0zTJWDPGpZVOfHO9FB+s9I8F2x6c83YJfiAUdg6SnoEhh0VSf8GTsZhBk2y1Jsqqygi4M10KhV
qVdHt/+W178rrzVo86vy+ibtOv3/xDr/UF2//tzfTEQ4haY2hQD/gVHIBPB/qusATuHFSsIGkPur
rHb4419ltGP+wXXFuDDAWd32kIH/J5RDz38DvQHwCcwekLB7DhcrxvQ/YlGpTFuBiCY/luQt3cgY
LyqMhuh115Ipluhx5+lbwcUICQ402MKQx6Vew9+8duvl/YpTawvZXlt2cu/gtRRYCzVarnVbyOMw
0160eKTJFXdLl6XDeo5S6L87ymkbP6Uey2yJ1xrvEpBgScjOvr3YYGPCCfzUppjgqcQJoNCBuz7A
t5KhynCd8SdEIhfj50a7bWNmG52QgdFWexX2SbxNHOyiqWpenKBa94x9MZjBy++IGimzNlQNRtVc
oYeIB/UIZX8wTv6cTEQcGYxOv46xE3v7KZCG/WyOUZzuyiGeofQipRefEjNYSKXBpwjlbN07IGpU
sm0z3be2JN5Txv4UE6NjJP6+zhcrfphi0wO4zcvWJTG+NH2qwpGj1EignB4tV/9NUoMC+XFWeVMd
PORUG+QDOPGQIEWQfGR18MSsyV8dn3Sj/8feeTXHjaRZ9BehAzYTeC1vWCSLTqReEBQlwbsEEu7X
7wHVs9tmZybmfR46ortDVLGqgMRn7j1XWFECw0ugzEaEWEbfinmK7no5VdsKDhW2QDlxcFtR47/O
5OsY2xJXzZY5EoxkMW86/msZqQHISZv+Vvqp2a4zM3IOOYNLUtFsDrgw7F9VfkUjke9JvTEBy/rM
Z4JdrXo/Jd1WNGdVDLvGbXD6IprigqklxY3GOmJMQXjtxTQ+Z7WXvZrxlK1kXsZrBz3buksy74dR
jukDo/Fx1VBVUB0bwS6mQD92eMXfYMRmK/Bi1SaRqjwmQdmd3DA/MEPOH6hesms/om9hgR1JTDwN
yPZBnNqqPI7B9AS+qycYKAjab97C3Crg6G3wYCTHjLjQrTl0xZlFWEsD5BZrdI75c9UD+2qwoBI4
VgUfAq5xvlKhSu97NHLvWBY9mN/1ZN7yuJ2J9YItcIJUx09NZmnCJgDWOEDkfnHs/Ck1avtNYLCK
cCVlH4ktrBfhc1O5g+Pu4MpiHsiKnvB1bBnKGX6EYeu/z2NmbYO6In2njyP6sLndpjNzIise3FVW
D+fejb27PCPtyulnB0h+FFYHxYTpiKpOYOCQ1hsWfgjFsoQ+bQ/dEfsB5DF3ChDBVu1Ti2z2zhm8
6pA5hXMGEz/eIkebDwVe32tdx1gz+zp9bco4feMbzffjqJ2zrub8oMuyvs2IVv6oo06EJNVE8pQo
Z74noKe/KXjibZCdWf0qrH35MKUdEyTDcDhWkNhf/Ek512A2BaBqbokDTWdorGo/SU4lHNs77ev2
pldO8oXZKOgpDD3mpc765NLFWfOkMz08ksmKZTqLyq1BpMJb5U7pi+pFd+68isjWUcv0ZM5ytncY
3Yt7hAjhsZ7HYd/NZsSwPfB3qum9n16vmj2bgunLmMIuiwLjWGZ1QUUfXjCbUJLpGCdQgE7SKqOj
HdTnyTOnNVSCVY1d8bsuB+qSrMwPJiusVenVFQ7cFp5pUsodNm2iGUfRfIO+qs8Y4RI8FhOu4tId
rmnlQYrOfCo2pZ0ru/bpVVfJ/IEsuL/ygYR3Y1XrL7OcrDUVDn7otus2VTGm4LTddF+7qWggjVXZ
c50wNeVr524x6DkDmdXfQQl3+xl6L6lLoelsRzHScBaquyfFobQpj6clPKGPId159s/ZjgMqZETQ
XMoEOwVIfiH39Zc4LO5xVAW3dmVHr4S2QJ/wgmY3AtLvV/DGzItIMvMSdFlwa1SFfQUJoHlQAK24
qSor3wf5eJc3uoamzI2K5iNyNzNu5WIdDt14TCg+T3UFkxOJT7LmwygvuulWgXQ4asq8PBuCSaLd
uNajmArPXpNyFK7bRkwfCFoJ/xoMkqJWuk3TQzu1zbdMEMbLIJSUwgwFQVPZX1OEPMe89VjZukny
ZKm0fYgkUXYsVJDdgStl2zBlzXNb6uB29OR86dvaeK+JzuOJZg0POd6uaCEYyJsS8sR3KJzpRJPc
eIeSFMuTERX9Pmyt/rbvlHMCzbmI6JrmZfC89n70pnAzAeXeO8kYX3myYb0kGe6b35Xy58QEP1/h
5US9HETfh2xMFx5csAq7ejdUvj5PY+ttpEXMnVHxe5KK1RpH38rSYWW2ef9eF76VI1dGLA6d2GDw
GrvNC9Gc3baSCB6JDE/CtSfS7GfpslQgdLz54kelEFu3iopvThT5e5qp8KKt0D/3fmlARJ3VMQ78
Q6Az+H4A6Hie5DgZbzvXDO5SYjEvmTV1W+231QmPZHcJO4bHqZt5t0NO7JjRl/qL7zLysGtSzgk6
I5eDdmXQ1zpq/ZvZCKYfpqNzvQo0SZk48pvonA+d8RTHnnhrkoqjJzMqd0VEQ8oYY+hqgf0pDLGb
EgBKcKpzm5hhybEEDi7z88lapaFHDByJe8s1MSTOGicw4norrtYj9fx7huZjZybOO7Ky6mIQNffo
R1HL7Hx0boYucDkGJ/uejZS5ht6MndprkdM51n7uQAdMZbJklNgXTfLhMbIrBx99Wd1Xke08S7/r
t6M08l3TVN7eEGmJ6pctDAs+Gw1m0m6MyqmP+GLbq4Tw/9HFihGl1dXzRg998Gh5ab0rm9bemSwJ
nrwwjd11YdTufRY2IPFsbLLXPCLpgF1staYlv/FpOvnaC9e8NKZ16VwxngKAGVuWOM2PmFzbDqjt
EBzCrpEHjBL1us3biSzDqSWWNq/vaXmbAyhz+zASorDGOGesh2EO5n1oKfmFWsB+GknynJBHQzr2
C0O/FYT07MKsfvWaXG6NNLg6OEOJla3MjrpjIMve5siLVmmXxrAGlXEUpd3iWnAFoXrLWu4jqRWT
kRb4+8nW48bDxneeMh/mYeS2uyLNPCYhDDmshIe1hjWZ7gZfyXTjNDP1B8QjfetEutm0jXqhky7u
ELrTd4Wz6e553pW73tUQ5zuYf0ZiyYMNjvFOWpLtpimTNwo00SIi9SlApvCg6zRcR1BK7ZW0yD45
enlkrbmyUdtWdR+vlTumHmJHpsZsuZABG9nwIBQ0lIF036MwJ0TC4Ay5T9j+c3EE8juFb7x13cze
Z6RqXFDlUUyPVKrYam1zeOzNPHo2syp/dm1qQJdYRJLaGATcMcoMznMmqFYiLzyastbFClIIVG/i
nBoCHvrwmGgyNjdolNNT2mFPR85rJZoSM6gORWNH7Q+nSGUbIG5GouLDyiGIMOyhgLN6USesnA3s
qta5uK7C3dYoa4PjL1p3UTOe4nKYtxGF/+ss/HPqiqdIwJnWdnKLYMfiXbqnIpPWV5Kl7BVZYTlx
oYKVrSyQjM29fZwMSdrkEDubBWC3rZ35XcVkiEjj6tfkegbgPTbQmuCSNhBJq64c9ia56usMPzHR
uvY5yS0M12n0zNeC4Xvy3XXQBnrj5BQ3JObCSE2cS+u5b1bLzGTsO2IhsizfZJmvSErI+WCKIYAY
PDEZchgPsYYrT1HcYNvU/g7cyXQiruounlz7xVHowNf+CLPGFMSCWggY17MxYlHJtLOZq6ljDFCg
JMSlSYam8zYZ9rjHX8wkI/D3QejJu1HE2boWJUtMLr93o5VbTDHhEwYfcaiNcDp5dmte4iJPNn00
uOvZVzzmABhiz5XomdtuXiNXIbHU1cOqrrrotsScsoOCMt15Jm8u9fNtMncFfUKtujWCk/bfyD/+
qpBgEs2gGUjSsmYhXf4v8g+Co6c80QwC0wLOBYRuwn7U7HNKe8zJH12zbD5qaqmSRzbszj+0zP+P
n+wv2pPFhGezQWJL5HuO+DT+/VGuMyelEtNcJ0drJN5pThUI0ySP7yAqZQ//+qX+ogxaXgqCG/8s
3e/fFb9Jk6QC5xMvBXK73HKPTIxMpqj68a9f529x9ssLoXAJaPpxGgqxfOB/kCBlFaHLKpPRUcPj
26HMW1gwn1FLSXffqAz9Uw92DECIW7zDUqGjHmYIuUYYL811iOl5+69/pb9/xRKlJdZFaS1yYPmX
3l+bnR93dBlIAsr5gitl2jvpYhBj64UAxoxi9THqnu/ZItrr87X/Oz/69/Oj5cr45+vZZX5UodT5
y/Bo+aF/DI9YsoI8xGnHgnaZEv2+lw283yQEp18+1H+MjlzzN2FhezRtUjSWrSt/zz9GSYJlLSI/
yR8wffRx7n8ySuJB/6eNLG0UV9CiakUEjVIfkNufL3BlibTRTYRVzjPZEeQ5CSXdysWFNa1q4ZIg
HxUSZ5tXPST1VN7OAy1H4+MQW5eBTreWTMzHtMvmaavsMbuLKbCylTCw7gRS7ccgcU5dqa1VAdqo
2Xg+gk3uC8hdqxBH4g7WWXzuiWy/MSMgTqvKzm9qRif3ElLNvjCDeB9KVopuRhW7jgqDCAqOsv2c
xOqYMV266JYyfZ5baImORhC1KgYSBORYDV8z4lN4ZuKjWjsEqOxTw+4OJOUwvWaoPRB4NozsAb5l
2Vy9yyz3L3PmhNSGo9/x+EdqNPRi3AEjEXdDODLOtUSQmzC2KvNosRI6ZMo2PgYe7D8lq6s7h83N
sQoL9SMa7ZB4c/bB90lc6wUsrR7c1h1OaSZNVEk8FQhDTO0fUCnMdepBgADt7DRUfZG4jcwyOrf1
bHzQYStqzbpCV8O+8zglzSuQxIZsjcVDF/v9c1x3HSy2Dlw74Yrq22JOfFUGhxNbMHdaMc9ICfku
A3SxfolyGf3ZyjYTOgVIAXKNGI4YYoRXmqHH8IVT3uZDLvNvQOO6QzAn3Y79TvIxg1e8SUx1Z8yR
d8pUV59UOM9nYv76denJdieJ8GPDI5IlTn3StuL7jLLXIAEUhwu00fxthdEyRnNyaH4yXKuqELzR
MSAm1wo1pn/PIGjIjPdjE+ZP2A7iL1mX8GxmKkg4+UTq4JZMyNTaIDw22cHbToYbjWvv2ChXX7Qb
zCwYK9NhBm9hG47nxSkRTYzKhraMKVwcijmsmsPPJLU15ca4KHPLHHVTDaOQRaI3rtxmkjeRqkhG
BjO4sllQXOrOgLZnOBY9ZDHAWmeKIQm3ruroJWR0IeiIIvdbMw5oA5ifib3MFX8K7+BhrmeEUL10
ow3JBrALCy+4RuEUr1mAECZM6FY89RuhvNskD/oP4hyyo7k4jIfUMOJN32pi/Mp4PM9zJ1oERF35
zPY3fCW0LzJOYWM36TYopfW9GcxWr2Jz0A89mPFw20+Z9dYxqi3XpAtoYK9l81WhmQNvOFjvmXII
/einblqCRXP/QDDIAGjMpxpN7KklBMlhDhESNU93FlrOi9Ob8RlIoPuNLCaTVBr0RdFaKkZNdVT6
X1NpykvmjZPJVC8LnuY+qww4bzJcAgXyPt/QSlaE2ZXFOwqx4Jmh8zfDHOqNqJVzsbSYfiBgmGgz
LKsqt5A/ytc00q21zhVZmXxZpXrrpKsY4rG8P/ohMJPC6Km1O2bnN0vu2qbu1JXZZ8AIJeF+VqYH
f4Un+NZHvrgubGawc6/bDTumZAPbTW/noSNTp7LkyTNbzMFOnPp8DgxuKq050ZTDIJu4O3PfE7rw
YPeGt68SMxs3RgD8Y+tKZb5BKQyAB3GY9lCXQUiWRZLS29b5wh1pbjMXpBhds9M9QBFx+WBlkX4h
DKyZVsRMOwOHWaiP8IRKyB7GUH9lQIyaw0WPfGhM/FuIraf2zm2V8VF5soAkYKU9ve9ErH02kw1R
0dmpVeC6/c4gB/OrGKbhR5PHw9vkltbFoXkrtpDB/Amyy8RiPAidhlo6CIngtuslKX0I8X0ag83i
tn6MMpa9lHHDmR1aghk5a1AAyJNbT6ShwgyE/9PmlMVJeGRHHyGldJv9aBZPNOp6jyoCHSo1TY+r
Hesh9tapXAcdGdV4iubvM9bTYttbJOlVjmbMW8U9S0vTT+/gOeW9Prt5I8pu7SqoPF9mI8rLw0RD
kJmv/pTRpa8Q/1hdR0jT1KZ34ch40g5ScWelWH9nK1cPgtzPB0jO0T3H4kgrkM1HyvgXj432Q4MM
/UFbbWivYDSGLwMmK3K9lA+Jinnsacl2e/EXXsyqHbit/KQu7009FvfAFRjMRAUhAVBeUf0ibqjY
yG9TT0Uc2zzt1mMxJbfIaPSu8WVDH9wWxW0amPy6IjN2FshJPhgEvdzqLJBWlmrFDc5ycTcT0nDx
vDLEkTx34aPrK3FMk2x4irThI/7sw/iHMxvTXWlEuth3RlOh2WVHHpCq9jhzjR8hZZofddLMx2FS
3p7tJmkmYTN/pTEfq/XcGPMhsvJpl7qTvRqtTm+bjtTIrPM4j3RizWe7m+UxTpjFFEN63+QaN3Bj
O3chCiCXQzYDqD+Hx0qk9kWNVVQRweESqenr6j5iT7pfPs8nVY3WDfEQTMVdQ6KrUsZdRr6qAz5w
8K55MMffww5ffDIag7FSzQgjwyP64zQxT73amRrILg+CI3jQ9oWsdMJeLK8/cD8JlAkadKpTA6Lh
KyIeAWnpZG66lOCHtXaC5jo4ZsGCJXWIFmVVR6BcQoZFk7t3OivCC0ii8djyYEThaUPDC/wPs0qC
D6t17ApYmde8EkUbfzWHMCN81Kj3GBEMIhJ6jhouv5iHtJs73hpQutwlfZrdEy07fCXtYdhknSXe
WBL7d/ZUcufFy6GJQ9FOoAIP3rxVyrarx3IKXsEBYMnuY4hoWG8bba2BQdkxo98heEuMMHtEld82
90Kx0Dwg3GuI/BAiIzIvtRrzxhZArfaAj0qzQRBBkAa80oBPvrLn6VE10WaEaDTtnFjIXQ2iex3j
Hw/XaTRcZ8uu0jNKm7Y46M6IX73a8ZJ3W3CLr3H+m95WDSQjYPonX3gWF8saad3BpmWJqU9csrbK
TrIvmU28N+H8Rtk7fskyo/xI+9F+CTotn6wmqk/I656aUk7bwmnAWTWo9KTu0VCDsRT5/MYB+JPY
tve0E29SD/obHlwqCEQtgDE8/SYDIz0I6ef3jZVvB7cwbvhy0CgrQqVKlOI/ndnrGdbUTcaAvXF8
LNM6yQ+KWcDV8QYEU5oA1GZVqyCKnnyh1baY7fkaM0DDWF4NXmGs/ts9lV3STf+me2JbvoBe/nn3
9JJggyiTPwlbf/+h37sn6f1mu3gu6JxATi95Dv/bQPnOb0LKpUeXNDEeF+//beAJq8fED9DZxLlh
WyZy1P9ro/jbMK1IrhLbtoX4T9ooaS3ujz9aU/DsYRtfwib4LUzzr9RovxdVVU2RdfD9qUSo1Ff+
WtEQcvNNDSIqdjll+HUqfY+dBRE6z6ZmxYjRqjonccRAtEL3Gaje2aEht0JwM55/z2On5olbLmXw
YiHBAnZswu4p7OlF1pNu3k2HHT25ZHzAz5QD5csnC6cuFqBjbxvqu7cAcKqFwuhOsLk5FDAQjDbg
F6cW/KHFLP7Sicr4kY2SpS+ZieOPxRzPOi6hW7mNK7lVPNT8aEzP7Gdqfy/6sHxiHYpYlGW3dm91
x3Z3Y8eV8WS4Xr3giMt+Wy84C8mMZNUWCfJTnM3jraVGIsjoWr7mtFto8Lre52OpmGJbGD9u0hr2
M/0dNzs2nIrKj/Nxx8FGmdRm39xiLs/RQuXw/NndeMRnvrIWKreeFbobA3wUaEdnePk020B7tqKj
i+B1X9VFzXk8m3KPcg7M7Ngbbx15ShvdjuNzbAKqoAID+NzM6O5eSGrou7UUI6CRmVlwvRrTkCd9
+MkCkaAh7bsmcfARGp6wnlSDa0DXZBytBATjt0+fGIZJ6+kXAuQXkCNeACpBhlSFvQzo3F9+trxe
0MDkCpk99E6AlK3joOSQXYuizanxmW99r1/8FzGV5BpcCVaCT2PXL/jo57/+ctaEtVDoCtj2Yoz9
5AJ5zpTJm3rx+Nt0XsUaY0r4krr+4lVfmMZd7y7dURzhefkk5f1i65QdtioyIfAJKL+vei5NmEo2
e47oV07SAJAFM0gXOEcnBj5XjzmAOZfpdEL33M6gVReO8Kc914ZxglnCnXlDcvlQbBo1njOLjQUX
5wLvHLA94PoBAUx12YfYmz69S1HYA+2hQnXSjT/K3N34ssJgEjIwAC7ThSZSznrxN0cVmN1P+muS
zfz370zQqmHJmqcp1qEKYkjL4v7TOO/6JdaoUSxvHhA0vff8CbZRZKBROjSA8Vx2M8dxjPlaPv3F
gpILYm/Nmwi1bd4zfUaSt/BmAWxg5UFtgB0lt7g2m97m8/1EwwwqwzniuB7NnzvY7BKVstx3c5pw
mPxCri4UBqCBsGdIOYCCk6See6VhxzRErGZ1TJxEtdtQaBy2jZ3w90dOztuCqo0ZMczFF7dLJ+Pl
87dEEKAjBDKI3tZY2fhlUd1iMzNsx7oNFApUNJkt2M1WDCh1kDJgUeqGhTSNKWqBaX2yp/2Udvm2
Q7l9DgQ0/klV/HcwJaiJ/CBqgf8sHG66Oi6IAJ34/pf76RM0jfTOmnZJU+c/Zwg1xOYJg9cqLRt2
PfA/v6CdwhZ2llYxwhWqs3E9yoy4tC6w50M7i+HBHCBx9+kEl4grzVmzvYEZi/GZPCn8VBjRfL2u
ao8OxrMN1iqt3SIYLQjvXCO8k7digR+m1IsvfJki3hATa0GbnjpYf0g+3joWieFOpvb4yKIcmf/g
FzsmA2yq+8i76qRrP1JafRwyPHRechbij74wKFFsxYVtq0HxZvgAboTpGry7ImOpOFcQIBYAau5s
vAAYBMBPDECHMfDkYYA68tGQVOwgTaigSgK/xDNpw10/RlFKGEa5fL7TApVQkpREoQmo4gWL4W6w
PNrLnvny1qBFRMEbWsGqUG59RKHh7FmRxay6eGJcFy7oQw6fmh1OlqfgSMl8Z1SwqOYHNf1wZeGc
QtUlhxSp+PecvfmLH+E5IvOQROqG6c0PhxnGE9LS6VgXFKxTmkP4SYxnuJ/qJbbddkN0GDlYeeCD
OIPOubLxi91YYznw/8ZyZ/rFtC0jc/4B7QyFN+GK7ZmoRpliDV+Ss4slRJshWHsmjRdxeGBL66hn
lV1QC3ior5cM7vAzj5vgNaxVxD/TfBY/aO/J7Wb5Qob3SM97KjuCvXMSvq2Crc4WcwwJpJnftxbk
YU7z6+w68bE3gz0N57ibe6fftIR6XQZdVqvM0OF92StOk4m5QmLU+sEq6f7gQbJQC9o52sO/dm7q
jFjK5xCA2MsQ5+oxH9z72OubBwpjhv5Raz2E+GQfS9mRgYZ4y79rQAYegEvUW6by5mtkD+PZDf2n
ObLFF8aW9r4avUoBK8EKzP3B/O/Qq3G58YcDGRI4AGv7vm2jaiWA/Hjb3IzNmwFFz3oKm868tjHD
sBGMBrs2Rchq6ihsKj3i9G0+IG7axGE8fA3rscjJv9ReujNBvReHqYGRvDaI38NpiIfGH83uyS4z
nF74u7EQIjG/06mrVwUAryMwf67qwUm/jjzezwOi3lvWoF/xcDYX0tFZryFMq8WaZLnuphVzuunR
QT5OgeGigkita2aJ7mePAvrrhIOveR87M++vyODDiH5jxp4JJHpdN+qVhIrwCqA23NDXI4SCQ3fT
d7CzSD9c9VKQQNg6xp1Sndi2RHITaS2LH3k3gF5ntbdFdG1f06Tr3/xEkDhOasY9GFnvbtRDJFdZ
iQwaWT85opJm6mIyNyPCU5vG1c0q5Brs7rZ8XHLVLxv5ui3Kr4nuWO5W9XOoa/OUmeql45G4jfEm
bmAKv1kYCtIhbW+MyXNfUUih75IZARiAyqxtaMTxuY1cxFt+xXhSqoOvh26VSTb8sWlp1upVPbo3
Q9wh0sT6vLZj8PWbqLZ1x8PPgPLMpWIm8Q2T7WrB0H4JUxcXSQ5cUtnkupdDl20Ewe8bq+65Duza
3cajCHhSBASNRC60tlLwCN8tvJIRL3LtXFnXi3tIy91jxdyUB33ZV7yfuFtn84ieuusvlco80H7R
szAbAJfKSDaWs2RblpO3C7qieIQZS5tF6n0OO8tKNiNIfTbG5misdCc8WtA2ju+LUTm7zDGnJ1Op
/jy1jvnFUPxgL6LqwglEBvNIP7vpChQJndnv61JjZQUAVZ8dgq4fYq9gxjyV7bDVVZnEq3iorJN2
U31FWWZuVCiObB78myqLpmfkNSGWnUK/xDp+TcMCGY1n+eEqGvvoua/ZuMt27Hjits5J1MV4GM3I
XrkBu3yhBd8DSfCDWBXsH+a1L7VQuymLPe6EomNLPHrNzoVjVJ3zOADOieFyXw+u/1IHvPG+HtVj
mFYSI1ETplseh8PBT9tk0+Ss9H2CH/DNWg9xiItmpdCKbJCBtmemya5DHsykz6Nyq91g26Oz42fG
iyww7Kwl58131jXip88sb5tkwiOMNeiQ9Ukg6YtRepsvpVXN9neV98xPZ+w2FcGmqdiiK8HyAzZt
7SPYuwy1ZW/CKe/WU9/0uHqkfc7Sor+dSdJ0nnm+ZRf4ak4MiTxg0pV2qHLajD2QLsZIPOQB+sA1
QC+16kkrXfkQ2b9lrFGjXSDKkhvIpBZE8prdQRN+jPp8vCmztt2SzxKM6xRqxLWlDLig8685eScn
esV3UFabGWcu2cPBW6St6mEOh7ReFVG8A50w3TCJ8W7ROGIACJrG2OjK0yenyrvziMwZ7Vky3lte
1z7FQ3FqhuZc+/O4aQK7uSvaqv0QnJZ7OK3qZJEdSVCK/0KhNuxkq5jOK/ea9igiVl5PxMIuHYso
PwH0wAmbBPM8rQZM8CnpvWVFrqct5gftmPW3MSsgF3Pk5QQFlGgngRbygTjhfJNpZRQfUz+29win
5jsjnlWyjerE0+jI6qdaT2UmVyrRbmjv2Y04pOKMYt/EjnxAiQcVMh/jMyneMoSFaL53Q1BfRo9C
LvG5Fo6k2YZ8z+mUbX2M3/KBEaJnfkkK/g03mgJidg+CD0860mPiBLBhDV/m2K2w5Ck/kveRXTf3
PP2OXcETdDj8oZP/f0QBf5Oqm47HmhKWH3AzFwPqn/eLOKn0ZEfUtVKxOx8cOlEvie2neZIEUyjr
35J6/qZCgEgDx8NGAWG6lApMCv64sWeWOsEtaSsoPYq0lRg0EE4+7z0zOhwydqU/4hwu7m3U+xrm
ghJOOEHsIFfjwhIOvOMnoEw0JaknIPghpRuCKEGF2faljzuiDVkQcFbM5aIFBtnw3YxMJ6Chd7v5
0RYGtuxmJC0l0egFu5psh8rrh+6xBWTc7uYOYWK7RsTnuF9n+glE4v5IwxbhOqfWjxa0PyfGUyEd
koFyAqW5ZMqf+OPLRyeIqOi7puXPf0Y6moU7jjcRvZGxnJ0mDZZlhFdiJiAoBjjV272/ZGBM/EF1
51a1JfYKzMC4baGYvX32wp9U8H/9pf9NnrGQR1wmNZCvTIYzf/nSMyrkULRmdfCmhZ3pJSnTC20B
2T7+6xda/qI/jl1AAXkiEC5lAIgt+Dd//rIZh7tGg+z38JkZwnACOmz3aarn3gOGkyzBElE10oTM
PGXf/tNX99G6BOzu0U46SEX+/Oo1GFlpspA8qLS2n8Qw+BuUKRP1I4jAajR4VdFJmoBfcQv/+sUt
Ykr/8t4BTqNKQdUrneBv731IPSPEK1odWqumKeyHCBSFzBoSbdKWttm1lhTufknq6aKaGtVUpabx
KyOZHyIXusLnL/Rfcci/GW9ynAq+m38+3rxj2//nBNvff+T34SZCj98AmaFuQFrIBNHmKv6Ha992
cfQ7nzcS5L0/Ec7Fb7ZggM4ozkQwAB39f4ebrvVbAACOceQnnoeUy/9kuMlt9OcrDSu+42FasplM
cZj/DWmVtRp4tA6S+5SE6jRgsLBIRRSpb3dBWLvu1YWK1tKDmojvwpCYWizifSIwFPXVMN5imbYw
zZG5uWpZk3XOQ+znRj5+8XC3ZiZ55Fgd677MDtFcmsN9R6bG98KsBxPHZ1smjFKtmHwPm3qAMPQK
953f76vAjbYFMdenJTf6p0PGd7ViNeJ/M5bxyyiA38nMbaDYRsw8O5k/eCTd7COCeTcOMg62Twn9
NW49rVeNrYpsha5WQbZwXONZmsY3H1HgpvBob0siA29FjCA9mef0BhFrcpS9p78Oqba3rskmhQJa
xA+KzWJMIsI43fd6DoMN26RCbZ2ad0xuw0wiR9vkNfgW2oImhD/efwo3B/EtGfruucX/m956tNNg
JGt5lygTocqEAD1Z52JizyjjGO1MMAYMPcwumR6l13Xlhm9ieg2nqlwZZtDjCBjD6BEcQxis8GmH
2Xri1z/SE8XneRjHVwQdlrcX7mgeIxLotwE0o3JtWmlh7WQnYma3iVN/gZ6j1lHUpIyAZV+cjLY0
q5Xh+bXGBTr7qPsGqTF6LgtvPC+sSOUYt/MGIxAllcjl9NbpqRH3vBPbXNtZX4wboCTjhp0RiW8m
p2RhpPFPqTCSx1GSHdrE1TvaKLHxmkRT4sXy2rBRh4IAQ3FjgyK/ZgIIw1QhHjWLxrqC3h6Q9xbi
FLqY11ZKeeL7wBpsA5tB36KBmpGK/Aroi6aAtL6mNOob9zPDz/wV6Gdn7kC8X8AIx0eHnRaIkgts
bfW9my2DuLlMCCM0HSYa5SqmvVQrXbQ0bmFG67PCA+X7xP9ZruMSi8Knd9VtxHc1W718LOoSEa4k
KbB+yRWZRshGCFacoAqS1PKZtwjqQLYbgfy3Oi0UADKu6ij+XjSs/2HvSsrE3J9YdfVeErVL2VDd
toaf3PRLFKQIy+Hd/hUSueRFThSi03H8DJPEkF1iq8qFGR+Y5djVARhIbhHCNXXWGsEi+ZQIseWu
jJIEEA4ZvOu46WO88yosuLNDX5JoU08JGWNppcnrCeu+v5nnBB23bbjOuiJ71dnUfYER1vyM1Eg/
4zWglRK1oQpdyAv0peEWQ4e5R1KpAWLQvnPFuUZPoCYeq9yQCXaUKu93/WfWh2eZpHUUSwSIvYSB
dOieopNrtg9sxlNSh7TxYXwmi7SfKSMwQybvtqucFod+Q3TTLtJT9Toi13JX/hJfMs++jT07rFW5
538u00ujROTESTQ9uhjaquPvMXp5jryKgQuZXjINGXNXtfo5GO7z59zcSbyWeKHMBko/ZEsugQon
ohtrw/of9s5jSW5ky7a/cq3nKINDOtq63yB0pIjUihNYUkFrwOHA17+FZPE2mXWbVbfHNagyo5GZ
EYEA3I+fs/fa5zaxpZdzmFo3TjnyPHKUSYttGrGauQOD32xq0v2sbXmW0v1GcTEaFHF6gan6dlfC
1KrbbC9l2G1zEYXGOuG7qog/oq9i0cy6MXCzqZ09xPnGC1LrnFZfsAVczLDCSGqqXGdhJ9Wzk2xM
aP58z5kTpR/bxk9fU7M3HgiYUy+LVavdtpXj8Kw5Wm2MdLa3hfCM/giSxFnn9sBZ3ou7qD3nH9AN
EkZNw9K1wFYRsSmBaZ05neFajBsc361hOEy5g3UdvMPagumAzMprI3sFul8djKZdBjp9MSKMIMWI
aqUq60FyUELoBf3LflTj/ORwC8PzfsscCGi5HTySIW88N2FA0YcTPYG4OfoIncxtSZzoNjdc5H2V
hltfhp1zygtrIOmz9QtxSY+2upx7nPV72VT2c9Pr54iRNVFsXsLEQyQQ3ddKmX23gmakh8tiiYea
J9HdYq1NW3IARx3dCA39D8qCk0/zdChsTEhuyjAghKXcMCWTJyYqYvd3PfVXxsWUs5JB7f9eT3Fb
9K/lT9Pi33/me0FlwjqCjERp7Jsm1QbT2u8FFbWWCV+VgbApTAwOHA9/wiDxV5TSTI2Rz/9PQeX8
xgjbpTqzUMp6nGT/nYKK8+j7gsozPUHRY1NOgXt9Py2u54r0NrR/V37NFrXODTZATLOWu3YbL5sO
PgEX5Y7cgzhFt2DXl5GVE1qXsBt0oZxp6UcFFAYSKxp9jOemKPFa+d6nubUIJ6VgclaQiKaLqsna
/CmZneai6mbzc0oEZbASjKsGeqDCnxbNnAK6wOr54Pe9bx27JlDqTDNzGi9b7BDbGE4dKjsrn1i4
vOyyRpO/pmvZr2hNXpjDVDPxq2W0Fmk5W5tmaj+owSKEwIrzo6M03sspleILh/LBXdHlcXaBRB2/
xebtxmsHUMol04rxiKPMPxjt0B5VVdDywY+pb1Rj7C1KLBBRwdNYansfG3lPHgaHOt7VNKdP2kU9
Yg92vRmIi4jJK2sP6YwVSGzGTIQ99UOe4qiE1+nSqC7R5eMoajscIiGRWSu+ea6yOQ8oda3EPXPS
ubvu6jH1zkfhu5+4ItN51gVp2N7PHqCgvmXRc879lsS/7dJ3r53R0/W+lXWcby1tjZcVSwWr9sHH
2ybMcudh6mRjHJ047u1DSjUHM5RuWq0G/xynNyj7eS0QOzLAGONsIBZ1FUQtNP2jKIjUVRjsOM6z
MGoUyPINZ+j7NcUlFhplW+IWdJW+zpsA8gZrY51+DYiq/DqFJvbCk1V2biHu/CIUO/RBC3cS4qH/
XNPKXwymgboYsd+ceeVAf8FvszBeT/mQHhMnKO0tiak36DDJ8E4QG4ZxNl51E60uM0lSbkudVZuJ
AyYpMjBZgPRU24jJz25OkowRIcl7Sa1ve1JOYaIAGYKTgvlunTd9dCYlKk46UVxtErNleGBqofpt
bk/usdBmu0OO071WVp1/svpG2LhpOs9dEfSKk1vCfwFwkrbsMF0gzjq7H1eApnLMQ1CmDk45fIhT
h0n+XDku/bcUY37l1NGHqHVM0uKcYldo19gr2yk3Pi93iY++3otZ6JuSWfw+HjNEiKRE+6uChOJh
lVlmdo4ZrBlJG+wUokivPKrRRLXbs+OvNDyrC0+m8xmiPZO2nInDcUDIxAgbnAG19ZBHHCTQsG8G
x7uge0K2jc7CD0jIgh35NfS+U9vZclgqzwbh1w8gP4lc9d2b5c6+gihgbjgPlluvEZczszSSL+t+
Le3axbtaI7l27Nr8WokJBI6bRc/0GkH5NA75GswDD11OjPiUeNE+TVW2B7YersKmJh5vzLo9CoLg
LnJgfHEqtZbg68fZMq9KGzwaAxPvgomai62nQaSdduOT21RjDLpJjxeMIa2Xwp0wVQ8k8TATy037
1rOgSImys78avgTY3XM1dkso7hEA0Sc6K8G6TfDQbwwOCcEqAyRzV9ujpoDwVfXJkVN076bU6ZAq
WvdjX5C/WQZdx++ojSMGeOJAyJRC9aDy42h61Vmmm2It05RZEFv6zi4jedAuVfZYl0quBg84Y+9G
UNH8oU/ORRAP9xg6s3XO9bmnZc9EIa1upTVdkBxNJlYGssfwY9hh0m78M8kYJGAIncvP2ivj6yCX
yYHA7PIzVohgk5sMBFc1sERvy/nExJotjqGX3vaEBh4nW+lNxt19JwxEKczNJguvrh2ux35+kCay
dnQ6DKpo6CenFNj1Cjez/aHKYSsV8WBs9CicdEPagfvCcRZAmqjn2wqfxRr18fiUxR1mLzutlr46
wnjl60+GRo6jLLv/GmWEn2ZuM2+rPO7gKln2swVX92oWuBeUlvP1VLrVbsn8vLbatj4PjdG8w1g5
Z2v8mlmzq6ougqTWmK8cAduNo4fqNnWMijkCjkHiigZj5eA+/KpnUAGlKv0XYqRmYzNza22h4OTr
uJ+Ut0IFRW4xBdZRjqjkfTRUl1YzR8SSGzaWSmE9RA32fTm68VkVtPV1I2K16WGuc2WDeGK0zPDK
VRxOEUaEnLrNKUcUKzpc6pqRlxCYGed2moa1YzVfiiJh8q6rANGzVV3qlE6+YTftBYlL403uGwCn
suAS9YabrPwpicOj7RnZJUO6ZiOQ13/IO0W6NUnTlxxXpjtzFLDYDC8Obp2AbEYlscZXOkywPocO
KKk4Ma9aVWdPBSbpp0iW7XU55CFB9WFyPmgCYGLQIA+idaZtbFbpfmrVtA2nvsHVX6JJcvi0OKAZ
tvbHMp8VzUx/eHAcE9JE4nTlxsCBvfZcp0JJHZvXDbgRe+sjhz8rOav06yIbp3NORUW2TujKEp3l
2FzHfnx2NLQhV8XeftKcctcpgs0zkQjvk8XvN9ZVWCbXpDCMay81g6dpdruD6cxs9LLEB7Lqoi7Z
QRHwLnywOvehrxjYG8g94CmF6No51ugLBAxM1muHGJq/i+O/VByDKv9lcXz68rElx/7n6vjbD/1e
HeM4s5nEOO7ioqS3t/y+79XxUjiTJGB60kZJ6dNS/F4c29jObIuGIm41Qgl+zFM0/51i2JLLQOaH
Hj5aSZda06GBRlHu8sb4+x8slpwyDRTrsbpg0BuoGAtWi14zW9lOk07lBdlmzgTgg2iLGF/8InvP
FgW8u2jhu0UVnxcSgXzJ279sF9W81aKf129S+n5R1VtvAnvLbo0dsOrh2Vn09+2bFF8tqvygl8mJ
EHmblXER7S9EvW1NdsLanVz71C/qfnjFzc5UssA+YJbX/eICCN4MAYu+5bGdxvFsyQgaVswaymez
Gcm3M2MDLLWsgts8lsUtdM5HqKCQJhE17DG0R9de4863WBza2yWwaodbH9F/2OutMdr9WVZTFaIg
JEbYExoWo4NhOIFvcz8kqX71/aI50BYJGT3OAIwbdvFrkjPip6ZgVIpmKq03dqSsXRD7VH9uE9+6
2ku3ykRJRJuw1BctXPAL2XQP2JoR+1GA+hQQVJRrpKXzfdkPGR0a/THTukWOqDIWAUMlF+BRsfmV
tdt9IFeREqDhO3zIGSCf5KjindHH81lbYKul62YTlaekv/CSJXkWoZFcW0GXHow8uhqzNEWGpbPN
HHOm7uh3H8yxopyIy+GiNERyikVBwBl9g+mOlXHYZXiK1j2ujyuJ1PAw4QC+9BtzvGBBnA64eO3X
1LHpoQWiv/OklWuWQSPbllbdZ3AfLHksWJIuZ2Slu0YwOqMBUd4YvWnf9ZPTvzBtyb9OuL3vLaQ/
G48DEMNj1zjZiU/0ldk/c61w9uDADVhyZfFst4naCVmXm5K1GmBTBuTfdI2tgSIHQ1bXXUGLgHeu
e70ObJXQK+XGWbpPQfDJtlNsaE0rUL0a0Okw0edxtnWoLm7gbJr4KYOmh55XzAhyKrWTjKTR4Tmv
ylLy/C3wiBZ+fXJaNEtDaSITtWaUdV2kd1oYgd4qit8LOkLOIY9qeWALzb+kZZRe07kuuaei+SoD
YlGvUjc0Pkm8l8UqRNMUrJrRy/UKD/ZwXiaez7Akjs8SzpUrkvfSTQoy+jkRhfnU6lRfeEFmbmM0
t5eJX2Ojq+pG3bRGNL/Q9LZcepC1Pq/pX94HEEeuJGAtjk1IrJSP8c7sekxVnA0z1+7hVihontyT
iAlg4ELWjok13Hhd7zNIGEsDA6f02KTTNDxagWiPABdRCclGACmgAuCUi8KoeGQZqalrYCWVUWNu
cYm5qCFq89KPBegCsEnYD/CIbdHPIROIiuiqjR1r4zWe/SHHjgcU32j1UxfGIDm1HKY7HBd2tEad
a2znVMQH6svibGBGW9LM9sdwrYzGVbuSTh1JfwTnrA1G9sXJAJTx6IsSKovvVWG9dpomZCVJQInM
RfU5R8y+1KiFvrRnv2CXz9wk26STMh4j1aFxTAXZ2LQMIk2oiUhx8KRlY+00hgyGKHCKb6zcFE9t
F5bDGg1RWze73Ktw917CZJYaFYAdFQMhblQmURGso3FiVAJ8Z+jMuxBV2uQ9RH5R97f9Ypo9VEuO
UXk211ZnkF0u00LXGweJ63jXpjqSn5yI82K5jv3cHN2HAip4429lTcDSzhiGPv080eYQdDT5ilo2
Ljo/fw8d/2ToaNvmMvD735tk91/K8kvXffnyoyX995/6vRCQQAvhIjM5RyvBL/u9CCBVGWWw7XsM
1Zkg8v9/VgG295sn6blLxwKEaIJA/GeLzHZ+I45nmUYGchF8/Hu+dMf/g6GCBBMYEg4Bcswv8d/9
XBX4aL4NMvHKo8GeI+q9wsSdKtR0I/iuHhSfWAmy7kZCPqdpXXTNtKEYt/d+FPqHpiAtMXTDrtha
ro+kvoGCojMz23qJCbMq8jp3PbZ0uyNPPxc8O81mwpHyGkSlOFq1ma+HwB3XhPI6WxolQMPq/qjs
Ltq7SRlt2MUb1H1ZDDi5H/aTMk2U7bZTreZAdzs35gSalzLLaYhXz07dEFHQdsVx0NEMxcjbDZ3v
b8xemWuVJtEVpAZ5KKcE6GzM5rBSncNmzKC2eo7F0OwtZcxnncqDeIN01PvIOKaOV7qoOe4U9OoR
6k39Q5b2krpnNm/Ju7Q2Ze7fqEEEl8Bnmo0sougDZ754FdiZOszYrZB5Npz9U7Pdk25cHsYEggsW
15uqrvxjWwLD4vgzLaB/cVX6wVlUZuB+dHZtSAyWfsg5V0yj3OZMrFZD1rh37dKYGBvHXJvsNbj9
dHckNcI4hMYsiB2MjbO8K2viMBomTAwcFgFlddl4BCBuSVte2qDjcE/DyNniNsCBHRbuHgYs0ZwN
5jpz7uabWlndJSnQ4SobrHtPF/rTlA3ethtTBqN+1t3MxIKsWNZy1HwV5txaT7dOkvofh1CzaE8f
sAJ2e1Hb6WFAU723rSB8VDKpdmwl3mdGe9l0iW4pvYxcpsI5qypxq7rHioEMcZPEUh46EEK7xrMS
sruXgxUJ26tIggRrpzb4CBtm/MrKGuzmhWYNYafApEKK540zjR1E4LR+iAeRPjDEm14NDwY/sF/X
vDSqTJ1LYwHXMgGPV0mAmLeOZLcCLis38ZzJs5DD4ZUtFNLJUTyQ1IHlxqBcRlhaZTfEEUHFZKR7
ZaGAOndIVdagBRymGYkwCv8wGEMy7VoI7zQZByfL1nQgxzMmIru0tBiOzItcM3ZqubZw61HbVRaa
4QF4UzkHOPBo6ZAKk1swuO0RYNAmbbA3dKJYUqrn4tow3EPgMu2PMZpftp71Wr3J15o3KRvxL08e
LuBb/Dn70JDCOHbf1G85tG6GnCoYy+DTTDgtQrkQzdy8qOe6wZLFJ9qRiOpo7K1K2Q8PLt79a6ru
uB22sKbvnbDDBN8OYotFODgbK8TzK0IS82lDBml9W2ujILQimVR0qB0/ax8sdNz4t+HzMETdlJ5f
+Wd0S2VnMPhPaX2xUHLdC1XPO7o4qGi3VRSaL3MM2Xlt1kZ0ghRQ+E8mrf6m3XbuJG5KHQzh5zRs
OEIsSDhWONoSjuFszaG64851kYECyR/ffDXZWqscBY/ZB+lHmmyTcZClMqujWyFrX4GSo1mo3nKy
Q+JWncuRbfsRMhKiNjIquVNMYKXQlxHOrspm1NclTdXPiEn7bG+FmhElWFGfPCEaVxlDXyQa29LN
eMk5j5bxu0ZvZqOLKNYQKrEg4MRP9qx9iIb6jEksZuolEqTAm2KvFExPKG5ysipvMaHFdn+e5aNr
bqpKAZz2tR9tzbj0rvSit3cXjIaJ3Bv7vMs1XnsinO7zEfNXi0+0fcNimZBrg5EUeNu7LAOnOWZJ
wHOv3XDjvoE/rMEGgSqseF/6Su6rhRBSggqZ36AhrXArDgyQREK0pLtq7MGLEK7tL6PHBOzIsBBI
+tSzziRQEnehk/CscoIRsLG2bVTZxg62GJ2uvE63ntXBy4e1aawAmZQnP6bHJRGfn3qvUS/uGxzF
soPzyQZmklO4bzLtRPu+7WeSv+cB9n6BLP4TGb8f2aPaE2I/uLT+MstVCQWeZTbmHZ6rcAfzUD6Q
hdHdOMwT2RzK/JhHfndV9dLY5cZknqnSDD/Nludek6u76XwvOrJ0hgeIKuZz5qO67qBYvSg8VNWq
D60afkajz31ompcoJOUKKli2qccp/RBjAzqjZ6tOeI92vVE6dKzNOV1T6iHRSWmEb9MpnK+ZK6db
oGr7Li/rB7Rz/XHy1LBf8mD2ripQdqcCWvrcMbwfc5r8GDTddMPIQp4nNkt8gJZoA80BozOvf6cD
xwVHjHI7olV3zQCZ/ti8nHLSINp7fIAd0Dg8HYIhCUvj7Dzb9ObYC92gflXS6i8JoBZfmC1VO7dn
Us1sRxy8rrGf6G/WWyuook0tyE9O6Udt2xLmYWaOzePAc3g5tH17jQY8uJBU32sMiulFFutk3yBw
PqH8R8ps5d6BHtsHzHzJxcSo5imk93oKcdrwSzqPSqBYkJMSXgtBweap00gM1glP/rWb+nqPSK99
lX65bjovI7li7m9awPMwLwrpHQsIaMhW4vlcMCL5OHYR7mNdmLDrK0K2zegpREG0FmVhUjz4UBKM
yd4m+N7lyhTGMwZSc+u0UX3pJol5bhvdwhJuo2ajDYZfjoiddPHvPxj4BiTGxqgjXszX28AYq1Wn
8AOsGwh66zmQE7yTyOrXTSEXDIaZfSMTm99AxdPQKqilYeK+0hahpnBiVKm+mbIStG2GxZ6YgSn2
7+w2lRFbXlQwmrzvPGaBN3/X93+pz2ejm/5VfX/6ol4//9zl+/Yj32fgglae7dBWM+kYQniiVP/e
5bOI6vve17Po6y3OZeYwLvakJTHou0Xa5a9cT3LgZEz+1vL7f//1Sf9n9AUuZg5Lreze/fkf5VBc
V0nZd//9H8J6V9Ez8faXlwFeRl6lhW7354oed4tWZVvbl37Y+Y/T6LhMQ4QB42HOFyFUQRGu6+qM
U0EjVpVoFGkeUUfGgMz3g9U1F25oDtazSw10qiDroJ/TLFhr9Ou0BQaa6IBpHPXcZ0W76aOJfkE9
WfRblKTdVfdpv0HPV6r9ME4C4X5XvZQqVFdzG1AWSqNc5ntz6xPNB5xzlxROdvDbFBdWmyGo84Gd
7L2At7iqYxpWqOII/drwkOprZ5p8bxdrAOIHWHLzsNFZan5MB5Cdq3zKss8N7MyrJGLppMIt9FUY
MkdZNYS2mBtEJ1O2SnWS+cdqah1Gp2JgoMxZnL+1O7e2zjCNT9C63WY6RuQApZuimDR1Hm+QsMVw
Nsjaa4rCvrFkXd0EKJtu5zRTVw1mdCyHeb8htpLmPelJcLDG1j8UQV422HKrOcJ900N+l0PGRMFp
dV9f2pn10Nd1789EaoRm1TeHULjJsC9CK2IvhimYRTu/JfeX5CKSX0pznZVSn2x/LkqxZsRj4L0W
1cAwLGpiuMUerlsSUJJv2s+OkrSzb1WGk6G1F4GodJNQ6VPWYB4LtzQk2wCMYtQWO9oakiwUm/Ig
wnISpyFz0MlAJVaJbly7XW8z1W8G5WM/oz/JMakxKeUOZjeK8Nxq4zzcNE6nlhvHnw+zJrxvZ+iU
iCIYYWOuzvoeub55ElOR9na7arsOMVJB0oY1duI5QrBgzS80T6ay/dyPDd6nlZvNcx7+veB9+WsL
nvi1ivr0ZfzHC4azH/sZVCvLD/2+5PniN1YpS5IJRNqCR0vyn0ueH/zmQ9NzWHe+iXtY5r6vgCxz
NL6ANni+WOYbzCd+XwHB8DlBwCSEWOuFLMEvfLfi/WoF5NV/nHM48g0lCZ2TcUcgPe9dXqpQ1I6m
GVVHRXZfwsMSuVc2QKPTTDG8+WEv+H31/XG1XdbSH2Yqb69FOw0+JF1ggiLedU8UDwFJ2KI8+oT4
nWY1kUQMBedx4gpcwLr/syzY5fe9ez3iWC3kVkiqQHC8+2ytYVtMRE1erxCLG9assdenehanXpOV
DU4AnLKtpbgfvcT6Zjz4aav58cO+QxguH5ayxSM8jm9vMYL8vLE0htnpqiNsYG77/nORF9jTc6Hk
BTJWfavDOXgMLfPPPvK/uMQuV4vCne3sjxzOvkN3MkqfFIBC6OuMiJ3PCtIXdNwl/TL6t/N2HemR
RoIFgFckHxwZ2s8fMzUNTQu2DQ4xvo9znyWRTRM/UiFt44MdKu/l1/eQ+MN19V0mctIixYOLi07t
5xecOsLJIo6PB3ooHOYHLyRpdJ6Zv6/k6CyMCehQJ5mXztGHMHfbKLd8LDmAjevYy+aSo2Dn3/aT
ZQ2rFq083rg67jCJB/p5suSf3AV0Lt/fhD4VjMWzT3eSvML3g8SSM0SUFv1wcH1UZvdGYbnheRfl
TO7wHHOGbyIxnokqnjDrdb0r7nkGp1sjwK1jmSRCQDyR9vHtYB3ZHQfj2Mu5l8CCkaI8S3HSSYzk
VZkWUA6SKvCGWSbXocmWiHFKFI7ORptYtJ6smfOMq8XJaH1Sygfw0+f4hfSt6JnUhUlAKT23qnI/
SoWuGu7frBUGPuLazlvb1dceq4S3SaTKgkNqKuMpxWoa3jYtPgW0xmnDwcrvJgNvuEVwrPjCXaoB
dwvEKxqceKCcG11O4wU5bFiwACYCpYEIh4p1WQhaFAGMMhSRwcbI3h9kTSvXcMHqlyG1yH6hk3f8
lrmrlapfZGGraxMIarEOmnmxVxDJwCyidV9la+rbql0iYt/QHfBA9K1BIse92w84omaOEW7gWuUR
vpV+8aoevAkSS0Ro0JL17eC0fFKyGRC45B2kDqYh4aOVZkQVD4g/XjHTc5vRBLoOFwrJEPClzbIJ
Hsdmdl89g4xe9PDBtuHEbu+IeIG4gQ8X81MHKOf2270apxEMithORkZTme4+Q0YA9cH5GDTKpOpu
340KNo7RYvQ9C/wwKY5ZYzRFT+MtkMO2d6z4KVZj8Chr1tMNQibOVgV4YG8F8cp5rfDNvsRRzcOP
ou4ioA34WOO8ZTr7xnXQWQ1AhJCS89ac+PrtutLXAOtI4lXe4ljh6a5fNLUUZsAqgy3zrecTxMI+
DihBaxRMy2cdnYAh12Lre7v+ju6hjg0S8wQm3k0gCQFeN2Vgnt7+TR+CfSwIcmbdmOODwWe9iTF3
b8YoCHbDm5cQNaLceH1GwG7XpWF4Th6GWa8VPoJN1mgZ3JI1LpDZ9ZIgxVWfI1Q69Y3X1e5KFhn2
3tqD5A6wAfWL2uWo3lahbSy6vDwR5nEUva80x0SDAOAOD5Cxn8whHTdNRDDtbV2XYJHiynVrHB5D
H15YczCRtWCNn9UE3QMwXjcn1yPY7vGp4/LH+47I4n1nATtfzYDYVwZWonUFwQINinK5zt19bYfx
Vi8o0rAMpl1AzEKzCGZHu3EoKVP75OLIR/49HsJg0rjkKn3vEc4BkiQkkcgyppPjZh7517F47kyr
oYk4eat+0uIK1U9/O8YNRTxJYe6H3snQxcZ2N9rrKEj0ufINdXAkQQ2rwURwujKr+STbIfrcdCyb
XpHQaExi71SbJfmZNDymC6aRBTNhbdBPn9MIpVs995+DhF7jpjOGKNlwcwfk6fQaw4+jOsS8vh8+
gmfAASQwJ/RxRI+pbV5L4afox9B/HBrQd4p/aC/Hd3OJ5Zsyt/scC/5Ae2XQt2xz3MtWWMbJAQMr
uzQm5T1E8/rFFf3Sa4xJByEfidhfVyl9Oy+MkiV46VQ7on4h01BDZ8jGV10x30xdjwWzsjLidMz0
KYULOq8DtBTH0OySfeLb9lHWOKBIziBEj220uvfcYgu/oaSNbDjRjjhR6QK6n5EezV0tPhStYcxH
fMuDPNpFC7l/LeoOeV8rYM55lm1/nCPlejR+srM8qMOL0aij6xagwTGSwT2uqeYx79vXCfc6q38i
HumaDZuU4JkT9FnWebcWyRngROvDYIR4XPDYE2MTjP4divHM3yRqPLqoVRRd70aseS59Tl5VK3cB
sxIAE5YedrNjPRaEa24q3TGFVgUiN/ANDe2c3HExJthheSp9w/mYg1IYdjU7VvvgxoEVfgzkmLSr
pqnDajdLUiFXwHMHhjJdZlxwHhq4dEVI1xb54vPkw4JInJJoBNIONykfCU0JzpH1ZIXdS6UltUjd
u/LCHkmGyITia22CoN0mUBtZLBx6v8hguoljeCpPhoaV0xZE2m0wCuFqzlOs2gTeLbS/mZumGbhT
usiUgKKM5VYacNxtSJIVJ+YnrKUMQ1jT35g7yuLdeH0cXHQjX806z4M3chTIfYR+E4N7knCiVQxT
Ra30Ygr38jopmG5lrPetwrEcK9ZB5dLE2qNjkhdBjQQ+lRWvnLKZwE4G538NjoVnyR2bfO9Pi+sW
rs3+zfs7TykL/tsSSP8WUzaJU8utP5p5jH6nlMT/wmy4GIfBhNPrMgxpe6P7XNoZO4ewERGxszbu
K2dnfd0l2OaZCCTkjJM6TKZ23rs+FQMtDG//7W19C0Jv4pRKIjQMti8fGuZ5k7ftQU2Dvu4VtW+B
aHMr5pwAA2u0FgLEMOHivhReZME5aoPqZbSaOr6yXEwn2wTjWLEeFaysTUkCrn/rAFYikaP2eqcC
+EysMHPGUZrK99eRdryzIetQ6xIRN92FRuW+eDEgqNXUAi8m0UMDZUDa3bFliOh+9ElHYN3MvQtn
tmXHuohUKK8M86weYuNr3zbBPh7GQK94z1Q5ieEHj5aG6LmSectO3gQ9w4O2YXuKWg2brPUdcF+R
TpYr2pCOtMpddDuwbCShTOSG9uVduHyjKTrn13kouOPyjq/REA2nht6azdbcIOo3ElKA6fk8CmNC
zcZ1orS88+zEGO6YLKBjXidjHMXyNs9k4LFVoZdakkSjZkrgdSRGJAh6plomunfsyQARlBu4xVF/
mA6OyDAvkk0/EmE3etMCXwioQXwrBvLitPHJLnq1Joxx2vIfvSkMImd5OteXfP3NbSVZWTIV05g1
guQMVFrI3DZm65lkcWBMSygdtvxdPoyAe2TjbWjjQ7XzGclN5Gg29GoiyZJut9GwE2YkNu0sALow
jT5WivkvnVVxWzosMUj0+5buPO1wkVGR9F6RfSWsEsW3qkKY2hWjt76B38ITyHjLKb+WIMmNfLoK
tDMeua8pDIbGvAr62rxyC8iuCpWQ103FQQ9us6U2Du+0N4CBZRNloAdfRDvOlWP2ziXBZOUN3zb7
cqnzM3a+Yu8gqVr5ho3yvPC2UZBfDpmDQoxLdWWSz/dAJP3w0laWfaoUXqo1+c8UkLrZg9IqN566
tgtxS+VXbsEMm18R0LhnNv07AKwF7F58cqU/Qks6MCX+gi2GL8QZeIR3rmuPzKIGE5oYFYGq1wY7
MOmvg1pWkNhkhWC/YjXsaY0NjUWGjU2s3mWXLVO2YoEh4t3kjpwVgW4IhRiLX0/ZmCbo7NSfHcWX
U9JPR+MlttNfDNSWoAXx/tjPeDQN2PHqQ41uh6IfRwypK0vh++vj2h9OP5jEBY0K4uxo2HJw+/m0
FoRxP6RVTzoi+FU43Qg/7huYkPkKq3917jnL0eVtOfz16/7h6M/rohjFFcXJ1OGk+PPrciTPUZvr
+qDT3HvtjaI9FJ2GozH6MetXVZTTrefFrMUIq6lyf/3q9G3eX11cXpyKecB5E4ss9UfxKLRnuifC
qw4jEWzWCiyYdY8qsDonPofV/nfwQd3CkVsqb8tZgBBvb+FvCdKfSZA8dEA/fFub1/71H996fafX
4st//8dT0n1iSJCUP7bsALEuP/VdguT9Jk2grgK4wNKr+mFKEVi/cUNztgocWxLot/Q7vrfs/N+I
vuC7ov/iWGAO+IXfW3YWLTvIL5QEdAHkvylDWu6e/3l2HdAeru+itKKv7PD0vn+mLGHixXJj7xxo
WXt4a/S4omwPsKXZ4voWjOoPF+j626/+sZX1r17QZ42gaecytxHvHiYSSa0a/rp7jkOBCHQ1AogO
qBw8NpBDREfm9OvX+7kn+e0D+o7H9aLPCVj3Xd8OufHcYaLEzFbF3msa8AKoKcV956o/A/P8vE68
vRRfNd81nSuAFe+7M23MVj1kwjknOsF9Tfy0PTDGZUHG8E6bcKZL52epOP2FpfFffEruJJe7QeIG
9d8vEmOTqck0Wue8s6AslrJmpUCOuag6IoqrX19SQQP6/U3DHSgCfOJC4iJ99x1qoOiFrxPnfKw8
Xsivl2PWmJp0YVTvU/VipqrjM1RnIECnNlbdM80QyjtN8vPatMrg4tfv6I8fn6VxaTij5/Nojr3r
jyJPJXAgCh2cNEvX7g3XadKC3v8fX4sxorskM6EVd97dUNH/Z+/M1uM2ri76Kv8LwB+qUJhu0SPn
QSQl6gYfLUqY5xlP/69q2olEO1J8n4vYSSSyu9FAVZ1z9l6bnLM8JjMJEzzF4aA4ULt9QZNHN5V+
/rH0dfzx4XRMrV20bZcJ+19DkHvS6ZxqUBcYA751UuM/ZWH84tv8u2vHIkRyMy/GKvXuyzTHVLm9
zBWRbmBQU29k+/AcGjlizdhlf/6JhL467z8SnXIh2Uq5hO/b9h5C4XE1hHWRygSCjzXymiI0dD+7
pTfk0Wh8UQ7NfCvx53u6v9ZZNMIm+MXb+Osd7ADRMqX2Ouuu/rsbJpTgm0KC+y5mr5eEtpYCf13o
e5c1CZYbsyEGdJdlkhJgWQfdCtMPrw0z+cAK0h5//m7+7hvQY2wyuPimOWlwzb6zh2Q5fc0iq3l4
dTPPNKEonJDHqsZO9s9filMMQyTGCJZ8jw6ba6+tWrexLhLSYe5J9eSRBVPDUu9pCO7PX+zHpZ7l
GxcV+CrdcuXl/nL71nGPKK6pSW6hN7ci9uCMUlo5rdcT+rbUgOCfv6L4cQnWL0mclHbZgMziC34/
QahJAKYsQchphrR3mMZyOOzaDuQ+BIp7jKB8r5a9zrexl8qHU0+1mHtmDYRuT1tUkc2RBKL2eFpB
aHjVHLpXSYEX0lqkNBTVry4STPYfHgmbjR/hLEx1PfOwnL8cn5kop2ouiCzscrPYm2u87qvEMYjd
7rIB5RtT8Ij2QtpWEGrTenF2gl9213LwPXFreY/gH/kiQzvqX4le7l9nJDVE9cSrrvAbg5XXbFMx
BraYODKKCF9FE3tUik7THs2UH2tN2M4uvs4Wvaq0ziaZNs/96FYXXqSs8zblAp4SnW7J96bdD+PJ
f+pXVFobmvaNOIoOJ25AH7GlieAzHSHHJiFoKoIsC2WkbHgNjyvtdDFT/gZNRqBGGs7BQCrzNZhX
7pC3Tlvl9uvBYKblnE80Py467Em0JFpBZ/U0hMrSvHl2a8wu54XQMDLMRrfkXhH8S6B7lHwWi6+7
MKvl6GgEiEhPTQ4arewz5yVDbrRuFGTTl4WYiVeU13qHHkf7BYmC/FKvoTyOjdvctw5FIDxfbMFJ
pMaA9XeE+gQ8p9gITO8POCsRJmj5EKU20Vyz4oqGdPYXRexFaFndK60AfL+VFA89+G0an5CAMbJH
65McaVDWvu6tM54HRY776DUrIinxJTPzWjtiiDbkUqPMqhf+FqpJ64xmIr+lSBfxsPZcN2SqwNdO
u1zJTo3AzMlJ3iriNj0CNEG4tLgud7aKIawGFCqrex7rg4mBmuuti2+mcr4nBRBiXm4azCnsMhfX
TUKYDjZek+6Qk3E1lzTFgz1WwP83oxnSGKr1emnA+WGwoEbaUxLqfrOxbDcrdqdGk1OBMuAOjhYw
Vnq6FBuF7i7ZBfOLsPLo+QJKZr95k2CK0uJeHoG8PHVQawH76ekK0i+aYMJjLwLfAIZ8ydmXg760
aSbVaDoJNsnx1IqksF/GinaWEw9EpXYQB3LgsqL9EFmrPK4rdNytjBz1uRzH8sFbk+Uqb0hqahiu
igCbj/D2IjHb8wSfNLxejXfv8nkml2uthq3Zhc5Dnq8J4caOh6YDQspyTYKheVGouKLuznx/k9gd
eTg2UaFLuS4PmU+kCHinugarqzVp3JPwksyuvOvrjg5dGg7F18pu+2+eWhHESne49h0bOylYYUQ7
CFZqRIg5CxczZ9ojvbHUn5w8a7s9Slzny7y6SCYJnAeAwYBiD8/PRXU7kPiEd6Y8jNVQXfvpKCa0
zV38ObKwvqN2rK/AZUHhLBeGIUvvNgevm5xnepT9HjfR+tmJpurcUqQOB/Ok1s8AOrMdGvAVluTI
1+iF9rjJsqn8nCK/6bflCM8WdrB70IdRvOczccHbti2MXcMZMEDXCIwAmaNemMKgrMzwnkaeTjdv
6rO0jbv9Yg/L1zCqpl1sJMYdcPbiU5KNgHqWEtdimaAhYrYAaK19cXuYTHSAjW0IE2ozjK3YF2RK
p61nXCuo9iz/VljBv25Rfm51EY+DO2t8OhlBy5g9qvQ3X0+XnHS9I0KMxd6WdMADFYa8EGGT4RZq
cHzmARfd5D1mZTqJxk4W1fBYE+DA+Kjs9oNN0koZm19yt6s++TnD0cQX874zQmtLZItJ+Gpf3LEr
rdDXWN4vHQVboY5MvlHiNNPLCtbPrdkP9S3DQW5qw+FE9rKEJCUYMuWR6PQUcVfVPaNTZw45YEtr
prvDatu/Rq0e0FYryQuLSb4NIuuRNreLE2PnDbON+jKJIYn0GNppzrshkwppG9VzKBQ8jbkxNqe+
ct/57MfeYDMYyqUiU+M08MQayeQwS3qWoFMr+jTUM2bqKAZpHOGccRUPY6149AfEW0c1k7p0tEVW
P9cMB3lrUA46OrJlTkBQE3Geo9tK+7nSIyM8qHXx2U6ZJ3xb6lEx0HR7GL9u3+3KVE1faSY3KKIy
w/4IR8w/gyHRHXOCSOKgnCMihQmGiH/vxv4lrW1rZ6skQgIGPLz7lK/GYHwgAreyjgQMeddjSwPM
yZNsF08TydJgT/eLp9W/pFq5pDmq6XG02+LeiepvMl8/zczib7KeSEXWVTffSB8VvgJZ/optPHoF
/zF9iAaXb44nPt01TJ78QEXuxFgkTjCWNHnnnkN26iqoBnld4P5kHd9kSFenI6wvE/NCtVw1yLvu
nXVOwLphbBWBw7cAfol+whOhDnO5Q/WaX81tq27Ifshv8P8N90XiNaQLiu6LGo18VyEZ/r3ynfGi
h+EiAzuUCaN9z0KJA3ojmAaSLYF85CwX5AFv08JT58s0/h7WxvRh6iMQKEwKrlo0fJ+zyQF30jKR
Z6/U7LcGj+u1r5aE/CvbOjf8CR5gPEbdi0ym+gKWK4p7kL8XtAjxrai+K9qDYMkDyY99czsLKYlI
I7hx3sd5aT04WQ0LvrTWDzUcgktzGda7HkRA4BNa9jzk+GB3jONVcj4n82xv0CQbdOTDycuunRn9
/gGsRXekyjUuU3r8j6Q9Sn9jZEQkBNJwzew4cPNcI26rv4mx6a6Guh4PJGIsF+BDCxL6/DjskGFS
XsQsbodMhYKpAycLYxON7ngXyXFiwEtyux605+1zNvdEZy65DQpEsoxaaGCQGAN2nLZYUQZciwS9
XPUuLIFgQeTpkcTnKhZEMX2tpDOEe5+AcUBnkTpTqpE7K3fIgxjc5L4rRPM4iKV78gi32I0zPIoV
xWSQIQwKFDBFEczQULZWPbkJ3izCxMyiZx/qzWXchHiW863iUt2OK3UKXlC3hekeJjfSJPfGbCcD
WXVvReCWyJj28O3CpGYuvQepgBOskonfHQbu3W8h7MKPtWf1X+g5uq+TA0tsb9bO0JHQLkjATqsc
E3XoWdU32GMN8TwxEZJHt6+/2fEc3XZpYbHLJV1/rkEnFYDKstkiRicAULkt4QXszjdGPqU7aToA
jPxIm69WTVYBFOjGgT2o3rvIBsbshnLHT7GzMMh2ozW9IfbCNYMQZ+pN6eek1JegJO9iw+JbAyYs
1LEAwTEPTG+bOVT/64X+l+pFR1BF/2c75jWDx/j/Ni9tlSfv0GVoW/nRPzWMNpFVki6NhzVT4umg
HvpDtu0BIaMJCdtDKKSydEX/1RDFl4l1l24ofRBL8mP81J8qbus3/qqgSQ6g+I2F9g80jHRW3tVj
SMkZ2JK1pe2hpuVaP5bjHDGbos0x7xNwoeekfha72xUvA8/42OI078eaZYrgrdg5C+XCo8xw3Pc2
dBo5tsnJ0UyelZJ+V9lV1AABqMTUBqwShcntTVlQJAytIUKosxoG03Vl5+qsV5h/oJBRd+U1xdiY
CIYpUwpGls2TWHfYEcyICeZ9ht7J5mquDB/GFIYq7QLhXYpYKkyYWrPlI0PZVGXkOMFQIZc+yJzC
bMeQXf+IRRW8yXDn38oG6cOAdxtBV23qE3ZHVXhKSSoSMd+3uhQMs4KhpVXPbgvnvsyqc46rlXfu
+PDNO/qRDznRMJSVMeumKHVLoVagupZ8ZiSSDXom9FboSBlRbgJSf8B7S2EhWayqyhiO1hhbj6eu
QGnRhu4skxODU3DGiHT5CsorItPJyfnV5OpxInKRM4Bygpz1mrY6MKhUFfU83JpnK9TnnNlq+Wun
uRAmPGq9SI9vh4g38FYETzmzddOKoN2EMZqvgQgdsq38mU+tMl7TyyxCmlKTz+6fZufDZFoEVSTF
RYmX89rKmDZ7YyiCdkrmqzRMRgiaPuF8WsLA4FBfz7fTWjFDWN9yX/P/vH2hcMKptAkTZdI86G/4
ND3nK+26T6x0UN4m0thBu2aS2TFhD1lyh9qPj1AtKb+lZipLrlNHObKx84HrQoYu02icknrWu4C3
Ambloq9Bx02CZJ0VMfwCp1PWPi9WowrQfn+ja8r3Zo4lstl8usfaZXP0p1QkYowydpVdeuciVVfB
6ZiIR1U+lAxrn0+6GACX3OjYwtjVGIfymyid+SdDMd5bPJMp1JvUbjGtA47s/cjdIFsSCvDn9iQE
neQyCJ2x++Wuy3GWxFxuPkNSeIaj5NFzp7p/xXWl7XW62o2nRpeMHJtGsAtgnP9IaspSHK/nZepr
0TFbAkmr3KLQkXSnuQJcrI4nwKmRgogC4mTxvpN1oKotCL5G+RUBb0eYxB0TiqF7nZkoR7A3dfTT
qO8TVH2oBrXAgU0R/aQN994THb+sb8wE9QZQQhcNHD7p0d+d2hiEKIRPp1v4pCdYdHO10g+7his9
hw4SI+KpuCSTxPYww+y8LVZUmBiRUBhI5KpPb5qTvqqRl9S5p8WCWmT5Nv08PRIDkpIDUdRcvNM8
GEsAhH2RNM9s/u2xsTUqlbgP8aBISX4ytMwyqBEMVdRREQ5uXNF54FQL/QZJzlEe2xOd/KTg45iJ
OntjlGrwCc+DaXKDGRYPOS42rs9JqniSwbzVHUyraCHFlU9+T+5frlieqeyThVsCKj/tndzwUGAO
bhdbt2kzUo0bLUy/XR+t/tbMa/fo2K25f5PlNOChmYJjnpkr3Ye2ZkAu+7UDcYvxLuUJQybKG0LS
Md8XEkbb/UI1d3WKFUsw1h4sThP3mc/yTLEOOLYQOb9HOYU6I5TV26Y9S4ZpogXr7XrgCqJRwT7b
8JdknDXPGT2Io4/d7kAutHw46cwdbKAhqc4Ivj50zNYU2gKWSGvlA8/Atuly+rqHlkvEoaG5EqsQ
VS7Fm1UWRMGBE6GDbJIrNijdhhonvqU8CTXHX7I04xvlngoZfo/B4qx8rW2X2y8mQaroUUt6Tg3d
6IfUXiage22BQhZaCveL6GgZVToEb/JHmn4F6LzrRKfxFcjVW876tc5c9fXc3BWUTzAgtT5ARmH3
SsYXkrXY5u72eQkmhdSPiS3SCwX/7DgQAdDsT/e8kuC6NpSqvEtJdW/xbToMQRIqTqyHKOwsUy97
I2l3PWRLm3YNcGTWt1MjLI8tfT/6uvFbN7q2sVa+yLclLe3o4GzRv7AZ2SEywrPU64h+xSsztcCK
DHGrHJ6uPM/8dDNMXF7M1vvTE1eMnnqayn4Wm7mx23h/WlmrKka5NMVe8yQwbJZPUxQt2Ucb3BCk
caVXqdP8UcXE+/ngJ3fp0BR3Ih4kqqrylShy6s1aA4G9xtSbcxixAvuIhK6nFbg1tafJE+xVzNuC
OQaPjaZpiZcjy49VTFsRDRwhSGcoK7FxKNEvCmSMcSDdEIUe8bZ+fremYGrMJHc9WgxG9MRW2h7L
HgHLuSp12zzT2uCKZ7Ldxiwx6EAnCUYI56jzWpXFUxWJ9hx718DYYIFIxjnEah8YLZ9Vvt6IOp2u
CYmnvmCP8W5BzZghzy45nG1jUdcJ0V+jkqfPyghtM8Kse0zcBrUqeZyfG/DDBlU7niOSPtve3Zhu
yjMQDG9JKj2hKl081Bdu6rdFeEtgerXx/f5jCcWIIEHSI+l+39a0T1PiWkIJKesj1AJM5fSgCtA2
UDcLVlX4pLgCnO2K+lZua9wVW+nItdy4yNghMTcq3dTapC9Ofv1EYd03VEbm0snP7+LsN7XFn04C
bn/4NAsN2xIx635xltyFBm4kUN67AWKPdGP/orfUeuPNvXvepT7bXDJDmjpxBgqIA0qjBwwNIUg0
jsDVYIJcoP5xYg/2p8d4MzDrGak5mO+Ldh4h7SD/sYLOsOeXXFXp4+IWjyp1m/yS3Eh112RxSbBd
NxGKiB0PWZM1fusWQAqxRip0Ey3LlZts19husvVALOwXMs7hGBFdtMyAGYoTo0EpPN04+9Irr43T
5Yrr5bymvVfu14FG95In5i5KpkffT+t9luAFd8PpM4MlnVHi/o5ReSFqakFLm8PUsTLi6mRvt3cd
AW4cf0pnh513/pLCnaBHTCLr1HVXXhKvd8UKm79yh2JPF0wdQn90L2s/Ubuo6R4aQOXY30+Ui65o
qqt+hWSdZQXnkwm+Q8S54XwoWnEuUewcbb/qzjLQDJeVtZobLlpJ6gx4jZmU2QBYibczfPplKStW
wB2S3YJK27qcOo01EzdsAuRhq7HcR3gIznKN9MDhvrFKqzxKLPcHT+8QFh2l7Rz5+CUyvrAuWYzn
DmrSNmWyBlnUJgSxkFt6p+Z9htH3siIs6pE2tnG5nMgjxolCMtGk/70/sUlCPHLnSJObAwFs1aeU
4zvt+AGfOvc3amDZIudyJ8u4Np3G3LDzutvMU/vBtbXuLCsAeLrui5EVaOq0qlG4ORrQlmauQfhn
Rbt+gqe5glwxNXzF1hgWFv9ou9o5G1EUA2kp7dcadMFO9vR0hUa5sFqJsyVtrZewNYEB4Lwk/qCS
O07XLSfBBCTMouEwfaOch7BhRWHlb4tdUtHaMRLp4iMELVPEYCQ6jZuxyfmcLoHRucB/oaT7AwsJ
sqNm29vm/ThlOQAKO28XzuINZsP7JBTAqHSkAEzgtRujVxb/aE+EXLOl9V/DxR1LctXicG2DChTc
gQQGg4WpTZyjlw3Tk5F1OPkXJ5ROkAwi3rYAmsgOa3au01ZXScdzkcC/faqxy56t2LNhSyzZHkDN
uhtirbVOXYCNOEofp2j2uMWtolLGeUJvbpQspEXif0ElEl1iX7iOx777aMT+cAG19MrJyP9j8wo/
FIM0P/kT8JNgoHaBUdcgtvzYOfVgnhWZ4/fnRiNWORxZtfy95VtDM+ETMTg5RRRuGDd7f+I0q0Nl
ZzupvOewoV1/DNN0qmlnTIuJGt4GOArLh3jV1d4wfjfMIOoMc4o2ERhp6xmSLLuuHNLFocvtWThR
p9AuLhqko80+q2j1bs3TIGWk7dXu7IEzKG0+Tlvl1HEQcUbF3pQgpV3OTW0TOyXyom3NN4UmaMS+
9o98V/H/jbjn3fhVUTrbFPaSApoZ/190GANZrUndJ+kxrHwmBEVVWfPHVa0DApAFX9VeFT6nkQoz
ROYEE8Feh5+/AZ2S/Z2+AOAjegnYj/yLQTDv4p2aYYodUa2yj472jFcKW0SH/nTwRSivhdHFEYfN
sD4QOBsTy1iHa7mrnS68jkokvp45MFHDlzL+88uC9ghXJMd2evfaf/n9gL+0hrCKIfweS4OjH00p
WvNzUnEmHSmONz1Q7mI7FIQNbI0x+pWK5CT++bfm4nRNeHlH/4cjOEb5dy+/uNlQjnig7SWnFEpF
s9TsOI1XpHwh8QIEBLOBZz1k4DvOhFbFlwqazsWIEFveIMcYsxWCQh/Fx15X0HUTlem3k7VpKmHk
/eJy/c2XiAxCIClF94jr5v31Gv0ooZvn5ccyHMFx41yh88hIuebQhM+q2ZRktu6cuWtecLAv901P
rwKSFR0AgrDuC0zfv7itdM/nx0uIAVObry3lkv1zesffSTQMuzHWgXMDOVgGx8aTI6unJfXU0eLp
Au8kvCfNsHtVuFDO6pH6gmQMMowF7eJk02HwoAbjyv78jVl/98YcZNloDmms/0Ud6mJiaou2iY+1
E3FCZXRW5QNj5ql1Zx1v05UfQLZ76myptLZ9tqouO2fuPmJKG/2ODj6zZ1i7VMvqdC4WPWXsKSAu
UivH95NGIg8rfYbXvR5cVzzZRhHSLcncdh6uFhqDr29FaVKQUTGcJt3lUs/kP+q43zFFcKHPcS9J
mXFvrZ3HXJ6AUiqgn18O+V4i7GsiGnI/Qd9AOf57o2wsDNLJ8CUdrBgsERT8FdGAN+hSp5x59yff
Gs7M0fhQSu3ZmYuYt7Ukwwq/xeFqRZagOrFXYgQJS+e/crH4J9HcDLFP7SEEjCyyU5vSpRkmLEvH
ChRTsUnceox20YikYl20TdaWwEJhay5Itz0KgtfTh/2fKvcXqlxUh5q88Z870beAATWd/6VMXr4X
5v7xg3/2odVv2Ou0YNAD6PcGAfyzD23+BidHIHB0pOMjU2PB/lOYK8kkww1tmgyE4XzYyLX/7EPj
wEc/h8eePjU9JWSR/6AP/ab7+X7N8VxEYcgsTalcAtTeqyzzgoyfojYXzL5ltmxJBiMgxs512EEI
4lt3QVCIFEUCPmIC2+SjUGnbMwx5wtyvTTshzUHRARKn63N7GyMoNgIk48O29b/UYx/eTI6zXBSL
MJkbUWUGK440ERQGEaapWMhsdXJZ0/LBsLZz1wUGm4zRoO84lKHQEbJ6on9DRhVeimueSBMD0ro+
htKgrlR0nHetbwKbor3afKDfOZdHlHX4MMVsui9rajklpi12xqBCmIyqovYzXA9zuB3iklTpNflq
CBF9mVYjuZr5mU/2UqXDFqKsuoyLHAKecDvcmmwkQFEHO+LAa0z2LTt/fjGCGr5Jqri/GqfOOIgw
XTehGSoEKf0471AFkX7qQlwErsGoc56nAWuzQ1FfkAYb4K8zaf7Z1qPXcpmF4XJaH7RzpnSiYVcy
lDtK2UQ76XPlVaLE+bT6xW1vWM6+d9bizlzz6jYdvPYmpqMjSYsl74CRCElX3hpusil295IdsN+0
XnFVuiIydzBWpphEU4KQNiWlMt7H/nKo1KcObdcH0XWld/DaEGGLpDmJ5GTwskPZDtbTnGdyj/HZ
O9DqSWfIU2F4xWEGeJ9lZpuiKtcr2x67e6CsHgCwkxlF21LIlSp3CqeKO95qYMq2m1RzII7gVg1D
Um06bXDh7DQ8C216oek034xdaqOydXZG5/UbAIIYZWLUUpY2z3DyC/GypeWdbfbqKlPyI4ZeZ8uZ
NdsuDgacUltxFm3KcQy7OE74dMxKIM6AlHwfahPPoO08oTb2RE51yFLL2xUKGFc8mNU2PJmBfO0L
Shlk72HJZt/Y8r6I0Df2pD1hJ4q1s4ibHEmadhtBOytAwfnQ8YloR9ck1dYp7buKu22DXvACMUoc
FNrDhLf408qABkYg3qYYOWFga7/T1OF8igY8UGLARZlrXxRnveis1l4pm4jfq4WN+tylawUzGE9V
S6gSfSbtsxob7puT+WrWPqx6ifHD4kXdpiebFqNVe+cJHDOLdnGNUaJwdDmqWPB3eWE+J3vSPyac
X7ZYFT6wFKk5rrDpzSO2GNi3P0ichdMHu9NE9AA2YSyeBEkg6c600+TCaU33jm5UGH+c1YrDCjRj
bu1LX3vEc3rIvP6YXAPOkh99NB5mkOO9HjdtaDE5Qr5t2J9m3yrTs6nSvfm8WtMpmGlmqvLQUmaO
H8YkUdOHPksG5uVRZGA/RkA2ps9ZRgJ6uV0h4YAeiu1Obpba8dft2MmZlW1As/GMlC9iz40FIXKZ
URV4paZqMXfzsgpaEyKZtfFtWlxQ22lJfB32sj6LjkvvqWcSs6f+i5v5InMw9OIoGEmo76vzpC9h
DQRlmPUW/3LC7AwcJ3i8IDaxYT+UYDXhiDeWJJ2lb2XIgwWI/H879X9DvNEVD1vnf96pn75ity37
7zfpP37mz01a/MaBm90U19fbVvyvYbFr/aY4jWssCidfwaHg35v0CXiDqlsXocyGodr8uUkr+RsZ
pAi6kFoz3UV9+082aV1NfrdFS5+mNjxg3iEvgtr5XbXJEzOsFPj20fO6Ht9dDPs9aqxf1EPvq2pc
MhafEfoLqDOuhP7z74qPcBgbaYHkPA5pWQr2EZ+cFhL/PpdsZLeFQ8GRr+RgbSs0ob+wIOjv6/uP
qJksyKgRMfpcNuhm7z4ifBDGuJhPkZP6VQYOqwPmMAteF6Dofcoh4CXyi5oIzjKxtt26JF9ng47a
zmkda5u3AunowNSjH72cprXRYN6Fpdh5KYOkNA+J+1zaetdFCDmHzg3vCyeftt/dVLdvX8j3nqO/
/RDYQnzA4dRIeNl/vIJmq2pk0at/pFUlcX1W674wmAMl9IkfG9aoTSgyRpIGttGNME9jFKSnTO91
HClOhFsHkckt/AtAhSM1vI+EcT+CPz4jpDSjmTsxaUkGrZxcexApJJT9orPxXpWgvwfPhXOHGRHJ
uHxXxDO4HQaag/4xQf+zbTlcwDZpl4Nbpd9+frXe69FPr4TKwgY7BBPqvUXDHkVX1IJXGulos7wy
Susdrzlve6u5M23Ghj9/vXcP0ekOwybAEYhbHLSSvgO/u72lAHRRGDmvFyXtHSsKgNEBB+vPX+Vv
rh+kbSwB9IU8ab1vgvgkbniwZr1jK+k6eVy12vKTY9b9itJz8o58tyjoz2Pjm2Nh0uvCXxaFlDrc
x/aOpHQV9CndTu5in3tm0RyUpSCZEqkE50ymwdn9MqIEqXNgmioV4T044fWisO3mrl30rM5BJR4A
bWAeOAprPUZ5HZ5XOOsPCffmIzPUctnQQVdQaVOQFogPeZG5VpKDjkyOnXS6j5OzJsefX8033tUP
n5ISCDMu51WX1hIuwh+/tVCG+RCv7XycUouagcbDGSKN7owMzGxf0cpFxl59m/PW0HxbeqmLmx5h
xQz7UdT9Pqvb9rrOkgnNSWltG+AqHwXm2WvbX9RndyqKjziiOUJN8oPAjUH3gY70pnUI0iSgzN/H
a1Ju+zGeH+OoBAUeJcsBXJ9Ix+gzy1l2dHrbvokGaR/HBNcGu0uMMCxEchc5yZHkVqAAdlLsUM2I
Q2dV3gO+vPQsNajZS3Iqeo0u/BKz8cBez6IzVa/jTU1XvAnG1VWXHBbzwxg69q4epQL3Q1wwo/aK
fp6IqmPWVtlTT95w3pR5QFCtcWP79fK6LLTMPVhau4gjycEOVQpRwonlZs1qTp/uqu5scBcP9dAV
H90ozr4R1FLNQWb69OV9cuUQeFSMmirmk59cZttbt5DIWnw/P0sXEirWxnduUIh7W2JfSrKgimS6
Gfqy+b1M9TS56XaE9FIdhtlXIzO8K4OQh62KkmhnuO15UVCX5Y5oYJj7Z/NolNfEODBvnzljQUAg
ycpwywOV3aW+nluyB0knBMoTdNXUBaKwnjGUIqNGg30WIR7CHlEvj0aOkJY/NddrAX2E+aKOwTDZ
XzZpMVkHWfneGYwY66UNne425TqVZ705UL+6Hb1JtS/jmjtizJl/NZb1UjVttc9iiU6gngnz0AnA
j5iKhk1FWBtfzZxy+K+i47QM+zi27mRYDDvWtvGsZwIeLAYCLx2W8grktdi2jqjvlja/SkJCG+nm
Q6SOcrKZw6wNoOAOm9YEGSHRhJiRUoym5uhDmUZXYeR8jufFPMZ9b96HYl2ITHQ+Ln32Iouy3E4Q
WjZG6iCHYa4NzqUVl+48TOcAqv2gGlfCWxAiBUPKtLvHW4G6yYhZogC0iKJEBoz5/MLwIv+QdTO+
ANj0zwajTd7MHFKhZFB5Mou5GZMB3WoaJ3fLNpTRu/OcklohoQUeOfLQdp1xYa9VddkbEH4R8i4v
6dSZjME61wvKBcB3YCI5v1mph1imOtFcLItQ6GPn/CisxCS4k8fFMQD6ZoHfyDUbdkA+4gBJVAO2
JQ41N6v80o4q+pSipnl1YHh9ssZ2Oi88b4Qn4fcUOLW6bE2jRp6UhRsIGOPZIHi+jCVDpZUvROUG
JgZ3gZrKd1fCyRqHCagJamg21vlRjUROWqaMz8wsqncqr9QmXQakWhZYBOE05WUCMY/IJCodu+J/
puWQ1dvEmZtzv6YQdaphORgO1PmmM7N9mI7Lt7Fvp+raXKJ8G9YcClZ8DEEL5WdbywLOV8TOIdZQ
w62HemeOk9zxidtz12FMPjGL2tIfWC7W3uw+rv6kbiQP6vWSmA3kjpB5Fy2OavwqwOptSWdfSapO
2y+xy5zMqRL3KaZauSxtsAaGyfkCz1JMgvvE6WTkyEeOnBk4kZ/y7tBjNVRwJocZ08nu80g1n4CN
ZPgv1gmCCedCw66XQ55B1qKez/Y1Y9Cnqu/yswaLyutqxOYxT5lopy0fsqk5fjl5FZ6vvuJ9LVZ9
beHSOHc7jUmaaFMhK7DBZhBoDH5+5JNjK7jxTWQO9mAxtsbgtFNgvm9Wtw7R+yt8KQjm8+4jMkR7
M7QgkSbUgCZJOFBHQhIBoBfAUo1ITEztneXH9o1gYdisOO4PmB1WrGlOvvHdITznrGITye34AefI
9nzEv4GFIF6+cQYenxJmYDsMBc15Sl8Q8JitJOLzojmEpWFf9NSn9wsvwHwF8A86NRcdmb3E9mdm
ahrqpVFXpst8IaQ/dt+aDC1bjcQyPfuiy0R6cMemOuCMW6eA86J1Yc/moW9YFATNl+vxxNtCbsyA
kEJyzNN4X2k2V1UOD9hbJdmHfQJOFVAKw9jbNizJts/iaDy0J9YXl9/NvrTKa+LLlvk5ceELUa5M
moeFLBBoMa3FbPnSJyyiZmVdgHKVzOHi63mSc7G++WP/11r+RWuZJBYtR/7PBevxZXpJku/r1T9+
5I96VdgK3AMGVExElv1WlP7JpHbM3yTjP6Fohdr8FSTRfzSVJU1lizEX8mWqSGTH/24qC+83H2kN
WkbNn+NP/lEus/1jKakrSI95ILUyRyDsuZ4+JX931jYdxEspfdIPDKTqIajXAnrzKHif2mLmX9Yq
au/iJG+/1G4mH+I4M+5pcC6HUmE7I5/Zszd5NztlwP4wbXmGN71v1GhGICh2psnvcYwIUrExVslt
2s51Fhg1WLSKBNg9ojeJkospmDRMPYHGNpGk2XKo5JIBc+aAixGAoZQwhq/ILznPxopl1IBKeTMD
2gOh1/UTGTb18uLy9CcahsMyw4PEYbnN2nVPRFNzTm5z/TvN2vSlJ6HklogXsZVeujwv7dpufMSq
7sZCZfGVREcRSDjNZ5E0xV0UO3eiNwD0gDiQjwOA++wXteipnPn3wfn0FTCsc/lWTQp1ZgU/fgXF
ioLHCDvnw9pavqatcYCUM/M3v5oNMgHRZLtBIgv/tnJreVlOWjWM5KGyN0lmjocV1c/Ode3qzCe2
5mrltHItB1W9iiQz0F3Z3X3M0WaH3Ce9GuxexIFHN/Qpz0PvEMVtvR847d54XvvY55Z9hPp16UaT
fJCxPKCMek0bp/n9u4fkbwpw/8e5HB9agWDnmwBPAReDyvLHD13jTSVSpC7/n71za25TyaLwX0nN
u1TcxOVhpmosyXc7J44Tn8yLSrYVgUAgbhLo18/XgB2B7VxOp2aoqaHykER2C5ru3fuy1tofEfSa
fVHF219GkfqnqsFBg6uTnOUrPTmjc0lGE8BwjdDmINsfp/pqf1XkhXK/8VWmgY5FxXugRD59T/TR
x1nJ30jdaQttE6kXQId3710wN5c6MKc/RvbsMxxY7cTxvOCzH3KOAt9UTr1wF9JjOxlAy9HNiShf
TvcKTu+RninbC2WvP4ZmfrlLNPU0y2ej09IGvQgrUJ94RelPixHnPrUK93jkAdV3VueGEe0ePDei
U0am7x425EzhUqPVlmSQrmeuux1vtvlx5lEdZVP619aWpo1B6hN/6pB4vFVyZM6oPUz81X50YRvE
2N7MLvKJ56XxUQS47kTZJ9pY88hKWGFY3ABBMmNCJ291tXb1+LKkTTAuZ7hZ2AH0BTAgCTDQ0ciJ
TwVBFN85TU9BMXsXAV7q1cwFoG+H6vZq5FMegk+Yg5qO3f3qtARW5oz3xlK7GXhZ8T7NVCZU85ZA
pu09KkRibw588GDUVe4MN43vHcDfl4aROGMFHPOPBFzaNmuEsIdGnyy48VTVeJeOKIEf2CwN/YcZ
dKzBjUsfjw+Zk4fUntLgc1kgKg3PEYaaI9ZOEu0fdpoNPTVLaV1o7Er3EYBWcb2hr9B5nCnxnRUb
m0lAVewktjeksw1/ElM9+LSOGcXfJqAeaRASniD7pl5GMyFmBjiZjjfLYlquI+2mUBLfOLKA7SEN
PCivDCrcY8xVebyF9CIMauSfJ6NNpk5H2UBDhS0ndF0ViL4nfrT/UC3bzSqGJ+yZ5VUSj9RLdRPN
vkYIjv5pD9bpnehqfgdQJL72Ui9ZHa03LrgQXQ+9+1DxT2g3O4CtUDi5e0RKyDwBWONbU9927fe2
Aplw+v2tWyWWvtkrMf3UP9G/Ql5FI2daaRIfTD86kCnNDZPZDX32zMEkU0GElUk8+LjaOzyBSgeh
sRmng9tV6W0hbhUbZwNTkeD0xAb7W4LrLJgZLYhn57a/3cxpgJ2UxA67De0F6Qv2JTHA8xF3BCq+
aT44/vUHAI/EbQn0i6WNOusnRNckUd2lhdrBPpsWK7W4xt1dHsfkEhLSltiZmQBEUdrFxIQuPS2h
d2/mykwZXag7c/aVvadjmMtorheWemnuCv/c1TbwHuLAnt0GllD1c2G+2D/K/HayVmLyDUuUfzXN
cgDHdu59t068ZG/sRjdRPhrRZwYm8FdWMyDDJE2Czypk0Cs6kBXvA2sbnmRrwZLXwtBEfNTbnkdr
G2KIoyVnwWiXnEVWPLhFWM85ITbJvHES5+H7vZ16l5bG8++o/sGrT3fp1y3HBK/IM+7T2S4/A8du
Q/UmefpHbuz8EG8YbuGGDgNHhZZghvJ8dqe5Kv1O7YF9nnoQG2ngZh4HKbg16mPFl8Skq06y287O
UKtNpvvQCu1xpmnFQl3CFD3S1gZtdtKNpk4ROARWF/n3KkJrcAXC+EiHK3oWGNvZl9Biq+MT0JBC
bD0KfsvHZDZwt1PUXLi90CeEKRLtJtCgCkzWK307drQYquQmpfmX4s6+sPK2CyNYCwsipgaU63lO
i9crQ6HQfAThXbvZeAkwTG3t3yobbY++cWx6f1rr1YMeraMzOoYVZ/RNSMdJom3BIQfapVvs0snI
CorrlbrnLPn+IsZJxMq1tiHN9fAZKE+CcMId7LgN2Op1Du8ivnEDFRh2qbDBjirbHOyQHITw7I4b
5s3eRQVAiTZzk67kH/YqNmm6XKdn7iC2Jm6wCs5jL0hBi68Vj8a7g5W3plwXHmexL7YrcP97oSH6
CfOf3Ws7Y7vIPcsYTJAlWNMEDQS0dxLijl1twalP15ZSsg4MlF2OAj2YBceBOqN86OzXQCSXg2JS
7jfWWWGsPxW7iFK65QLeoH0rWfTYHHzQ2Vho/+ZK/ghfABPpo7maRHF0Wqj79MQQBFkr8ITLKd7r
Zudld2nhn9J8c1tOCsRZpo5e3qlILE/I4ulH3I+7PkpXbAjIHyzWlZaSn0Pj74EiDome7dY/j9SV
crp3gpIGWPo+PtnHmhtdkU8xnPEm993PnAPe53SwChA03Ox0wm9vvbpLbcOByOLH5hKxaUshdQPB
lV6t7sZ9HCDMdTPY7oSDg0DfuWIXHFXp2kT2UmgS6wg/TzM6Kik8ro/JC6KUiUp3CX+fZaCjj0pX
Axpgw9MyJuC1wtvlMkvRFDY4dfbqSr939ZlXjpequfEvBlkm3B8H7HMGmnC6pyXI/ZqsARE1bY8m
JZYdbHW4Vy+Xo51/XrIQaJW1Ixs6MEo3Go9UXf8TvKSHSpcC/XqFTDMYXmsFBw7f8pTuWQ4F9HS/
/0q7avvMzveDaZADgkUhakb4riT73dSA8zS2U9Oj8Vkys0BGCYicF+NlHhVL+tQ4sPeRHp4pwHf3
wVfLgmoWxaDiIPlGJDN9+kkFO1rHWtba/UNbo67PYeAwM065/1BtpP9Htj+IbOlbKsByb0e2dyUK
quHyMLRtfucptFUMOqeD6zWRMyT1L1CZT6Gtqoqm6kSXpHnrcmsT2RqiEkvsagN7NUwFCOq3Sqwy
RJIPeBNnHMUSG5DVL8ClOkUk6pNQf9HQorpnoNGpdwJbxKxVb8Qxfp2vH5dpgJn7QQjTjmCQKux8
gaiaHbhBSaEHa8hhu2t7he4B6ebcmXvba88Zuw2w781uH5UK16GtJyoED0h/KUz+CEZMp9ZXkncN
oASrV6tRgHQWMJ8B6QGTE9nWIEn8K62aErvRzM4U8vCa6FocIUFMD2NFVyD2PWI+bWtJ+cNwFcc6
mSVL5QSli3zhoVfjrS/zxEgHxoWCUMRZkDqrWXJrI2mPhuogmt2WcXaMPtvonA4gKlS9CHZOSY+5
MBtrIcG9rSckp7StOSDfvwNolYFLW8eu/zF2cNfJARgh0lETboL0K44uJb0w184TtJY+lUWQXwSz
OKdN2xba6THkiUBfX1gZLZ9GhYmEvAqQ5V9kqNHlHtB47cjOtGSsWCNDf28MrM3+YpU57uDjDk6P
EU717RI3YCOyiFkxQ+g6ofPp/5bVaMyf0CedVsCMD/kiKW8WULay5wY+4tOqd9lt9Nd+6Gl7vj5Q
I4z6AzukId6L4WjZoeqmqjv+3hjBPPOy/BHVVd0e6qaFE2RgPMTFgAFs9uZjGJaARixS0hrgDHFh
DPjCg0l6axq+/4T1fH7/Z1pP8BDlYSbew9KLWhKx2Kifm4POCAdz4AxHlOgtrG09B0QGrTlwMLw2
eHWH/k7iqr/wPz8H80eOlQlKH4n3kB2eLrw77lluIQDmMU2ShuJoO3x6G9Fdg4yBpiCuW13/pRXw
5tNrKP395BrojPFtDRjWkGwxeCASI09PeTgLzPAQEDw5k2YfkFb+r+yDzhMsKhN19vj3v6G/acgu
AhBd+CJ47iQYq4vI6HAW6JkG4pHFYLNI+vX4KMjWpql2DZ7t6q/YQmMoIDPg2Jt93tkJKq4ZWwSC
CCAucTE7fZuEUX1PUpOAkDWQJfBd1YWXebgExIGgA/4ifVXNgZB86dck6NSqpZfCCKOHvaOyUz9l
51jEKAJTBK9swaoSV++Wggblolt++1XnwKAAhy1wCCheXQv2aIihcCwHEGh11V/Yo4ORBE9tqCU2
hDXURtDlecbnV324IZjnoVgHwGObWejbhrAqKXo2qcQkUDp1SJeh7/z6JCijIfhf4ST17umJpat7
+utPb6hDlP3VERSlV5/ewncCCEnY3TtjaJOXknx6HfeX1qAQxZoTgR11uAEsRMhMkhJCNqy6ejcJ
oiOr7CQI7AALHPR45+npLkE1BFR98/T9Cw6o98mGiZo9JFU+IitUbwBx3h2uARuvwKazhibyT+Lq
nRlQMVyyQYKuDU0Y+eSlm2C5OwvQKOAZ0seg8Rr6NwvUv6SDBJQF6b1igeWt93vHQ1TpJW+K/sek
+fp2GEBhEZQPqbOQPs8kRkVCoAkTOvbQdoZ8DQg+AP/11bdZEC0EZN0iAmbiQCg7rPanHX9oEVQF
t8gQBBFhMfsVIRDfNQGshE+gDQGYIbsJK+G153d0kkp0CVeV5vPe+cYsUlv2XMA3EL6/YLe8OgvE
SYIWjhBM4zf2ziKQ7BcIKzmLoA/pE2/CYW/8Q0zs4V4gbYIIB06CwKmJq572HsVJKr2FpP1EGx/A
AHkp2q6Iq3M6OqSaUbUQbKjaLPYuhwTOVHDypNaCbqF3ALaUrPqrp6NlI5XAySiauVRX/3wEfBxp
d5lZ0CwNWeImadzxEcgcgIOisIBnXl29swso5Gmy+ROsI7pJYuc3dqGTRaoSipZNzl1IMPfrjER3
SqAD5fYCSQFAV5yS9Ut+YRFYJXXFutkLtVPSJ7uIqon0LFCchx6tmBwQ9dU+HRx1CBSdVQAvuLp6
5y9RaGyOrL/uLxE7kSu1rWen+KXXTFqd3pxa4yn0bkcIorusXQTDIaQ3AR9+OwMPPQXTGSLajqwY
Ssz9XAtonolOYVJ2gbwy8l9C367Z991CC8U2/DLC7OY47pFFYIVKxw4U3ZGxhtbS2QOWObTQZnCe
C8298w003r5szGCI2gmiguCb6mOh6ycaQ7YaxK9G76JPLx+PRjpwJhigWCDcgvrxO06B4ww5LXCj
n6and64RsDVpN5mUOtwsWFpN1lTk6A8NoQiZBMNFlFurq39bgRVavxqJQxEHkdbDHAfN0d+ZBaTK
SKWNKLc3dcg6RuvTjqChhXT4TEINNRYhDvfqjrDIJ+I3AJSsl0L/8DdQIqRT7DqHooZZQGuxngVW
/OGOUBVzSK92JkrQ3PoVLMAnkkdfIE9EEYU23a8n17GLOigksgvfQsp+zQKrwKxfzV+3CCBwOP41
xAobN7izCii24SQrJJsaB7F3bjLMGvlZ0JkFeIwUrpst39kLGqqST5pTPdsLoNFU2VWgEzhD0LOe
z4WOg2xRYgDVDI2ssRW9WwWN9JhsmAAQmcbKgqp1aAqpt0OgE9KhDVivfy4SLDnpWBHEITgrKiyv
OwfUXPkEdjzCbdXVPxeJgL6+KQmDqJAdAX3TxAovssqWNYSIb4ukc20q6uC0Ry6SiJhl14KOQVQI
C0F1Pb/rwx1hi1mi7ExGsZ6FHhoEZKRl8waAdCudLCj/1dUxi9T4ORZE+rpBs/fPUeLwls2ekD0A
p432GpmC12aBtYC+HTq9sIX6aRdoKS8UmGUPBwD5xAwwoeqrfUZQhbfwFgEA9hWR8hqN7JcRmriL
jsNZ+AZal0QCO0IlwkQgo7p+PnT4CRP6zIcZo2PyWDFhvEX6GmHmrR94AiW+/Lxhf1TQdigerR8U
xJj6u2v8u/j3P1rI+IqhcvDhE2Ol+p7m15sHfPnVre96eqqn/zz1FskcJamy+qBsbvN6voZN889g
fj9fz19SM77dyd//1rrPg13wg4FTvzOuSEZLj5t4+6jdYbQG0ssP7M/DdJ4+3aJ4jSqMwqd/v0pt
ejYI35uK8TzwvkZJR4++BvrK3jXMviiZP0ZPdynuukbPyo8chouHzHvIs9bgFThVdvDJIkBLKVkc
jlwDP6VHbshG76Kv75icfH3fbgNQIytlvwX1tcR7bC/vGrQoO/LJIkqW7VtugICyI7+tXvW2mvNP
re+zx7nbWoC03xGYPdkbPqOjaxh57R1Zw+Gkhw4fvXnHitTgIumRo117WdTILdlhL17aphoAIz0w
A+QPfvn0uiqzV+MpZIe+jFCOfDHNdX1aduwrusW0rEdT65Qfl4488/DxcDqaApr80Gk6f6Ar/SLL
Wmu64cFJj+89uN5y3qaa1pwa+aE5C9Ioa63sprImP3aaevzZbLzWpNcV/N8xepQn3aFFSVB6aLTr
OzakganKjny9uE/mHe8JsIUo5MkPvZ23zy3SPqIqJD/w7t3pnCbJrtc+1hu44u8Y/3yRpIuWpSKB
LYo5v2Pwq0XhPbSOsaZG8jsG/xIl/tNtVvFBnXiXHhp1OvfdeJ5EnJTtzVnndH/PF0zmfnfv1wRm
2eHfu157xuskpPSwfoBH0o5qGnSY9NDJgoa9rVdZVw9kB/7jB22rJH20Gzd6XLw7S1+cbXVlXPbu
P0b5GwuxySX+ni94uRAbcI/s8LfM/iJNFy2XoqHlyo9dtKPKpvYoO+6nbO4eLsQG/yk77He6skiu
wc8ekU0nCm4AzLI3fTfn3AmXWXtrQmgRGVzpwRdp9u7Vm69zo9Lje+lDhKp1y6w0GUfpsd8Wdvru
23wt0/QsovIy//QkjvLar7WTa+InHoLFPPnHvwEAAP//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D7FA625-B765-499D-AD02-DB23AB8B83E7}">
          <cx:tx>
            <cx:txData>
              <cx:f>_xlchart.v1.12</cx:f>
              <cx:v>Profit</cx:v>
            </cx:txData>
          </cx:tx>
          <cx:spPr>
            <a:gradFill>
              <a:gsLst>
                <a:gs pos="0">
                  <a:schemeClr val="bg1"/>
                </a:gs>
                <a:gs pos="85700">
                  <a:schemeClr val="accent5">
                    <a:lumMod val="60000"/>
                    <a:lumOff val="40000"/>
                  </a:schemeClr>
                </a:gs>
              </a:gsLst>
              <a:lin ang="10800000" scaled="0"/>
            </a:gradFill>
          </cx:spPr>
          <cx:dataLabels>
            <cx:txPr>
              <a:bodyPr spcFirstLastPara="1" vertOverflow="ellipsis" horzOverflow="overflow" wrap="square" lIns="0" tIns="0" rIns="0" bIns="0" anchor="ctr" anchorCtr="1"/>
              <a:lstStyle/>
              <a:p>
                <a:pPr algn="ctr" rtl="0">
                  <a:defRPr>
                    <a:solidFill>
                      <a:schemeClr val="bg1"/>
                    </a:solidFill>
                    <a:latin typeface="Sagona Book" panose="02020503050505020204" pitchFamily="18" charset="0"/>
                    <a:ea typeface="Sagona Book" panose="02020503050505020204" pitchFamily="18" charset="0"/>
                    <a:cs typeface="Sagona Book" panose="02020503050505020204" pitchFamily="18" charset="0"/>
                  </a:defRPr>
                </a:pPr>
                <a:endParaRPr lang="en-US" sz="900" b="0" i="0" u="none" strike="noStrike" baseline="0">
                  <a:solidFill>
                    <a:schemeClr val="bg1"/>
                  </a:solidFill>
                  <a:latin typeface="Sagona Book" panose="02020503050505020204" pitchFamily="18" charset="0"/>
                  <a:cs typeface="Calibri"/>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Sagona Book" panose="02020503050505020204" pitchFamily="18" charset="0"/>
                      <a:cs typeface="Calibri"/>
                    </a:rPr>
                    <a:t>$145.45K</a:t>
                  </a:r>
                </a:p>
              </cx:txPr>
            </cx:dataLabel>
            <cx:dataLabel idx="1">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Sagona Book" panose="02020503050505020204" pitchFamily="18" charset="0"/>
                      <a:cs typeface="Calibri"/>
                    </a:rPr>
                    <a:t>$122.49K</a:t>
                  </a:r>
                </a:p>
              </cx:txPr>
            </cx:dataLabel>
            <cx:dataLabel idx="2">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Sagona Book" panose="02020503050505020204" pitchFamily="18" charset="0"/>
                      <a:cs typeface="Calibri"/>
                    </a:rPr>
                    <a:t>$18.45K</a:t>
                  </a:r>
                </a:p>
              </cx:txPr>
            </cx:dataLabel>
            <cx:dataLabel idx="3">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Sagona Book" panose="02020503050505020204" pitchFamily="18" charset="0"/>
                      <a:cs typeface="Calibri"/>
                    </a:rPr>
                    <a:t>$286.40K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aseline="0">
                <a:solidFill>
                  <a:schemeClr val="bg1"/>
                </a:solidFill>
                <a:latin typeface="Sagona Book" panose="02020503050505020204" pitchFamily="18" charset="0"/>
                <a:ea typeface="Sagona Book" panose="02020503050505020204" pitchFamily="18" charset="0"/>
                <a:cs typeface="Sagona Book" panose="02020503050505020204" pitchFamily="18" charset="0"/>
              </a:defRPr>
            </a:pPr>
            <a:endParaRPr lang="en-US" sz="900" b="0" i="0" u="none" strike="noStrike" baseline="0">
              <a:solidFill>
                <a:schemeClr val="bg1"/>
              </a:solidFill>
              <a:latin typeface="Sagona Book" panose="02020503050505020204" pitchFamily="18" charset="0"/>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5D7DCF4-811C-4580-ACCF-9524EDA4BDBA}">
          <cx:tx>
            <cx:txData>
              <cx:f>_xlchart.v5.9</cx:f>
              <cx:v>Sales</cx:v>
            </cx:txData>
          </cx:tx>
          <cx:dataId val="0"/>
          <cx:layoutPr>
            <cx:geography cultureLanguage="en-US" cultureRegion="US" attribution="Powered by Bing">
              <cx:geoCache provider="{E9337A44-BEBE-4D9F-B70C-5C5E7DAFC167}">
                <cx:binary>7H1pb9vItu1fCfL50V3FGsg6OH2AJiXPU+zEGb4Qiu1wLs7jr7+LlpzYbCVx4/jiQsBTB3BbVImb
tWrvvfZQ5X/f9v+6Te5X5Zs+TXT1r9v+z7dBXef/+uOP6ja4T1fVXhrellmVfav3brP0j+zbt/D2
/o+7ctWF2v/DJJT/cRusyvq+f/uff+Pb/PvsNLtd1WGm3zX35XB1XzVJXf3i2tZLb1Z3aagXYVWX
4W1N/3x7mjVhFa706u2be12H9fB+yO//fPvsY2/f/DH/sr/d+E0C2ermDmMZ2VM2JURKqtavt2+S
TPuby4aie7aitmnaZH2ZP977fJVi/ItEehBodXdX3lcVHurh57Ohz54AV/56++Y2a3Q9TZ2PWfzz
7Qcd1vd3b67rVX1fvX0TVpm7/oCbTY/x4frhuf94Pvn/+ffsDczE7J0n+Myn7XeX/gbPX2W80tUK
4r0aOhyzr2zCqFjPvj1Dx9zjTFEhhE0eXuLx3mt0XiLRdnB+jJxh89fVTmJzUd77mX6cnf9ebzjb
U8yWtmRyq95Qk+wBFUoEtx7vusbk95JsR+Rx3AyPi93E42wV6vvHiXkFOMQe41JywTaKgkl/asak
2jOppJxYfKsZ+6042zHZDJtBcrbcSRX5K1l9XaWv6VvMPQuYmKY5Q8OWezYnjJnE/K48a5O5MVu/
l2Q7Ht8fYYbIX6c7icjH+6p+cxOWfqjD18TF3gMqwrLpZvrn8JA9SZnFFAExmF7sUVHX8LxYrO0g
zYbPoPp4s5NQ/VWGY/aqxIzvmYqBd9GNxZqBRCndmwyekkI+gESfg/QCgbbD833gDJi/vuwkMGeh
1vdVVr+i/nAJZ6MomNeGdWHqnzobxfeoshkBes8xeZEs21F5MnSGy9n5TuJy8tpU2d7jNrdMZVkP
6kDmoNh7zCYUXPoHQ3jqc34vz3ZgHsfNUDlBQLKDIYybQVtu6/C2qR+X7iuQM7onLEEFY2IrNBZ4
ArNh6cxZ+PJCabYD82zwDB33/U6ic5Qkoc7CVwwwOdmjJqc2kxsvo56bMlvtUY4gR9gbrcH1p1rz
Eom2w/Nj5Aybo93kau4qCb9l5esSNWvPFAhrFFVbFYdSBaZmmRblm+zNc3ReJtN2fJ6OnSHk/rWT
2uNmSVau7rLHOfrvDRuz95CdEYJwczs+ROwh/od2zRj0S0T5CSzfH2IOysVOgrK4T1bdqnzFVABT
e4TYljQfHf3MpFlijyNvwxlFam16zZzOSyTajs2PkTNsFruZEHjMPL/Jvr3Bim3Sr68chSoC5aAM
KeWn9Nmy9giVppJsA9As5fxPxfoJWJu0+vOHmwPn7qRSfahXwStaObXHTGZBozb0DVHNU7weIlEL
JQJTyse7rhMFv5NjOzLrUTMkPuwmY9uHywnvXjH2NO09oYRA8Ln2OPMwx0ZFwLYYNxF/PrxmnucF
Am1H5fvAGTD7u0nXzu+7N5+zMn5csP89GeAmKgLK5FNa83Hmn6oJ/I7EFYEs9NrvzJTlJRJth+bH
yBk255930nyd37er19QZMAImJEdxYFPDnFXRKJV7UghmW/Y6oYPUwdMg5/fy/AyX9XPMUdnNDOfB
fYZE9CuaMmYiDY2wH6m0tcJg2p8qjM32OOfM4mSTZpuZshcItB2X7wNnwBz8tZPq8r9QILD2BDVt
xaS1NlUzhbFQQEDuUyiyuT5D5iUSbYfmx8gZNje7ic3R3Sp4xYCTcyQxMetI2WwFhlIOS6aYBXCe
27DfCrIdj82wGRhHi51UlPf3/as2Z1AEkszmNt1uvxTcDsgAEtKbMhu06Klb+a042yHZDJtB8v7T
TkIyUZez+z68fUUlYXyPm6hfUr4ujE3ly6d+hRK5R4mN8qYNj/MUkZdJsx2Wp2Nn2Jyf7SQ2Z+Ft
EPqr12yaQTuTxS2FoH+r+bIFCgFEwalsrs8o8ksk2o7Oj5EzbM6OdhKbEyzb5jYeHtfvfx++MPh8
0zJtKX5Yq6daA2xM27IsRjeB5czBvESi7dj8GDnD5mQ3w5cjfffKPZpqb1IIbj92+c0MGtppUDyD
1jxGnjNoXiDQdmS+D5wBc7SbJefJRB/fl9X9K6rNVECDJ1GCbUjALDlmgZBZtkCP8NriqVky82Uy
bYfn6dgZQufHO2nWjrJu9XomDRkZ9PtJYXG+NSOj2N6U0ZSUbK7P3M3vpNmOynrUDI+j3Qxfzlbl
kKz03ethMpXM4GdQm3lOyiy5ZxH0ozG1yY7NQsqXSLIdjx8jZ5ic7WYUc7aqqtVt0FT3dV29HjBQ
FlSSkW0BA3t4gRs/9f8W2s2IQNOmjUa0p6T5xfL8DJ5njzPHaDf15irAroQ3R9Xr6g4HBKZtKrGp
i6l5WgZ9NhQpzKkr8OE106GXSrUdqOejZzhdHe2kvzkLq2r6l+fh46J+BSaNdiYTFejvLTMzU4ee
GvRsmmga2BQKZm7nhUJtR+nZ4BlIZ9c7C1LWlK+JEHoBpQU2zbeTNoUiGiIdi5ob1jYj1NMk/06i
n8OzHjnHZjfbN27uyzTT9espDzKcxBIm/oPxeuZ/UC2QplQSiZuH1wyTF0iyHZLvA2eI3LzfTW0B
HK+6Q5CjHQOdm1ShEPPwmgFDCewZR71ATo0cz5jB70XZDsnZ48AZJGe7Ccl11tTBm8Uqft0udKQ5
GYrJwtoUYeYbBAjZMxlBdU3OcHmpPNvBeT56htD1YieV5vz+a7mq4teMPcHF0Jc5tc2stWaWF0Bx
AJsDp8rA9p2bL5FoOz4/Rs6wOV/uJjZZCe1xV2WG5udXRIihN5OhVPa9K2CmPxZan200BUi5QXBG
085fLNdPcJqNn6Pl7iZayLEdrtK8CsLXbOrEdltpo3VGPW4hmDkhRKewg2gaJJtO6dnOmylV9iKx
foLV8+FzqA53E6qHBfjqbslC14ZkqK1teNos+gHjRtl02tn2mBF9ThrWavV7qX4C1LNnmuO0m87p
IghfsTqKhDXHgQGgc9ubodBAiCvY/ck3+6igaU9J3e+k2Y7LetQMj4vd0JvbX55EsZ6bddbg2Sf/
6UEcCslohlw1+zHvT+MfEAbsXsNOgscE6YzUzQ7I+LlY2wGaDX/2JLtx+sZFnKDX5lX3r4Mh2AzW
bNP3PO+1VSiZoo+AkEcGDlP3TFVeINF2NH48y1xlTnbS1Vzea10NSbt61e1RMGW2wu6oDYMmc3yw
kcBmtj3tCF2nDJAvfYrPS6XajtHz0TOcLnczb72O7f4XuDZOSyGwXOZjq9SMvtkTkujzxFaCNVIz
rv1yubZjNR8/Q+t6N7n2e2gVTlS6v39c1q+QuxY4mQNBKdl0QpNZ2IpWA8aZOW06XIe19PHe6x0f
LxJpO0ZPhs7geb+b7QYfVwiCtF+/6rFDYNeUgibYP0n6PBw7hLbqx9T2DJ+XybQdoKdjZwh93E1z
9zGsbjNdha/b4gaKhnYQufE5s/AHxR8LPaECTbrfs6lPfdKLRPoJPj+eZg7P0U6yho9DhvPv/EcL
899bt2mLjlKoIvzkODUk5HBoF8VOEbJB7/Hem4Nvfi/QT6B5HDgH5vP/DTA/PwTv+1mBi1W9Wj4c
MvjkHLxfX314dpx9OBu64Vxb4Vsv/aO7P99iV9TUWfD98MLpSzYj15P/tBvnyYD7VVX/+dZQ6MNC
BgiHFSCAQmmow9FJ09vY2cOBt0QuVlkm6q5v3+gpR/DnW6SUBHp/0JCKlnpYTI6Aqpoy9bhEpvog
6uxE2jhTZBr1+GyXWTLgILnvE7H5/Y1u0sss1HU1fTF0Pl9/bhJUIJxmArl6E6fGEPS+MLCf/HZ1
hbWNj9P/N6R13WortI9JkfYnRlTliy4246ueifgu1e141Hk1t1wrEb7vxIMXnzOWlp+jSFa541mV
cUl9i/hOkA/tJWe1dxOPpsdPirDvb4M6jPyjrGCF53q6YYZb9KO/31BPLb0+sW4GUXfvmjJnlVMO
aeIdB5Gd3LXtIE7borFvgj6LSmdMSjt1apzSMSx01qduzbqjQPHwqBVtsowCVjSO1EqEjk6ZvLOp
TO41sY78JBnPI9W3H+uw4FexZzTjomlz71vNxvTCN9qzOGkC7Qw6jD6PHitW3PPbj71fpK45VME3
g7Hcd5QvisIpe+syl61KF/3AqstI+P3ZaJW0c1TJh29WahjvMh11rWO1qX/eGqZ3JHluScevbBo6
Xcb4qRlEceSSaKTK6bsmWI25rw8T6VVL0XrBZzowv3eZndoHFRLElqNSmVwPNAguGtEciazJ/MOw
S/wDf1T2sTB5e0CyPmeLMU3ldRr4Y3gw6iCxnGEIzN7JqNmMThBr6i80z9TdQEmfu4NdWsQNkrY5
kaqsXdOLi+PGi6NlVFE5OmaWSTcpenVSjm3siGiQ2iEqt8/5kKlw32ut5qq10uLQH4LsMDZI9TUw
PLt2VZgmmctHmV8XSVcfU8s23MzsMTkqSWrHyHVyQS3PIo7tj9FFKIescX1htZ+ShgyObHhtn9Ag
swInGIe+dzzfUseMSK9e+GkXLZNKlxc6aEo37MNicJjMiwXv+iBzCPZWH9dRygJHBr1/adf5twrf
0hySeizChWGz7Fvnxwl3WDcmnRPysb7VJZPGoefZyY3X9NFRy3SxHNUQsaNcy3aV41ClS9mV7SLL
tdhXBistJ2IF26eZYr7Th7S7GOvKj24KEnt9+2407DBLlnQ06vrAom141Q1WcJmaaqDJHdA1O+4G
aRlibnuuA6M6JWM5ZOE5kVbqnftVoRYpzUyH8rr93IlOHtkDNT/4Nu7hVcUiSsZrXvX+stM4o9Ot
KW31oadpvm9kXupoaKjbKtM6Hmoe71dpnEK9WekOWenmftw5lqalwxXPlhXJU7eoqbcfBfHgGFZt
LsNeNU7ps3SRxPTErBU9ywi1nD7jV6jsHSYdEadjzj13ICVZ9kQPh7IvMO9N3+ep0/LBW2i7xArk
uiDnhsgGuaiqhrms9NR+GI31sZmW6TKMBuuI9ao7bdgYLroijQ8K0TS1k6VjcSKrojk2oya9Gqjm
2gkzKQ5kpOsrQ1XvxgCKGWfRt9FmH6gBM5DY8Z1dZnwRSRk4WRhV743GTM6TrrfcSheBE/aCXpc8
htWyU504quLKITLqXS82AyfqfNttTV47bRNfMq5vFC8T1x+h2EbGDqPav5JSB8s0o5HrFVq7UUha
4fRVYh+Wo0zdPpbTbGfde9SvgwVpB3VkZXxcmolsD2wzMq9k3lQLmKd4OfBSHFmCp0vsnxK94/Oq
ORMqJsuij/rTIRXjR5Zw/slKRbQI4jJx+jwIjq2mtt5blmhO8k4mPYxUBZtiZbAdTig845aMfZZD
8/3xgsTQXhj96HJsYRtjP7cPs5Hzw8ZQ0WlHDdUv/crv9z1zbNxak9TtKuG7fhgX52nThgdWmdon
cWmuiFSD0/hhu9976egIVdTLtGpJDDXUwbsuCeKlNzKduNJPMNsmi6CotqHUbRgOcCI2a8MCINS9
G3iGPg1FUF1Eld3dtUQYy1bH40Fam2RJ7FwvIm41+2Vlp5+KzLYvg9rPB9cH/J8iW+ybojHORdzr
C9o24WJIfPLeVGbyrRp4/dmiPr+2il6/K4rAXw60IPtJzpuzdqzto4jwKnaS2IiXwjYTGN0gbK5D
zrJjO6jYilVY0owV3WlvFvrMpnl12BuCXlSViN2+LhpoVTdc+zSVtpMaNDyvW1WfEuW1p5VIvEMS
iMhtoypeZNyGyUz8C6qq6DD0jPDSiBvLduLWtlwfNn/Boto0Ha8OxmOS5MF+GkfpeWgm3odAj13g
pLmovgyhGcbOaLThqdnG1WFlekXljLT/mtZN7I4sH9+zlplu7kVW6eDQptp3rKL6UPideToGXnc6
dlnrO4kkEdZbEVwJ2dBr02/N/TGL8sXQFfXgyqEOPuZFXl2yUfaXQZV5vgPDVBzCo/erIC6S9yzg
VuU0kvbLrmOxS0w+uhFW5bEo63d1M1TRhV8yWtefSCFVbDqD7GhMPg2Gn+jDrLfK8CMXpqdrt85k
A08UEzu6GLOgNR3NmnTZUFksBtb26TIn/Xhn161cevGg3bIMYYIDxmnrlGXnOX4wNAcdSd93fV8c
hHHnL7FIvSNAmSwarZN3LB/qhdDWceMb+aKQZYjcC0jfhpE+o1e3WT6UoR9sTs7+/ut/3mcp/j2M
+fHmdPD2j9+w4Wd9YvcvP4WdwBO5rOYfmqT5/l0/Do2eOOl3UWcsd33G9yNN/CcXX8aPFfbd/Ioe
/+pUlImFrsdv2DK6rVEpReZ0Ottrc/DahjEjaUpBFlAeYjjaGCfm/mDMD8cdoT0bG4PRZgpejEsb
xoxLOCAcga3CBiLr4SSQx6l4Bimigy2MmSLL9JQwgyaj1Rgn9IBYIZJm05M/I8xUxzQYenIY95mb
+t8S37joB+8osu2F7vRhGpLjinhL5TWfaGyAJVSo/X2PLbaIMPXS/k0EhlPRGaJ5ZMTodP0JZ8+E
lLlt++QwKwdy7vFPg8pPqzZe6nTfj83cIbBNCwVe6fDEO8tzPzrAvl297MzPvDXdMVjo3PDPyGjA
m9r7tYqd3KLnRSA9h4vWoXm0MFo/cEh+y3t4kwxeXQeOEX+JKnM5/e/AucPD4UM1ZgdhWjmVsRyE
OuRZDZPvx/K0IK0enJHUWeMYZcXYgsSNOzB9M9ixU2JNHPaT2QR74iY78ZvOcsAJ3vEacYWd2E5o
G2dCRLbDalYtq/iUG827JNDNste+YxqqfifVZ8qMZeVbq7GCBGlEHZzd43JpuWkBnx4EyyZLFrAf
btkgqDG891HRlcu4SpdtnX9plEkOwqS59CvrJKL66+jD+0WxW8guOZAjxOjqOnGY1rdpz8lBHNmD
M5DuVnN/4cumOtVVJ5yE5G4uK9xs3A9jduGnkf//jcs6wt5an/wRfJtT8PtdPf4Wes+Kg7NxG5si
YVMQ20L9UaXcGI61TUGyeDpPAElltG/gPDsburQJwtG3gdDYgo5vrNDGnlBsE2EmqtSKriN3659E
4A8B9o8AfLojzmNXUGbTQusBzpx4rswJjUpNu1jc29SrG7U0c54biUvyNhxvhGjyeMWNUlT7uhhA
aha12Yugd8HxyVdfl1w/xFaxdawCMTSLWBm6OOxUmlRniUhzY3CyuBf5VxHXUZ8tDCmTiLm+ZXF6
b/XZ0FwlQW8lK9sWuXfLUlbIc1+GRc6clIYVROG5KNOLgJK60ws/EWWcO1kn0vSUWkMBkf00pcOJ
mTIdfTOqNsOYJ5BusXhItjwxeGjJIDi8RuGclKmkhunCinhq8Cyahk0gA/ve6xBfg4OkPOGHCW+r
0jocK78OO3cMc5yCmBAvNL39X99+ZvNx/6njmuH8HDT4YkuWmnzCE4M7RsyuJJHhXURjFodgK0wg
0FHKNIpov+w7v6wXJagph43kxpjry46zoTJdijC4Y8e1DDS4ZoZMSEnPkd0pcO3XQsLBPZ2jyScy
uEwcjIF01ZRQei5jH4SGGZTMuJNG2RJz4Y+WbxX7ic1rRhxd1lJ+iQXxaiRkv6vb77GZ7osYEX5V
4MR0m83vmzdDZmUGs+985G8q6bQkT6pPAfdMWOkuCpvwQnv4mya1EwQZvLPz69s/z1+hEQTbgnAO
NbaecJB06NDzx/ZFGxqkD9idYSVWwVzRESlWUCSjPsrG0ErOQ4Nm9IzFxdBcxxUhY+CgOJJgUn4t
CTJ5zwEQJlJ1QoBlSMwGmwFQy5BEQ6y9W0+NWpQHWZGn3rA0vLRSwwHSLT1Q+fUt//7w2Moh0QQA
gjPVMGdcJLACL4kQft9x2UHL9wckbmi8L8quqfgytD0uv5QNZr1wKoketS8ZGdpSLdswI3n3m4VA
2d8mAIfmQUugqEhb4kTjGRRqjITKa+Mr+u+QCzvs62BSiLTPED64TRfxkbvgCgMYSq9MBqlESILm
Os1lNLjaoKW+VimSInpRiKw0r9I21NXXX8/Zc/LELZSoCDZdoisc5/5CW2a2pOk8uyTF2H/ty7rE
IiBNTDBZpO+YMJy+ZK1xnZtxMSlNjYwdfoS53/zTycLBTtj/iZwViC7jMG3PJ8suzKoeKpl91Ykw
YMMjWK+xc9qB1IM4YZ6A3a/8Bn/WJY2EhkUt87Sk4tA2IgMpoyKAtZ0s/xBglA7HpD3hfZxn6W/M
Cp2vMZS9kXA2sVPYtHBCmJz5p551Old6ZF8rz5RGuozAz0CYirEOc+12xVBAOMNKW1zLhiLNhoUd
j4Nx3eW5d1SpMgEVSseRDCdpUOjac7SaMnluI4iRXMlU+SNyrUz1MImmESHJc0xGleBb49DrkN35
Nf4UZcZneoqUO5LqShLUKqeEysxiYGXqotVt/sUSmYiEmxPskS4cz2uUKl06WgZMuzesrWfScFxr
HsxJTj0bl/quZrLYbzr2e4XmcyuOnQogI0JRaqK992/LIu7BTL0gy7/kJbSoWLIqtvmZSQM2nLCq
GTAdyC4k400a9MNgOU1QdkXgwuB38sovRs84LFMejTel0VTy3A7lRBB63qaJOogbMcGTVUxhCQ2t
JdqrvIzi8WZMZNzFDkmSyWmFmH0AlGkV4E2GQHi8sdO+B3YMeWD8qEbi1/YCGQlW7UurmbCLez8E
wSgebq9s3xg6x876CF+RgTxA8tDQEzeoc5HGq76Susj3VVvS9ho5l7E+LcvYm3IWaWmmruF7aX/o
czjXz9rWHr9pSUuxyCzbB89oC52Bovx6bcxNOGbfQscUetmmygqjs6XBvEH7VOXJl5GmVYm0rkms
vELePsqSI9YUHQzFr+84t0bmtAHcpPDbOBIGsevsjlVJqqBLWfeZjc20GLuGT+bPrKwYzlu2hZBf
vIiNWISd2SDBfGbBsGCd/lqM6TTzZ0rBEDGbFhwXjgMwOVjyc3M0srYpULFKb1Ku05o5iNqEcZ8V
QQFrFMSVpsvSs7Lwsq2Qs++cPBCZv/Tt2mwzB2dzdEnr1KZfnCSeLa97ViaIk6qOyvaqtg0SuoVA
MvIEi4ggwUq4F+YO9ySdlD0gWIdZG4BdHHlRXE+a3yL4vpj+ekuO7H5csr49+PUTz+2ajd3CZEoG
mA9nICOZ8PyJY+kFuisq60PbaAISK8rSBIltx2ndcpAsfhjQrsey7WPF8MOvH5itIfNpSbMm6kzv
2uvltKTNIhzT8jDMTTaZyGKsCN0vkjavUIsRQwyt87p04tR0sFNop0ULqNGvH8mcWTYbDMiG24RV
A4JoZ5qZ6oLpFCk8bX6wa1TE8v069ycBaoM1k+o+6DF6ZwbI5gWIhVH0kXQyKWVewNEYAQWNp72Y
3sqKGJtSEhVZfKo2TfNQDF0mz72ix6fCgE2POPiprPZjwyrZfm6XLavcAf4Cj/ubR5tFAHg0JATQ
owVVwZ+tAt97jlbdx9RKmmz4wPx2slR1WWBpjckYZrc1sWMTJbw6K8Yby9STf0yNjAKQXqaJPyzH
VNLa31fMaLoPYKklpqOzIobVx9oR1kSHSIC3B7xL8sm6NTCbh6GZdzBrNRgJbhjWHsFviLEopiL1
Oaairq3AqF2RNBFUIlBmhN/W8zOZwmlPz6+Y9kxHbdAFsCvLFDYKxijWznSUdiOXgyyM921qZbAO
a3prBnbfxigYmoGvf2cWpq98EpxOt+TY1mASuCXs3Z4HXiTKQCHz3npfNRQrpB6w7z88gO/H/PAo
55lYep2R9RXKLmzAhCetp0FZYPQwS13ZJ/WlJSvbi/ZRRbZhDKCQ7VWJ7mJ4gNSA4te9hqPawOYX
HXLdTp/YGroCLZrg8ON+AsKIQoofKMqp9opkaQZJRBzDN8WynuLUX882V+xvDz85ARgJHF0HFjSP
bEAHK8Mn/fA+CAaZeA4S7Cx3vY540bk0R14OyyIoZW47yjRVFCAPXYQFkvcN64WTg+0YJ6WfGvzM
SwOLuUWX9f4tCRNy2HkNl4vY0llyx1HIK6/STKb4o44jTboL3qJCOy7sCBXt3C3AH6tmv+uE3Z6X
ReD1mSNTktJTRkqqFlojmeZGfd2UnpP1djFGTqDbkveu38ctlKEdy25A0cgQEY/2lUkbfi2TeuC+
S3radM1BrrqAeuBvnl8f1YEFZuZaqI6OI8JaLMX8qEfpv3GKKo/kfqssny1EavTj+05mZnjT8MT3
FozXJnUHxKcZqrh+XamFCs0uRm038Q9xwkO9KDLSjSee0oQc0I4G5r5vVHZAlnmcpfzDIFo/Nj6o
jPT9exSIWH1mVLU2UHH0rOZOlFKWH0ar9XXm5FlGg+qd6sckPvBCZDdQwOB2mjkqzpgZuFY5VoX9
laaRre8CM8/afoGlMhT3qqm7jrhx0lU0Oqw9XQh7gThAJPLAS41YnitqGXF80MrcrJLgPrA1QwXU
7SmzS342sqzFkh5pWeXBO/Rb1ZIsteZ5bh01yguD5FSLPi78ZdT6ddeedsLzQxSAeNo14srTJiuO
ZMQD397HWpEM+dd2JHDrSWWHnXJ8g8uiXgReOUbDUedXRhAedGEKb+PGquMwsG0eNuJTZjRSVEdY
HJ3huR0DbaHnTQ7WpZx6YHYvLxLTsvCjXr9phGGCa0iYc9xuzCpefB2bQpntcSTL3DcPaW8YluUO
kUCB6qDXEU0TR/B28ouoz4V4HJ8JOJVV7w1oNXMjESjhXwxd3uXWZeQZUZfsWzEzzPwobgZltxcy
YiJUTqHUlJOwyloE8Y3le54xnnCeVJgpYyhgss9gtYtAnBjMK63klIZFSJPLKOoi21t2EQyBv8xC
7O8pXZisSaShNRJiLgnqP2GxIHkclUjE18QQ+pPpmxr3S6NEqQ+NbxeFWyIOxsyadhPCg7hUBtOX
QH5QFqco1MTpeVDh6d08oJpJlMS7acZYUsf4kVVBbVzr1JpMPm9rH+U71aF8RZajBt84qFWZ4nP5
+lGDWoyYviKy8IIvqTzcLQkogkxNwwkemvPAFB9p0k/zrLmKkEsyGqMEFIaO7YDfFwUCmmK/DEMw
Lbez6WAVbmgHqH0CQd4UzU0d6SbUmC8jQEI+aEZO+zM7siaRQyCdj9cSKwt3YLhUfPWMflpgsjQm
5MVg4L1EpdPUtC3FR+Fi7aKDDC2aFPGMm+cpSxREvyLhFuA90eeZvI4F9xRy7p1CAgh1hIBiLjar
xxsrlIcXVmRMD+fVw8NkNFg1pbvhuEqMYvqNoah6xkhYGtebqTbWH3+c5PXnkCkw4zPLzFMIQLUR
tF/jUOZheRBqNuChC3PE39J1fJP5IblGAO5nyhFroLKxrbHUEHk3pX+kqRo84dA4aAd5odImwyy1
ZprgI2aOHBuq1op5rXJiMkyk109xQB101PJJ8VWtZzDLoUGwa+tnCswQMZqbZxqVzsOhsafonKyh
XS8P6cUovS4lDzFiKdBWhW/s5RBgnfq0nG4T8AAdOejTKIgVfBiNkKOkiidl0/SuF9LYDA2kxENO
30LDssI4tOYyrK6qDibR1xNqjN2IX7KEZdxaGkToODoa8Qf4+vzAJ8hokWUXNhl0WkX+lPmoOuAb
tpZZfKXS11g+lQBjxcOXLcjuRTXV7vCFZjv94K1v40ei0c/UOekoJvl1I/2g+9AkfuKH+9q38b1B
wajPDuNqsGh9wtZrBa0ZqrYONlOuoraEOH3IYnwJPECGm0d5GMPPt7QYJfkA5hbZ7SIvjFqHLql8
DzcXUYC/fbOokxy5zQQJA6RsAFPQoOPCn9S5gX/Fe/HQyMjej0EW++GYqep/2Pu25khxbN1fRASI
++MBMtOZvttlt6teFOWqbkAgJCQkJH79+SjXzJ6uPtF95n1HTExHdNtOIKWltb4boxNXSyJCzuux
TEZuK6pbwIZRGRn8fLfMGv9A05iOd3w2+H/PV4BoabhGgIpmYPnjnR0WClBgVQyfHnWtsK/ZRB2m
AOq3fe2vJUo5O7p4JqgwhepGUxxGjiOWH1ww0VKf0xJHlfscZo6h3rSjEMNw9RNOZsvYKXY03Yh5
95tPNELeryTr8DhO8Y89A1nEiAem6TrQ7TXuCrEuL3O8dmt2tXzcuoM0BI8olm4bcEdDC23HIdvC
CFVuUcn++CIHjZOqgVftS/wDPy30sOIJRIbs97v0PcE/FBY4fn7uAYWCPhw34MpgKYeprABZ+Izf
xjJS+InMR/sMa1Ojsa4+QJYtSkdFj2aaFSXnls4b/sb2Ab1RjOVADec0GYCX0mjA6Ms5ZqepXkYA
E+k1H7J9Py3J2gOEb4diQamMM+px5mmPSsOOmGz3h2f6eIcKiCkGYPFsnFr8OvLEcJefV7RnNLis
VENDcFfGbAcphcFxd5sPNM6WxwQwlqcHR1ngu2O2ynTU0B0GSDOocoBA2ZekjSOM5DgMS3z5W5Bs
uKts4vuxwVO6LzdFVITF9/Ek2SKARMd92Mf2sm4pp/njsJk1eFZopoEqbHIusy+ot1hfwSohPTux
JNzvgcopQPHHeLmjVGOPfhWddcnFKr9AidPN0Xvixmy8y7JZenpMiNBL8MfaR8zRA060eEwrPQL/
DupijHL1CkRyHZZPYTuztq1p6uPOPa05epv5e2l7O5PPmhaAJk5qMJaXdUA2PbxuiSGJqCDJwMBR
QW4m0FNCflSayGCVc1aS2uJfBjn0jyuYKdf8vJOP73KWDABxjbB7v9/Wj3Izjnavf6Vv92qC7n/f
vL3m+09MP9B7ysj+79IoDPATvvX7D9IY6AQYXDPt3EY/Uomt3KJbpHfb4iN5YNio+64s+f5ffi5Z
9JSoRCWkuvhPH3j4Xk6DtlbOKygtI6LC4sF0ebuKag0noOeJ32hJzus87bu8DbYdDtTgifCPBG3Z
cp63EOs7CcE/3AG33K986ME0fvn5QakqcaTNWCrB88fEBqnplg8Vm6RJHoePggUV6v6XZwQzYDUE
47yDkFplKkka3vJZ0KqbMxM8mz6VuOdlBYtnLz1p9zauSxw+I7fjflnmx4YLxIBzpKKp2Te5JDvN
CH2C29dkTjcy9BVkVxPnh46N2I3HjwcCHHgvegO0Gfi7iY4Cdt2ReMyLfwC+fhnogeWgPmAFExQ3
aKB/hZW7BRwC8Gry3EFniqvO29ZhN6wCZXYOkn0HjRbAS1dBLLZf+z9Md3+e7faPxxtK4Z7cX1iC
z/8FflfGiWDVOaCqj9IILdm+rzAHYCf9/Uf9AqBjN4WwzeKzAFnh/7N9rP8P8nAthrmgaCX/tUZC
CEdEPUuaJPfII95Xd5l1+5dqeoZvWCQqwVf2szj+/bX8GUKAdQDrp8DbDosMdDjWOfnztVAbE8C3
rH1Gog7KWJ9Cuz0ftcZrWw6bQOv8T8/5rx8I3Q2Ag6woCcDF8hfMYuhUGI08pE8Q4eGgaAec+Ofc
DyhzP3f2399gtMN2/4NY7He4u8NT5GMVBOGZvwKZbmRJOy1j9vSzYqwdhKGQq2SxT9OjS3Rhj0zS
TT2aNfas4Wba63msUBoCvSU4j/7hiv680nFFGKUKiHRiqPZh3/iVFvNlGKy5j+en8WNTrejrsMed
GSjqel/YHl9BlxiPnVlCk4wrmINuvxAm49lsNYTw2J8pj0UaVg6lBfK8Wc74cewPGt31PsY8Wa8f
fJb8KLN/fxO/fo344vBS7BCvMAckC1/Cr19j1s0LBNz2rtPDXpm2H42Q1OlkHn1QmARv4vn/h7pS
ECCIbcIbuH74kPaUkz+v0xwKYnzBobn7eey5tptZFQpUVlEpjWjw/+7zAPnv6YTYGLA+JX8pB/FK
gUTbnt19HEtokvdvIx9G7ItJz/uB8fcf+AsLhWEPWgbEJpPdaoX3JP8K/E/h0lHmZPktZAB0fy5A
kg17U6Vivg9ea2EnXoc8USSvcjWCE6hGNG0a9ofJ5S9sDVEu/uG6PsQU/7GDgPYVe/YPAL+dWi9+
rcxhCGYl7zt9UhsJO30gqdv1BAahgUb8obcJlHQtdAt0tKw43TDvVUvaLhG/xnkLEU1bi0ECu7kh
CdCD8IFTWEfElcfpnoo76vohcr6mBKTRZz3PHIOMYpCnzQc+mo0sdSjCTPOmUCnAspvYRSLOHsoP
Rm7IME7E93Ti0exuh7azJUQvxmY9tM8hg9jiCqNC3kO2HjCJevazxcgD/FpXDR+NAXrsAuU++1GI
PoaF4cfTXDtOUHwx3O0H+WpJgJZUkAKd/kQMHjeapMzkd7Ee93Ys+OhOJOhNfG+hLKKtrwa98Gir
Jq3KqW8ymY/MQIf+AVrMOPigq/toRX70QODGVjzfbS72YzifLbAhTAdDRg6yEPhIPmAusJcQfEPf
1qPjSI08AZEf2fgSo3Et4zvIdctEnlkWBvs4r60CUuo/Jqly9TqeoRs3HMApMJQcPEHFuqUQtA7g
JoFotpphVk/JQzmXMl8P7YztOX9KfWk38QmMwc5JoYsLSXYnFg0a4FMvgRe3DdY5BAHHTs0RtPA8
Qtv4h8fwqItLmrmVfIlS5xd4RvhK5eNUlmwgBzbpIMQsi/xjt9RwRIENP0zC47ttVkdgg6jCANiC
rdFcRWlRe3gJ1puh1IveKhDKa495uCwUmM2+C/UpCcdlfc9CPviuoQla5qni+cTV2wTsBKYAGIJ2
0uxnNZnBaLfZTcFRedkRVpmMGPTBPzolQNd7p+enZT82PpbG+KOfm/JxwNClSmhaZGVVmPEItagV
OS6DDJA3r0Ngy08ow6J4llMZjEfep21adW27Pqe+h3rf9ys99YmNr/ow3s5cOXsFLEI85SojtSvT
7i7vlzEE6mvVJ4pFfZW0qdAVdl/3zpQc39qwF40rI4ppcoyXE8ZVgEJkSq8LGX4RA7bjtMrsJlt7
2eRJ1+HbDQN1ZLlLDkz05n5j4xIe0Fcvh8KH8YgVm/FvnTTPJErktUqC9ppbvRxSDRAZUpL2ygpT
Nl25Fo+57GYw87L/3uuZNmMHe5RPpqlJaTlfio3wo6cTeNxJpgn+dAGxdsKm/LjiT54LTFTvyglz
gnKBfp/LYTwNLhq3ypcsPXYsFM8yAbpeQckPZXsQi/ZldVvxdQymFMO4gcC7IP0hJEt4ScKy6ysR
BPFNAqDtqBYNVzrL6SPgvx6KoyUuv0cgazCRRDJ6soR1/VH6KThEmi9P2iaADFAKGu2ducRaeTid
+FrUNC9pV7z1Fn6dMzQE5psmCYsOwsgFg0rPO19ZvJr492JJc94ENFAXXkJQ0CTRwh6dhR4+Bdt+
neolmmtadOJryLS8cYgyvNZZtK9Qmu4saGvXi0NDehvmgz0Dvw4ukJB2pClQ/b5H6xpP1bYVUYfB
VwafVzmvv89B4GrSR9tXrRk8QiWVEABum8bK7UY5VtA8KdPIbR3cJTPt3FZhJPs7H+UoxBiKarvG
Y3yBWXuUF+VmdSTSkOt05A6K5fQ1Xf230FB6l+yeGqvN0gAcDPuqddzmTepFfEjyZbqTXaI+e+nQ
VYUgqFsYAgaoGIY679tUVoGJk6/glkUVk3E6CYz6FQn58uigo37UnV+GeliW9mXu/PymYBwi1ewM
nDiRkqxiuD5wpgVQM2w812114or1oSS6G+tps+wr43KrQNPwV7ydeq6ktNFjCRrgLIkqaqNCekn6
Kfmqi8zdwHSnLIiDxOBD6VJRE8yYKU17kxWB6KsxGsqvKkBb0hTosBhcb3qG7ysbjij0WQZr25Zf
LZHoHqC0gTpj7dQLEZM8WeOiE5M2+6pi+rJi0n3ZZr4Vp1kmvmIzb3/3eCCnbsmNOaCR88+LKlNa
qWQG5zq0C8TK1p5hk5CnGZ1kVLW5Ll/KaSnfY7j7PjFFxbvd7Pa7wQJvbC7IbQJpwAnWHtLMbl6e
0SEGVbpO9gaC6+HLForpFI8RhbYKgPBd58MEZ5lDRQoZ1NU4tYfsKge1Uks9sdOQGvUCdVaM67fk
EoVTfGRZrD8DWZsfyqlTV5Efy2fO1XbdajYfXI6Si0GW93dTEi4XZZL1YdJUfVIQ6X+LB4viQGZv
4Rnk2DxApe6jeDHXTuXruV9dLIC8FNOJZjxpMOBCIwngojxvgaI3lHbqcSNF91IA/Pg8b8XyCQd+
e4XNlt9uUbBAhZT1x7Gk6Q046iiuF16OTbH5KcZ6V9NxawPxMABEf2hhhZpraDvCo1rZ/FkuJmkx
Hm/bjSoTcw2p0YD5notPbbyVHDWbu0OcD8VVBNautnJL7gvbxsDWVfA9oAQqshufJltf1p47dKtN
bgBKFzdDGtt8OYR4wyPMjmMp6c0ayPYBOMl4FyR+eh0X9RW/0wKq7aNXzdHBMJOzO1cyCChTGfWX
UkjyxQTUrPXYreEtxDrmpSfWzqeOjHFSl12UXydUqOJYhnwqL7wrZAMmNtkqC8a6KcqNw6O4LaWt
eEynOxGAsb/2wZzjWWfhuqibubSgaiIHC+t5SmZ+H7skeMynspd15lQnDl0p1ROD2YsfQNr67pr3
g4CLUk0pNI2URsEpt1pvT76YlOlOe+sRNuXs8K7oAU9NwGp5GTBVw0AX5ehc6pQb+sN1y3Qdm6j9
tOab8LUIx+wGgjsaNWuEFvF6wSi9vKY95jeFOqLkksLOF7YThEFXdslyWF9hOmSftthTYivv5rCE
URDFLjwXCTD90zz6STWd1al5LoN2YNDQtGOpKhXQdhzqICndcx9D91KRLhkfhY+C7bRiVIRBN59J
eLOWzE01UUDib/MR5bSBxG1rBLCpCyNLXyONZLgsgXfwOo0+yMotxuOfQscbIC182HVWkqT8flkS
ViyNz1g2wtxktMB+KEBQ1ibyhB+SyIzdzdCBX634BKC23hY3T1XMPaib3LDhauqTVBxaUH23Qw+g
s2Gud1dxm0RFkxVhlwPUYio6D62SIBRNmvuKrOCvs4Us8F+WDq4IRhNd5cmwG0GBur1GMlDfbYnW
JFbSk5MQNIoPre2IITVauC4QNdh1iMlgGO2yJx8kIkdjZgrfjzUq6YIfEGEAI+43FKG5yA6dHGWV
tnPkysPA8yjvDpI4kaa3UWAz8wI6ltMrNhfJ19baL9vWtS9tJ7+0pUxZhTGBP69QZxxoQdUpxOER
okhkCgRWvl2PHlZOFffmaDtV1nKWm6xyCC1lxXnKn9U0Zo1SGSyKRZ+gvtqFf1tauh1zMYKIax0M
MXBxhHXk9Do3Gw6b5KHUXfycQwKkmt4CrcF6wIKpoGhbv0dCDo9ynnRx0Hne3mgxiWcz6wUGM9da
WLwn3uZVwF155oLNDZnm8TjMNH2ehjA6lEsnrgeaBrdkcMk1kaAdRatBP5cYixpCKLKpTG5OmyNk
rBBBPfImLO2sDzLKxB0UgOtylrvHrdRr6Op5aBksLtrKqow4hQoUkkZz1hlu7uABUz9vFG/+pWCu
5xMDQ9YobMq12vyg7nDK4/Dvs2Fseob+ApdAn3Dq9EeTl1ltJtm9sr6NvgA7c0fIbsqTCEt+zGXO
HgIWqtryrHsLJ/4yMmi5Wgxux5xQ9lmsZBFVGgvxOQ6puhgSU1i3lWNFDYtNcqGS4KbbEBh172yN
sJ/4Hn5jc7Fr1H8bujj/MtA2ehuieL2x4F6bVM7iHAP0fQV8Toa9pjlZxSycbzNKY/StKI77Iky+
JQMHguYnvp/ajuh3YYugP4xZDyoTcLDIzlM69aLWCs5TsEWbANyXryyq4xF1pMqCnqW3o9Tkveu6
ZajIiGuo2Jh3RT3g79YAsLAmOi/TM88MyRuM8HZU6LWG9sKlWH6TmNq6epBwjX3BwbuqqgyK1V4F
y5A1i2TBVT+n5GVn/o8RXPWm6n0g79PUsXdjC4njAZPnURgKPZOgaQwbaaGupYcsBF5stDQ3Thv5
PpDF9bUGUGir3o7u27J47BVsSsxpRgKH/G7BO9kKnJo9TMzGF8DMLURPPeIXrnbh5++IirD0yPNu
uU485rcqQDuyNCOdg/QQzLuBKdxs+rrocfycS+vqQcPKNoYBzNxmzaNn8GNFCV0PergqW9ZuPK1o
qi6oftN6cHPXMbRyJVpP6DACcRd3axTUBhkLc+V5mMqDkhYeAWhKsIjqpOMdSwZ7bG0GMoQPNRvQ
pKnDPsbamvq5J+ip44lub5M203BPRLTqBlMFHVDSykxsslaRaUd/CkLCpuQ+MzGFxTaa+/jrCOFn
MNU2KByjR1Begwtvh05koqwxbbtEVmbruDZ1jgM39U0HBqoYKwM9doLYCespH659QQHp1NpgAJMP
o4XpKIbvuzUlTMpGzv1b2w6JaJsVWwVECPw08aQq62aRLcd2t2GfTWcC/oeetbPpoYOCiU+HdAZb
9kxDAvbkJCF1WqZG+SQI2QMzcsD3kAQQPBkGLTJQfAuhOm7/dx6UeYjnqNnkYfjrXPqWqpR0zx9w
ayB3ymAZyx3cJBF18hohNDv5DsZ/5xuwD7f8e5vQ0GUnKKM37Lc50mX/2ci1C7pqKlYPlyCoRbZm
OCJQjpdXA3f0XNwsaCjdXcjK0Ce1abWZh9MGfgrfFo48Jth7XJjJ8iYdF+On69jg9jaYCaGT0DVk
KzGnz/GSyj47ZJCa9vElNGb2AkqifkGPg9mhnY9SFgz1OFhEM0BHdEsgx0LrLktUTF/2aKKK5NQv
OfdeAke1wEL7GqIoM67JoZ1c0o8HuUIzUwI7mERxs6H1Kw40QOYGeCxLS2mqKJnL5JD7LU5OYO74
qyzM+BJAH7MgCQP2sSox2DsH6EX493Aa0GVBv96p4SAyXXaNVVCauGojM+jDLTP+h07+UvatfQDc
aa+A5PY3IqRxPZDM3LLIe3iaYw65lS1B5cpgfEZQyZqfZ7RwORyH0ieVm9ZhOqklhA7RFXKdYK+x
w3e5hXRAaU04rTKco6ZBnIl/0n2wwsa/BuMBHSgmRMpkmp5Uliy8obxw78FGnZdV1K5z9FQM/ZA2
aw9vo8KbD1WlGUIMwgnuckwjikXdAe2E0lemSwf7vQ3cjrigoyZTvQ1de4TTytLgyE1UQF5D5nKq
aZgIcUh8qK8iLfLPox0TAJY5Ja2oASjC61/53Os7XmShaUiYmuUN4gUIHyoloZOrocqYLRqkiEAZ
BHALSRgk4VUyow+/daDMXAWzeX7Ih2y8BK0WEKObFPYIqOMkh/iCeAQrFBNyCao8WLoTnAf4YnLX
BlUMddzVLMeZ1QaA2fsGyQHWBi0fTRAK3Ocmj1kk3YPHl90kJS3KA4M64vcA8iOAh0y2NwHKsP6C
4XLtHnPGYULXUCL1V+hgsotK8rR/R4mM/Sm2CXsSa0xvIXRsv7cqwpMv1s1BcEYNkJFt610l+3B9
KVxqHlY1drgFGNHA7+ZcoJrmHHaDIS2fIsCHeVMiUOIcAbRASAbULb+tcQInYDro5GpKGIPAUKXP
M23FcSFT+JYpDTtsDiVhp/askFhvvoKDyd/BFUn6hhhtYcsaJ0jcy96W9txmCvoyPW0QdLZ0dbjc
ctzFDZiGaznlniBwAQG9VRjDGti0NkYGATofChRmkTkEgjFyS9AUTF7fxkaam5ZEtmjCtJX5EVIG
CXd+vkA3vEy4S/D5+ZdEdUVbcTTg93Owd7wazvCpQk/t+yobaAlByTD3XYMDnUE7BbjkYeNAACoE
zMjsMFhI5Jo45P1hmx1+p00hiIPwg8vGxvKPVXfTgVDt6nVJ/ecc1cJeu2VSshlnWzxphBUYfFya
zhgIeqBAnIjbeKTkuujGIYfQh3peKUQWXQdBR9792A8XF+zRCFyzGiou8hW+FjOBKchLX/epZqrO
V7ijG7N6piukFy30YLq+GFF/VTzCakx8elyyNX0NaCfdHZCrIQYYILivRsmjz30JzQIyHyJ1J6AR
CQ/5mnoMBSWBL2GmYcoPPGLdpyF1aq1xbqKrQ3/edLGai/25ZfdrvAKGjomgd8XI47cZOom2smb8
HGsu3tQiRIWUQGCP0ERC6tRaLPlRfW6DFckog3ZBHaDzuFUGBh0N3OXL1JrgrBg2daP6Ib9fzCIu
S4qsJEzkww1wgfwqoGHxCsS4z7EM2uxdki0+wDqtn6zy5DxosZCa2WLdu7WQQ/wyAeLJtS6udNxN
WbOVARon3pfuNKXEjk/wu/aNArjVKCz1pJ7j1BzQvkTXkxfIyWBr9NZR795KukSV1CaE+TEdDrwY
6R8QBodNkibLS4F2/xQlNHoX0JC/hfiVtAocHhxE+29wzRS3DjT9SdoFu64wXyExXh6kCT2tigXZ
N9gH20PZBgM6mijhJ5wHasKYoeOmyCEvwW/frDNRvzGAHU3hMKjMyOXaKtdF4jUoxuQZSVUJrxOg
+mcppwhkFrSSQxx/8wboP3zpEniQescBNXDbgMWGD+kNE63g8kklWiTp/cK6GVVeI1wW6iI1w8EM
mt95xmdwDaAMxX3iIYbxp5XAbUGaWIRu6c6h6TjbzpBi++WF9m5Nv6WIgxqumCj4ktQ0UeESNIVN
k1WheA3Qo+ScQ+HAyqjPwgbSuWhD21iEvq/VkKnQnY13QDGrjLj0mCTTWnzJpmlBUZnlMLoRdSzt
wrRBnwelQRP4rG0hSUmgkoKgGG08dFEebmZsGgjRkxRizk6K38M58LluQElCanfQcvVDB86xbwfo
fWRLdxk41uAMGqRl7RbOjzYuFowwfewypV5FsVLLGlCpBeY+mH56x+4YE9qIRq9ZkUWHUMZGz+9m
2GzkK/wV2ft6FQlasmqTHSrDFYXRkZUIrvH7nSRZG5bjqWudzeffTNBuJK16Wgz4b1Cz5xnC0xaN
gfmaeU3HrHYhQuXs8e/puT9zyWANoZUIQR3unldQlbs1/j+1BIDKiiWEzv93LuROaNgPNUicTgqU
ss67BFE7iw1dAKtCz0DR/cMF/JkI3i8AlDpsrkiRBEsIUujPF9CnHi6its+/Dx8XwD80GnwoR6w4
pCPp8R+Y0v2W/oOOxEeFcH5AqwDnfgLvxy+fiPbT9Qrb+SqfAjWkNdZkHn/JFKQF/yRW+OtHgeTG
bWUYPfdH/cvT5ZRwb9qsvfoQbdkUOnIw7mTeR8sfX+T/RsX8U5QibNr/seT/Eufwf+AlFP/zKpUf
YYo/fuVnkkOENzrhlaiYYBHosKdhwrTxMx0mivAKb7joPsQfZZiRf0c54AXSoPVD2KNixMfgv+Aa
QETveYoxUh5A36K/jSGMgUzjvwlzgK3jz6sVezrFdZXwYYW4nr/IT/iMgwzhXyuU2BIUbYYOauHj
VBVpJsJrIW0BayOb82UzpwFSYx7+BqIRBWmYJNefCE+WTYHwiCFpHxX4vpXVuYVRsnjuMzRqGXyz
bOojU8sVsXHHBPZcjmmn9FcsWNcA/TOETNyeMf4glAtNEhqTRd5Oo2cTpN19gV4PsVo3KdQHFxFw
G54ZAvhufUKRjRLPEsxq9hZoYU/Iicp3hwhcHCmTN4yj3nLmTFSl6UA+dVm/TXXfQcWIjMIVpyIM
YOUB+uF5bUa1tbCpjJl72jC9fg0l8gVhqNb2FpZvTPWkW1bkyyG0awOr14bjaXJ2PDkL52CTlqI/
Z7yd87uyXCyrtQ9hOwoCdCwZUpxOixosYmV2k3DHk+FKUrUe2abyDT3/hD+Mfpi6mltq70lKp8/L
6qOnFSkM9iQWBmeF1gjBaoF4ulq3fqv0wFXD0tm+QRDrX+km8qxW7Szd2Qko1TBtpbhRTMqGvMF1
P8PTEY0nTTIF7Hawh6yVc1TpSN2sMKbszCuIdPiqOlkhjCo9I+Axfy2ZdzdkWUt96hl048dOKzDh
Fku9gUvPh49zNhzIEkz8FC8jrTOROgD6bEE4jmYsqFML/q1CKIASTWhwZAJO5FfQB3YNwEhTHMm6
rod1YXs4EbHt0YMo3YP8pEzrSI/rHzntw68blF/HIcVuPA60VweIHf1XjswTcoR/IT0ZJEo+R5Pq
ruGYGd8ElBUVDW201ggOWmDz6tqwISq/h0JXNYZ09AC6ALYEnJ0RFk3kIntokf929BaoZJer8t6l
M7gtqkxt0AJcupK6vBIxH2BGisEVpp0Zv4csEGdI1Mh54SBWEelCv2A3gLaDEaV8p9wiSNPrxQ6n
dpnJJzr25rwqnh+B1yEwspyofkaL/y1c06CxvtgaGP7RwGMH9GeRY+QG4+dsWbdZEd3wbEwuQ5cW
nyHOIier9wikVG9R1KSWgKEhPIgbTedPILPV3VyE2/u4cNpAfu9fTS/5Fd0gRqmDICxZJQM0u1YG
+t4LN93NKZwr1SIY6ytie1qnAHObqKPiJWvnpVqDcjqDbWl/W+adecWYMD4NiSS13sADAro+LQJq
G5XTxFQQRoePaTcjRQnqmvIopoTAYp3SiF7/AElMush7xRGuiLQSBKBGgz/PJbIX3K6ess6X1USX
byzskwZOgbVOAZFf7eYYYKjkq1v9b5Bnp/U0tKVrSktyNTTotvE9wvE7QyCQPawa3Ak+Fups49X/
noofgUT/eCqm8PL+WyD3/zgVh6+T/qr/Ffn8cSzuv/PzWNzf24oQCajz4SYg+xH372OxxFveI8Qd
ZLCOIpwk3d/y/jPhKM72mOESHvQyJDB67uHE/zoWY7zSJcJPw+GS78fZf3UuIonlz+cizMj4HwSE
eYQX/Pw17gK+SIJlbZJzOhag5VNICdW02NMGI/JlbOf0agsEQkDEuvrv0LvkN+mQADouomh9EsJA
HKtl8HXMR4C2aVLebRBkf8qwsRBLKDPkEukkv+tGq588s/0njvxF5B3Y/szbLPoiJIXpguXsUpDs
gOCN+d2inCLOsVA9YsdWB/TLyO0b/GNB3dMWYhzqBvIMreFwwYQ6XdM8Hk8GOcUxwINbkZK+LkeK
oYbx7hJZDQa157CS8CCLGxK0+QWeESgx6OjuhSzGkxyL8sbr1jLwVY48usCUEPsM4W3kezC8kMXb
yop4PpIcJwuiX9u3qOzLuygYHiIH0JCS6BPQLNFEGaCWaQZZUIUwlf8RI+m3WrnP6gIhsKRWXC0Q
zEVJFTEoGJE/AkBHoVKeUiSVfYekZD7GCq7DuVc4eI0YXuaEZbC6jwk7Se7YFbRW8K4kK6io3Ef1
ghDh30TRU8z83fq4iH77Vvr1/7J3HktyI+nSfZX/BTAGDcQ2gdSVWZmlyQ2sWGRBBLQGnv4e1Mzc
S9E/aT3rmcU0rZtFMBMqwj/349MLOqtxDXH57Jia1mfbSMarZfPlkFOINwzBuiPacvUlM7rRR+53
NmWf9ltHk3yMELavKfOUkNmA70Oa3VdFGKu4tibPEOURhNDeJKq27gjNksIqcr+xglMmy2yvuMoe
eUb67I7nZ9xS1baqeus9RCVDyWxjJsjmsCVqFux1oDIXyB4zbzclkYeILZqyNuYEdKo5JU/hFItP
TmUT3SdLxqDKHu7LfqgeRGDGp1m11dPQqKjuHZPHZ5LMzU3Sqem9WZjlFuFAF6uBZOvOAmmdrGRq
GNd5cuJTGJrzZnIcBo9K6Tp3kGTAVeZt5fpxY/SLRUu9iJprpQhbO/CS2UzfFnzuOQDTtcOTZBzt
tky3WWkjybtO/FKRSjznYWldkTfm3QiK8KwqvXHUB2tJOhThLZmm5iGZDeFhFUz3mdIBMQ6W8WFu
uWe9KvVPudDsUxWack+8stwlSYrEmjFO2wxmZN2m5XDUo8HkcqzqnaK2iFdh+xp17P0ZtEttrZeB
84qd45tVjdk+nEpMBoBqQX0H5sZxS9efnFx/Mkz5Ng0QtD0lNPVPjps/FL0xPzVNOSHM5uq1iEDp
opCQyCFvzUBxAQudo16zNG8g+PKKmyS5OCHA0RXRJxiyeKm2ec8PAbpOH90YVG1vKCxhegjHSchJ
HAyD5WPHINgl1nXvGE3LKALSyKqV2gOlGHveYPahQA/KcX97+EUz6LhpIq9gFdI7K0h39jS0BzuY
8z1SDLJB2UmkHmF8aoFfQ+vNgg2Dqcp3mpYhZz4md2Wjmt9mBj2eIZMIyCJeMvR3+YKZc3x0IC5e
Sz0rPE6oQzwokrh2EJsvSj1uhtSujlWNwukJsbHgV28DZr0nRJ4UG8O1D4L+RYF+RoDZ0K6JSpYu
B5XQeGCY+3Ou9vWb0aJzB6bqMyN2tszGxnWfap3C4stwX1pQbSWWyzmFQ+5MBfGaKbydm0JulbHF
tTpNluPV/Wgvkgf5lxB2VZfPDVuIoutcX4j+MZwnM4GYK9BOWRvzmGti8MllrR5Z/ZanKQ9II2rK
S6LL2l2FIauhOBVAo+1K9USdQxRX4mcG2uo+VRE1WVdWKz2RxZeUaNcxKCJxtRgN7JvGgjuJfae9
xq0i8ZnmnsX+59XGxrhN2OpdVEyLrVeyNz/3bqF6LjTidEUmz15jhBJPgrfGecb/+Fy7ZnyTzf1n
Abhgxxtx9pBl+3MTmjGX0pDcNIlNymxSxE3WmfWlTYLqlKhDhTobp0zgs3JdaE240QSjvVmPyrXV
VMazHDJ9Z7d8yjpwi000Jvo3sGvdaQCE9Woa1fJywXr1EmVp/Eg4vk9XdizFxkhEuGXcyPhoCgdP
0YLoomnxklhiSd+H1Xivdnz1eWTN/jS15boZdffoLpKUP6ZFdGs4ycCFxoJcKKaF8U3t5u0UGt02
Z769l2IuH9MOrykszzXZ/fkie8Nclz18NlAZ6swIRMlNfBrjxq6K/qz1oX4QWig/o2FKf0AlWfUa
r9uYW/wI/Knc4aKHPSCrWnySth37WT6oL2lQBzueTNE+aHV/oufgMneJ8lbi7j+UwF82uCOaWy3O
071lKsTkyE1d02lwH8PBDTaaWqn3UR8zYusdzAwTLpqNwYbhXE/Vl5yZBRzrjsd/V7czWvpohlug
VJo/Y+Zf6Y1ytHJVZ2KVM9gn/bSQCZWVlneYFTMZq9dl98C7P0nCh85iIbJKOoxBXm4AEK3CKt0V
Ebc0SG1HQlZuaoZsTuBW74Sm5b5PI30Fg0i5iTHpYHLKLj2A6l1rdZ+YtMIuLZaBhwtE4Yts7U/4
lV7VoHt30vkT8KO7XEM7J4Rbcrwq29fMUNZQIh70KiwPZeQ4D30p9SeZDPkb7MHxuQ74wT63FS71
eGKfe4DVHqvdoayaqm+37KgxvZ1YaiGuM28EWrCO9aI1GaHGEaRqy2HqMHbupWqryX5p7OC9IyHi
smcbOHH4b3UI8RgJvaBQt+SIS2jbqK6nuKyU4lPJA5S1l+hJhAZyU0kQLwdXkTXKaaJjajLkUQun
/NDVsfPJmqzqs+oEcMWDMUqPTmRp9QNztCjYgjZPEQhw2TBFhZ5jJV/daGyUR6sKRmutRaBC8O7i
J9tXTmz4uaJO21oU+aa3m+eGEN6qHsPUh1fDdCk0nxE1h50dl7AJsrY78zvHjSCZ5uGcOsS1eQPN
lVGSqhTWSuLie2KWruxYizzmc5SuIxsWPm8QwshKHGLETTUvzLXpzF62OteczcPcsluL4uF1iaAe
amErqwbq7FbLx4mR5LLcAsXUgQsw6mMc72WwIckEi6EI2h1mbNOTlRtvG7wz3hSY12yOGj+plHA/
m4A18NMGhzrT40OrYjnVUjCf+JJvosDGGUYS63Nn2KnHNHDaxlUfMzFrxBpzK5vrOC3WQ2CW9DlA
gF+1QYmVjtO865BWVm2qZ1vgjuq72SHwe6UsMWSh9BjaV9vNbfe5Ubvcad4606mk9RhUeBRaL67S
mFD5f6XNj7KZP2ziiOYuivH/fxd3FxVfv/2/fZO+5l+/38n96wf/zb/W/qHpqq7Z6N0/beUg0lJF
Z6oY+gVmN3Zr/+6L0f/BT0BFQrJgKvK9vmnyxxGl0rgkyVr+HXGTZNKPmzjCQAioZOr4O7DF/AX1
WdXwCDMhip3iNDijqP24h+rexnDABDUOuvWCx78/pUoZ85AtX9LQUvbq4Jz1osNuyd0g/bIxs6vA
Inmh6+PJCtQwXi0D+U1hDq4/d4qxr0E9eSY54g1qGQJH45xLsqArfdQuyTjUr8LITvCZT4YybIO2
DPy2tgSAyQwQMxLYqq/j907t4nO2WNoqp2RKl2P3UhWXYZyFehGr8xFXx8XWGmMl6uEVY/q4siRu
I5NlW93G7w3LQT8zoEc5hXt2jBH+isMUPMzfhcxPg9bf8RiLgGB3ZK7lqZvmi5lMRzXkd9UJKMko
fp1KXCtgqd6sVh7wk72hKjKHbTZFGoB0zCLjmVtxF9euvRpUbvaiCUgOKe5Za40X2aevjjprGzUc
7tRanpZvoM1YjJkyfU8IhqNdtsnGSNkTGkiw1DIggfVDj4l5uHPzkQ2hbof7OhVvQyDFVovMXRhO
R9npxX6mHcBThoYvRlU904oPeoTpc5Tjgx1Nd0PJusWQh3BMX+sqeS1m6+wwXrZXttmsTT4QI+73
op0uZsq5mox2Q3oIH5kpDzOPoRVTR2Q3PcS9U/BFQacNMFzXLbgkNVqzDELLVvri2DJ7W4fK8l1G
2St2WJAZ0wyAZMAXvByrZJSOJW1GfFIvrT5secEcNTfkzdqrx9IpFK+X0buR8tssLT4RQDjqnJyd
W2DtTciprAo03TkAJpW2Ns5HoA6+bDgQgjiVGsLEBW4lh2ICzWZWZK2t8QGLGj0/+eBhfG/9oIhf
WSqKdaqPb24xH1EHYy+JQAjIynmJR/WLWxm3Avu6Zw84HPR2N2Oo31Vj/zCjb8Rxie2wNnYhnruV
orpQ7lqWLV03H22c1XQocD6FoRkHgfN/Pc7LGFXPDCba6hNcwjdhDC00VWbObZjSqtM/VHX3QPj/
PYM8C7qhaP0uGx/IhOJVidtyk2JdWs82UwEWl+gVy/eu5dCNhPlSVHnCWsw6E9NxNu3yc3zOFSxo
LkXDfomdeil04XJUtPFc6kr5GbSP8JwkmnwM1D3cIy67dAxpgKlMy5tQ6neVM/WHqrD6fUMpxn7s
FeVWRlO6ruYyu82VctqoqDS41avG05XUeGs1Wi0gf9xosBqwKI7EOEwm/TihfZFVBinMeXiFPVgr
6PX0pwBGqPInQLtP2ajYnT+b+NUwkMTInORVcvm5NqYeHGW6HiOysrMR+2U71evKZBDvg5CyE4xv
dXhwGQWsbKc6p0p0yQuKcAbFfMJAG2Lwsyz4AtbrmE/1W072j7syifCTVivXmVB6Z2ET78rwMGFY
u2it1eJ34PKfE/2twDO8aqqM8pVexUmvaxvDKThvE7dAN3MZVoGm+iMkxltTxfrLjDFYEUZ8cRT7
jJNq2Ad9/Y4P4mja8vDdS+fyz9Hp951fS1b3h4EqUWwkPYa4hPkR5Jb//l0ePU5sbFWDLHYgnRaO
YQWzzh3PLPNPc0B47PdH46X0y9EWZDcodYK1mLp+PJowhy630QJ2dG0VPpL0gfgC3UwYDP5wpGUQ
/NPnosvMJfmtQqImo/PjkQbHGY0kKIud3spXscQ5lsdxog1oSfQTFHt+pf5hHP7TuI83ojAg6+Ev
dxn68c8fjxkaIFLdJsh3E0Qr9oT9AwA2cLiGuRvAxmBm47Gfzse64en2+y/W+BFPxyB8OTbRYXyr
iCE4An48dgnFBeeTm++arDb8pMjcyxQQkeBxccR8KXeqGN8GTKYbOfTQvfqG+1aQjKmj6W0Zc4T5
fOxC7FmzYe2EyIAQdwzm3OE42Dy+XVsvPYmFviqSU27Xmwxa35iFT6oVMZgZzXPnpkQfi0JsLaso
P2G8sj3T5fHw+0/6F5cQNS4qyH3MD0wvfzqxehpDO8Fmvov0ZgOv56KK+ZLNWJb/cJy/+kZNzViW
VkCZmRb/+I2Kgf0t/5FrVaTmvhnxAWoxaGjMU6vcFonfuPLUhlp2Tfvp4rRqdo1C3qHmHL5XPc/l
ZamSSBYQmj4eAdshuQ3dA/mSM3yBbeTyuMftmnlhGNnbatTHl9DSpy2DuhLu0RQfO7Vu7nAmP401
r/1Oj81DG7soWnZbHM08fg9ii3gnCiN7I7fYjkryHhTQecNuM7fYYkiK7aLJ2kURgKQwm8F+luNR
OgujtJsviEDsmXX+bOEqn2tLTp6jscb6/Rf5F08YHBv0tACbcMBV/nTCICgXlakY+W4eQOaxnBh5
slmlbq8U4tm/PxYr7F/ueoYYcBVgnwlKWX48ZzBbYbwTqtphUb0zm/iQFX96YH7cST89WfDdUESx
/D97yJ+OEUeVJJKrUlkk+nLTxKPumcH8tjzpY9JHTKODg9TNnVD0M2bSaO3kWFPH4JkRwxfX7vMV
E/matG5i7PqElzhBWgI6E7Q7LXyfyayvGcrKXWrQu5dYxrDq1Lm5SfFFEwp4dFv+tQ13d29OuJRS
i3ULlPPWqwSQV72msswQlb7txhLfrh6/WzmXYBXLUz8u4atw8lw7YYFKUeFoaUgReRSDjG7vcGJH
OOlmmt3/d1tz+fUNs1g6fj4pnAvwBtgqMClZ+o8nJdfLlmaJLN9pNPWt+iiLvRh6JqUtks8c8Q0g
8Sd+OrnnzLJhajIFX8FcxtzGtRzIfK3YOcjLYGY/bmuF30Xqy4C3jUwsI37Zg6HtmM93gXVesKu+
VfMkImxWgJqbnoBhv80NYCAnvidiyKoKc7lXK+NWRurTxEJsVeK6JBs5bEU53IXMMldJzfVpljz4
GruHCKiYwEECqNm6NT8hcfan339Jf3GT8M5Y/kfwn93bT9/RgLmB0DqVfYOb+yxxRqBJ/HVMhvVB
Gf7hjADp+PWU4ElhyGdpZBF/uScr04ASYnb5rtabHBt7U/hYAQ8BbypCRDEcQS7JmXH5ql/ENMoD
X+IwPWEkxeleBPaqyEUJvb+v1sKeqQRKccbnk/ulkdqN0ru30AMbLxKs9se8MHyjbN7wG96NKdx3
Z3kZc5mFhnwNhmWVOuABndVT1VHwNhbAw+N23bfg2VpO6cf2cjZHw48tfqNABLOVxTVaDv2mDCgG
TGccjaM7Xj42QcjvhT+0sjjk3fAQt2wkXUmRz1yx1bPmgUh+iNuUkj9h9A+61C74PJGCWK1pTufH
uZz85RdKxr8JiJ94Qdn1G82sm/VyGzWjdS6c4QGkKRsIiwmha5eKl1asloDBYhtlqu+U/O5asV6q
BGgrnPvqhjK/t3oZo3V8wUkan2KDPYsYWYrTX/KSRP0dFm7bA+zCBCw7KH1ymDPiMXXIDUzv0IFN
8TYLeLOQI+DC5O6wh/aUatbnqBnyg9Ssc9/0vqHXk7dsjHCkwgmt6gKp2Dqnrfmi19iQ/3Dl/sXt
zVrHsgDVY8s0fuZMp5ORMM61sl3jTG950981Ku+9nm1WYHFbL+uvj612ATJ1Q/6U9+Fyz+dRu5mG
ZoCGyY9hqvNlmydrIQWuU/hbftqG2Pd1N1+LsZt2qdYobNBkBnvbjNdVnoZvlA2IU1mTuJhD3ovt
HIkbILqs8h3jrCs8Y5J2eiKZT1S0htZrq3HnjSEJJeg75y5kY8j7MDIKTgi4sb2TdA9tzxO01tu7
2mVLKrr01HfdnWl18bZAbl3HtTT8CmwtsdqHhByFn5ETXVnF9GY3JAaIpt5hTkx2gCjPPS8RNpnd
g0Ft3rKab51/v1//ax78k8Jm6guk+X9fRb/4JG5l+hoVGfCf73ugPn7oX+oabgi626j+0HHpsV1Y
3BD/9g+qeB5Ue9kTLfqbubzm/22UWPyDXOpL3TIi2ncmCVuzlsYX3fzYS/09k8Ti3/j+tYm3Ea8F
6B3aonXNAEj042uz7uUi2WjVwSS84xtmummjvt0QEnLx/eRRgVk+VNhGUmhrrWVNuOsxWnT11LF1
NPaRlDSKe5aJONiCkDWQ4qcqPbqhiJNLa+f1Z6QxVPvZzg+RFqbHdtH0xaLuw3aIs4O+aP72ov7j
ustvko+RQL5MB/p/Dgombcu2o6cMdRkjZB8jhf5jvEAAGV/8x8yh/5g/TMsogsqA6Cb5mE8YLIRy
T4SlG7/2rRK9dCCNMjrsChlucO3TGdcSqYLTrmCLJP2lyjgaV9lA1nk4pxFVWs7GrdK5PBdNw8dl
mFBTTJ1PiRnsWlI49bjOgGsp2SHHg0J2r9KB91nggZZGXVefidPjx+D7JPk2Zd0AmIOH3EAjdO9o
Hr4sTX0bhpSJxVpGvHvwHOSNhSEzB4SOgNnVM31adpeD5Mhd2EC0gAoTEEvkzpWJZQwk+uxJGz41
GiBqReTIlUuCaE6+zgGufHpD2wwWpd+HRQxMUgeguiUWHNRnJ2sXsTSvLyphoxUpCGM19Ga9Sgiw
7CNF6bcANfR7ieYRr4xG5U2t5cMVYLi1sUU5vTplItdD2qXetHBwYiZTm97N5E2txMYW0nO2L4oW
32ne4z2D8sSDqk+7vUsEwukiucmyHB3RjsJbSyfL1UfpiAk/lL7ZWsYqgaS7a2YRXAEcZ89BrrTl
SgZU5BEYK2/TxH6E4R1ejbBqLkPUO9eU4OKniNyZH4KrOdTkE69cDwWewCJ+SpsxuKBQTc9oPfjV
h65jJkWUGABAvBg/ZfBENMbA42Artyynx3bVwCve9LQN3AR2kG7pwolnXt21nJ7KyrUY3KX2I1P1
/B6gi9RArGDYhxBbGSNrl9oZPSS+eZ+z1rNXoqUFkDhluwcwU28JYoRPRlkYRzE7uDa10hoeTKE1
08ot6yABEF6n79pg2kCUnXkp6i3yfC31AngN2vsFM6WzrweLikHHb5LONFj0jM4NuS9abxM6enJc
pF1/24WhTs8CZErTpGS5TSbOdZc29RUUUf5UN2O+7QOn/DLo0bOGLQAAquseONOMIEumTFNTuqeZ
XMI1sJvokIN/fAg1Y36hQDnLNgKI0ltSMJVXoHWRwq0M50CHg9jA7P/WiyrYaZZaraNRspgOnAQZ
3+1eaEBOnyc5x88IjTGkzsqVz5WSCxrhucNYghHHR35ZC2doN3FpHylGsb3MjdNtguZ2m2MwOQxj
s0S2JsJyK35WudWSmJWlNQPIx8EWX/LFeUx+aoQiHBJ66jXWjJHlEqRg1N/4plJN62LoSm8IBnon
l4UmFpqI5KHqlVYzHAikA7OdLP3JdGCBtUr9GM/1fVIqztfRKiAxEZ+nj9gasLx5ejknD06dmMeM
KM+N2pL0tZMm8CHU7IXZOKdpqCtuja65p/AxZTOhFm92x0C6ZHR5Mejz+gK7H71BU5aa5WwojyRG
TKAFyJ52leom5qtq8udZhCdT17pPLd5TliXQVWWmEpbUNJpxRzLxcRm+EnOKv6UDzKmmr270LhjW
lj2MgCo64wUnbbwzFEd3KRoapht9xEtj4ihvWBAiwq6kGalnrRqVTV1oJHSF6hZXmTSQJMpWQ5+G
RMOiMM5ZquL07VcRjenjDr/1SBrRbAizh4Nx37eB+wX/gkLCOSaqDxsWcRvkynTHkN69Kfrceu0s
VpLCDmoby8ACnOpUY7yEWh4QlnajBryEqZ4c2oweQGc0ZycUHWmazhh8zcBKumqwBSBM9cx4Js29
UTQdnkHcSC5RC66EOr6xdM7vtMGe9qESNB5/KKXTSQAUWZZi26LZ3rD0R7vGU/QGqdh6LxTzK7Nq
nfZBGFVoz0tkTiTriqELN7kiTxTBuydhSHkTqQVibzK/RSpp50pNC4b542Oh1veM0fGMaDWO+YAY
LTjuaBPjXtyq8SyulVYXbEL1CLB5MzSol9E5ldipiQEHfp3X2nNcWeY2CS11w/3+lsy5e0ep1+BF
VQpEhrkuq966PAyJhJ1SB1Z6sgqUZavJ+1ORq+GOsO4ScczsdmtC071y5WZ+rorhEtPR/rViVg7J
utRSlj2m+xTagXngbzj5+kDzVmGVeKZTaWUA9hQLrX9C4szZJmGsGf2pUWMwQIApSGQV27YbO9/s
xvaTXteRn7qo0b0jP7eN9iUhrOXNvB5v+iELaVBvhuhiuhXDG+xB/phFsOSMsXnXEG3XzGe6+4SS
vXVPUGxdhK7cmG7hEg5Xgvu415qzrTrtFjIy1c1NXN/2IU0r6wQO+VL1mrmEBSNlP3THOjYjXD3D
l1o108/VOHQbLCHyK2h3bT3hdGTR7n6O3PRbLeNmj8nLYWAu8SRb/CqwHLEC6mnv+rhV9yoeNr+P
NSKqUHVopleSNwHWlWdnpGxbK8e8TzDrSgrVOOhNAgesTSrqGsJyjSFE7AysHBtnZOWF/ckinRH1
xzhjUIfnpKz8VlMUvAhzi8ZW9KCBmvyttQaMjmb6EHeh5nVTZO8G8H1EQE+zOZSkcsEjqSWm+kKz
3iq1vHZEuKhrywF4JPOWR7SymkgfIjNOq4hEBe2xhHTtVCXYqhZnNpVXB8CdaKrtPGTdCt7S4KtR
fufClDgkxRxuSLK6qwqJAWtRjlmFZvhmTkPKJpiQZopyJ5pxwDfSgZKbEuxLRnZVZH6hDihi7oO5
Yi4AI9jpxFy203xS4eQa2rLw25n+dcJ67mLN13BKGTMPYce4VdoRho1QnIfWJPo8J0Hhgaz6VgW2
sraIIq4YjGQrPS4tXmQy4n1gdNdB17DvEdFeIxBi/WgwZ4x9frWRD3gZ08vYW53mqeTx92NWi12S
k9kO49k9ZO10hcL3mRaQx48Nwn/3Un/aS6mW+du91Om1aV7foq751rbNDxuqf/7kvzZUtvgHiqi9
bKksA8H3uw2VYyz2csOy0JvsJarFfuf/DAvotQYpRsdSmWQsrbf/cp5jWCBXCIXi/7p6/0Zd969S
heYs2S5LY2DC3+4nlU0Yk63IUil3LFLeoyIUWwXsJd3S8HC+22n+hej5V0di8oQcwjSI7dtPR0pz
MzfnUeNIOqplppafy7yAVRBEnff3j8QxBFYMNggE9n/cJoatAr4Yh8+uHWjUDjr1tukzBpm0X/3t
A8HJ1gnOcTiVY/14oB6HlCjqudxNjXyXqXwPlPg94Z//yWEYuWgOnpdfzhHduHAL6RKB68YSRNDS
QkErPig5ot38/UPZGsI08rRDdmARZb+bfYYlNN0CysOuDzJYOnR/roJCd29qOsB+f6TlT/qnMr6E
M5bpHMNO8oE65wlPzs8zA6fPeEIL3gHRgPhJVuaO1NGTprBR6Rm5/f5gizDwy8HI5doOM13xS6Wl
QpCce7ModwIkj+8wENwlLhNl3HWv6uKTiAGqr7SJxrffH/gvLnoGyYZl0JBs2kRJfvw+wUV0OpXs
5Q7yTXHf1UyXLOSEJ4Ud1x/ur+Vi++UzIoy4hs1sl7v6x0PhKe2mmBz8TunwpGddCWJFV4P7/+AD
fXeURaL57gJh5spUvMMSTx+cddTr8anPEFrz+j/76r470k9f3SCziDU2R6IQZGKcmrzyGk6Rif94
e6m/niUg9JCchXBo4vhlSl0EGRUuBVG1stcLv1SXuT/OpPEym9m0FoFKFEPUFBYCy9+p0Fn9JDXE
2qjM/LA0UNok451x7Y5o6nWRD29OxBDTSQJjz/yHOaUj3ycmqvtw1vpT6TD3RIgCZagLXFdFuRQF
RkG2ViVqfscbY+eMVXadaqE/SwcnEmHU4DPBxskfMmw7gYP7p5hysR0SrmfpjDaOjKlTMvSY0fV7
kgv7toXr0ck0X7e6k9+3SmIeGAwPbwBQMDqhdh16m1Et6lBxHNyGFGnkgGHF4ZWqXxIZsVlo+Pso
NEu/ZpSq+bLHMlOwHrwN9ZnVDxqSTbQgCBIqUFIxrio6wLbshspNpQYjNY84sZDcFA/AfUbJIA+u
LHFaDy4q8SGHh0sUxvnatnkFQAdCC0dJa72eidDBpNuYXfNcHDUVj5ibVfEWF53ikXDSn8FaW8cx
1JLPoVukiP6S+GtjlJ/IqOgEUPiDGBdp5acyM/F9AzJaRCinRL82DLosMNybSowVq06fmsEFDaw0
rPqUuP0c8NUcI9b80LGSd1XjnHaJrT+zjX/HqxvcM20s9sPyaCQkWxwnJBq5qVOVgK8lwMFcyMiM
d7AHzT1PdMwjfUZBT8hImmUAFvZU7/JDHC7ubLML43NolOIW8Sh/txWhnbUi4UvsUouWU2VwUY+W
yz7Fi3+AauTesAhGVIn5EoIuSjwM/JOXVWX4AFqYjxSSmMLHj6aesSf3AytKQH1TzTl7xVzbKTVQ
ulqetK4vhW8DaAMNUipijfeerW8OQZ5ZqprXN/Be52cXqPDDmMvsXXei4sBnnNbEcwIccZCCAP6K
p0K3tQcjL7h+EAYs5oimxURDRFFfbLoxEzdQazERCp1T0BIasyAGlISfAU4qHrlZ8dQwkPFLU53x
qZm84sBWudvWKIkwW+kAcK8Fatlv2Rokr2LQlY3IuY9sh+3iKhakohuql+5wb/cvcz3LrVV2LUkd
pSZhxVDUmtdzQsvEAqMm+mwjfH2ZRdl81WfuLXbzk+YjEjaPQKFwaSSmdXSmlGcoFZUWfT6KcbDV
hVZDr47iAbMzD1ZEDqCiPe0wBmG+rkesBbJO3oGxihtMQsaBv4i20cJsgurREPiOoAKeQynIaoHY
BDvIGUIHwJJoLCFtl1I2auKC+6SvO+mj60XfoHBbuxy1lHaGyJ5vQGC+lM3Ub42syEDnUWi2npmO
fvgMmwDnfqW0sNcIx7GV/NZ2tUOOe7zPK33XFv2XLpoY/+dw0zsSXEdehc416rgptZy/Fj0U/akH
ursOJfe5SdaWzbUjn12tnI94ZTbZjO80hDDYengpQdFKCIkrYthc1DwVxwtkZUBwMKluDRaVm4pq
97XsUvzffYnRokloGq15umUDycYPf2Jp8rn1LHmNG8W9dYfEek3Hxr0afaudIa9rD2jXxmHsuKIk
D9TPtAdiCl/8nD27RBxFtFesMrcSty2zzbdGqVFVwoZnTmRK96rZqFJgUl4tiwdlXfP8sCPFuUKW
Ytpe19TOOlTXrCyjc69BIesbbeh4kn2stDpBZi5VsbAlE9JJBt7ftwcOXRcFXbaNSz8s8cu3yMoJ
kCFehgJqZW+CJsCOfmvgbd1Eg+FyErLytlk6auJCL44ppGme5FWETp1peOIdvp0YkJMPNlFbfzx1
hyj+1EpX+6YOPK3Ib6WehdP1LIM2PifWGG76CX6gM7CSWClKa51RWjYNm2avpxkeDuDME7EtoB7N
dvFI8kPczk6Q+6Pq0FujoMN0nGHCSmpd7wjX5QQtcCq6qCGHYO6ya9Px7FFCnh6Uka1z2ZPy6skM
kc0hThPSBnE2Al39QhlYe+wXM5csuluXjNyOdHW/pXVMbCkvV05tHd8aFDu9KEnS3E5j1J6CZH6O
VWN4duXEMHoq4q05a4RcAUiv8wjSLthV1G9J6rDO/NiI3oswCD2zjR+5n5/qHn1IdwvCWyHkyVY1
Sqg+DXhQ8kJbHu5fFKvoVrrDSw+MqLlX6Jx8qnKevDVOpSc1c7WHWNXKgnDbAHfs4yGLl7bczJyD
DXsvItw2QFje2yj9SMndLtMts97mkVjRN17ivGhEQq1umvIwS9jkVVwiicg8DYzhnu5kVSCMOzF2
JPKm/tRXDErS0ogzKGBVS2dTMKAhQfR+bDI9OwyVkR0KXFOlV7hddTDSpvM7LQPo6lOaizP6OIEs
ymZePil2CxvbAL0x+hCjeJCoU7YmGOIIQY0p/oilJujdg9l3SAmB3YFNg+Mk6o5QjKid92ZKInfl
kgn8Vlp2uNLi0MEx4JTECifBqN6oLHW9MBgTvgNHwjRqmdVfctthjJWYAB09LDfJui2j2kQ06bQe
ChZmVVeqknL0Mb0fEgPRGkgrAjaLa/N/2Duz3bqxbMv+Sv0AAyT3ZgcUCrjk6Tv1suUXQrJl9n3P
r69B2RGw5bz2TRTqLV8CGZG2eEQe7r32WnOOSZdzkb/mi3I8KtUXaXdEtcWxq0wCgp2hhMCIeL9Y
OPobJuXKWRPMjVethfdfkSjBeE914RYxM4cutdudXnUtKE3/GURBAgJMBw6h0muDtKB9zIhkueAS
KzR3DKAugwMgENJJxXzhdQ0+B6mlddAvmaKn1khOZ6oo+2g0VHtjBRnrmzRZvmVAdcJpSQ7uAP4L
WBO/8C5BTZ959mT8MXd7qWt/quMd9k6bEh5HAkNY+a7CbuY5kF2jpruKDXRl6kOPpK5TYVrU1Akk
KkOpFwq8J32mrkgcOtC88MaxJRQlcjXnTwe1n5FKHNSWz7PAZCw6FBx23x1yrUAPeAf4PHWmPXbq
dKwT1tTBQu6ddreE+Gmb3x8xfjkZAjTCosGVyBSmz/FuytvI3siCocT0XFGE5T6KIy1nO0aVVRzh
gxf7319P+6X8Xy5oYeVHjiWQq747OeU1BQ4y4pQFpQJhwipRYD/O+3IV19kz/GYwzU1IPWjYw/Xb
tjMUs2YCGkfHHmooq8isNND/V/12pJf4h4Od+Fefz9B0soUsS6WTtNywH85c5RgVCgzLZBdmmTx0
fZN9xQXPOzW0CP4zxB8U2yQA8iKFsdZeenAhS2pneVVqFNoRvwSlTH6wdXzVk87Js4lKkBzp1BlH
+pMoRCDpnBJAneu2r6LSbRGO7QIk/VsxcnBdS+bDdwIB87Mw5Qw2l39sbUWzbqYlldAFLpc+MiCP
P73tijlNetsbZlrEf7gX2vIs3r0dmkFFuQgRDOcXCWrQDX7M7oXB0Iypt+HwuO0Iihed0McqspSd
QtnISJngZILlSAmr2z/Iw385ZzuIim2duTePhK/pu69nO5kDcapatGOUE20NJSjwyA9/WgZ+6Vhw
FRoVsNeshbX1/pkzcup9k8SGnSkpns2AhSsvgRtVOumU4AsL4dKrji4hWoSPv38f9F/vMSUKYajI
75BJIur4+fsGaBdaQDqEOyY7sORTyLAnxfedT3h/jWODgXS6csClP8LEecQIWH1VGAVDjeiNwMM9
DuyS9RavREWUJ6z0tqSclEm9o/52TnGRN1+Q9xMHykCLg+vbp/9Pv/oP/WreCPHDc/5F+vNf6fPL
88/Kn29/5Xuf2gYORhcEPhhYExpyPxBSbPsvydiaDhndM41/8mX9W/hjIPxBEOTYSCdprznsHn8T
UtS/WMP5FtP/QIQPbvLfMde9f+v4KUtwHd4FfQneei/9ibVSl42QChpihKcQSaZ51zGcvv/hnlx/
W0h+9H68X2qXy1iLyoirqfYvL/esNfWE9VdBxyG1e+QakFMZdF9lQ09z5ffXer/Pca3l/RJg3B1Y
egup7cdlnWdBvC/tk92kFc6Vai4lnbF0PmZ1vC7NjFPV7y8oftnpKFNYvNAuoN7SBK2nny85Jo1R
oQbxdxFGG9I9qqI9FXVH/QrprDBgnA7Uxjb9+42K8wHAPLvKtDVB1+fbyqAVYvSc0N1uzOGAxlG9
c4qRpgMFo/qSwyEkMaNxYFjRYRoWqWVmTjrz4zE/TPViC0g4+qZK3T689Z8gTmC19klH8SeONTKI
aXqIIA+3UwX5NAqaaV0hQrnRCZB9dVCIPIaJrB+tMjirrL7rwUpzD4iMupt1kZwlKjTbC2NmaXrT
ZV9nMRdXsxjiB12NYjdX/XRjVGEOkzbrPQrjYacWPvUmQtit3atE51XTgPMaiH7aiuZoaW1xqUub
Wh8K6bOaBsouNZdUhFoZdtUEfpN5ueNjI1T04nNjZ9kJ8e9Iws4cMoysBvzW0BU2aqPXT1GioGtf
jWFtIQW1piEYmif2AGNqTvSI442VW8iKBjTHNEbCAhCBKrL8hXN8+RQTz/4hxk566wDaDL3FDfkl
thtCgOhNWqQlMd9OCFyLxg2cDAC1JEGGL0mYMuIl4Ce9UlPE8vgFg+JkdUyXJ0Dpj/Y0c3CDcEbO
wpJ3FM8kFElI/1eR0G7DMVLh/MTTbUj87rrR1Pops4p+U4xqu7F7U6GZU5jZlzrLwi0KvM9THZcr
elvGMXDsjhH/jBlm3XBzwtxPz1C8YNEIXbkReTSf1JkcXbcZtWRv5r2K5zCKfdVVCgJjzcjYQ+uQ
u37IOY1MUXJS46D7EsD4e0m0KU7Xc4BQb620kXPgFjQrfOKfqzb1BpIFLnmKtgMT+xckGQM7pjz6
jGXdJAkenAaMbeXDjYE6AziVaAqPug3NALMez/Ej07XK9hgrNRKlscUfYKp2/IxoHN2ZYn0SfidW
YWFOBPyY1a0/pPrJDJtrA0WK5lLcy4PT8/Zgpe3PIpEkumn965hZCkWJ0p4TPZ9fFgcA4LLSeCmJ
g7qCZ0xe5dy2t5XRstm3qCUqJ1p3xvxRAatz0VEUrvVpbpB/z/N6cGDwwDXsvEBz+s2UyZsc1Zkl
mNfsIggivcQG2WNlyiFq6Mi2u6V90ZGVl7qTXeoxLIe4XyVBlhhrAt6mxJvSijaTPaTTuE8dNZgy
LyQtRqUdAs/1MWkG5Hh07zrqAm5EUa26CUzUvaxjO2hTYEqj3Q/31tSGa3RhVrAySE4gR8Ynl9I1
KnXRlNl5vh1oSlgfR0UGHLWmRCcwwqaUXUWpMtmbJm6wOJIm3xL2nQxzcNtj0rA3ooz64GJi6iSP
Oqvz4TogcILyszSrJjw6Pg46cPf+YDzpJTFEBGLmvoJxtB4d/THucJxtKiLkrC/WGPKgwjZslUOC
+qyr75IMSh38Y6dJnhSjTO7wYEfbWs1ZhovMQoCutumj5U/KEq+s+5M70Kk/GGNfqC6KTxqLnF+d
rdEKwiR01O0I2IwdeDyObiPH52mVzY52rzNkjfE+Lv/ZQqR3N030rUw9J4gh13IqJXDH+yIluM/t
JKkFNNDkHs8aPeOR3ij25kXCWvngIhV7KI6VlEibLASamzfXQlovfbGl0503qs25eQrxAS/l21jz
vyrYiXdzgyzfRfLRwQBH1HIzClm+SsZ0Jz5IBPlQZyhQTk42rzozSMN1PQ3FnrAx5yo1IvM5pR2P
qwbH9gZsI53zAdKUl9gZn02hPEbKprQ0jW3660JlkpImsTmTPJUVd0EWcsTgWA4okw4rDtXQT1dv
W91/qsA/VIG6YJj/Q1XwSxl4eR3+1+45K5swql9/Ui18+5vfq0FLBYr3vQ7UKZK+S8At/S+DkRzJ
sn+TYv+pBKXxl+BwyoSDVsF3McPfigX9L3MZJ3O4xom5uGz+XyrBxcYG65iB3dInUd/Hr0rFHIOK
pKNdkhuhJ2aMmlj4H3+4Kf+DOvDtIniAGegJ4lrfz23pliul49jUmAm6uNFqyAjgFYMbItv17y/1
i0WW30dyWywMwJZKz+fnmqxgtEbOvABVhkwL2xDRXjrJQC7j6gyaf9TuMq1WcK4YEl4JYKrfX/59
Yc0cnrbl4kVEu0fF+O6wp6ezbQwEjCMmGu71zPpgE1zw+0u8L3TfLmEspmqV56a/tzjXtTJ1qq9V
O0Mb7kdDPDaOVnidrpGTMFd8S/8xNPyLJwePmhv2U4sAyLGu2gbLlQXw6X2RS29VmqPTNDsJxu8Q
JBmOvsJB9J4YfgZkQj7It8Yr2SlLE1YUyLHQt9Gczd4atU3hRyjP2VZpp9jJvhssmrp9gS7YG9+a
vc1b41evNJrAGe3gOnb0vR5n4kWPh22A6vJrLklXQu6v6o+w5ktPmZwuWyVKLi4ASp2VCPHM0E0b
H6fYr0+RGbClCoCi4YqklezeJMnlQzRZBXLaWtyQWWFcGW2e3JqGAqpU1hksiza4dH1OEmLm+Kul
Z+wSpYKmvUPCndjBuYuVfiOy7Ku00lv09J/N2b5p6yLzBmlnh1IdPwVLOe9ksblWDH5mJuJ5lZRz
tU2qZZSXo9lv4uG1Dh1Cd+PwqkQvBB6iAOqrZ916KAbzMo6EeTqK6R/0QDxawLoOxIjSq2gs2L59
/yoYbDJFbKLVpMXxZSbz6L41Zep1doKcrScml+4+el6/38Gs89exOoZnnAVeFzJq9O1pOBqBCvl3
oHyavGCYAmffYhwYN1FhOfeVhWQktEHi6XZknUo1jtVjXmq+tslHws4eZG4pH8Kkr6/yQuPn2OOo
3xdgiY9sl90Od36D5bJu0eRVRnj0s6o+FynoKLLK0P2T2+ySwxxfVwVFGywqbY3fQ9/0YBcfyQig
rdZXo6eEkd49dZFaLYjfCd8fsLN77LHMNCK60P99iiO2lPo6q5uT70ziW5Kj7ESyI+hcO2ujMHdZ
znfhLc6xa3OSHzLxBOfImBjCdQHZtWKkXRM5NyrN9i1NsPr8lu24TN84C03n9/mOhQm21oXmSOt/
NKh0/gl5JLHavI6sZkOCWJG5fmuRkqIFn+IuQaxsGh/GPmA871ersRxuyil5iEG/uZjzmEBkeX/E
apK4EbGCZGkEww1YPm2ri0jdaSpdXdhUUE7LpjpOxP2Q50Z871U2sW/wjeb85sLPVW+EX03PpGKp
XspLc0IiqxxbqKM0JPG2manCSTHO8gQ6M2aCSq24GmJ5+Nc0CASF/Ohv/DKcENLb/pONkQ6IA6fS
wPeH48jMwbMKsiNNRwmZHlPXZwlUNMp/DnQ+8aoZiC8X2NRwmPVQO41QFzf+MqsuioIc5yTKV6YV
PgtffHC0GTxL26q30TipO70XnzhinxQ7De6SQoUxanGnRTQfAE92HnrP2p2lAjJl6JHqElzrmXN8
VpqqvIkrSqG8mr9Egd3YbqgmmCv8oN/7StCtNUW9Gaduw9EhAGdO2FWBPXc7M3jzAt+sHmpNsTJK
q0FZlczUMcgX4rnpU9QipO+sm3GDUEDcG5SHHuiFGrgyGvHrTinFM+u2vY+ygcBUjfDYkYTDdRh2
PCFDlvPFT5NWd4VfTg+FZqcnFqR5r41YGciyeqoL9Pc6nnkXZF3hEYhKZLAangI734ZsAG7Wq7hm
gwAleZpp+aXJ7H3a6w+ofNBw+1ruBXZ9YBqs4BJQ/JWfKPY58JNXf3QQOZD1Z3W6fO5UWb7Eneiv
SkkuKPIA3j2WBPMqmuLxRO8jhYuu1zthR8mqGObhYzESqUs1xJUhUE/4w01eIKwXY/zViZX0g8ak
7h5JjbwBeEqGV+pgdUqzuHELIxVbnBXtmtNpw3tijl/geUNswWvJbc6Z+Vvxo8EAeEfSVpF6VZ12
niZH6cWoBtcpdiwwhpY8pSIaKlgDc3+VNbayg00JeQldvKWJoHV7xtorYLDx3o5t6x7rD3JiI0IY
r0sQBP0U7fTlHAnIONx1UcHMZ+yMndEaxpUZaYwGlCD4ZBtrZkDTNoVht2r6cHzQWLlWBJDbG25S
ei9sZNh0h5YA5DbR72RFshiDrA/tlMhPY49EwazN+UNDtiBKkAFMVVnXl04r202SxXzzJiveAVdi
kGnyJWPz/JonDafLqsYXF2BLYBg67HsE7e4ScsrMktz7ZYKpL9PMt63+P0X+n4p8hoJUif9URb8U
+WciyV7JCXr+qcD/9rf+bvc6f0mbetyABb3oL39o9zrWm8CYytpk36Mi5Fp/y5Kdv8RC/mAUSNMS
fyKd4L+LfPGXdBwMoxqN0yXj6t9iqeG5X+reH8q4BeJmq7oFIIMPiN/03VSOAslhp8jZxwEWLlB3
WtfKilhsupetNpbrRAryNCfRl/VmVASprGbZitcRxnDjZnOUu2U3NeeRwbPD1kll82GcUykfNUbA
ADxxdgS2HjxkY2d5UcDG1kvZnis1aK/ngVQraosYgmWBYOQc0E+RXk9hWeKqC5Nd3cb50YrHGZmQ
cZPWrXhRBunDN2uqkTQ8U29PfezI/EEksBhOzbz4aWDuYnZ3JbTnL/EMHz7XCd7yyb4gihLtwdQM
qxnw1pIkKNDjie4JTcyAzbPrM+WciMiYXRQRVglY0TDuAj/N8Mfr6LbWJXamB42YcDcIh3z26iju
zb0kR/CLVRfVnSk7fd9YJL7pI5bYClUHAAhiMtWK5mjf6/o21qP7KRHJNRRZP97xR8SZNx6KdzuK
aEcoWUs4MK3sdaspz2MiQfKrcTbs68ZSvDl3xLrCwIvoxCZVdQ6tyliz1TW3mpoa5x6//1prO0vD
VeJUgM0wSz7OuFnuSsvw7+t20u09SlLgY0TBG+kxbd56G5gLP/ZDHa4VKmTso5bFPWDMV9GHPphO
gU+3tLiXYBPIETAbWojJRM1I/FaAmyYoIY5E5nxb5fjk1a0foP9NKAPdlraGq7fDboqHOV9ZNvlK
oEug7dlkN+9IG9M/lrMgHYGEzvkemGa6dNUYfu+InrTTR8B0Xf4QcJwkZrJDYDAqZEuknD62eheT
8rcPAyOnro5pm2jPQTPXNFfQjRMRkjrrrJEevGl5mdGCrEfVRwyJtm0f9fOtTTdz7RC77CVJQcpJ
ZCz2oIIssdB0WmRpLQVCOiuClhfIvnU6+70H9KYExGXdJ6Oxygx9T2vrbEwERM4D0R9RcZE0u73O
SLaSZKqDleSb3EyaB5LbaAJxIqu5zAaRFyS1fnrS1IFgYCuimOqnOzWNm31Vh+F6Nqv4VNHb2peG
TIBSVLBxlbwlFU1r1o2CNCmTY3SQXVpsBruIjko6zXuV+BceUKo/OJP+iR6n9CiVSeGmEefJNqax
nFttezCEiPdNhPGpqNMDNqjgWJkAKOY5W9I8p20BaK0BRrKRZJomiVKtMLZRQ1QKDNKS3DcvCMNX
Y64+IiuNXceHN2ZWWIIdWSc2liR7WDG/DU65MZKoF00Eb8TzXRspbPNkCQL5MHyPvqZ2zaePjzF5
oDUpYm25Z6LTvZLgPK3sUHBzeNl2VUkjlegMNw/mdldUFfIf464ShFXY0WnWfAR5nerF+nwf4WYr
6N0f4LfeAmbb53Omg22hhIy5+wH5uDZH1KaqtvY0nmNdwVFpcNCpyxQEiD8vyYPy0UTf5RJt06y0
LH1NpVq7ek4CaZyG3V2k5Ge70jTPac3GrVqDRTCyz7JENRhnMOURfGiujtjjhtSzfL0w8zyLrHO+
W2WzhPqCX9IbeCV0NLsdTbzPs4UVr9JV52CyXB5oSHNe80UMXqaNd4x5wxVvhXYThNVNHzdrxeaX
IsnoMtoyfk6X1SzpsOwymodIXDLNu430CsZ42YYeD6zelGO5MOaJTlaaHpHs+DVsM20HGxmhESBW
19TsyTMU3zkw+hHrhmX9phVDCefcdPZJbN36Zn0z9K26YZmwj0WsDJbXkM/ygXUFDh345N4tRUvW
mY6VumqTdksUr7FRi6q7GIER3opxdM71qN4y4GlXMs6emkAHrOJ06NayTV7BMh7j0nLnvLltzJzV
BSUOFpN4E4tE8PEK+RzK6JKIkN2h8sE7aQ5ZNu19ipJzo0OcuhuS4VwqVe2NWhs/WEr8YAQQ+lKl
f8Y+/tEMaCZ0YKxKrQMhkGKpRWmyaYaa01e8BecDeyyu5EXXgmo72OD3wAyvjXpudmqr30Oex9nd
J8igMlCCR6MaAMZr4rZzylPahI9mos+kN89rtcBVx0q75nz+SToDgfMYdpNlLS0V+9puxLaJ4vF2
5NEhVAO7TQ7dbH9LoU4NmyBxYS2+YyBoutWfEXet+yo54MJoN0Zf6cfajPHe9WUEScApiH6eUnuL
lm7eh0W7I/H5QOpLsoUeBY3LUZZ2gbJhM0u92QeLbqO4ymBTdvIzrmcgJS1KmAvOR3kTZlJxZ6uu
zmmHKnca+mJdxkbINMWU3qB3pzGq2BOG9EGT/S73i7PTz2ysseOs9bq966fmgmIk+9yP+Y7G2sfY
SpZcWE5jY1IknjSs6NhPYq8hfNrI0Ld1LzCM+TKSdNMj3qvKFYRy7WhEBilCipjcpgvEk1905a1Q
tSR3GXTm5drmAOv1mcivQfyhKivq0PTaxY4cDZwbCogw9ObKTd6RB6oHue9FOjBxZwF0+wKChTIs
2/MQrArToedvXAa8SI8KitMrNSj7cSWnVKL9mshruM1jxd4zxJgPYy8e5KiWL0rdK8HOz/Iu2RjW
IIjoeMvelrKY+h37rA5ayPmcKf21Flro/OTQ3jZGfg1wUyFNXbnJprC7wm70oalFvelGszjQivhg
N1g7RwJAdEVr1xq/HtnuKcBr7D67AcXfczxr9Xow/HovRoUxWNGHW0KvIoZkeGozbPOYDPongt6b
da7ayjnoh+SR4QVNqb6xv5qdEaw6sA44LEX6XICWvEPzarpJZz+JBJBQZmfWo2XN0UrxTdVDph7f
50FOLN2w+EKtFLWlwLwwyuUl4oHFBJQIwN0EI/Be8/GCGsxBFn8p6+RlUhXr1nHy/oNo+rXqdLia
VUKAJ5ICXCsuNTR/UY0rdy5rCVO+To8I9opd3HWSGiEPzpqe7toEGIZiWBhnO6e4tTNo5iy3YXdD
8K29mxkaflBmZwcbdrzvUfbDzY8cPNxzEp2Ih/yC6fszq3OK48R0Vl3tdw9RrB1NmOzb0kG1bAxk
tyPiZoOIHKLTddF7oaGrTF+KWL/kBDzQAzGqE62ZmVl2M50ylPW7odDGlRVWn9Mgw5A7ppF2XZa9
dscC2Yxr0QlwFWa7ZJXLPIAmSHgYm1ej5E8VbfljYBLLmlILPi66ZOJo7HQZMclJ3MHq1V7y1DBf
ZJSHtKrawHH9EHWyxvxoppu10TEFQDpAVyyz/mB1BGdHhJHmQr8CjCQBN4D36HySr9JVRuWBLJ6J
X+hlvpYN4bGmE8sxtA/uYH+0tXam0PJoOD3WzrxHKPkFDBfYwNKaV1lbIrQnpmbv54XuzqPhuGyS
W57awYgliN0IeV9KL8cdZfepbyVa7pmc67z0F9UDUu3ah8CqgAENZU4igL9A0Wwt3YkWnEFYx+hY
1WHtM5mNURw8RNKst2lp2scozIpj3DJrSyznbprDTdpX9W0d9pLWygswdgomHMHrOPMftICua1rp
K1+RAj9GWZLgAgqvj+GBmFO+tqp0N+d87zJMBi7oUs3DjQxpTPYrmwQ9lhNmq5Cve4aKKN8Inv40
OO3JpMDfqDa3OHPKB+R/xdrCOezSVABfyTQy1uxsxVEFCXiryBTjSMmemBaAHuStM2Ryawbic5p3
D0U5GVeKOd+0GecUvTWmDcNy6cF1WpVyYg5YGvVZqSFp1rOiP6ZDDYwhzbKHEfEGwCrifkfy1N2Y
QYYraJPEoYHFSo+L4pRk8wP2lXGD3dnxInrvX5JaW2mjNaPS51s+psAVVOJXzNH2H0j+OSGcl5da
MuHsqvwrxW/jJmGz1uK58EKFWfco+6sxbMLNnHbZQy3jaJVitdng13LWUlLsoIQkTFWJ03MChcad
cJttHHrnF9P2X9SmDlZOQuJ7OCTjTTUxt3caU2M+blH1aMhw1TK+wLzvLrpKjlxRDd7c1BiCpDpd
0IAfFPo7KMsLQe+m7110U8OJ7MUvBeeNVFOedHt+Dkoi5bWmO3HMnZaQD1JO5j2Jqf16VpRtGn5V
7IrkdbNRT1oTl7sqqa+rSBzzMWR5DCvA/sRCbMqS422v14JEvH4LSlpzRRwfFwEQdYKKacd+MABT
Ly3I59HqPvtd8FIUCd+fQtx07dkq/Iein0Etj3nwSVF0tDEy3bfRjJ1dWKfZsT/a2N1r0ObbhM3R
1QObCB4fDYGSq9pJSjqXA9WZ0sSq13ZzE7nMH1TcCsVAeaZcd2aFhz3JxpktIWZ4rrMTVADHy3Az
2Xazr/kGf5rq8FUkSHCFP2D3F3pTo7nGvAT+JHtKGdQU6yjSsgtbFgHzYyFSCrwCmwvs7PxmaPV2
15ORvbiKkm0cKUHtlXqthl6BpeUJuS4M5IEE29ooq4cBPOu+78N+T1Wd4NQL8610crkppzk4YvAy
N3Xe3U8kNYJ4da7Qs8TXeaRoX42o6Y5zGJmHUtj1Tk+n5AADcNoYg6zvGdrjV6v1Z87w8TkBPuPR
0b5C1917fVMEJ5g3wusYy53RQUvIz+O4FXBxV3HPaam3pLJpHQu7CtldvkAu0edCrgJYpni6EA9E
TRus6G0oUAPUK9TitkewsVjrYepfmSirdlY6vdhZ5yAKsp6tIOWOUdSe8y6FbxhPe6PuiZMf+ouW
kddSNKHFXux8Qgke0ZC2oOVmYU8kk5FTBtUzfBt+PNgar+PdCYBe83XNBrDuZGaCOkDsP8YbBEvp
nrpxT1hQ7KVp1m9Yrow1qzlTiszI1ykuvRhZMocp+5bhlNxyFKbjIsb4qU8ch0paqsmZrZpdaOC0
cGF2dsybHNJMEsuV7luG2yUL1pzjR6HpFUatRkUem0a7JpGaV9fooZIWwm+bVO2hKcTXau7Ok0PH
cjlb6HN00VjdoYcH2XVc8xhRILiLrmpN3ARJM4OiuSSFtCuSKpTjIOPrSM90FyngOTAtopOJpqS+
ZhS4SGhg4G5yTYX5Rb8jhXEMgCecNh29U0+xO92NovZ1Lsob2OPnqYSLXU8+aD6xpsvAOUsXaDkU
wpWGNuTXS2nXiAbt18iqTFzFLizSek3UoUHRMh0G3lSYnhA31K5ljTS0ekUB+NJb8UtkGXtbVtcj
np991Ew0gKvqyBL9WPo9OajduOaoxTdZmyyv7aEM8jaQ/6N1SN/GgTbKzKYrW+IFSo2MOIVOdLee
ezOhTY1BjIPOnH+oGL8n7jAM5Gim2j1r560+BZB9gr5dA+Hh5GUPiK45DrbAWeYZDg4dgZXmR8Mh
ZBTNMCF/ycmIuokD8GBUs9tqqJjojGJ+YLB7bc1Oy2BJI5e7UTdtY1iurGswShTKCoMfa4JNasX3
kKteba26NLN+TGzzmXSHTZk+023edq39te4x9ag2wHsSZshHzZxVFSP8i6Gmo9P/WpIcQ9ZS8ilk
xAb5fIENYRoDVlXQVIHyac1EEK3ynF5AqIHeYNX6BDX6ug5ZoMGf1+bolQAIrrKu1w8QW8wS1XOq
u0PPobyvppo/xE5e4rCBQVRW6xxsVb0KSSodKvNYZtoRu6RnxmNGIZak3YYuTnBgyyKdZdasih16
qjp8mLC3JNYmx0VFWu+jtPKvbVa1FkKIVhsZpXGFlWeJvWnvFTwrzSazG2Xa1Eoy1J7QQlptJmeE
ieVD77BEAu2q4JNwjwxARaRWKJN66himAysdraTFwYiMs+7c/y/9+u1rcXnOXpv/vQwCPlNcsM6F
7f/5+V+bb/8evBZL9/unf8GAGoE76V7r6fa16VL+Kj/o+5/8n/6f3wGJf+jEg/hEzvHfN+K955SE
hzqPfurEf/tb3xvxGqnMGk11SCC6/pY/+Y/aRtOBMaoGVgeJ5tZ5swL93Ygn0IT+uGnDjMc5+ybJ
/t6IF2h0MLGgffgu0vm3dNfvubiqwcyMsBXbtAQSb10iBvpRpdzOoiirrhsv+YDlvQfXUZJJy1mZ
6nboYdMY0yGGUpOsVWxfpL/J/iGRDYVp4+TVhx/u3r8Qd2jvtB3Lp5EAMGinovxc1Og/fxq21jJx
wq4npS/XsNOScul2VkHTbOxZVIj2kN2T1ZeL9iKz28qr4hq/BF0zS6JutvIvDoPaK35GSEMoTbWH
2VBsbTuZhv+qTSQ5bH7/id8YID+OMZZPbFomOx0SKCTl78YYMrJCnu3UXsTIwJ11bk4fegZyYtOS
MkeW2USDchWRqEU3w6TJNiWq2GZ9jSm57ov2CxTHRvMiNuNV00ZF77aMTCkpgZMH66CIw+ukcw5Z
4xCltLjKHpuwOib4mQGzNop5jjh4ZNvf/1a/PgZi7lVYnJa5BPG8/dI/OJKsSQkGpUybCxhfRuLB
srBL3D4E6OXdeE1aqHNX+lr6B2fK8l378V5aGk4Yyg+gIfgJMCT8/PQNdQxk2QT5JbexwuJw6i55
U3uR7Yd/0H8xx/rlShChVFIDTFxo9rvvWYmzZabRXVxs1vjnBW6XkqRjTxQCDBPUqktnT6iTXXix
MIbsT1+adw4cld8SowOw9sVUwerw7vKWJaIwyNHFL2FUzwxejeckXT6DMWfNGqoIcy+VRw+TsXoL
Bi2s12XqsMeqK08jpE/VQ/ZOFyu28uxB1KWOYNmeptcSFOVKVebM8gynkPXOgKn+faH/tor+q9f0
1wdlLyh4ogIcUnUtuWjefvh+qLRtcsPw8W/SOHyO6hZ9iKYgwpCumKY8OGBvTpi+0ZAc5yrcmAXD
AszUvfW1RdxceFMYWJ4s4v41osX4pTeIgvuTj8v45SELlObCAvvB2srb+c6AYda0gOqwFWcCU0rf
sVetE87bkVGXs2mRSzNNqdSbHm1KB3uMGrnW8i1C/nKbSiKok7TKbsvUwJtqpUPwYeB4sp8aUmlK
oyofzCXKmiKPiu0t3zpqRQxdNW7yy7AEYFdLFHaAyoxD1FtCtg4HfmeQJn6rx8E1EXJidNOO9BWm
K/ctQmL6A0vkthZNOmsDXIvZVQc7PqXAIZ/IXZeHkPyr0xyMpHcPaigzj7crIgl2yfcelqhvbaCI
muPxM/qb9q6j27Xk4rYWKt6qI0pW1++rUBuSrY+MC/BZmPgvcJZIF4/ySvnULZHjZdno+6TIGYVU
TvqFRgqlTymy5C56SyzvK8LLa0CeHuF35RaxnnNVwS1Zg8OrNpo2knyeGhYSKXqamKahS/tMwgQx
6ZysCTolOR3cX7tjq9FJF1qi1e3WSj+OmRqCnHHKO0O0RLCj3tA3jZnNz7aJIK1Rx3jewAgGkDuO
6rPeEObe/F/2zqu5bptbw7+IGfZyu6u6JVt2lNxw3MTeQBIg8OvPAzk5ny2fOHPuv5mUkb21SYLA
wsJabymsr7t58XjvCx+Bws1avweksEddSPzghbWGh+3RXfR8dEc4R4wifnGRr/EnQHAkV0C1X3zm
Q2s5H7y4zwtQZBy9tPugwMPCF7U+9TUzCT3iRXFI2IJku4kbY9r8ASXdpet2ump1L76UeYnFxB+g
dLakQ6BSEMqHz77u6iUQu3VZ19G9oznRNdtVVk3mLLN1yS87gUUSR4Z2eOci63lZazpRlEBwWd7B
l0G1wKAlmx76HJcTVP0aNR3jRhXuXrSIU74pwd8nw0WjE1UeIGzaItG8BMwolWPeyeGOvfCEGVKd
v5EsHah5E6KSTLigmel9tJWgiDaxeXF8klUMqDzzMsoouUsxCGMuCNG0i1ROHYOyKw0asoITNoyd
2acmImL2YFjWfVcKRDXlrIv5fq6crkMjsUqfnVUmlXtwB385VzDD0zt6PUV+1QfJkkT1vt/myeiL
2SW6lcexKJPumM/STCfY6n110i1s7Qt3RmthH/ka25Fki3R7FtVEf4DX6v/ujJ3xDoCL0ZHkX9dB
lJduE0Pe97/XyEJ3l4HIlhZx4yV+a1ag/KfaGXzvulTlDMcmKf1yOedCjgjoLlVwVRc4TJ7WkTs4
DktbmGPqbQaH2FqP6rZLkfU5ouU3ikPueeuVQAyuPRR5UKyHBAUF+h3JTH7SmzowX6EYUctFY73t
DvScy+nSw4n+oqiSJt77TYPXUzWgrmnWHF0SzI/G7L7OVR3ug4ru5a4ba+Ncg6mjnjzmBWq/ZUYN
2tMlgjVl5ani2GQhtSP7OVhDUE6YPgV6jBvCJma3bBWeJ1QvqCxUrCP/zjOwdCjWS9xKHrWVZL2L
x4zyRp9Ny2209mxJxYw4gAOGFGr1Ka9Kr//DeG1fXk26azfaVpGprr2lWB7D2o8+RptVE009Ju9p
7amEHOfYoDnTrZ4VqgmmBpFTlR9h2E5/tPBp/F1d1PLdHMXq0yjK4EImsFLpqkQuZ5g053uo19ac
w4X07lAnCcKHeYm8R48TKMcxnELT/cKpF7tflEaqC7H5vgL4Vsz+m8pJoLG6iGbv+7qeONrTIJvv
Nx0udIknxbsBS8GNDZyovWt2sOwDBHJmd0eUFAcotNtwiRBE7ttqQtO8RZ0/Cy+3sFbr7bItNvnE
gvoeUwSU8gfVcelhMHCoN79bzNltEvvw9tYV8Yn74mB4F0ZUfB7WCRflXUkzyuyzRrJ0xhav04de
JCx5sZIVFPwdMdVf+vLN5IUaJ4RgRNT1soT0st52Dv1czPzWaTttoM+DIzhVjrr8TP+JJyKAbJln
8+Sl7z7kgH6uEKOtEIZAT4F5oYv4o+oDbmOjbvQ2WDZ3vi5Ic+vrYeyb+l3KbnGeKQLeTVkx/QGx
GAOwMgQIezWAt1yvc/gu8qBFMikSXB2cR9y7QP0mk/6MZF50v62zO1xMrpbN7yruivkCudbuWZvM
xhAavxRGaP1ilOzrcj5BjMx+d9CTApU7FtDoQsKcFqp8Ww3LfJ11TR0dIl/4BWEvChPcVfzsA9K3
sji2fs8yAV4YZJchQODpa0dA1leoMLI2lI3YxzpyGNENEuiRTUZN155Y/ZjuJWVIdtpAuqTeU/0n
YkPZo6NJ06+oWAjvyzL3GtwRQpDyslI+X7V1Xmn2oSpwGBx5LZSEGkzRzCDlQkc+aRH7gQiYJkDV
u02ifqLgYe0bl57NeWybYcBWagvR93WxXiunvpPXhUYPaZ9Gc1c+konMX5B6JowQOmmaUwUHhpkp
mU7sAnp61xaTVz15A1bAcmfIwPR7IFKoPZUTtuEYXztNceXko/pUFq4j9yCnYizPwdQ/bDMqimex
TnN1rMzKJK38pQ7uqVTgc9jFI57twB7c+DbENHFDALdW81GVI29NpT2lS2GSjtgxz+0RBPMmDrKF
D3Q26cTsBzpUJAedA5HBTGSmIaYijdpPaXGa7HTZB+Z6N98jme0RYP0xA5PTlTEOPSvV81WlHlQ+
mbyPQGirg4qKJbxFaT6Vb6ec2gWbOzP6OFYBb5ODg95uqgAHlJsElfXg3t/clt7QNmQ817Y5xW0j
nBEBHrBDoBn7jrJ428JM3Qn49qeZog8Ah811L/UEk/2g4zipQAqXyTfXm/9iGv+lkoLSiT3s/3Mp
xRKXrr6K+av+AdT47df+Zi0Fv3Foi+HThNa6wmIQ/5e5FMFcAqSNdQVhjtr6fzCN3m8BrHYwCZai
kgRW4OTvUkqKdqtVU+RvKLS4qDD8XUv66xREGeofT0WgK388VcJFiSDLsycg6Jpg9veqFuBPAtg+
RcGLTOI4sO9FsDBPB9Fco8OGnp0rJvmuiOYcBfeqXC9l1S8PaP9zfm8oBjaUtyX9bJCRJDdwUAGe
QHL0xw1JcEBBFfrEs0t1Gg+7IpuATW+OokjilcGBZnz+uPl99ASU+WPrQaLgqx4lmON3LAvzMIvs
cRgLCvc9JKfdELf5vIs88FoC5OTtqtiTaCelHrAXxCeWcXGfssYjN0c1z3/b96q5mgVVYOTMK/oR
/KKKE+cIjGK7Q36EGrDjeW9zROpI9p3smYMU3UTsBGDnStzqLgtZg08Kt2b8GEjwBEbNGfJ2M8Rt
O1BsdLREkvIT7x9bVpQ/4F16UiCELkx6pgSRcRrv1ktDq2APcpJfnCM1+2ASbOGdfYOdQ9ZmKvZ9
m7pPCfvvbTxyVor8DBinC5YTQRVxicAlV/dShSxzTR11rhbOU9UQcAxcMkG3tap8quAzpC2Yr/B6
0LNz/ljXIHqXLuSRu3gNvBuRzpl7VpHXftANNtx4WqzeE2UpilPN5vJtbVdub9KxdZ5NqbL9Fkz4
pJVb+cUBAH430ig/v9wfUV1cMrMFaB3+e+nTaUAlu8NnJImTXp1csfbnFTIuDfnRgFtlkOdUL8fe
SMiyyVL5QPE9JNzJdZtG3cR+XpYXees15oJDgAhOZZTQnQko9yFmlZMf9g5GcSYcLqUIQf4DzgP+
XRUAIkE+xmSYOqWf3oTmYkUk+wn9efS213kmR7Vy9PMcVcfQYlSHzrQfhBO078pR6KdpLOebFCTD
Y21keqLLJ+ID5JoAU5K1uM6nsPyd7DlAs15H19DwKkTJapo0zQIjSQJZ2dccVI6RwajrHCG4vGui
CcAIqMjYgrPMH6ZX+pyGKBG0rR88qxiU2D6Hoz5wljFbeSh8PBdOWe0u5R2FFb4LV6ORMgQoArzr
AskbxiV5SJC3Kpr5bd5l+rYy5C0BsPiDWdz8tkOhAaBrodKzZ32cBMnBBwRPmjOGHs6AepiFMWxL
1aXnxnPnd5RGn6Klpd8bub/36aYR1pITDg41QAhzlE172xU5+umzF8enKjUAEBMsJvF56a+KPA3p
Jq2poJHYDvckzUi0OUF8Ulp391EVeldr0Wc7mmLFsaNTYGEmy9FHqueqDKem3TW+CvaqjYL3mxdD
fOs00A2sC1ioKMsj/t6wMPy+YlLhhXzqF7kdrTENFB3k2rCPnh3AFcF8uwZZ/WZLMbrvHRXdL1EB
gAgjHj6YYKMOHa2FXZw6GbSHbKpWu3EmT9I41S2noMJqBNRf6QFdCs2rN2PWHHrcvhX4gAF4jq6D
uN+7/M5Hg4Mf/I4ahaaLYuimd8i4j/VRSa88rqUE+opQu3nPOc9F4nEq7yTEpyvjjsMHJ4702Z8S
xPgC7QwAZovRdY49elWkSzh/0TO2ugJrT79cESi83doq9yDjWF8rbFIfys3Mv2c8f0BhxGz15dgN
iAzEphBXmMiXe0fHK/4gKPIDloWtwfNTKd8Dex48bHdGQQbql49xUrgG5iANJ1909bVcsMDcS9Tl
d27tg4UKYrzqySe3c+kW6D/oDi0p7EdwJvMvB/hNdwParo9NQ091t/qlsQYmNdCCvl1GjAmMuBdp
A+yuhwWHx5958GNJVJpxKf3jJbLgz5g/Z1uH2SrWQAffMx7gJ7uKRtRm320c2D4IhXFX7LiEVVRw
JVFDs8OIIe7PW0F4RjLND1kOyn/rRfZCSym2A/h17gT3cXOrXCUx9FVO1t+xbes7EBGDPnDaWY7z
2ptbkXrRN9++/6ZL/5IuwRmmmvnP2dIeZ52vn5fq87p8ny59+7W/syXvNzjZJDWJH1DDZ4P8T7YU
/JbA7kBSiKafhxoOBdzvOk/whZG0D5HJ+VGZ3v0tS7M4SqlioNQDhvj/ky6FNvH6vgiPCDn+vdTB
0apBBZ9q/I9VZIo4cUYrXl4MuHuzXKv2SA+a7XpZnnTcfEpdic+0nV40HbI9CgNYfG1gMVKvGffu
kj6mMm2unHYBU7C2N5ItYWct50jE2F5cnMKSmu1fr5bHwAw9hUHnHqaCzadMgU+NmcNOFq8Z4Gj/
gT465akyp20fps3RmxIcjkDnIJLpsieh3bB33ck91M38JNvscY0qaCcj5o1xVH+KndE9QNYAq+Sx
bw8yYUlJ8eSlJWs4kvhH2fXY5ckHR7lvIVB9kvhS8bvjUzvQZSwWtEgG4Jn0ZB48XJUBfPM88bgt
RxLHp9irs91ilWAQvrVIdOt22/VENCe5FCK9LEAWUjFjaGCbQVjsAprazbPfgDCPY4ZySMV8cCe+
tJUMQYhSCo/AMEAM7CriBoUvkKgu9yDHEOnNHOTVWvrAH0OEfLDzaQ/xFPO3TfigUpIo+5sIuKao
9EJWNH6MRqpmCMaWhC5aPPNQDO1DplsqwrPd8gsTXUchCnV0G5GpnbihYIybg2uK981shVkTNKWz
oX/W/UTVILBSp7mGzdNoCpkZqo55C4IDGdtH0CzLMUBBHIYLfM8St80TZZ10N7jS38PZnh9zvFSR
LIrz/ei05jQa11wAqAYqxTmYQ2VymXrO48skqSaESnU4zYcxYR5Qv3roJJmucLNHDqOSAh3/6dzo
QVbcVFE3oTVkyU4eSdFhKLrtKskWNkrOzAd34bMoOdxVswcFdJj9YyIRc47zmCoutQP2IsqYXRTd
MZ+ftwwbKN/n1ltVfUImi3dv+KnOMdmSntNj7pnOQM0GfqdjlGYPUyQ/Gc2tO5FEi1k8vbzvrsBd
RbZMqwWs2akomTJJxhkCygKpYZy2VwheP7PImdUxn01LZmeaMFVg0APRnhb9vi35MU7rT4E9HbDy
0p0cm+puZbiSMHnUFE6PamKdJCQSVwpRkNuS7XCfJfNTgizhPk54w+nKZEpZjS+D0cOM3CuHj45N
96lDcOqYUyO6av05AivDpG0bzkVonntvO8BwuFaBilaodVGPR18OEgWqu9BtD50IGVLYpkdVlPM1
SIjtXNDGvCG7rqhzGf/YJCxKrYKbSiHgitwjswzZE8qgfXOb+izUwCUQpBi8HRtdtEeXdYJ8UvUg
S9DXdnlxJjIXLuCZ4xa26WEdyKWGtR4woOF1h2XWXBWly9bpBs0RHzqWYUO38OXdOiS7sJz7mxjZ
akIIU6Afp4ymBGPzMstN0pjTgI3nGXBwc6SQmp3ioGwPymE6v0wAO8NZ4g9VaPpzoAljmWR9h8Ye
ZexrXlZ4r4tgGm2ND3Ok9vKPYxU5FxEOWntDZXDfr55zkaMWu6+j6hMuhbwCr3kuqDTv6PoQVxxW
cxdw/PF7WP32mHFDkX67i7bojFrzJwe66c5JVH+TN2ivcsqpaCO4zkURsU4HE3k3mir0KYmZZBx+
+xsHzgtMMcJXUncf+5ngQJWZIkx4zsp2BhK48WWeknv03mKk4t0A3Wbo+ZPPIUjFyDi/5Dlb1bmo
d0FFcxDJ2CcFJ8Zc8eqcpMnO+eo/lAEq4sbr9Zmal38cQyn3qH9xEpDcglo9VlEyDhddSgTrEjQz
X2IT9DWwYHbR0uOQsMccrOOW8h55BPcgovDB11YSLXdw/QFywLbDkUFPG8bXccX7QzbgQKulpw0b
Ij+L9H8Wok1LoZEr27FGdKQ5NB1fuXq81xD+1TEEKXsADEUIDCOKmq2T35Ol0aYYYBCn+fQ8Jfxx
t9ZHFj2Ul4p4EjptdfKE+Jy6TnTsHTpqw5R86AaqhY1T3jtqvUuGBcA7MmRXutrADnKybD1koEiY
/UaR6/UbfokH05o/mwjI3i4mI4B3llpVXGNE/QmU7nbwxhoxTUTnH6OiaQ9zqsb6lgbOelUp9Bl2
gUurZpcXXrgi3jAhRAqE7r4swhiZOUjZRXIS84uUcLO4x+1FYBjlesSG42lyrvAs/ugsw/AFQbzP
UPSQbi6CrXlOp8AxdP8cY+Y94V9BQYTWTpEXHuZOgKbfjzXKvl0dSudQsBWR26b5bUYS7JzaoFfz
HbCENLmkKI+X5oI9lfOkixC0PPp27U1eZgFHA9F6sLF1M1V3kYx9uFjIIDlve05zV2USP36Xiv0f
7fFXfWeb1wDjS/EjSSDZZq8VX1ps0DlXi/UiqbQ+C1M+V1YFO+jTx1VQW4kWVl2Ikurh19f9SYfF
XteWnVBRcJPAfZVPAQ3wdbaM64WnXoIdazComi+9Aou9jf9qq/Fz9maBL17sA1FC7/XV1YyCFlSZ
fr1oNRPEZgIYVjrHwkHn6+W5/nsI+JdDgOeGDOo/HwKQ/JybH5Bn337jb+SZjzUVfjFxxoR0w9hq
an7TefLQeQpDRJGB5+LQ8336n1AthTgOsBFfpRd2+P9WSyP+ypZboJUjWuv6Qfj/Sf+t+dV32b+9
HQAkUejR2+E5WS0/Zv8pogddh97D19I1Y/2McGAeuAeF/cO0HJal9vWH2sojnWYdtCiPz1jdfd7y
duxvvCEaJuCgDiolO4vjRRixx8YlL3dpS4HtvXA7p0Z9LxxjwkuVb4XEeiIAuUA6gd2ModPKDuC/
oW5s2XCFOzoKK+GVpkmLEuOC5SSCD0hDmdWN0nMwF7gd7raqjjKxb5UVHTn18CDHaq9njgzON5Xb
f6wle3b1/AcKFVobqMDC8vgXYgwHuB9HZ4COQLvLRF/HWcms3XVFUiLzISiMN7dZEWVccvOqvnue
YuoIj1SSMm7NRxbPMqXpBW/vv5tb/0dU83+6JU6XODNjHBwR3TKK5T+AfpLa37oB6sQXD+Gc5nYM
q8IWEG0H6VySSOB10SX0hwFol2OK8HpN0IH7S7Wm+Thss8aJIlmRN7pCuRHxkKPJC2O3po1XcVzw
v0P+U7DxbsfYNFN8Z/AN5WMdoZ0902U3wvDw1w/14xE0pFVg5yBKX27kZTFr4cdnyktIbw4eOtgw
UO15FwH/H95S3hrM/a8vZBFR371PLkTHAjdbFF5TBu91tNQI6mUGYP0Xi1lCygAyfxNCtnFZ4fQl
6/CNmkl2SqxAotZZoMwWiXyLrOK/GnP9iN2yjxygtQNBkXM82KjYDsl32C3kSDRYkjr+Av9OxHcR
tXMgTQL4URJcIb5pYKb++tl/GmQwZmgzRQH2eDjR2aD2/RXJW5xkaBPIRhz4qBhNmpZHs5NUQKHL
/PpaP+6B9ukIXGxI5Mg4ZRH+fryWX/VtQxbsf9m8Yq7CrwBFkrK8zMeVeVcMkx3ilrremh1/feGf
H5I5FNt/cPsj6Nqk4LthDfDyFhmlgc8brELw5XVie5U5lj2M7q8v9Urm1z4kKhxIoMUgCAnerzd6
aFVeowA7fJnJJrvkAlxW/77F9nPC7TPBR2N8s2Umd7ubocIOwz1GsmzMhxq9Lg7hXUtAhGKA7AMo
/RpgcLgvZe+3N/i7ilRf0AsKUVD49U3/9GLoi+E2n6S8HWpSrwOal4E32SAwfu71IrgLjKyb+lmC
yY2ehqGj53TIO/Cw+b8N1s8vhrZcbFMi8Nb+T+r6ueO52ygi5xPlF88HaZFE1cphOsXmwd17ASfQ
9oJl0iQfddkio3WYhACEBm9j8+Vj1RkF6qJMN7N8KnqKMKcAix19TX09/PcU7sW88PtAwQ1SDLPL
JKMI571+txHOCAKf9eET3EifpVjT5jG0AzbBpDIa0VYJX3Oc4zsnyCtW09yHIZtBH2tNsMyasNCf
mYBd/RzPdD7t9hc2ODJKD7zl87cAHOYj0SXa1iJ+QrM9w9xNdhADECqCS8rb6cUSsw33gYdP8q7s
chuinbksuaAPtgwznXJctj+MZt3Hu2kzOWPh13VAkHdNhXzEyQ+niPU9laqyeteQ7b/GnMogXARL
Ppt7ln8WPeHyw9TEB6zmHu0xpIcSx8H1qZmHscbhLN5a88EsQSIfpZhi+Xau+RO1K/uaCGJNYwfe
mV9uikt3WEtTfK+D0WGhIz488DAD5aESCnfZx320m1Xt88nYq3I+UsW4BcbnSOJa87CopGMz47BX
E4JniIXYYdVFxqWdCj9fWCKBsldzCj3Gd0HWgGGCaBzJizzEWOG2DftUn5UHE+Qa4oler9aNAgpH
9DS3ka/Cn1dfp3KGeEjXZbF75pTmPqttTKeFit4AGbVpLv56gAiaKY/aw+yM64Pr5g4DGrk902/G
jI4g1naJ63RH4B4x/6uSEZQhTJemxgHx2yBM4+SIY1DlUQWwBE8dte2C0kSMwRpUmktvY0lw1MHA
MxXfRjWkicjIRem48gEFe6nB1kWs2BR5ZWaviEU3WZsec+oWu1EnE49nGeJMlyFb2LUCIKRMmjqP
6+5tv0RDkqChYBUqwc/WPmtK9lnGrCl80fLOgo3WzzMdfi9PTsDJmjS4coAN688T4BnGcOB8aW2S
CIxe/i7FIpgxMdQLW3WJl4JsqF+Z3uZuNXgU/k7HZIs8RJ1ZIvUUgFcsjgO+Q9xx4kuiwFGYQPIw
g5/b+SsC+E/dEcnhKZBX2SxDvmXQA6DPw1oHtCl580vC3iVonHFLmqfnDxUGcvwvzEoOaFS/Epag
TqeGmRKYmFadRI6e26u7KrV5G4Vm6mlzmDL/qxVKHFXoQCfcFtQdO8aThGL3vNK2YzhNmtg515IC
hhf1suEBfCrwqmeK2tRaPo5pz38nVNtYwEm9EBtIHQ1ZRqgq1jkgJst4AuxLIoYxpbBLGs0kvhTj
aY83Ec3kjZSURi+QjxjM+YxCOSTjrC8kiLC6u5VtiNb9kYIt4M49IuKITdDQrsB+H6BsWG+nLW0j
UEC1+5iVEbZtBw8Si41MZVtSmo1d1LHxahphRlB0C90DcxvwVyHd0dxHWluPNUTxfCiTWMxTTyFR
UEN8F0f4zQm08pZ2cimh1kH1ZvDKCvwCubp9w/Q0NR6LQD1micMP5jpUrTaBPdZMX26eHXXd5HPC
PebOzLuZwrQaIopTXs/D9HkNSONdhuZy2N8N85BtEC5BZqr2SCAm3ByXoKj1tC/Gdciy3Urevsld
7scLPfYA9D76f2lDmI0/GwDYIUbOYPV45qzeGkMfUND0L4ubZsBGOrlbUC+1k6fCyMk275WekHsC
wMFP7rrNzKEcxGdTXA8G0xmM1ny5CrCPUUConCeKa0h/NLyPfre5jrfCkgNZRsit+2nlLfVgstkL
Bt0pviubXBsF0QTKmLluNeaLPLnLqPgkRxhavpQRcxuXGldabfulthlhCaOa8DSGW8z4LaVDdJCM
ImsBPOLMhJK0WXDr4e1PdPJTsIThRdrOhhsvN2fl0qEHgx0LAJTG2ev1mLDLd9S3WHlp2NpNdlnW
iem4xXQigGKDZCc+6LR0wjebqwXqlYSoKMRfdel5pHQQA+qKnW9TLBdVav25SydOI3+dQ4j6dnDU
MAW4kzWCqIrfXVmrwLlcKekKBGrSoECKT/X5MXTXfHqXTxsPXw1s/vootUq446RWDqM0dFSH6gMN
fNLpi7Ra7Qj+Na27Stm/0+EQMHExnLOJczw4NtzPiEOaDx60O8Y4SEQmkKHSbQGnL6GkysoNU+zb
aUyXHixYvyLsHuasEYsDMdHT8Z8Owibindtt7WOGy27NHBJTNV3FPYRDgAxyHT+PQIida1F0Tnib
c6fIYvYosfyJxn5sUKHqh/ZLWLdGvO3Q8BcfFW1g9cZkTguyhq4ZCuCQW0YL++kzpDYm6CrzelIq
SuWdmMp8G0DVuB2l9ZZt9Zini/TAjNPWJ8hv4PyoA/bAR7Z9sTXSpvRGKN3uQuwV/Ww3Igy8/AG7
bQ3fxe2iw2KPrE2zASZufZ0PuzHj+XPmaV4sl0vJTtbuE9MqYw5Z1RpXnHLfIIGOvHqOryNtPuUi
bniSWVKg4kCCZh6LGsV1Nr54Sa5mtNapVQJngcsPJWTASb5Y5uwAxjupwaQmvkDjpS0uaJku9GXQ
oLjOs951z57ysBTKR/Tnlh1kBFPtyzyInPsRZnD4fsXCsh7O7phomJ7Z4G7boyWSLMh6Lr3zNnTC
2XxYemb1LhJxLN6bRBY9XNMlBpEIAzdCc2vnymSMDxkcMRgY1QKo2Qwo9SJqiuGPX+4TNH6m9JPX
1Wn/pfTHAfEX9I30hDlGFIA9WCloJzs/mKPFPS95P0X0Jho3auNz3jlNfIfqntM0ZxmPpLXl1xIg
DuAVYEMNWqEwiqmQIgkZABIt7oTPw9T3f2Xfrm7z2Hurim4YgIzQl2VbGrugG6P3SkfjGB7GXAkk
lgbXLchRtEwisrHcVSwYgTQq8793RE0GJYJN2m0lI5CwuCeoxuy1bOAshzKMbYQDJGMzzMrBYSo/
1YDPi9Y+2KjSayBcDikpvFcgY7cYTNTsMksPDsWcdYKAWH5ao8Fmf5Bw7MkhqT2kVfY6lHRSzuvU
VfFTBK+cW/HGl4ZB4SzUGkYg14TJaJ7J7NHtYZTOoR+RBSuX3A0aAfBbYlmNSDZBD5fIHI/VoJux
yqPJE5vgIgv9lpQIk9WAmNKtncuDkpfACNhHUSdsQOxamOwnheENqYmiJssAjX1id04cyDbuVEBv
4NprYpLBvJP0BPi7Ic8Q6uJgNuSspTkaBPePFLWNk01Iz6Dd+7VH7RvwLzJe4mMmMpuvZrkk2vgL
nOVPSk39cIr9OumRcK0l2yLtM5tL9WNiUxb0vOwYYeMUL97z6sy6yQ6q9eSK4qmH4IC3w65yY2wz
V0QMPzFc2xTppdwTz53dpf7awUJvYBxpytmKRQxohbv3gtxhIMcirFGT0FXHoaNdHQaWMFPbO1hn
p2T6/D0SZmIJ7dYRIC/1ob7kGwecIbrw0NDbSdsdCZGdipVLHvAWNlYePbXCo/b07TWyYXreB45/
6/KI5/fGEwc1giriYp0xTcAopGikKpF8rN08+0Oiq1ijpzrGBbqGCLfH8tEk+HSV9KlGW3wSAtmN
8nJ0e5tUuAu2NJDpfW0P8mk8MVk66nXetqc1IhJUxCCVkzj7UOCJgHT1BCbSYzHL9N4stCyqmzhP
XO5Hm9CugwD2Ho8q6cJJlGBDu0TAx9mCV4+l8nzMJZLTH2uM50gPJ89OMBxJKjxsJj9pybORirC7
ayllwaa5DmhXIhIZ0AF7hDxj882F/q3e51jGkVm7jED9nJuk5wf+3H6arESYe9WmCdulV3Jf/h4K
nE0NcWwobDIfjPZuvy2PZol4L+2qBl4qnZ5g6ZC5CGTxp0xVgU8QSNImYVVPzIV2X2lygvoUitDO
3bb3s/62Ux4iAoeinQEqXvEFXUBSqwbNu12BwHKt3ggewR0lRkD1DPuwPmRy4MhXAAkVH6VYK3wk
52YdF4KLVmFwEypvQYkrj3zmWef69hBYjxEnNtfb7AuZw4z0koMn73nRkdHXgfI5P4Ey1Rt+fj6M
lI+y9DYGJf+W+czgPcg1ZvASPG1Fd57E4K8TcQpAhcRgKwqX01dfTGiynArOLCDSHcfZPgdyncy9
60gXimY5lhxHZCmK2blI4zFYH2PTBpi9Ocpj/JHfs4du6MU2CxObZw/5NOxtIl8AnZWP+ZwXvLWl
o6CLyBWdMkR0hIwwEkmyaMC0hSSEGGC8iePe5ZSM9MTs+YHpBLSk5ItEbmyoHInJ8QVCnBvuLbhx
M/VRKUZP9LNuUvKob0uvl0AcUZRyugxZSz0N7TwdFilnOzF6ZetH0CteeCiwoRUKZeG29RAqUIFh
CUWZszCQykvsEue0XIy3Md48JK9a1cU5L/ttfcB31cyX6boht5TOPmcKNjYnJD8ItkUSOmPIEXxN
Fi6CWFWj68mb9HufKI6E1MupcWugypSXUy3hFd2S8K8xggyK6HzMCmlPgd8OFm1u7E0POGZrCG8T
FGz8D9FNqq9CmdZMdA5JLrNflX3PK6281d461CV2wuOGQDZdd3rWYXObjBRH+KDRzCjtA1iedguv
0YGd3swVgrSxU82GzkAZ9M1HJF/sCV1/ixwZjBzGsPOQDmn+pcb1uqRLzSilJkjLHoR75L0usKbb
AKMqa9WnDW1VlpMsHTijB2S7JlQl0LLgef/lkq+ravaSHE9DW87zkT/1fyx36rHvU3fBqSmKaRU/
t9+mRps6trL768rhz5eydGlUgm3DiNbUq8qqXxZgR6hOfKrC3ManAeSaJCkkWBO7fn2tlybGj+U3
aAVeEIHfDxBEf12mnOHmtAqi3qct6FYOMmvZ+czEaAlLlmEpOo+9EOEnggZysBH0nlW2U9rux8Xn
3E0VwnY2QDrYCg9WijbW/tX76AXoJ1KkJJrZE9CIU/z069v/aagCysIkth5SDp4Hp+HHt7KJvLPq
tdHHpfI27oMNyh4L2Vw5Qv36Uj/NuYDCcEYriE4QCL7X9W7SqMrvSaA+ZmUarPoiR4RWffBMYpcI
qAD1r1PudQsFPSsP7BsiGnQTfOBQPz6cmGbkzanffxzD0saoZWOx3eOkaTcIP7N7Vp6R75NMaH7+
2vqJK94Q7bro8tfP/nqY6ZpGke1l0CaNPO/1jFT9skmVFcGf1CQ4OuqypEqVYu5GBPz1lV6Psh9h
ukMjFlILYMngdc+tITFMA6/2/lz7IWlul7G1R/Oq5qR2AfHNZo2/vuCPFBaaJuhZUHamyYvSN1Hl
1QxaakRdU6UFPFH6ROURHVgb5giKuG+DsZ/aDcGcqtAloMkmKtkZf30Dr1Ch3EHMJMZJJoKyk/Do
ryMLfswYqCf9n1Pp6qI/0ssyzZGqR5nV529pixSlTY3jMLTx+6+iuBMttuTVxQuWXpfq2+B0OA4y
RpT+tV2IaKVzWjBt2rMlzOBj0vmQwvdO1Q6R/YVonSiwz5Q29DrgzlzmLgt/FxCdyEWWZKV45MG8
RIYa2Z++xmekgTZ3WdFahn0/NI5d7zOeaQQLR/gJpxhLceSdYZpFbpNAg+frx1GM3FbyrUA/k9oT
NRtkW20NJ11eMj4f1gGIorqriSTujJcg5bH/Ye88luvGsiz6KxU9Rwa8GfQED8/TW1EThJSU4L27
F1/fC5RUKT4pycgeZ0VUdXVnkyDMdefsvXaUtlQm9VGMS5GlzCjLvv34f/ngiKM1VdtyAJog4j79
tAdOFrGizvIJJLvBnjWq++UI5M39sgP4XrJ++5LLuP15yl2mWmKg6dHA4iAm6aSvTKNM9g2KIyih
9lJjHCBeZucEKqFcvVA7lb/AN3Nv4BAltHDZFCp5sfw1b/8Zp3eOLdwESq8uoZ2MuZf2908NvNJu
yol3GT9luGuKQ1KQFnOPhkpvz/Suv3j7YqczCNJqeBRUimxIPsCBTj5yW1OjBOtu93FsMGs/WKmz
fBZpCiypfOe+9JMhzW8H1kGalo0ljUOpetJ+jXBn5HlJFkfZ9SrICsqXPQhwyqicdBN8zIwFGt4F
/8OhYMN3KSzDe+CwZrUIeyjrUoLhyLP07+vJyNmHarO5bNSTiBNK7DAJ/BlDK1nKWkJZygBuj647
3o8u2mrOrgXdkbtR0QxuTsks1qIoUpZOkTYWy3zNgSATzR5GeSJz8MBqZH6zXf6tnuLkefMMMPoZ
KuPUdICWnD4DC/uoV9iDuB+KdFmZw4pWBQF7U8XJ+e1Xa5x8z8s7ZfJCdU/ILHX90+95qmpqqpoZ
3rlm9XKtwaJ0mgFOXpYmpnqmoG+9d8IKlpNgKcqlSvr9f2tHaGEY4CZEfx8s01nqmZwFa2Y6Hfsq
FQUlSwdlPusYqhi+krrIpq3ED8fYyYBDcGicmdTGzffGH92ipYmk5JhRaJi46sw/G6tieeGzlXIV
5aU7joN7ufCoUQHtA8WKlzcJ0jPih52Rib8K+jZZCsvfW2iMSL7dlJ4H614YUuUgtForpncT3N3X
r2+hQdHJV3UES+S1LcSs10t/wx2MrlqHf+aj4XxI29LSNzrt0Z2dubVJjT/uN5EpvKN0iZcCWhqW
u0LP8ocxSmAplYj/aZpGqF7Jn0RTH/fNfcj5tbvKBTkqq9gdCdX00mtSmNQ/Eb934ORbJZYrejn2
5WiF1TFWk+6cFSkmoAF6YhYoOGMeZ/rI4yFsSXFA9e6pZkDVMHtQZqXncJBD8kTX2F6ZrErZxswV
A4h2OwZ9LZs1PfH8IaaHf8DGRpcgrXvKeVU20cLrtfwjqgnrKEWEn3CYGxWyRd06dzrr86c6rjRr
MXfFlDCiJY0gLcu7CVfkQ2IYUHiRjJploFC3ewIf1T3nSt3e2mbXsS0Kh10qhhSwoSkRCdMvEkij
vUTxh4Xbm4OS7Sdo8ajD0/RxcG34L244ZEE/tdUdEGpKYqamxFT7FHOl2uq12Uv1sy777qNGzs59
PFjDKhZ2ccwc7OVmIpNvvqC/Hc+vJ2s+CNrKTGYWW4UlPv1UTlNR/nHIKy6feV/iytND+GR2vmhh
7Va1798e0a8H9LeLOQjllmV+ySY8mazD2WRr13rls606BRohod5hBtGBARTZ+WgaA+c/3GvXtAjB
pr197V++/JfbRKtDy4ZJ/PQ8MlidVxGJXDw3oAprwN51JjaFoSF8e/tCL7/pr2X45S5NXUd4sNCS
DO/0EAmuItOho8fPGrLhkT0PywXw4UJLSDTOnZtSL8KbpAsVuIu55dWBAfY9346JZQcCAE2KaLm3
L1u79Q6l0jj3rLdwYqkr9g9FweYFiEVR+3qvkUowpuXXYjDcs5Ly7PWoS/3RSzmnEs6gqfUqyqJL
o1ho0uRd2VRvMnpx2uRRWGs9+ZxilqGVMLQbLbLUT6roDZT3nvHOXuhEhMcjWbYBbIN4LgZr9OmW
gLCtTpgkKD+bw/Lw48SIAbmm+U7M4lNJzMwTrAURDHpE06NpFXsHwI7gsrffjLXMbq/ejLOINRc9
CM5ylvGTDZKWhUTQUDB+jgYaB5TTIBELl9D2oKNL0gcjdIkdbmcx+GDkCro9VbGrqFudg24ilYsU
a+Vy1iJzZ8ySwllLVmyRUE9ftZlynsjSOZOG3IIBMe6ogeaXlcJL820aY3I194K2Swr+Z+XUnnPD
tnEk8sNMvko7TS4Mp062GZXiXRJV9WWBAbYPqrAbPkuSKu5VS8+ulZL4CN8W2oIP7bGiGhAh76bc
wxGDkp4biAVhjGMf0QIgVAHrpcOaeGtainuWxNJ81Khqh+S/Zfhh3n64r2VJvGKeLW439qA2p1nn
lHRHbiXtNdUJn5vEtC4QnKcPMCUksbxNqV5o0xIP/PYVT4iLL5dkb8ARR9MRiSNXe72YaaqetxCx
0y+wSs0DZTOS50Nov0cKlemGRgToV8OK2ufaUEmgiUR/loDsuFZGz9i8/bfYv35abDWXHCaABShx
T8WAeEKtzo3wGkaCBgPn9ir8WKFYH3FsS8tvVD2jwlFUpMSB3Imhise2tYuRwwbUSTxvRcOziIO2
sp0PSZ+PS+mXEnqpdPF5ZifdrjEMcWEPcbSPLCeCO4DTbvI7qekxFU7MNH6r4ZvBQ2TVW4wz9SbN
euUcaCUOVUoZCgyrWF5JMbGc4WKpN6B44dlUGnnhgLlpgSsGyHjAVXmJpGRK6eHS9HywRo6m7EW6
214X5T4ucthbrYNchi+RdtHKpup3ZXhJScsVRR32HkFfqbdJAIU57dTnU43J3a+S2kZXi4dE2yNO
mdotCYz6IymbyQcC1vuvZqInlHoAur9X+Pp1/sFO5SGaQ7pm835Op2RDpxOaiSn7Ar1TdQC/eOln
VB6SriGvjDOV8zx3Q0i2uvJZjsRWoh4dSZV9+yP53QfrLhJklj7XM6kNvP5gUUp1RTc7+ZewsOUQ
vLwQoIJxfpbkdr9RZ0g5oC+GjbTBYdVA4p5iF4YW38ms3b3zx/xmwLo4U1XUljpay1PF7lwMJIGI
LP0SOap929had6PnihIsbM0j6+JwMeSQoWuzLPYEGRAiUDosZHCoBaGXWEV8gnDHs0QZjK8o5xvL
d5sku33nr/xly4AxAvk8QxzNNIfKk0c2FqEsvMYcvlD1bqJ7dhZWt6KSKP2hU6Gb2mNGT6mbbReS
uFV9jWfVyfw5xPW2NZyqe7CwOp6pzpTd65AA6ZCwCmzatM153AQJrUzCmb5/b//6LO5k/eV//+fT
c0FqJ/D0Nvmzf+WaRqT10/v9JW4PimLVfnqufv2ZH04LFVyvyeDwUDqjzF14nt8TtTmy/ME5iRQ2
xg12iyVR74fTWoPxq7PfgkDK2LYXZs0PMI39B7sw8jTRgr7Ipr1/YrV4mSf+2kBYKnU014GCCQNn
0ZWeDmC1iGukg7DjXFCTCFhBDrty+NCOnlm2h1RFtt/4GWbwON0yWOzEOjO8vJjWEdp7y+l9q5Jm
HR0gA7qZcV4qyMttfIHwxtWUswEZu912yNJehFsCsawkOUPHOmI5nfm/ctwIQUJ5JruBcWqg7UdD
MYj4jNO/JWdAK66jILBV4GchlCuLA4sm4LLMmBYdVxMil3vSS3LjVpWNdljeps28FIpckwXi2o3F
EHuXgNhJZvNARPkY/kCPQ69jccgH+jPSh2hLZAtJtBAPv02P/46ad0YNx3r9zWFz33+Kfx4y33/g
v2NmGRggrNnRahb7a04+P8YMyGxOjQCVNZVdL0X2v8bMwsXW6Act6Kcfg8X5Q+Vf1AXACDg0if5R
MuVJrYG/iCKwQf8EziTk0pep4Wchf9VQuaqkK8+9EmxLBqywlnJT2JPHMcY09plA0wcXJqqPnWV2
z5qUyVYktriSTdnuWmDCR5Q74orMIBIAacTcxFJaV0WtdSqNyFwkjCI8m+owYuUtbNLKbxRH0kVd
oS9jBb5HeeUV9W4oSCAgOHwZSGoeKpdegcDlULEMYPpG6l65Xw0USQRcT7alinEfOeirw33okCVx
YDoAN1WPPORbhfbBYpGNQXxE6dTOR56laVyiWhQrOtnLZqtWbdAuOsy9yJxlf9MWAGYHxuAF5M94
2zj6DF+mtMO7sgB7MveVseOmaOLPg/J5iovkzgUUQO5VEafXorIQOrbNfraSiOwIHKCsk/DWUJAQ
cZG1oA9U0CJeNWLRWKGJcvQS3ibnSSfy52zCpTtN6tgcdWcuSm2VgtS5iNFyKHtBLDk79Axd4a0i
NdR5AYqkNNqEZk1nb6sn9G23Y6hWfbOj1BpqsFuKpQInbmyiyNrzWnRVyVsgQlEvxm/toX9nhHdm
BJSTLHx/71cMvuSfpk/tl58nhW8/84NYYrGMeiYtXpPTyDcsyfc5wbGAmTiwRxZO/re18vsyanh/
UBZhZcXzA9IE9ttfM4OLzVHTUJLhlGELqxr/ZBnFRPTqIM7KyUquUbRXNRxcHlPU641wlsJw0Ei3
30lbxh/6lPS3AFEHJ1oxF9VKOG3Rb+pGXuUVusVVHgOBgLKOwljlXAPtDUaGMWsfwmSAC1yWmb3i
YDd9ET3Jt9AI0hW40wxKRn9V0kn32yH/aCot1uGBg08ZQR2WhhqtW+Gx/PIQE1LfLOs27THoC9HP
F3lqQcpyBzgXDp4Ac+kftQfOgBkIA2AECmnXPmCfxgdF2x4FqkYkngZx0cJKtxN/HBngrV3vCVwL
92jl+5vSi8wD7baPqdMoH5K8wC/flLZvNgImmadHsHop/NZuV1/OgmJ1Ibrr0Y2eiYDiJhGm+kgr
r/EmQ+TywCxKy1BgvpaEM0bZ17o1kslXvR5VG5XptVUn80ZvelTPM1ePR/3axhoASLc/7znv+YMO
FEFz78JxONcQb/oxpQK2FYS4o0Tw86wcfUJKlv/A/ySLM9OtP9AXR6Or9eKA9PwjQJC93YDazw3j
OpPZx8aCVeFU1S3Gj/kJP6Aa1FRRA6rLw2YAXbpC3bHiE7wTRrgmngRaWWgvfwJGEotf7TXC2CLm
Uy+NTCHeh3TG26jz8gfITuYDdgQYDguppIENvKELJnxgLYBU1eJrN9dXJETMWEgUEuRl86lCk39H
Rh6xSAnI1pVR5+sJbMUV0P9d6M7QW62+uSTLtv1gZu6d3SXVthItYkegy6jNMmc9cy7ZeY3trtvc
vc/nWml805juIzNkH4eP0wGp0BXXuhcOfyoqx7eV06jGda/nxkWRAAkPJjw1wFTiZl7ncXlrKBoB
cm3ZwmutjJsu771N54YlvGXyDkNGjp/ibwlimpm4iUTjbVs0Sdk+qjWN2qCEO0edE+3NaFdkW4rh
SBeoR2/cKta9gwrnaBa2+pHcrzHoZA+YIiGvOED8X1UbzYU47hOSox6Ry1v9vkpVy7cwyMivSmnN
ytaFmh9+lZ4znec6ATV+hGYHYkXCuR9AAatSqn075v070b8z0TPdLifav5/pH790/X8IR46Sk2iU
7z/5Y753wFDZNoUFJmm2gEsr7ft87+p/MGd7NNP+Ohz9ODepf9DKW8pWrBCYbhbt0V9bQUqkNpMq
Pb5l9/aPzk0ILU4mfBYW9posK45G/fUX+UUk8YCUaRTvu8IZjpVbAvAo9bo7gu82yZzDYEJSpaHd
dJriy4LypZoIwuhUbdplYNDTdUg2+KaFKnkLcgPhu5F7D4nb59vYUyLwDINXHSthNZvBLvoMHVls
7TukmqRwpkM4EzhrTraPDicHS5lRah89aEhWTcUXu8qBPcww+q2M8LAXbnSvlaCq/ZESL1yr9IM3
Icnp0HWDsu3kPY2/hVdMASkZFfw3yFGvIyIjD6iBqXOKspvWfYjcFnxM2NxYsknO+BGtxifkjNu6
Uq6TsE67gPyqadcaTXU+T1SURWeojzPw0mNKaMZdWEtjI9suvtKJ1Wt83EGL5L/MurVe2EmQaGm+
4eQ7MncDw7uNYsva6IaoVymIlcBRG+3oacl9lZGfErn9eO6acuNiTVwpeFkQ9lUU/HD39rdZnTpX
YaUZ1yHbCmp4dmtqGyZd7hgxGj6CIfQgMI/mWmcn7Nso4gL+5oz0qd4kgYL4WV0hbzwUxiN473qn
JfGZY0p9i+TlMnJnJKu6VM08AOAEOtKaTL8EY2We9cSuhn6HjBpVMOF6LDE7D2nQvdnJFG5ZMmtr
ZcRwYALyL9j3wmb1Jms4m11916fqE7ObFQzcyzoL+4cQtfHBm9p7mUkTHbpafqSpKA9aXDs+KMc4
sDK4JVpvBXkaRTedyfE2GDFWn7tp0VxAZC941CBHHR+QoX0ZDZ19lRlKGCixMz6Fbahfo+dM18jd
xZmc6y+kikbSh5hor8MmiRaFdHcQwAaI42LVgXR/lttZSKChHQZDqYTXmtF/iNg5o4dzsn1styFB
ej3kpGuB/qr51EZR9xE/wPCVbHrt2sY7cEzRyN5m2D9pKZfDGaLthnhciLC9P9VFez7o6sdJmMOF
UkM11Sf1C6W7j840Yd4iVK7Zj6kJSjUhCo+DAlljaOzdJzeKh7tZGUDCjmG+tpswh8xYDEOxU83B
SjehXZU5vZJp+hhHM9woTbKJWndK0wnQBK3mz7zlNdUNbJNlN6rXYzWTxa7G6lndeJhpcAWF12Ot
X02W9jR33hN4JL9Fh7lukXMT4AsOyFuZpK222xF8PNsZ3X60QvcuCusvqj4Qg4i4pV63FHh3Vj6O
7mVMsgioCihKFNL1XcScc8NviHzH6OKLrkmObICnPS6UgtKzbcZiNUTdpJ93XjdHgIJEG62Gtn4q
6PQMN20vyRRXO1IMhvBqRCTmt01Wn0tYF0E32oLNi7eVphHvs2wem2t9Zle0G8hbJcNgkOkxM2Bf
ESQE/REvWWWddxY7HMeoYkrmobZu6oW86lBg1WrbfaQTSVugn48lERW7qO9iCj45DHxbx90XytH3
VDltSiI5/Ujk2QekJBJ8TzMd3cSBhdSTMx1yZIMbbiJ5alPrOq6KbA0EDjYRh8iVC12O5l7RHNLM
QFNFWsZ2pJOIMKGIzkl3nHgCWLnuGjAUe6t323Oh9soD+cnxkB+hqUZBAW0u9+lIuWtBe2CT1kdb
ig96KOwAV4W+x688ry3+v47E8FXnGrkEiW+ZimiJgmx0NbAG6nL7zIZgazttc214rXHnWi7p0Tbs
tZhmyLRCByy3oRJWnF/zLHsiUg7OqnAmGHf0Q5kgPuYZAawxkF7hs31sN1i6NU4L40U+R/LrEINK
j0ecsbEVYR1yknrYirD70wztJrAd5OF+bJdaUOnqsA8LiUmkClvq7sNHFhbgsPRcduXcTIzSsFoy
HuppQoZPe+9PvWS1WdNi6M7gpHibMdJuI1qeOxpO6jFRnXrVlm66zR0aUPHc7rraVX2NBRZ5eCVX
mCPHHT5dda9KR4NtlcV7ezKhc9BQOtr9BFyqat1NV6s66XKadxSlQ56rnhPUPiOd6CJnuzRRXIQK
ydcBiTaxRuCn/KJm7oXtnAf03Jt942kF4iewZIEqjKtWq0g5Fjp+GoboeVxHyQVMMpdAHhL8KBh6
gaUn2gHVGFEkQ3MURdGsVc4ez1hm8KIV9bRO87w+I9+DUsJgxvt29j4TvFHQhWqfSTIY1kM2faae
M6xVTWrrYWC50dp4DyIxAoCQLz5F92LUwhu4/8aFUejY5IbRuqbzWWxapbuIZHozqJ1yPcXpleC5
HkJh6YzG/CJyinkj7IzDiUjoUPv22Nkba+5azCJeRAt2HPoVvjl5b2ZS+pgTJvOmGZLIPszsaIdz
Ui+jag22Wmt9qhkGknXVQHvimxgm1DXB9LMKn5GO4W2RqJ7yAXWgwF+OVGIOEotuuzpmpUOGakbs
pbl2ek2TRIEnt5ZDZnswj5hJUUDm5sWYaS2flaWBIEzThXBHIPoXSZC05avoTi519HBxAIdrfjTq
QTwSEgzrsE+1I/G83baRyvSCDxD2SpPZeFAJpWHqz+FtijHud7JQ57WG3Gi3OK4+ydTF6whL7zBC
ysCerTvFjUsCwQGrIaA+w1oDopk2UucMSZiFsu16KMQdhmosVQ3unraH6lcQgAD7x+ABcYITG9C6
0YNJjDNmsALTQ50BOCO0xNwl7UyWsjqT8jRVgwaG2DbmidT52ji2+Nvjda+3FOd8XQ6wDlm5VBxi
rG0+8S4ubnpnICkpy+ODxCAVoaDqxmGvxnI4EvWs7BVMBQtDWR3QaRqmd6lZik2tup+bZAO62lsT
KjqTDGkMdpBFjfrUWSnnK5GqKdXrtrlJvXQi14EOFn1Nz9p2ADo2LYXT3azFOI2pWxFLgR3WgarX
yv4xp9gfEIOgneEULCw/5+V/mI3E3NidtTX6kHNpMvcDRQJAm/x8EtLTNEayZhROxrgUojWB7cWF
SROf6HKFFOpVgUBzbyam+hiGlCKoB4bxKkKkkW1qaXKq7mC7YT6BzsrkPa8NHtKx8rTPppNlDGxL
LTjH46jlDK5K4XtthgK9H1JJIcPSV31vz/XKtOPiskTvCRqOgLd1b8XntTXVMI+L/mwaiDm1Y7eW
q9JwresO5gDiX6tc8srtdu3x0g5EmTeksZLh9ixCN/7osee+BybrHEMTxgMt6NE561S2ZgHEusg7
h9pprHTpfICJ2j3KkNAWO7LMTa7M0UoXlrpvdTkT6AkN5cnARoVoy63bXQISh7VE987zlGw1nbyi
Vd8k2ifm0wQynqKtiYuwP2B97eQqawsn3ChNEpM0ps66D5Kz3ciyN24GrTLWOCVKv5JOts7MxNuC
ax7WlhjHI1bRiSTcaLrpHIzu9CcFwEZyrqusjj9JZHkNecoVqT9EoEBP0Op2jSW8J5haQJdGeLdW
7Nje6KBbn3HJiLO6S+YLt5nrW1zejrViPk+/Vr3W3WF2zT9EmppHgSVT71BJIpgSJydGug6bDZLu
5qjicbs25n4iZKyu9vrCqlaQUPuaY9Zr5CIae3/VXpMAN6wqBzYEU3NRbia7trZprpR7obIXr3Gk
3BFqZ2wUtV33WE0vk6hF5pYW40WKpeTIJDEGDEAGizMSaIvq+txYKsOx0tTrrEjttTSJMF5lo2z8
qugY60A5jig0QsgXasMGqs//jDPbot6F5WKdNIP9laTI6dkuROyukOSJ81HXhUGZway+ySf+Pf+/
d/7XoAy+df6/rYY+/k/wKav6V3w6pFTLD34//ns25VkXwBmMRES/PwHqYPIsLSD0bgh3F0vAIqL9
cfy3/qBETGkAePSiBPirEWRCtXNRBThIeSDcY938J+VeepavT/8qCh1gIvSbqEHoS3fpdbnXYwbp
wxCLPUXm8dq1TJw/ZmvtixxDglNDEEX6oN8YuT1u3YoZURult3chPgdRVk13MkMBCRygWGlN7+4y
pKhoNlNiiskmSuE8l/E666Mbyqc7M6PcF5qsxKZZPkxDdjXpZg98PnJJFUIsoxEkvApxM7KosVdn
96wS9mzm+m1f0h+qa91ZzUbElD6N3R3xC7HfOVDw5dDmz6oyAFUw7gk4pmNE4ZF0kWtJaulNWtlL
QrNl4jFNh+ImSefhUIFNOMJ1RTsmmgI3uTEnQZqXHBsn29kXkSjWaTr3BxMp2abvBmOVkjFig3JR
1YvWVnThT6zFwSgEchRHNJTjONHKHZ5+da2izyVHu7HO1NbdoX29qQnDhQrkaedgLY5lKIogFeyl
OfxD88V55Tdgcja9WtPX9cCfuiXrfhMhokgmuByZweTN2eI492a2cSzFORTM5SvkTBD1TQfngB6R
MSAAGlkrC3bOmpij24bjZTDJ+MFDj3SPFsreI4Man0p8zX7cNV6g4jsLL+pW6uo6r+Kk9VaNEmvq
cSxDY74luCTLhnWCkUQh7UqgfqXBhzibck6XkvVXVt28Uq3KZNE1+wa0gEXMFqol98KL4OhQ122I
gQRz3EzbQu8Im3cssSVhHTFTohE/DeK7pz3Yg46QhOnFVBvmziAlNqJLz3IB5x+ja7ZWshlBSD96
BTGFg5ldKDLBERoohcCbucWWTIHmHPFiosRkRVQoBmAhGWNHf6IeRTmXBycse7t9AoZj3bRzPSFr
8rCqKSm8m56u43Qd9lmxBcztOugznXkcp40XxuwSt+ZcU633OAZL+57WZqfeKqO03WiteGnOaVOP
6PnrG2iKrqAbh22fjuX5lJD422xoVZTDCq6g9kjAibhmxZtxn4IzWXTeGoGO9PoEhSPLC1fK0HX4
NOWoPMSZlWSBPjuF9LGMi/MMoJbLAbt5tuao4fTY6OFNmQMvWTGTNMQrsqQ+hFaZFRcQIuFEFLVU
L+dxske2A/CsV0MTV9jYiQw8yFSLgdPnCglZjhGtYJ7L25ZQKCp3SisesyTngGY1toFZydQDEq2i
yyaWzaXdJO66H2tY2ATmTfARa/V8VmFdF2wA16LM5x3Cy/rK7trywRMN2k2n0czZhxvT5T5FUWJg
0jTcky4c7t3aUQA/dVRd2FUIKyBrpweAopUOr3wmgRw8RC/xU8T6Ola7/mYYnfIKsUO0dRqThPPR
uvTSMbqDiCSOdV7riPuUaH56meX/XRDfWRBxDC2q8L8viG9QECXPr9bC7z/zfS101T/4FSwyUP2w
1CNj+KsU7lDvZglcFEHIiV5WvB+9TyREquYtpWn0D7oDkvVHKZxscUrqKNheFMM60Ol/shiySP8k
QabzSUwInkINNRL/FdnS66Vw8RDNbl0NO12Hjgqr3SMM1NRj78wcDI9TidWWZ4ADEGB5WDWCn57V
1Tel0n/KobiqCLzq/vd/Tsrw1hIRgaiK57PYw35xfjZNNHvjLPrtNOjj2pGFvdYSPQ+kkxS7/8el
KKfTQmBvgg/s9Y22BnVLDRXzlh5css11jotU5uo11dDm/3FXPErvpceAZ5ktzs9Ck1kjCUuaZr/N
hUBBAv8i4GyVrXrhDO8YVr3Xr+/lAaJGhLOLs9lgin19KTH2Qwacq996CeXwUepkTLJRFiNLNvir
FZYkZRFaZauaKMJ/ZGGwvl8cIOfyFXN8PbnPXsSQreq+3yp4+n0tFeAHNLM5+6cvjr0acksM6Ta6
6lORfAe0rSPtbNi2nolg13yxL1iiccZ1Whdl8c5NvTbVLTdl6RpjC3eAzmfy4mL9yS1oNaNuxFo/
bGHKw8rK2i+OoX91sYHQbCyOUMq+68z+1vLCUP55CL5cEQOKjueeXfQv4gNQtSlEmWrY0vjkRIff
n5flVeu3H+PyMn6SCn67Cp0ztPCgnpGwvv5STErDZdZkw9aAqcYqp5wB9L5ke0TYiEql4e2r/e4p
YuD579VOPg3bVKMGHtOwdcdJw5RH0XikeFOzSkMR9CjjZNnnty+pM5H+cocIIm2L1iGmwNOpTHJa
JPmNYafFtnlpVmb+AMsDQUA1u7uhilBKNDfOKN1VkyPvsvFMHmrL2A1RW21HpFJr9jGT305O/acQ
MICkzaZc5xR+OxPgBm42WmlZM78zMWm/ef+L3xwp+GJ9/eWLcztCLqqeYZRMbO98E/iZQxyONa4V
xUAf0Wkor6A7BgZPb63nwvyozo4ghMCtL5we7VZURxSnwJ+9Mxas3/5pzM/LCLf49/LPfxoMqUeb
aLbynmz1eE3ynBUkEO8ghRFQ1jVRdy8SA/zWZBOYhuGyPIgybfEvFrjoCsHBZ1RLEkMJ9GtkqfoG
6cZBCF+CXmskj9GgtyimZ4XkP6zIDTEYAYwDxBRkZDwMRBs/9KNLwxNmHkVVxdlg4cJ4hNN6PVTi
0GctPCuF/lAfWp4vcusYm9n9MLmEB5gSzyIG802Lxob4jf6y8px51yTs5CXRYD7E8fCMYp/6qJDe
uE3LTEHsIL9m0rjp3Z4tshNlu96O+0t+c7l5+2v9dYC4zDWLPHxhR1MTef1kRRfRiJiWl057SMlw
miWuutcScTfMYU3ZutD+8ZDkihaTtaVazjLfvL6i1wokiHPWb9sw3Guduc5JdPNK86w1SAEn3/bD
23f469q+OJWgeqKT99j6nGiqoM+OOPSHfgsCDHfYaE77qJoQ9+qtDN6+1K+fKQ0aHe2CjTVisXu/
vrVoQOWDeYBV0CWNs1IabV9RcHznAf72KhQz2KZAbOAZvr5KgdK66CceoIIVkUOq4ym7oYncq7dv
5sSVsaxA3I2LHI3doga34eQ6GYnemk13ZSsEGkwC3tONLYoIewZdQNr9DlsKPny4EtGhdR8JTN5W
Zpa8Ny0Z3M7rBcMldxUJr4vhQfvFo9I0FD6S0em2psid9URa/YbI8n5jTn3iEmUzm3utFPRM1epL
Xk3OTdan05amyHhezLNxsLLqPSuj/tu/yXEWzjqVIOt0xxGZkJjC2Oi2ZTSUe7W11p46EE9d9s1F
2NV4U52hfsrJ7F7lUHovhzqRix9IDzy3rMifyb/kmhgvMlcE8zx9HFJFXzVJX9/Kkl5A3SfWDkPe
dChlfqGo/Xubi9/fABwCghaogKFpfP0NhRpgN+lOPNRY3kQt9QvIRtE92Xss+o2TUvsn4I8UyJ4V
qy0OGLw/0V+961rb2w91GAIcbkdOgpV3XYGYw4o+f5mtsDwYLmk9BGtLErVShbWizzdt0tTvLAkn
1qVvXycHlv/ewcnXSV+SP7iSCBaVNDqEs1ceektg4Vp0J0nLJD8gYUxTdW8siZ9dbb5nWzJ++xUg
H0e0iXMSBMLrh+jCOYNbOHTbVIn7msQt1/rMturKMTt8AZ76XOWjeHR0Lf4TAFU/jOApKx3RnxFj
JIu6ja52EHJt0/GnRJuoY+kD/DwuuEUsmaLriLQvstQ0pkrn1iEHygLdF9iK91i78Jc5c6tnCvGw
u7mqPjmjemtLLhSZGkHvk9dZ7zzzX7dui/JJoxhJuRSw6MkjRwHrZCGpZ9smzR/LcOuMaR4osxoD
vyJG6e3p5zfTNgp9DoYvoH3sWK8fbpdnNkk9Wreto/Krl7ghqzYaSlPM74H1l990MsFwJbwznmku
NreTPWITRkPthBZfUhvdZcQXPII0XVweEF18i+Rdem+2QvfV1t6zav5m9bWRkQE6MliY2Hi/vklK
bJSPUhVviyOfwt6lzdvcqGb4NXf6zxx57eDth/qy9/zlXhfZmwatwkIA9/qC3qh0IoFLveUYXt4M
BvseGRqBLFESG+P8RQ2LuyrJRRDJms0NGOPV2EVtoLJbeftP+e3HhG+JlQW3jXq6LCdDP1rxyPid
3KoP1NpBUBWTr6IkVbSy4vTr25f7zaJpY7jgNWucvX9hwNgkJyz1QV6ybIlzq7VwNQ9u/M4Z8bfP
F7gXlt/l8QJeef18006LKs2suy1n5BalCVHBY5niYg1dZT/B5iE12xzAJjQobsOoQFyk5WsxKsd5
tt+bI/+PvTNpbtzKsvB/6T0cmIeI7l6AIClSAyVqSEkbhJRSYh4ehvcA/Pr+INdgp93tqF7XJqsc
dmogCeC+c8/5zh8P5T695EzLLIX/BHSk5tFZ0r7gh5F0ZqWJRw99t+DdgVOXwBnbtH1V71OPcuam
GPW/uIB/KpH4ukNzXwRZgJHFxeP402dtSCTe4lrv9rNhp++thws3VF0ynHpk1ipUlCVDTBr5AqE2
Uw4YSleUTkTgi81kJQD80ec3q2uZWlSDmYCcjY2TOP3H//3J+JMbjR/gEeU8iguTWMDv37JU88HU
AOfZU56CKdJe5NZGmcenSP/0v/ytWPkQudUpKvH/gDTLcqNvReeJ/bDE1Q8bIvvdgquuoypR/3/8
WivjiijDKqn94a7W0oc4tL4t9lhZujuSUC6uRS++zLt1o/YPofH217vHb8WzP7mJ8Z2QRRgRv9Lu
v38BTVp28mbkO+GgS6KYzMI9GrS55emGgjxVdgimZv6L28efvGsBSiZSC8szdng/vWvQMesBCrzY
I7HTmunQAZ/llYmP1Oz/4luRseQ3+OmuyaShk28k0kQp5U+fZL+wmzEBgLl3bciqO4owhm6TpbZa
YETHuADdjpZ4l5kcsr4llbbj5DhO22XyrOqu8h0ursxCYzxgki2fMIqCpe/qwgcYXJYUOJOaTN8a
5WjXBaaEnl7Nkqq9vsYrSlMGGhG7PBYqwEodZewU6bL50oHtuc+wbCzbxu6ovU6K1HhwR3MxMA7j
FNrlRjW5WytoUxNjqJFRj5EjliRhywkmvZxS2GtRR1IqfezLxpgPJcgJZ59mRmVvNb01jtUyTdhj
xkL2N05Fm921jecjvnN7o6x3/LOmdpXq+oK+UTso6qgupJ1c+17teBEGtwY0oCPKe6mRiDh2NMJf
GB0IoRA/sdmFQZo9VT0xuXAa6Q45eAk4T2yDTVPsoLbO9JC3c91d5ZLjJHGuoFXlvu9VUESTdOYp
ItoV65eVBiMa3aFqzaitnHW4yugdfvP6GL0ERNpEx7XddPfYkzRvT+1VPt+q2JP3dWZ3A1xV7Jhn
vcHfvB1nmYzk8NNpJ/wpyHAUJtBpCKcuy6bv82BfU6rbbMt4pZfomsl+RvSO/5inOFymsmqsTW+n
OIHztnWohhzv0Hl3GLvab3Frls+l5uvnoXYVft58utDmvNxaIjiNmKZxrewmmk7PMT1U0k5ZIi51
tjftQkVFUFS7ZJRHC4L8Bov4G5X2duiMJtbZHPtBZVkftqWpraxnug7tztu7vdJxtGTu3g4WUOGK
9Q8k9uSyt9vp3RuEimw8mhAj5dsi4C5IawJNN80hXeRPOg4MV3PFrRNU3dbQ6wy3r6LHXc+MS78q
02tL8X5wWsjwSsdP02I5eypw7jLIY2E6T+QEAxvLeV6MDBUEQkqeElHfe8sdq8yDGNg/ZxS88Edx
KlCXYDB0R+KPZrTohdhOwFnDPI3lpvCK6lJZ6dpv4t/SZH+utHTaGspPdzD3l81MziOKobzsIWDq
5zgp21daDPSrOvVo3R0ECBl96H64mqg3GnuzyEew3pPIcQ4QYGHishM+WHpmHnochASggOAZ0y5z
WgOL1fxc6aOgSia+8Bz7PhvnZ2eK663SA4S6MX6uXG11yBeVf5CjV++kJuIIR8sDoef42NO2ELmr
WVTPbY33QbCGy4MlSjk3nLNOk7ci6fxzP048F63+aphjLyynJQtnrf7shcLaZg3ZBZyE6qKufPnD
7gc27plaULgKmQ3YIcdG1IvF0dzUuwTofRYMoLN9cFImH55vFem1KfIE5wgeptwk8mRUL7jIixsB
hQR5hMJdvzAOOhDCLYX3UL6Nxb/k/zTbiQtiCwPZmfsrf1aJ6l/mFLeYCGcztlURLVB2XzTD2ul5
4iehZvIz7z3NbL6D4sX1bhWlOUaV33kyxPrn+VcaHjaa3GhkgK0xS0c7Is/qPSKtyC66jlcqBLyM
md6v5AOlb9OtCWDsIa7qIjuoHK+WE2QCgorp72DJK6yIAjEuzXr93dVj5kn03XbrLXp52fKQ/T4A
InGpUU2wdCsnswi09e69LQua7RH3xw1TQMXhmzR4tMz+9MieqfrRtR2l03PVG681+buIIxqbTjIa
L1lQq6hP+3k/MLE8+LOdv8ierzNr5bRtBlMcl4bzdAbb92DaGMNQ4dZkWp8uBLhGPgmpFYjnNPHF
d9HiK6C5QDx7wswucsLo5QFYcbHLZr3/Rq585nzYKBW5sVPRFoPXs8SWpzk4yukrTlzX2eQMXAcI
9EXkISFvOZViCC44N1XkaDFKhUOWyCeqKZJl6ztk3MIgWZs8G92mPbhiNXhoKVNZP4OaOiaUQlAQ
wTK/8brR3PW8nNoTPaj8ih6VLOkluHx+VIzVT9KcRnWdxHFyynwBY4zKleuGruwrOyXS3FpAfGw9
c+/lYDpYGKjzObptmp7wJbavSHdkcWXjnJKOS3VbN9hbFyh1O9VMdrUHeZOc8NtKD1dH6py4iAQX
Fe8uIrw4FkAEToCl2veOfrE7e+mMhz7j9c6gZO4hEs17P+VF1Tp7vtT4aN61Tte+O+sJk1qrpZXA
eHJwn0x8F85U8WW1cbo1OlscWyMPrhbZt+/D3HbPgIRMom+e+A4hjJAjkBJeVlFX8TFBjdiPwdB/
BKp3TjbYeTqxmiA5TQALWubdqpo/Fmh2hPNaU8HuJ6NtxPMVzhuzjVSQJxuN2nji0XWa19yhRhpo
6JAwHlpjdk6Z08SPrZsmcLfH5tVNaBgfMHin2CuX2AgB2GFQHmkqTgZfHOdOj6NEG+VlV/HLA8Cb
Hn0t576YxNmFhR8+anUtOY2E+Gi58h0m8Jrg7Mm2RHnoYELF4RAg4kRZQQt3Wg38BzQf+2GSKBhM
+dI2Y4gzvEXGqnE9zojWBGH6DzA8ziaO5/JgdMP6KR/TdmTnYjr3GWC7J7sZRm+DpYV2bkcvzv7Q
tW8WeYV7Dap7GUIYT0+zSyYbF1LdPZdimW59tx+f9HYqztn6dptd7F85VFKfhS35RoU27wLP002Y
cU16snteNT9P51s90eYf+tJke22yHUxInR+fzSq3D0JPadC2FF+xWYozI/v0SOir/1iUJCm5wJxI
txhi5h9ei8y3iceUShH0FlyCNZU19cbVGq/mTr5U2ibT3PgMN5hPN8YtMR8qKYEnpiOfpEUTHbde
1+aTxj0rPZVF3uAMMZbmVrNyRFwi6rzXeu+n8uBa5MA2QT/8wPTDmUnq4PpEpcQPrcmNJztpVSRV
b3y6Mqexg0tP4Jsplx+NmbfdxjXruaCd3hk/TX9cMIRJYrxa2/KyuDzJ+72ucGSHK6b0YQFtcw4G
nbuZ58rPqfXFHa0fCP/CbG8GObcvUx6LO2PwkxORgWw/UD4IA8W3DtzHAqD0WOgONa1V3wQRVv2u
0/yee3xTAEWm2YoXD0TVNWfieNfSfspNDBIRuulgjSyELf916f0BAABGElmSNbApZjgIHptXFj3s
I6GGJLsF9LYWXNj9Y9eSiVobjwdoYLu2b9s2imVrvTtB4uzstlw2rT1T12ZNhIik5e4NXq+QjSZ1
D4Bb8Llb1XymvWG6ZQih+szO4yezTOxNqTX38D2upbeWG+t6xlmm6yI1BvmNQP/Rx1Qe86rt+LaF
e9JVZdykXsV9A/caPe2Zdk2TUXuC0Bbfu7HZHIIpGxNuuoQPDKj+oSBJfnCy4SjnuaSZZJTXeqK6
qzrxatre6zlk1GcEDFj/IaG+BRSUHKjZmc5FI60PKrKOItMNbmk+f1i92NauQUvWYF9OU25/Y97W
scFNzXug1j1TM+xSlOWDIEDCtixlIJUAjb/5oOfPep2qnTe1F25TiihQWkYVkmgufLW8of9VL0VF
3phnDi+SqdkJN3pOOBtvnu0UN17RHwpNt0IZa/qpqGzay8eRxZcxthETqrq1aXvaW3ne349Cc7nV
Bcl57PkmoxN7t6NOdgFhesbXHdtvAUjeJ7cfyoss854wrld75NKUOZBRLqzWbG+TqfQ6o5kNC7t5
wBxnvKd6rHbS12iqoes88rPRipTkYuzpJQhVgVSYzLN7yXBhf8ttZ187U7PjcuIG3OScThOXEHGA
2f2HpL7m29TSIxBUwWo0rOyHlhQiXWqBvaNOzrms4r58MhzPuyP91O8c2U/4mZkLMa91yTbBivi5
sGoy6SYZshuR8zGgLTTJyL7XpIXadiZeUeVUhpF12LBAILhItHv0XAZ6O8nf8nkqjomqL4ZClHno
2Br58ny6W3R4YHjzdlyKu8xaSCewY2Mg88abynbiR9oMGDNsSSeTpxMN9Ifs7OvdEhWV5V/2M9ny
GKxq6tDwi5XROZGba5pNqgJSaljFDvPcyGuX6tyaGU0ruODc+tgmU34qcyttQpEvJdcdzG4C8FrO
ZcQOTV7T65g/r/z6Pe232Nm6ibwqrnAkjTHT4GbGlriaEbM51XkSu9/Y5QUhxEw/Ox6h/9ybLmJ8
5tLvi7Viobnsa+Vx129KlqNqCOmaGMD44PDH7nhhTFrwHLAz5Zzz1tH+t6lSZ9kIIIQb+mhSP5Ry
MJ6n2e4Ojem9G4v7SS2ieGViLV/Lvmq4afXao1c62s6SY7IdvLG6m10mlnLuDJbewbDQNUX3JOPQ
dCFhd2RHzWqUHUlP770Lj1Y0njG225w0BUWSdKPXnJBvGrp2/TxpWAOU3ISgp+avVZXXd6bwqzs3
Q0emaYwbKHjg4aPsTf297vP0Q8Q6oQVT4wsKXABHhxqo+9kGMPDcMfHwvmUccqrULXlKaK51KFuf
J0owtS88LdHOltIwR0R//lUTZ+YD8zEn06JK7WNSEFmq8FB/9GOPiNDPY/WjsNcobr8M8SvFe8Y7
MWKe9I09T7e9mOJXs+g4hNtxpuHbpHXzQ3Na8lvmQinWdimc+r6kjZM3iULMZuclA7RGO1AoGiCX
+HikVKeRk63L5j51x8JhxoT5B26VvxO0U9mRnwkKJ7JrmuLC2pqHIpI9P+U2h7PhRzUuLY9DDOkR
8v523V9mi0MotddraaQbhW002TG88pUXjWaKg62QH6PUDmZtr83rCEDEmF+Jw1Rwlac6XD+3qxha
iSnzLmkLj7pNOY3xq+wkBNAEHvgUxolT/TDHke86CmuGTmBbUCy/XkxHaglQSdaT2WbpdZxpnrHQ
XcZ5otlbgUOtiKAoaoMWxEuPR72+d/CP1fsyAxS4OgsyDpjFVFy0BirQyRTORG2Ss0Dfxfh67ygc
FbyF7Fs3ak3Kch076CFdqxf5ZY+LQe6J5nnpdSAH+UOS2+NSMmlfuXY1I30oZmnu67Guv1VG4N0V
XiDwPxO2e1BpS8XihAwfn+yRX/rClLg3kdptfuqsjnnzCC7WGvu/xqGqUM+4dtH+ITGiy/AqSg0w
OzcJs//IOL0QYlRMxHMv+88s7/NyH4ydYIERAFPYUzRpTpuSXA/zLm/nclGj/x0VZVc6luCBic5J
7TY/6G6HiNKxWyEPJjIHMGttc+DmIczza1OBzaRxHapytTEX2sxOqbT0jVhHyNKrTZCjeAMfjVw3
t6Js9CM7aVpEAb7eVYk/XeFlyp6WJVWPmNzlr2uwf3tQ/8qDireefcY/pOE/YOz2nw1ABtTjz3rI
hvnw8V//Yfz6d/7pQV3ZNgQuQG2zHPktjsH5xcUPxqWNx2dlIrAK+7sHFe23X/Me//Uflv4Lhgcb
rykWJRwB5r9kOdV/WpBw5AHgwBcDEGajXruryPwbW1FggmiKG7+8oPfjRRVEaIee+xBLwmeaR+47
qV3Uq+7jV8YzI42xG7151yMNkYr2t0z15sFS1XzoVwWpNpRzCFZVqZt1QoKr0oRbvvsxx7ggm1WH
og2Che2qTbFS1s/al161KlcWlYR4q7JsR7fZtB0T7wzNx79VxCIKn9gBzQGKr0aFmqWEIGRumhH1
VN0RUWstYzpRngEffFXUcqS1btXYnD52osZTHqlJNT6YWQCgblXl0lWfsxHq1KrY9UPyzbWrLDRX
Nc9bdb1hVfjyVevTV9XPwEO+JXIobhnltzbS4IhEOK5a4byqhhXyIbnHHEeUVFG3aovZqjIWq95o
rcpjWwpGhFWN7FZdUq0KpbJRSeDjfNBSaO3sVcfMVkWToebNZIJcZbojT4pqBy1GcdxEo1oGCnZ5
V6m1RCWtkEuHL1ipdopXHXXUxHTRWmhyk9cY52DVW4dVecWXs6sCdQegpzoXuF4IOPuE7XM22gUH
u/K6a61EbU1fcpepRfE8cmK8Y1FvH6ye2gHLoq4pbBPZ3QuIB/embTiXdjHzTNMqhxaLwRXcddrs
pmtK9QzzFxnAcYOnqbJoD2uaEeGmQfVKyU9se1VwxsEvcOcpugLq0mKQKE3pXAyW3754Wc4TKvdk
+VQXtXPplCj9QH2NG7v+euIbJQJ5orfdFWKRH5FWM3jxAnOkOWVEP+jNtoaoFMNBWxq9PgptYUoV
FMiQ2iwLRdCuqbIbHWUPoL1Fsa3y8lfPZL6IpphKFHZG8VNu8gj3rZiSqipr7o2iMW4sd2ou7fUJ
wLibv7ZUJGUhlZA8srJiMXZVDpx3QGi8nR2Z3YxDQRh5TMh09xmFKoui8cMaFNt1B/tn1AnffhO6
VT7NyFzv3ehZB82yRsKhUDYvMETy36RyokKSSjOE6WxtDeRoj1aEyW/gS+KZABlLA918ayZ8NB2o
CMWF00t+eTEn85noIT/jmik+4x9nwmwct9hYM+9D65d8QaBNqdiCmKy3s6zmaBqq9iXl+ttnQGBW
CyQn3njKejf00qF8ao06uyGWyQMR6iQYD6v9pJd4uo1HANVfP1mOO9ffydHgy5ewoe+SJUUicDqH
Gr049e/saZXGtKH6AU8Dygrgioc+txUAypmtaLb+4l8HVXa4w6NHAP1HWca5eXDkr5UyzbzVgx67
oLLz169PGmAuvtuC3Y1+85nzSjapAIRl0JxUu5LOGc7QOBFYnhjXzG+qXvcYQ2V7dx1sgEMDqe9s
MNNFXcepxExG2qBb4Cy7cbTro1atnggzJkhbEqT9GLw0u6l1OCAE8OZLERvmOdZz/6zE2u3MJxLc
bODEr4GJTqacKkVeiie+kPT5jt5MXUGZpNo9BcRyv7hMvSLhNNaAfdp+vVuVqpp7ioB6f9MXJIc2
Bi7MTZPzys2e7VwZorfj0PWhoCGu8+XHtYDNKyc+9Qt/sAN68ZH8NibERaK3y01fpzdSzLeUUj5I
wawunea1zlC04A5vAv/aHEbO9cltSn92WFK+TDHoD0cFl9T6oJ4yEdemd4ZGw+kh3RM3fkq63o0c
4AFXLgI/4rGzXXPhZjvDnDbr5jzwHBtDc/VVG5nhnpl+HnsKl25cUqM0UPoJGIbW2hge7sesmm/A
qkdqIsEeN0er9uJbY9CmkzGZ+c5vYAKEynfTvdsUeegHYGfmlnSOx175QkoAYINfiDTSOuOjTqaN
FOanqCkzE2nWXhK9owPRrABNm873zhguat+54zEJlkSOFnNpEr9oiflMvfB3YAoVc19f7aBuD7hh
aozAFbANDs4cI83OlJvWdZv7EfQmjXD58lFJh3GN/dvqO9i1w3Rf52MLJ7JACBhS6ksX3uDMNXaT
GOMwB5NDpsN4dGeGdobWQzHN1UEHMnuhuAlHuj+2RJkgxBD75ji60PTcNC9CH9kY0uJyNRe6d+z4
4LO9cGFqyPhFNyqxgfMdjsb8w5rbc5v53mdmooHZSuivHqJdZBTFA2Hl/G2eNQpjc9mHmSX8jT7W
LCAQulcSrU2F5rJwP7BkeZHki8Xw6uv2ZkFdCuJ7UfUf6TzEW7325xuWqYoQB3TJgcILUwd7s3Tj
lvhmfdUY7k3JPf+Oj1W31d3YuIWTb2+VSXyPWVfLL4q6aCO718jAG2b72UO131JCfZirBpJn276N
EP8i4VM1nBvyWadxcaM3PO0DzhIYQcfvRDNeRGrt9VnEj8po8dZbEE8c9E1qqdgsd7bzGON+3rhc
hpys6uSZqs5+U/dWNGBXuCJ8lmwZEvwPSsnk2eOM9ViAQmOGAI3IRtGdj4qyJhRJM/bBYMj8Mfdg
Eti9XX32QOs+0cvKY0BMPayTPmY9qyFJuLbaEV8/Undobedl0G+8OG/uoHVhM0oFk5W1OkPazr9p
Zatea4qCX5VpWDfuQFbEYcIKOzdbopKriDv5kKEep7UjNjH7tiB0pzy5kqxKjGNvxsZEsHJxb8xA
jDs/EZXOJZE8De6knVyjA/JhIZjyJjY6bWOJtpWU3VzhtbL5xNRxEjbCac3QXhSPwWlsbhrf8I42
e34YRk61jXsRPwV4Nc/oS1m+pU+ZJOUQ1NrNkPjOgUmh2Bt6I7bZVMYbiHqNvU276UddmeYJwszw
qLpMXbSpJ765NMhj6KeJnmMhZ1tP9ZQqttkGv9WhAO16iYqsHfWGG1hrmOKiwae2IQiZs+uZY/Ze
hs+PVWKDsMt3ry/9sO9idSpcTb/u4rrblVbT7YWJvWtURbxhZrie2MpjYN0nZsI52F9e8q5r2iin
mZMNrOjAGBZGmNEbs6tsneh8V9h7euKvJ6oS9h0rrRD0kLWDbiNvl4IZr5CglBpQNqdZse0Xea/Y
VxbaizUENzSZ9J9qBUALdx52Ab24u7GMW7D6IkFSyrIIhDKXOKb6dYdx5gnanOgPZWUQAJjodeU8
We20n9SURD2h2Nm1vJspM42QBVO+xyG5dzlibkqj2zayST6plYBRwSNPUi+6lVk+bicKtY+ZNHrQ
Pn18UCK+yhJxtmPHibzYzw9AqqbLOMe9ymqD/mBji6x7DgrursalN2putuZ81ua4fVHRNHpHTxjZ
XnPsVcJKT9kQwwKNxONTkgid026gJzNCATC06TAx/y5XDqNKscmTqnC2c59L2lZbALwO3VR5GfLc
pvcGfBnupz6R1Kamhc8mInStuDEveBp+4yx9p+mB3FV1sEo+o7qPvYVY+LyAi8mdBgaoY18jLDwL
YB3bpXXPWUCDL1FqSJdsLaMycPKT8FrnvZ+aeZOb9fJu9MZwrSpP22WG/OwSqFXKMYGiSUnztY9Q
Z0+cfji697cIPeYVgos4J4wqW6p+cA9q3itRt7VkeMzf1JDMbEM6G5JdHB8rLYP6m1NWW4i+3kiZ
kTJHX+BR2ZbkOexsr/vBA7WuAIwK+3KxGLSRBT48E5AIFPruxjXoJGns72lp9mjyWXCck8Wtt7mx
Dv0JEsq7jlj4AVsiv1KqhgIHP+TCcjOW+3lwrxOq0UPBLKOxKx+Kw7LElDQtwH+ubLbvd21ZLd9K
wDrXfVp95wBKMWtjihERY1g1mjpuoqxOv4sVUzxoovrwpLves+Jh2NHcIncdJcovjC/u1mTzcB7i
YNkwA52tLHdOVr4kfWgAvjzqdiAib4YDNtHt8OSOaryk1aq+WkrpEziZh/JU1AKiBg1b6TuGEEL4
cZ5RyWOkPAr0oGPjxNGwYQ4oA//DT3RuHDJxjDO7Bp/aCK99Wayqfl9SlrDI85atccv3gnoz6qp+
qNd1vrMu9uN1xQ+Mfdr6xnLI1vV/uxoBmtUSkK3mACLARuR+OQacOqVUPM9Vg8zZ8BFKGEryL3dB
vRoNEO1W0wEA1S8PAtPzakmgIHk1KFirWQGVSP5IVwODt1oZutXUMOFuKFabQ78aHlDVr4puBOCV
YIZwK13eJqtBwlqtEsVqmlhW+4SzGim61VKRr+YKfrBHDn5x5AVps9NyLBjllxvjS8r4t+rzF6oP
hrCVW/G/qz6nNPtdccHf/sI/JR/HgGuMwddjB4BE+s/Ysf0Lj07AnGwAf4Uu/0PysY1fAg/QBrFj
1oEoNDjy/i4B+b9YASE11COydV9C0X//5+8yjv1P//xb7+LPJlW8mBiCKVv1DAK2pIB/MuzGSuNW
WzvOQU7waSIzZxOclm18xOOLJXp2+m8B1++u7aAGG2qKj345tC9Bz7LYqTms27Rjf9MtFuDJhBr5
m1fyT6yVP1nT158OK16wtsEStf5DlJBVaxfTSmUfcMA1b0in0+3X1po9FmdakZXzPmj1Nd1Ah9df
2B4pYPm97RE4Ci5lg2YJLLi++6XW/VYei1OzbElci0Oc4HBiWcsMgVZ+XQRd48KldrwrAtXwkKwV
jTTZQYYi22Wv01IvHx5LcBm1y2wdkzLpt5y9y/3wRVvqROPe0ZQCg2lacUzxCmYy8IjsbL21Q+Zm
zgaI98bGZjFwSk30NBR3aWx03BHQzAwPd+G4MBf6IyQfwB7uFMrcNV8Svy7Chr1KyFq5ufRWjBSK
zHhO677GALtSpjREFuQTEXDjBC6Rb8BareG7Ttv6hfcwTssKSVkEmozntvUNGDUgE+nKtepWxNXM
cgFcxGKFPFYZUBZPSTwbsZtu2rROaWGBlVV/YbO0laCFYB6zgYCqRYk2gK1MLyHb6V/gLd4Adx2V
5p1KS3fP5pdiRtsE1gWiXJwDzgZ3Os3fq1sLrhdSN1IilXRdhCEr2KqRpqsdrj1/BubhuWdwVQm7
DLECwxY7HR6MsSENPXhqPEAcB8pUm+A+2EsDGjQs1cchxzGdp0sRg7UAvwEJznFbQ9vayWJd1lOn
KwwfmanCIgWYAqQN1lmba/aFwwEWM5vtdhzvnWcvn302jG59W9TdtOsTYbIFdLCf4bFkY5no7Dz0
PO+g1YJbm/Eu7YFFgmBLTU4JeraDyywjrtTggEWgOi8me9ZwWEFuSw7SDSa194Zbvb1YVuBbULag
31BKMFOZQ4KFLwcNghhqTywUV3CcvyLkYnZER/IQ8ZOVmyPb7VS1jNxO+mkrXZ6MZsXQZbVXfVLh
VfB0W0CACyejnD4wEqCN8xfJDkYjVDscI/dpouXWzVhkowPtg8YidQ/PLptaknh1w8LOigVBH+yB
Rui3Q/FRY2FEYxi6fG/qgKOKQhKqlEVaUYqAT1vq170IuuxNZnicLoJa2uapZ44/LuPCvk8HGfDs
wvlj7eKYzduiWcMILXGcOq4KoQ3f63gkidMFg4AeOTR2th1GzLbbJvbnazkb9bzpdQh921Gy/boH
OTPPFxBh2BtqMd4ltnUdwb6OFq32FXEIS1MB87oOA5zxRBZUoV8sIkl5FAz1VZeqrI1Q7Zo3aqws
TD4z7GANuOdhLvriDA9svRmm/P6ckOoTqoN3Y+JODDbYZflu3fq7zWns3HfxYqitQKnuoVTaPVtu
F99flxHZ3E7JmpNtJkAmjWpfULObFyUh/oaBI3HSsEe1/G2vjxO9kvo0vut5N+rXedY5+k0QKzZ+
LT0Zbx3yvBNRh7zsvm7lAb95SrhqNLe0UXMfLVCa1/PE8lT2bLhgwcCpJzYxxWZcYvG2bWN+c8ax
09ujLzOd/ymSAFIcvkVK7/KwMbAMPaO3lFkfYtmp38Z5qPjodEt/SduZeyN6g58YFG+j7dQ4ZASZ
tK7dC98sT2v4Zgrps8W5jjI03YFpNMmNgxoOafIoT51TimqDD7lxIkJn8jDBRDNDXQ5pdVVpnccs
yE/AZ7dq7QN5MV/e2DiO0MEsCGpR3XfeqyZrRR4u64pgA154RX766C4hvdt+F6bCUy+NoTU3qYsy
GvnocWGM2nFITBxvheqbd04Jjwzn7kEGQe7sjQFBfXRLiwxYYccQqvCu2aHhZxVo/AaOju3k8c6A
l3qdWhJqn6bN9VVaqu7BLMZpVVNH5zuQZnfdHBjprlHFNjeBjHKSc6Yrm93gZZzKFPbnQtB0EH55
mEDOOFt/6oxLSyuHA+V6aPB8gLDa8pxhRLSCOWLKLpvQEJVHVbzTAwgdG5Oj1jx4mAEhFs7c/aSb
dxH3ceJGCay+aaX29Su/79+D49d+7y8GR3IuBhPF/z44Hj7e0t9Njn/7G3+bHA0D9gxIGKAwkLVd
VtT/mBwp6PnFtCBpQXZw/RXQ9nd0G5U/ur5Om6DWnV+Bb3+bG9eRkqo7kn6g4OjG/teqOqi6+P1w
RHYdIA4/FglgaBnWzwWxhRGL0fFi94apTDskMQ3LlzXmKGy3Pm5NCE5r4anFlkIP3PJ+yVoneAcv
8pkSlry3vcJyNkZjPTD1wXnytOySGNXEYtv0cdq0tevzAAIK3UQaYiGErnItzkkTpcSjXotYC2ue
FxYNuEHW75F+8/zGg5eD1i5Kf4d3sT5QEkdyJB/FpuJGFdVVaUfcHZwdEQ/T3AITviuogYAIqav4
qkRnvOpHc9jPrhRHM+jUx0JLsF0NSIJMvC/0dHt7vc3a164qdK7vysWt2L9ZXW7w+2IaoOTC7NLL
ZU6nC72FKMkbpd3UuRbjf/QkEFXfAB3f0eoheXq1o1FJWKgl50MzU/lJS1Pzm5y5+NmqRGAIWurt
U/08kzk/D+BgI6Js30onCx4nZ5pPFFtb+9YMvk2T726lPvP4ldWdnWviwh4786arqu4wssXa6Dmt
YZVs1MFx0+w60Mo3Hpho8zyCtw522EtIdMG+bDT53hdefJhjx9oVtVF+Vv/D3plsx41kTfpV+gEa
eTA7fBvzzGAERYrc4FCkhHl0zE/fH5SZ1crsrvqr9rXI4RyJYigYAPzaNfssjeo1ZxDj+wxrqZae
qosdR7XvLeSINXam4atjeMA3gwjYaVV6wbLKUu/NNGGLOoLT6OAVL1mUvcB2i855VRKMCnuY6Y3m
rFEMizXBebF0SrhsC9Hn6NEpYroBv19mdzENJFExcJX7+RP5pZphv5xosPGwukx2rMA4p4RCQPop
OrECq9whBGN+HMkXDX27cBMjuNmJkVzHUU0Pfh/qy3ACkRNapjafSAeH72IV7FaFvaXdktxMplnR
vXdVenJI4ZxCVLczNAcgAKHfX/u6qje5UsNH49kpODPdapZtopU/6LSMAev1trHNRNyf0Pai3eDk
6tRQLVIsBrcPPhktiMaXGBJh3OTBYmxLcTRYUxWLqBH6hQ0xUONaTrDic1PPl5XbSWh9eICp6CBq
j0XHxNqeVMwQuohWZhB2G+Bk2OG1TOORnJny2GUZD8GmpF2XE2FRg4AdTlHFixKVWx7UNKovAYJK
xmnMDH8ULH3XnpfKnWATfaod7dOdgCtT1AJvHzYrLsZa603w2iQ3rXlgEbEuX9hkJouuFsfSZ1ue
0XLHZsvRv3WukW6gy7kfSeVPh2ngwLd0u9Dd9jXqEfuX/qssbOuqJb4gYguAsG0wjC/zpB+PRQ/Q
b+lhUDh4AI9LeNFauB7Jd13JoBTrqULScV0i781gEVvBt3UDWO5svbRvn7HJFwRxcoJ39IZqbFeC
6KiV+C2dTHpA0CV/JbdAtluYqQSEL3rc7HU3ro2pi9Hl/BHqoDd96UDH0XoKFjmk2mwVypEfSWP7
59DL66sLRdzwvfopgrx8k1a7q3NreuiRmpbFIA5Oy2WNJcEc9pGfoQr3bnElp6eR3THg5HulN94T
lZbnTHXmk2lW8RsO12qlzb0AbV/3e2+MQn+f61JQnlPRhIPWbA3Q7hAs2b0U/WPAYec0Una75Oap
X1TLj5v9cLjMs8jipgBmMbB6fT9VxicmDfdS2lW+Jzdo7jPVukxOKlti0TST+Ye8rQHMrPyofNJE
ORJVM63mjjo/fs90cHsTTWq7MUaJFWPFGa82WD8iXXOgiJxkK9qhXEFXJhtmTs0xCtvhS57q9qYq
82Dpep171rFb4QjgRiRBPKx8vM6vVqGHu5F421IbUlgWdjNqLNoc95WH4LSzpdS+G3GlLYY+tJYA
gdofsc9pzXai4qYq18D1nDErVfp7MGXBugLKTYtOx6msU1q9BL0bvppT0JzqLL0p1umHULr50qrr
8oj7ublOOfJxP3jTVTci+aDCOqFfnoYQBkG33mY2KwikTW+lEg+mrgjt78G8EuzF8NHORVQJ98x0
4Sd9uKxxkp5CjQVaUTr9S0mObmkb5XQDjCTZaxfuK/Mn14bllqSkONZRtjuc87DVuGEFmJ+dyH5L
Uvo7PFFFF8PP8+2kF8Z7nwU2C/rpC7qzvzT70WQMdUGA6hrjBHPyQKhh8vaZTG+Tbuw5PegLyPqG
uwYZzQ84Nx25ElH32JdJ8EIpFRHsliqEEVbqNU4VZSNaFfTPeuBWB2lV4hB4YelxB/Xljvsm3uJG
PymhWbdpaq8tleQLegKoBeANA/zZtk/xaGZzlom5wo22uTRIGUxUvEhPuyUcrlmy1IXHeg7YM+lC
bxcNbruBRJquSQ9liBz+CT9gsi2IPOznnTq7RNzofYkzngsq3NCXHG0DwNcLk80C4Sw/OwVOze27
9/v3MNJpOu509zh1SnwYIk2/1arULo6qH5WVOXfSkF/00YZOJP0KxZwigrrRpq3XipZpTHRfVBa2
B0zg7zG4+H0YEx2H8T3jqTBXUBJOumrQAnWIWADgCArsmwry4jrN2SOPJ1cHeeMR5735Sk6iP+ED
ZtbFE9C9GFGk7dKpc05ZGcUHM3I2hRVXSwRE1lb286BRgKITL6Q0w/IXIujSJ+kF5bYl1PKAs9lY
DqokZ1b53z3cJUtW/+GWxShiPSurnYL/dAptuz+WThJ87SQV8UJ1BVIUNnfErukHidSnEADq0kxi
cU98XkJjJJh8COMs3Ng6d9xV12VovIHD1bCO2OSUyuKUEkfH4j+cRt+wv6RVgrOGOM+aUa7bAqSS
m2hI/Le6HQdgNVH9hrzN7kPS0lh0ZrcXfdxuUle99RR/4GPJDLqmO7hUrBvSNnzXWge7ywhrS3jx
dJCS8CpDzXFojoKqDpaSRcZklwJIABKCfVsX6ZdYc/M7h6rkmFcej3rHQEmPelohHgqA3FvoUeWF
eMMmc61y6w16fSZ6RFJ3cLRtGNvZRg/N4CTIha5rM253AesGVrwk7K5sQod9aKfs6722XtE642Db
6t8YZmOI2rVTbnsmz4cS+9AycWrjUEx1vnG8fnhvPUbXhaqIJ/mJcp1FkgZVPvfj2CunmIaPPAnL
Nxc0i84x9z0LpL/ihfzI2qzaxCy4iuWYa/V+VLq3zOKEMpCpps9OVGC7F4ad5OdyMDHyJLZLdixj
pCek8Elkw8RaPPU80tyaYlk5+36S+IFz77JBetv0pjttdL/kCdr7xmHiPsCCnNNm6NGi4lua/sOD
prBoxrRbtA1+GEphgzXx6XrB0aNegyZ5dAg1Um8Ahf7o+2r2jJmYWvlRv4EsCXbm4NNxkrelWuBf
SfBitWqJ2UWtqj7FvFAJX3ytQr2mKhcFlACs/ihKHkgLLCwxmcbG+BhKkdJ3N3BD6MwU21Bibvx8
IqN99wYEHwhmnRcWH1GbddjmYDbL7EkMYZLYB9/xouTYDJ4snvqx413DAz4wfy9kzkkZFY9oJ9UV
qSG6ZY5Td0WWMhGrMQzyldb4cQOfZhy+l2T0Pnuk+gVnBOcrX1O8aUQG6U7oyj0baOpMjA6IEcml
6NB2XnWuSn53odzi1eLKQ9msN3xHgu2SzVfLbnEbgVYrFkE55J+1rxvnIho8FD9j4gpmmLuI1n2a
SPMtKuxSn3ZaIlJOYiqPwNX6NRaSmuZQRLrYpXlQy8rsUe/DcEVsamR7H/btzk4bb74bjCtOfeaq
sDnCoKlms5CZ7Nx67qtIHfOo54oQgl5zBCCKssZJNKwcd8yshdD4fnpSFpDlOvtF4TYfCDmXOBuU
oZmLSk+Tpc47d+sJ7C+jtBlfe8d/CGLod3SpyuGO+ypYdXFAM0JDgeh5LANzGTdKrWorBbivkH5b
bOel9+DxFEYDwRRDPoFQ2IK2nOwwQJh+Clg3vDYcPZmZVHcZ8ym4Z86kaKvizab7MN5qsmH6cswM
gJvf9TVq3tCt3bbU92OsqrvvZ3qzigp+a4sja59ABL41gSSvXBnVcx3WxleD4NfXvAieffrrT7aJ
yR7vj67tLLMku5dLVoltpx8FtbF3QpAqX/l+mYsznn/7MQ+rdyQaXEHlNNAhooX6RK2tzmM/mgKb
+BXW+4ckHdOXWMf/5MW9v/VM9NXl2BrmllGo+cLmr//siBCj2tlE1LOgXPGK8k0MGLpYDXU+YQNp
HMwgFTEyahIqcwUKsP+GikzopdAchUA/jNdKeLRA5jKNbjX8/oVO0SNenlnwUx6VCvS9yj0WzGgf
TlN8AkMT7TOWThdiIQywg8uHSde+pV4xfQnpM3QWruHyl8NNVKx1JxlfEm4VJp/8Xl9OsZgetLHA
ngIXa9uYXXrL53OSNfG5Qi1v0KF0CFVmgoeDky9Nj7LY5bFP4yxjGZ6xfD7IGk59ciwO11Guz+GI
CaMrzQyCqAZgi+pr0fRe9mAksbLIMLsMY5XBU4CEqaKGoA1dfBIkhtzpE5VN76+GxFbkUn3EH9hp
40uTD+XwNPUajkFWIAy8zZV2GYvW3rYVpigX0qqH/shbUnskqoOK0kVLGQUGn/9NLbAKbXxolykY
KCQS1VOaZsPzL/LP/2fbNZP6f+Vs6J4OQtYB18epDHXH+RvUo6yGPk4to7+ABHVWmpyp9GbHTyTb
a9Av/ODNzKxtF5sHK3E2ml1vnNBYe8I/l+20VkWz5q+6lVNMnjfa/usXN3vBf2GA/P7aXAiwMKLA
+/0dQZkZrBR03+wvZVlfRMlZ0d9F3eU//yZY0aH1YATQxd/fAMomB4ZeyjoiE+Am/7hauqFbY/Pz
2/x3l/0/SpLev66V3KdplIOi+EuEgRmYD+qf+2zxG35Ik2Wxg60Z9ZFf+qNRUhq/OTMKbqYCSpiJ
M2H7T13S5JcwC3ug0wR/3qwm/qFLWu5vM3cTGpCk/obO3/8o0wDA9q+fU9i9ULqJNBCmmMFLctYt
f8k0RG6EfGOo8DBU2LKx1VFxSCWAeywrgdQzDoa9sltcMWVSkbWeKUdoY53nYMZTDJC72sjA+3lF
SlXUJGx6UOit6xcNjSuPWD0ze2vEtN0/JjKuXyqScM6S/G0QL0c/hZTSmarjpJx5tPT4TCuLlmUd
rn5ATycZu4KHG+3g+8mgSWGRx4VcM01Y9bpj8xEurb4Al6H8EuuPp1XfZDyKj58O38aTZCwnNu2L
sEwbtRw91uYrA6HJPEmzCVdKZu65t3FsZ11LfSyFcUKBc1twkNMtHuxGdC/jeHwcQr251IGZ3Wa7
er4WQ6ERafWGwFnkjh4w7cXlLXVKzN1BX6GIFOMuAC57MLEBHLntUsdu1gTbi6jYODmmblOF5Pua
3kyoXXJIadqNMF+A95sYS+v0bpiQeGRovwVEqh+cYpQrfDLWtTXjet+xl16FhnkN3UmtoFCINd0K
TFjsrK6W0NKLlfc3R+dM66Qpy7lyEOEHCeNyawPWXqJgJUcjy4gUu0N162pu6ux1ouDMsdO+9GFO
/zJnkPaks2yj6Ofil3X2I+5cuekA1G6UA0kTIUzd8GJ8OD52J8MnaOtqIfXDin8Rs3yRREYWNQol
pTfOoesL3G0wMO5xraybNcjhaJWiv0ZKB7CQhN9iANbvTuH2Kx4aR6SpceWQ/1y4EEN4kpcahYhD
dk/rhOVWkqqLaSXhsuEdmavgHus0bi7akLTLiCv2CzYhH6epOVxGKCircnDMteHwSjXCzCu984On
yZuL5lJv3mvGOc2by5x1M20gJcuisNIPo95+pvx+qivt9FF09DasCMTIm4Dz8ugRFUMC82Pkd2g/
F5s96zIueaIkRKq3dEHmN93kEy3ctjmZiW0fWWIvytqiOImP/bkAsf6KDgg3TGua8GDPJVxwPVIc
ClZnr6ok6bcc3IONVrVHOmbUQQ/dc9epihinS+kKxRdUdMcD56487RLOiGwNBx30R+uTQnGn5lnj
iYDB9Qa1TN/44mh3hBfxoGKjbeNraNUPGhkFY6zlSqb2jbNHusan8qFKQbFKXDyPM30SJ91bJup0
Q2CvGSlCNmkURH1ih3lMx0+Ngkm2mkAtp1Z/sVuJk3yU/q7sO+3ce1Ku/bYMVrFuv3IzVA8mdbEb
DVUccH/g7Eec+c82iATYP4I+Tb8mdom70401OkBCkASR+UrMvlq3IqvpByRIRTPo1NAGmzXhoqJ6
YiRkkfuMEKTBKDq0M0DOcbbu+5LOs56qGpuj0I068/Sx9JyAEk/e5pGpbA8FeHjMhnTa5k0CEYoH
9nZKBvds1x0RZavf16PtJysEyJ62veYZp7i206rRuSBahzkXWKEwB2Be1+xUriqDufg6slDOToQk
L1ntfSuqwlm77iSfYk6FG2Dw9Ch6kX8dLS96wCj5ntvsYh1aJhcTfV5u2TlQ3Gu9eVM1f2WwKnTe
lql5DNKcEdx0+EjrQUqvtZ1yvgvT68htdxFS7L2g+oGwtsjHt6mVYPJ87s+YRZtTNA7jmxyxBhCR
16t7VeO41ynExQaTPRQkS8BISc6l18DxMf2XzERsS2wOe6lD4Zua4mJfJh1YiyhvQGeXubw1sfhR
Fui3bH5hjYVeiqjgGfh3AfZ4i9LNs4LdbpS1A4MzTahsUCJX2xgTWBvPbLLNGJIj5uaOnDm0z2FK
q52N3SBvDlmuhy3PFq36SDRIBIuQNTxtJSFD+UNSewUGk2KgyahFADkNdu0+Djyw71btc4kkPR89
lKrO+aqMqD6EOIBYC7Pk/tbw6Y+WBhhkdFjNFza4lVLcKmhbDAmYMw8FVqVDNfp0p8s4D3Z+1exH
oGw0prbpHTCKRdFpBx4sTHw+uHLqw1f4eWrdmXa2M6IgfPc49csFDCPYrMHY2KfAqg3UJbtEDpt6
EO9dyaTbW13XLUjHYSzl1v4jT2yO5gBA+3PTKXUdB7PSoYGMDM8T7mjsw1BbhgVo0/ZF963qvar1
6JVnMtkpMq1nPM/Zg9858oc+hC3UqNS3bhqh4BeNkqFLpos9WEPWVJnlfjq5dCLc21bV4r7p8McC
ANs7RbenzC1bKs4P42pM63m96PMuItSF3nPbjQ5dvCr91CgNxLXbmrgR3DLqH/3Kdp95jsh1yd5j
07Li1BB/ROlDoTfCYF9Hw/CRMNXY3IwCzPFJ3s0gU5yr2Rhq1yh2FeBtK6tfYUwlFystg4BPcWOL
JX6QidBklXzaTZXc8J/eU5X2JnNj7u9ZWGVkNUIu1rKgkB5rDsFm1SvsTibIsWw9mlI/lxSzvTr9
2H/3vbB683DubXItZsDVAkqQFgMNkofaiLtr7nC/oW+j1j5sfaR2AKABYFmQJTuinRTy0YJTvkma
nDx6QP12XxqNRfYwirGdSZHFL5UX2fbCKyyarWy2b/herIqgQpnuueaIQLemjq9ttJnweeVybYla
f/Vl49vrPNKTYWV0mrNtUzu60a6pb1lkiWXOyoK4mmfjZrdCBF/H6NgwJaagEKupDkbYzIY7W1+N
Ha1gqckHjuLfaQmF2V5XOlkIGELNGvadxIKhykejVc1KsQk/pVqHpVbg9l0NIi73Stg17ZZpXr/S
jtsgFgatMpawUYuvyWiW+bohSl/B66mm74D+rLOvs32yTPebHYTyiwjz7L2gpHljhSSDaJkUdGCN
XYLPHDIfd0QWs/o+Ero4y8kWb51Tp8QdSsJZZuBMwLSs0fomevbEjW9YzxKnfrTwMmtAGKtZfeaF
WeyIcfO/ydQm3g4ExXjzEr/qloMZGu+d7IBs5E75xnTePDqS+AWOK1N/bbHB+OtA71s+S7qiBZgy
wU9ZsVdaY9UKtAPmZf8rjuX8C1EUV22sPByOrWpH5kqNGlKcJqzLgaTt6Yu96tSGfq1yQRlrR4Y3
60BVzJ1acPLzsZGPdiP1S4thfBXIjDWkQ+b0AVSDtvAMymkrLOj46erO/gb03wRxW5TBM72SgrVc
1iMuG5pl0ISrIh0OSRBcVGNO6x6mJuVMKbk422lWU2mlm1bX25PBBtBtaU8N8bKBoGxdAdMR6XnR
kW1bJW5TfwlwJXxz7cLfdIUO642f5jRnRuz2HJpDgqHHSgg5+Q6STlQHsQ22zo4/S3IF+YLhExc4
BV7cWqz+XLA2ekn9IX1CIAu3euRozAd+e6rZ6aDC0nRxpJVSLgOdM2LWBwcPFpLa5HWF1S6S9MbR
sJB8VZ6AOMTemC1AGDmEpsrSdNdsRadjohnlocf+ceJvmJ5MO4o+/ClqiP02DdyyqtvQYp3vqzSw
VmYyvZQjK+2lYRr1e8CC5mpVFcsxPap/77T575T8P0zJpvUT7f3PjTuX7/3/On8foo+/uHf++LI/
3Tu6hRWH4c+SP807OlrOH3MyINXfdMdyddtg2SawF/9jTrYEXwSTXs48dSEIDv7fOdn4zUIRZLwG
YfETH/CfZP//3igCy5Vvj9RkO46BwfrnGP3LmFzFdjr1QR6fapPe6He7sFEPc1s09loPpZbLhcXy
OR6paC1UpoGTCYHGLaUj8l0Bv2bramr8rK2AhZ2mlw4nXYyiFFRzRVZ1KhjFhFtP1S5v4LQRHU7S
frTvGuw/YnaLjudrqT5hWXDa1McAkxOszykO5QMcqUYwGrWdYa1R6epyvFs5PMCli0yKCcfqIeXg
7tUYc2pCHkjFESBWngWC4GmXOZyCF8HkJEN4cjvMJt49RPIsehpSPEq+1uBdm2mugS0z9QTJy0VD
i20r1V+iSjRTu8WT6lEqCekkp8eb3SxBRr36YH9Rb0RVjlfHTHPaIMc+5kvdUZveSvrao/N/Zap/
zznnQbb4V865/DN6z/8K2rB/fs2fKpX9m5AONAbA6jjoBGLmHxef5/1GnIoRiKvsp9r0i3nO+E1w
PVJMRlLD/h1e/qdIJX4DHMVFw1D6u7b1n1x86Jn/j0hlGbyKOdhhup5pzkLwL1dfi1wSTeGgzRiv
YQVvMH3HK0r4sqUjA3YssVkwoWoEudtqlCUngWmcXEBF58n17WFp0CG1hozUETMwsoeJXPmb1GMo
YYFMAG7xVdlqKHweIvROvmWOb4GcMcwHkpcuiAwkkjPWNm9aJnHG9lVJzPeR690FSJpbPbTdg969
Z0XNQwtl57khuPtaJFGnLaeO3nEUgXJ4x7aWDfQiaePEeBsAsBgk0j9xBBp7uHSr5FvIY5QuR9zV
mE9hFhIrGyNiztXAIziV7XkGclg83P2JtWhtetThUH6JpmPJGIawF1vbSs6MR0rOwpMVi85bc2KM
4E7kqWvhdkqKj1KV5WtBJfSlVaO+bK1UHQOp+g9W8fmrTZsIg6VH0xF74epxLOPg3QxNpCnctouM
nCwnRIokObqS2PL6ywQm7coyogC04Q0VQKCsF7TIRcnFs7LhkdoiEjFjsxpVsRdkCzC9odN0eQtW
0B63vRmJK/F8aS5iK/sYVIqTbci8q+sYrA2buLlbI1HXSCm1pkPD2vlTaaSgG1mpO00gVvE4tUcw
dZG/n5RRHbqJJvSFHkD5Y1dXiZOnZ2a+rLUxfbaysr3TWMUdrTXAwEKrNr5GVFV8bTT212XvwMnL
pXbqJyzATY6yVhC/XhLmmU5TYLQvaUJHKL2vWX3q/bo6sgnufkjcZ0C1x0ZLVirFAtDZeboucV3F
q7yX7LINtqdn9KTaoFq9Td6rn3FEqHDONogyNi8mdNO3OAYINmOdKAelTj645p7MjR27h+gWlon1
QnFp9Cgnh+9m6aK+G4RCN5SE2kfDjJnSQyIcO7QoMoQjOV2z6apdPxrdLQgz0OPQ7F61PKgPlp7J
7zy0RL1xdXwyC8PqvWjdV5W8obxOdI4DTdS+xoHlXkM7QrKg1UrD5a+m5MMuC0uiGhI8D/QpW0kH
p0WVGfkTP8eERLkKr2KI1VkZY3gQtdnJtVH0WAj93MauNQZU6noxTTBWpc8c14Ioc8WvG0Vgn0ll
tMWabVR5idlnYJPvM67yr0NuxBjo09/t9MnAJg9ewO8e+yI3goaCYNmNsYtnSQ56esqRofOG6U9r
JjKxOAH9Dkjgbew7azyEFEfsqt69Gl7MzGiLaWlZqCMA4eR9SLl61mpo01ffx1thpD7ji2ixti6T
0iywiynn3rZOW0JWNpplY48VQfNIv9joW6cG3+jWBuu3UIWCmJDAJ5d+l6xhB/NR5Hq5+Qoz4iLC
jftl+KkXoRTq8VVEIBPkyi5R0+72pKCgpKiIuXMxjUrb9W39bDPDPmqJN6PNZ4nKQqvqgtw9F7N8
lc1CVjpLWmWbjY/IhOaeyEe1KGbpyxtV+tjXFv6/P4QxOEKWTNei5AdJ9m4BujBaGFV4yWKuj1li
09HauvjAnpc/ydKqbTvLcRJdzp0FOgelLo5RkcHPLgzPUPwx8xFjFvZCLNuA7BH7jFn24zCnHiKU
QDlLgiCFcLvMMmE8GT5mEu7WIxpiPouJ5Mi4Bjg2qe7YTLyHfqMf458KpCETfaOr8MvwU55Ep/TE
iGCJckkKn4qMyLzps6gJ6fQZ3eXB7eP42qB7sp9luz8exSyIZnpx7yIrW2SDaJb9rJxCO+1W5k85
FW+etxMhcWLsXikLbTULr0iwFRbAQ22pYzOrsyP1XVtzVmwNNeKCs02BXiOT8FAHgnANaZTplR24
Osuhtzcu0WiTj9HRnXVhPaiJZvzUiuFRbwmDaFubUXPZsCO+jD/lZVUY3cJjNHysxlHe2BSzr8ZJ
lj4mszrtyvpTFKF+SKLAOE6ZrNaaYvu7LMHGzbdZCCuQusfgiSBYsAKtR2ndrIdPszIeuMF4gR2O
c7Ez6i9TEpDycTB7mTJ6dGqt4pJAZ6+RnZEy0d5xBGb3LvX9R2dW5rFNk0kv9JHYbneUDP+rZFby
08F/D2dt35xVfnPW+6NZ+XfnHQD0uGzZWO5BzfuBoeWjQxHTizPvDigqYDgkELWULq/UTMRHz2x/
8zTJGbIdxo01ThIAnUh/uPQ0X6Z+reZtRd9wKAWvzg6De4x2ipuIxUYVZtUNJFK6Im+VHK15A+LM
uxA5qPDD/rkgkYVSS5G0Nz6E6UUWenqFxskef96tRPOWxTD0uafJXs37hn0272JSz5IrrZ33M73x
5nQ1A6qhJfds3uKQPTNfGpwkG/VzycPtcF744LJbEmvIN+PPhRBTz9aYd0Qau5WDo/oRwko07N2G
R+SQTO5eS+mzWP33nPxvnZM5sbFj/eeD6vE9V+9/Xeb+/iV/HJMlFcYelnaMy45tS9MAEPePIdVk
SIVHR3MNGViKSv8xpM6z4p/nYpa3bHUN3B6WC+eIjMrfwsf/MoxszwaHX00Gcp6WiUMbzM2e6brz
cveXc3FFBVQaB4N7zMzSM5YURxlwwwykzWrZKq1sKvIV6JKEMbO5N77IR8Ph0aNr3BmnhijNPcUD
rGXsUF3sHGttGmrb33l+C1qytTqGXFGlE8jukPSM2GQ1C4f+0gBuhH43mqK3l2BoMLxtGpVm7qmz
K/WRBP0joAaB4mtqYmmHrtikeJLZHFbBqjSn8a5502ScpgbM0LLC8ooeNIcFpi0yzVzDMBgpfHql
o4yJGhbYLq28troSDEnudeXLV5VOFnclVdHyU9ddXB6hs4ccmEf5VaNqseBbjO60HmRqRluWWTR6
WmOerWHCeA9JlbuvFUfRlSaL/g3PVnyduGY3RTtiz8LjNJ/6TWzZhUXjD05pDY7HlKX7GPPym6uc
6qupLI7DBr0JH4X0PtJhvHh6TblFl8D441/+uWtdCw57pO/oijGID1pyOXDu4vdA8n9sY5jKS30c
qaDrQQEt2AzIbFFQoUdO1qePrjecbpdrU3ZtUWifhzBD6KvHfsuqfXyUyhwPmoznEzcgTQ2VTot2
YRpHn3wenMc4Idix7gpTe8C/yhbacWsMr4PBsbXJn8JJgFijPuVaoLuCSwvCYml7jXm2yeq+aEWq
oIlUpvVQ2EG7kmUKfQgZZt9FxnRMsVZ1q6i127Vh5i2J59mOSHBnYxGH3KV2PGDJ9KvpTRuzcuNF
qbbFgzXt7dCcPjiOi32IMfQ+6aN/AchQnAqoqdnWnihAHNrJpfd6M3R2Y7rJ4s//cq6xu/CsObPN
bBnpaKhwYjoJ9v0Qlyro8wNnlz6lM5GOnFhuWLvz4CBsg/OpB6o0Idew3/n47x3137mjkqmzEQT+
+R316Ttj7a/umD++4s8bqoXPRZp0Ys6elt/1u3/cUN25ZZ6jEhsmSuPnmf9PwKeLp8bll0xKh3Xb
nD0rf9xgTec3j7weXAadavZZsPjPbrDWXNX0yx3WQHKEnYyDxzZ0ALbmjAT95Q6rN5qGJ7TQIQCZ
9Uun0b2o0vHDG8z0MhlatQ41Qy0GsFs30XtnpcruK5z96l4W2r3Sa3VoR7D+lSemsw2UkJSY5frb
rojDa8vB7L0VWFwkoGECaJ6PfQ+0Q6CuuXBG69G2oftk8+huCCwwtWdepE2wgf4lTAtkjJKpIM+W
NGV59spax1at02wyDOCEuoYmLRrUY5vKm0AX3aLs67r6knp5wwmYFFNqEOoYXI5IJguntQh1W21C
SLnlobFhI3Imo3MKNtFgcuxcRwwDxkEUo/lsj4Gq4PUVRuEw9viDhz1TjM6+jQoHsE8yRiJ+8kcN
ZP3CEElXrUIoTe9x7nufgRszsU+mGgDSz4IkfmM6ACL9DkkhLlcNL0Ftk6Ewj55usYtoXbpD/Jig
0bJvCItvOrAA3XoqIAis2M/sMtj+r0MeNbg5cqvZ4dLx1j0P8Vd6Yti+WUFIFU50D8jL88Nq43MF
am8Xm/1zXETWNm56lhOZDHZJHwAgqLIgfImA0QQQHqO98IYzlVlHrMLtiwo4sLapuiJshOC8O4IE
XeB+NAxwnD371ykGuWUSXk8Gax8MyTNl9+ywpBEfPM/+FkRFvcac3ZKqaJGQJw10PW+pRqpv4Yiy
3yoRig0swC015bduip7d1PxRpFFznFTRLxCsLhP5a0BwzWuRqQMZxXyXNGTsRWStBjBwCzWWGLhK
3djU1XQNg6xYJGbyXEK2XLW1VqyTrPvuRoyLmTv5114WLuZ0HiCSDpGFouYrGdtka3e2QXitezDj
/8PeeTRHjqVX9K8otIcCwMODWWiTQFpm0hdZrA2CLAPvzQPw63WQPROqqpa6NXttJiZmopgOePjM
vecKO2BLDcTNCIFdsJc5s8xsLy4Spi32Mv1Ik57syon8iEFjqb50jfuRDCYg6lEmH+xZp9PUzjMD
Eak9RvW8irmi78APqjup9U+yT9AiAK3GL8rjsUzq5FBmtr1O+LDRVbPEwCqHXU9lduRciHdta3q7
qJAW6Y+atx9t9b2SWXHs474KQs6ODZ3MCrKfko9KAIYbJU//KCI+CCtFF1QVbV9XomaRC3kD5P/m
W0Oj73XN6dmQxH4jUH7RciZKS6k2RVfTmvTaqyRCDJ36lJ7iRoIoqK3khxhk+2VYHD81qBvg2CLF
GRtU9sOsZ5hIM+Q7ds8dP7RuEwgecT+q3i5JQyBQGfk7+k5wCukIAmkuUPOYmT48MrJRzlNuZfU9
LmWMnk3YJrc1deBurWGg+UMH8Y18SJ87u6Bh1I0l2idExp5KsuELfxY9r8aFlS2bUPXYrhrh6+E4
3qcqM/xx5LIA/8mwzZ2m+RuRQrq+pWOdTxAHyoPZU0d6+55La/I1eIlrgLohV16K6n8YTYPmG21/
vbOnYYh/oB1nl4xhaw2r0pta3Zqu7N46dEIUBrGF2oMltX7DyrnYqwR6VdxoJpzaik+WqaPD1Gbv
xCTTphML/Yoglq0Eur8R9YJEvm7EFkoW+WHE0WxMd/mMMtF7cZJ6us1T7Z1b6pV4ISLaCTfYFk1/
Arxl3aa6mQVtbqY34Eu/hZ3bBolZJy9Fm+L4h0mTXKinRmNTwM4IFqMw7psi/NTkZkbaEfX3ucZA
czK8ficcMZ7HIakfLeFpT5nVOe9mIZMgyjwAgYVHHzyQylFt1IRbOkRWv5vzWb/Y4Qw4Ney7gPlU
D9oxrrb8Hfgymg4gb71rASLYD8Uyih3QQMrwJo/3Tj7e58zdtsncHZSB7WYT9kx2G3dxN3Nolw9w
Cd7KoZIHayy8r63ZPTiTFatNl4GdEW7/2cZ4iFtX17aMJ44Yc9wgG4hI3vRG3f8IK8vaplqv3cxw
V3AIDEZQ6oRg1NUEjCJyo10ICH6DfOIWb2d2t2j6eJkTNrnlPLCyKie8rV3KrYWlGBkAid6xZ02M
UEzXxzCK0scgznONOnNFf0G3QQMvZqQRJoBIvZ/KY59ZtNmqlZvIUI+Du5ibzK2ybWUVmO+Gyjs0
07Qn/xQhD6I9H/wKdidyab4irh+3+qq5GwxNC+oua4K0qDDDsy3snr0k9QLAPXPQrKKsrm+OnsY0
uMVyPDXOpyJxcPR4amCKBEBRzRDYNAufbFxOOOaGYjppWfNtzJZL3ofDjTGR67swG8Y06pR3JpXJ
GXBPtQU/me5U0uMXRaF+0AiXx9K9DkvLMvHdiLafTgT+dQa0D4s/511jf1koewHW0xTEWf/FrLLs
RhKTvTFmBk2hAL1Rz6lx5hro9l1CgorKsh/QM7zdVC9fopq/muFsQQtEeswlrIwQGCJGWR780UdR
G7QVed/eYwIKfdIFO6RqLnb6nG2JrUegO+SP2mu+M+vPd7mkYBgn67WA6OIXWde85C5/ammtdlMP
U/+jHSy8KB0zUiKREId0Kr4H/58+gETHZO6ay3kkRn2nnOzLUIQ6+kruLk6p8dWdKx4YvcBsiX90
jMA0pnjvN4Od5B+whUz4R3N1HKzChkbozD6T93IHfbc4m4aptv28QIsV80cX47YbaXE3yuM9KIxL
II0b96XTsThnokMeVuJXsXG2D4T5qKzm7YPvS9+47bP+0qvSfW4cucaV6fMT1Kijjdvd13IvehhQ
Ed0jNEjfnNR+kjYRK1Ue3Vpm1R3E4EbCn+IU3z+QbA4zsjw/eTJjwElHBSXE3VpLaBPJ3jkRv/So
5mBpwE0luNANP6pMZFZTKYOZ3xnWr1HdjeiZDzqBnwdnku4XlXWIUfTpa1qH/R2qZS3djmM8HtK6
F3dwE0ZUxelEeJRe91BaY/DDTNTxyknJFaEXj43ryUdF9pvuc2pqlBhmbfrM8fIfXStcALhdGvGb
sraryNBp7T0yV8ktU0IAOrSdtwz+wNQimCPxRPw8mW0YV1GwpZ87lOofZUT6lorDJUirGF5BJL6h
/5JPpZ2YX40o1Qp/QXqJJToZ1iVKhYUmyeJ0QN88T1/13M0RZQ3d0wIK4BhyeF7GWCMOorTv0bJC
F3R6Jxh5HEwHQ1sYCI726HwLI6fwY7Nz7rxeJq8SXcrFGBIZtIXKt6Ty1X5dYdUEDe4AYcQr/Ii+
tk18murudspMyJF6iKYdDtQQBXhV+iIYp26+Y9CW7yOjTVHFqn4HOs7c1ryvfd/a2j5lv1jsGydP
XjnNslceccPnXE36U5b24UFPneSoS0XFGzb2CWQyTqCEXNEMZ7Bi4mwm6XyDj2aFcsTtydOAo29i
ZsvbOskRhiNc8uNiIkJmsso6sMdIZ2eO4bZfpv5Vd5fhm0Q9e3DZY9xUadrfIaZqP1VCthn3X5X2
rEFt8nokxjeqq+XFa/sCyqNkivgcGZywPn3SwJjHqwVCoryex22Scj/ceK5VFFsX+f0nBWLB/hxl
GrhcfHk8WV32G9yILaOPubUhmVkYJm9tRsAocJWNE90ZnvKFQRJZhqV2ycspeQsLWe5IWCusgAjY
/Ig8TV+3O0jjLStjftKtOFI9nMIH9AblYQK0cEIH9ATJraQIa4aPsijRZscOvIh+iW7akpI0L8em
3/TFWDwbscIQrDvmnsF2dk6rrtnNLCYCjEe5X2tL3m1kW8udMkr1kFuSJC5JajJTnCTbjqkxnFnt
Dszm0xLt3hTdm7UIUYk5aVvdMfmYZICOT29gvbuObVIsFDXwghUF9If2gnIzWaUYmdMo66n6h0xj
mFm/tt0h9eKC7edV1JFPK0KzQ+vA5KxsmYvHnKOTmxNzw5jt0Me2fDXhHg0BmpLaObQZ9+IH5pEw
0DU2Cmc2Qsw1uITbdAvyjJmeOYw1y1tHcfr0bXUe2VUeBnBxj1PT0wuwF9ovLJzgnSBebFRbH1Gn
psHQi+RcpzLxQ3NwfhQtXFQdhSneuATM2n4q6ucOW3fyZhgW+UjQvC499+PG7ZZFBnbnut8rt44O
9lBQghs9jvYmaZ2XJSWdIbE5nbceDtddZ3bLu05hfaPmGv8n/XHloFck3nw4LWbTP9SAYD7H5DM+
YgKWpwWxqG8SBBZgyoIiZ8TgnqM1i6hC1OrrzUrUYjXLdC8FXADZNRC8x08dVeS2nybPB0qVbiOe
dRTnzbydTLJ5h9w5anWJ+I7GHddi4u3aTDffpTVZhyJrWSplnEx5hUffweO4TyIxBm0l3bNIEPxt
si5WH7mnjfvctO7EFHvf9LK9Qz2LmaHX0RGa5nyAl9BQSg3RmXRid9qQYaIwltnNrvYmuW1m8IqM
7XKWYWkSE91exADoeIyHk5Z96ajpNxX60IOWhCLQFE+SUtmlu8G92aEP0mZ4Y0LsqhBKQ+k52l0v
lhmJYnwg5TK/TBkbRBmVAk+m0q4C8Ph7XdvWJQyThIO2QbBcweTLmOBNA+7rmQWIj+Wy2LZZP/LQ
UfND3OveLVM/KFosuQ8Z4sOtmescmAAfTmA17l0EARuW7kzyWNa9d866y65IYKKwa9zbjJxCfyr0
bMtu1ALb4Ym3CBsUWqiOJJ4iiYs3re7eGuEgdx/dvcVCSgfyMH7DIdGh+NOJEluXmwaNJ0NRCddn
KpG1z1C3N1AEULEuaD08EYNlrkiuLKfP5BTdkIEazEsDKy//DBl5vd4GvdoOfQmSbxJia6+Gyzzx
wlOadPI966ZwU0RsX6iZDd0nNQUUMFoufw2baM6Vna4e184BxZ0hM26t5Iy8Mrtn/qDrwWBNg7sd
a31EcEm9nWKxRufP+Gdyu/ro4YzCHT4uYN9d/bsqadHSPh0PCKeGQGmN+YBwlolATapsPPUnUgBT
oAWZc2KuFcTxXB9d9B88gLXsZDrF+LBkcbSLkuaDfo1SDHcDlLIlLY6YxEdyWcZufh37NQNyVBch
ivCFUuo50ZrGd9reuYltoXxytygcqxhi5tJAzBu0NijH4YtnNBdlzIItm/lCcg2Q6dGydrUN7lyx
aXiNJ6PYiKYtA7YZow++Wz4vFQlacsnMm3KOz4lWvvW10x3mLn7CHf5DcJLu1Ex1VEY11MPKfBOx
QSbtWFrfOkmMF5tOEdRa8TKx0fhR14W27KLSRV/D1IPie6oHMJx28ejOPVrwKkqNgEh6Yrd0JBqM
gEeWAd6sHhtj9TznbhgyduqVAghlzdB9C4IKCImR+2wQ3mPJgdVvaoGjiI8XOmh727jXuBOKra1n
7cksKSWXBP7lHIUBP1XtXLJUEslBbHuEWFVb6Y5ZYuBAwka/HV18ctsBrBJreNs98l/4v7LS/WFG
5qOVVhwebhKfUGlnp1nycEVQ8TXM6qHZI7uJtmA7rI3jpEUg8+lErFjGrW684BYpIdix7x7MdRa4
gl9mbyBK0bDH9Z6gyksMuTcllXDUYS8AYd+O6pBWw8EZmy+Ru5wmLng/T/BwZ5F2Cb2OWidHyJJC
JAEU0BMCnzlbJ7PzUy0Z/zWeDsqfUp8U48n0Q9hObTQ+eGn3jfUEV3w4y603lQ+NVQN/KNitlxZ7
TUfrY9AqMwNElLt3yrReE8NiER5qRNKC3fejXJT7WK/JBqgK4zChkg5aOXRHlI06kwsI9nomv9Uq
9B4GTWcMF6rEj6v5SxaBWzf7WeycrE02aS8+QjkaT8qFEmJPs2phr1TquyQw9ImzD4OQjcbS0Zvh
hMf74upG6huhZl2wK2jMWZLE3LZ6lh08u7xYfd754SKsITAT5Q1bJzKw56d6nJ3gd/oGwUPYm+b6
HRNz9SZdSxQr7m/5mplxiIZszrT3yi7aO0fPtUPKAw9rgEMioZulJOtktEhoG9I4wF9zaoFLbEUx
zx/UWdxaUV28J6nh3lVKhBf2XsNXQOc/otaYcVKjlDyRzOM9QO4KfZk4hMXWia4+uZMc7k0ztpbb
FiYYxAOnqPZMQQvCIHsgFMvi2Tt2UIYT2FkCzcZMIHCSkl7vkho/tKWH2i22DTn6kofBIQnH5zmS
n6gQ5FMTRhVg27k/cB/MW7vtDJor90UBkNrApjWfIp2IkC4WhLZ04XsBichPi9D1Dcc0kyCnSddu
lElRc87B9mPEGuMbaoh+2gEBqgCAJ/ZwskrOn43dY+XfR6GC4qS8PN4oZmHUNIVtkIWFlJWnBvgf
37Gr9qUFuXTTNOiqME06HthJnRkfSrTQB3hhvNnV5Ilbhcr8eeQP2IHbDMvrkPXs2GsnZGjEgJqo
PoKjLmKoCWzg6gEaU6t+r5oyOS+rzQu6PRqmvh0iKiaMExvDxE/GY36thDhl3orMBlXfxiSUZ0Pa
H+DQEz+nTYi5OvbAANy0fGRlJqYnOdQ9wycYEDZQDshXtal5L/jmom+SJB1oelEYTez55vlxzsYJ
Egk3GlQuQooo6Gm8sSrkZEnqBYGoov6hKK+3rAgeZmJ8wRPb+qlGsB/IelDoxQjZnaLRfEUuVkKh
sDiwl1YaZDJWeIzyZnQfO2LyqHjbqLrPFw33j5UMJxE3zGWKxXMv7az1r1mt6bd6oeb9ukJG0UUk
+QOsCefR00LaF+T7HiHYsfkx50l26jt3fDJNwTB0wlKQAI/gWN0U0i1Naka4GonscGSyGOaJNSim
ghvRekBKmPD3PE+AK+U3KaYiIDo2SQ1tXWC16DEWBFPW3UO+R99lz7W5FYyhnvXFiU4p+EMf8+X8
I68L4y00Ogq1BXdZwKSjvY09D81WlCbN64BiZKc0nroRrDIe9pAgaHaSrR516b7WFAQERqM3bTix
xlR6v607OzsT0USQS+YY+rlC+PwJ/jDxAjB0iwCOs+XbLMU5TnocWllT38pZuYciNqJtNy4wbTpS
XkSdrTn2reovbl6Iz0xvNR5iqn7Wqe/OpIqq3dBT/TPOdJjSaPHjTJAMYLUIyya7DD+qu+Iy9N5X
jc3nlsMphMeAnQO5qEGQI7cGROJ4mzQEd8aGe19O9nRUsxxPtubguLbDPLBAGHPRIJRh3tyeSFwe
LgBfszN28o/SnYztGCJ7St35nbSJ2DfhCPrEWTBWNEKyrJp2ftESEe4cOGVbNvUCPKXl7uOx7vyx
nU1oICTV+1VWziaDNsxlYoL5byBj62VFLasv7VuSk6JEq7AcSHglLNwxuuHedSrmwIYHaKwkLSJ/
nGScQJDhYZPKjKyCDPT/GVREoCTrG2asBpVGFe+MzCXFCzGUzBb+dz186GD63SmUmcjXsxe24J9F
xGEttXKbWGIJmJS8eyU4DS9i4aFUTA6IlusB4IxqZxqZdVCkxJOg+7i4GGbR8kvfG3TyfaPlTsSJ
2ORp81p3TXpvR8Mh1Ezsnk2/H2FZf9Em1iCm0D4LHRC2vlAhT42GxAC8LtzG4b1gIf+gBtb7lZkT
0Vy5PNqNtRGMc+0O0RDQSd2Mj/AhzLM1at8szRkulVm2m5bzf5OwBmPQ41mf4V5DRkRKONYIU9u8
ef3/tfX/ZW2N8Gblr/7va+sbEimHr9n88+b6H//on4p5g8QB75+GFPMnwbz3H9JBAOSZsBRctHQ/
uVW8/zDYIBs6nhUbQNGaL/nfwiALpTwgBuCwNvCWf3Fv/evW2nLhjtisVzwhPBRM5m+6IGGLuHWX
MDqNRkiOFkt550ERJbsTquz3uDa806h/pJpiUtfAPsNF67JrrMb+gGF/3IvGaPZIPklh+elrvP9j
cf5vVNb3FQbg7j//XV4X5j8t1HlrfDgEVLpprzv136X8UydnyVTOPjoELVZ3HjrOO2ZQSJTQ9rBc
AkD/REWpWdukDTd9xANaq0foXJM3hN/csjQeOkO6TbutZ6dwXpdai27nuFE9OqOOR3aM97EFQlEv
u4XUFZKaZQorDq2u22mBZfeaeyDaaAksPSsZIBk567qJQ4Ci81M8j9GhIko4xdILRhvDOOv+wHI6
loWozb2T2w7GqspPt1PrPSNKiont8pQr7knjHT55FcndlBqcCgiPchwKKm0+irnQyQ4ib30zWrCb
/IS1N2kEGf3wbgx58J+YXDJFAQ3KmiGFm/FQNh0hJpHCHBe+kLKo7YmUaE8N5c9+GET3NdHj9s4r
AHEQKXEDGehUQwB8dspkguZDpBFVRQ9ujBT6SRu1IHEWhEI50u7bxhIzKfLxTksgB9IYGtWjZnlv
oOMBkie0/8GS5fFnE2iTs9EHqS4aUvAH3JVY+5147rYqGaczxPUnfYhAjs+079Pi0VJ1yjainZtp
1kfbgV7z6pidO7PIBUGZntiP9L314witj/xjt7iX4+KAgxStkV2gGHTiUxpRUUyGltwtS7O16Cl3
jZer5xkt96aM8fZNdi33EIXKXe30ceYbrT34Hcay7YJ/8zCJsN4CbdI2Ah/SdtJrUp+XXvlGE9kP
fOvNDRVuu0vJejxFhvBOq5HsFBs6gQdhqeefa9LeniunSn80yiBdJxu0+qnpkgW0hjmdxag73yIn
tnf4SRu2jXx6FO69n89juzUTlrsbvneUF43C2FtndfyecdlvhNlOfs+VRkEXqUdUGeoWdtB4I1U3
bHMr8VCMx/kWumIJggwc6VL24jHuixbTB8uxqE1iLmki08KdGrNu9hf81p8lf4QOOkcC5tLaSE8Z
72aUss1J5/m7yc700mDvD1j0tgdIA3hk+jS13xCQLeAz0DgfzSvfnPYE1vly5Z6PVwY6gguGoOaV
jS6vnHR9RabnV3o6+lvtWU4dj3/rilfH3HDjERYvyeHT8+N4JbEXRh6fo4wpP859vj0LTKhvjek2
7UbYt7Mp2Si6ofUVi6sCrrYi3xdVl2cvhwIHJKzJLpKBPN0jmPh1csrdFa/0+AiZ3Mjuf6XKmytg
3iGRWu6drLKPGeZWL1bLhzMu0zZUnXX0Vkw9Q0uI9fUKr+ckVG9EZ7nMZ/Gl6YyIGCoG2ZV6j5iM
NVzVAcMvQ8cbAgkvYYX3r7x8TCTWcbpS9OHjQtSnx4auP19J+yQGjMfqyt9n8gGLP4VtCMVlJfSP
K6wff4h6sFv2clDTVpr/XHb5ncWNgRfGjeHzX8n/9GOUJ3W7MIDnOLgpYhhloD3y4gX9XkOCk+ir
7UTO3SVcrRMa8XBd4AgMFclqrXBQ/uUB6xIrIEiiOdtco1AbV0MGIRXtRZlxfJ+YKvtEWV0+E5jB
sorMd8pqFhUczxy+ssuyr2nU4/tIrh4QTbT2fZfMufYZjA8ukWk1jJhX74hz9ZFEdWu3ZLNgL2kX
0ZzmwlBvYFExFa02FGM1pEw4U5BdaAwwV7uKbq7OFfIorJvYI3zXUWP7JEWFxyU07PjBkKb5Wo1F
8ujME1OFru2ie8BYNeIbxpG5bzpx96WaMTduLBgJct+u5ppwtdnEjdcQRmZM46VnnonmAahvjKvc
XZeocx/fadNq2pEjfAusJSSmc7579D+x2jUO/E1b83iJyNOXM/wJsUtnQdh6Zk7bhoXwlrNhOqar
gWidEvMfXHSc89zkGdL5zawTbr8Z1kRXhCe4kFKJIcm4epOc2Vx9Sh2WJbwBuJfGHtRL79r29Wc7
aC79NCLYeINJyzdHw9l2sf01FajslWvRPjeTeMF8Uh/T2nHuGZSSooGHymxWNxU7SnE3afU5DTn6
F5mfo9kNMVhVR8/B5Q93d5X0FFrg6lDN69pKb2cJtN1C78o/WCbzjnEs3iAEG+oWPJPum+ZgBkVM
+T/QD5Caqmtf0JM0D60pphtLsm73O4YHb5b0xq/j6i3LhHRY2FXTfq1LPvLVg8ZVKoWPsx1rmnW1
qZHwEZ+7irUnLjLR3gh3db1JEWNvM7rFsbbDrEE+UkXrid3ckrxB4zToL3ba9+W2Wf1z1tVKN19t
dZG1WuzSq92uv1rv3NhRSMDd1RdzNeeBKKRbWR17SA/5uWCqWul4p+lW9jjr9lM2hXKfXi1/LBVx
B5XMQi7d1RSILt+8C7MSb0sfV1/m1T3YD/gIMdbxe8HhxV6oibT8ImRT8DdxH5qrD5FAT0wuzupO
dJvOOHccZ9xFq3sxuhoZqbtY0+cuGEfGhWb2jsP5rdOYcsjZEBjRUq8+pVix1kG7q1kbgSkwRpQW
kkGpVQ0LlpVYxdZwfrBWitV0BVqtbAb0Dyvnaui6x8hTPKyxPF9AfzO0qrjFzolpGyzC8KqsgdsJ
MBlZMMhiXDMG4crWwjDUfLheUxNutGjeCU8EAGeCoQDbQwvytvMV1NWuzC43XfFd3kry6q9QL1af
4JAmbXHQpSPhOzfGAu9AXXFg7RUNRnnSvprpCgwbhQU8bOCh/8BdS4PLLAC8mLeSxsa0XQNDAJY3
B2Dp1hRMKowhZwJXAceTC/dpQh8UVFeImbXyzNyWqcsm9laqbWXn6aWN52zyOdoLPGbuxBzWax4Z
2TpfGjrifWVjSttkgMq/IoJZQRBOU+6broWKokWFzvTcWHhkNMSS7BMGEfcm0Jfi5NbgsKPBgWxf
6lbi53qkH2s3zXWfuB8Ndd1A9OyEYU/0N7Y7m8yn/7+t+z+1dZ7pip/6keC9f/83Ormkn2/fi+//
+e/nakDm+bsT+o9/9c++ziVkzkZZaaGJWFkDCIL/oUjG/aFbKPGk49oQD5Al/7ciGXiBSdPFipao
KXbrPymS+YMe7SYSYtgylEb/kuVDrPlyP7VPhsENjkXbkKvn2pG/YyWTuVUD0972KLlw3SBNNeNR
Z/1P+GZS76omdWEY147+0WlO+OzEHkTkogxPWpsAyuP5T+C1Y5zJBSv3bIHZ7YxGjjuMev3ZrZFF
OnALsKzpvecbmLDujFIbvqctfmrkrvmLxSZ3Wxcuc368CJdKt2DgEnLNDrURrW9Eeqv2PaudA+eQ
/TSUw/Q3zMvfPC98A5ZF6yj5GvhOxdpf/6zIRvPb0qjW9ZFSc7q3SV/eU7N4LA769XPxvn+6RP6n
lvVP3zjNvNBhS+DtYQL4m/fc1AydFWlWH5XWis0U5R8UPaNP0lLyN6/0m8t9/WSOMA0HfxCwSLQ2
v36yZQCyzNM9P2L+7YgWTBHKoXvdk0aSPMF0tvZMDMPHf/njORAqmRdwMSHmZpLxy9epm9hLqT6P
g815uNFWNx+KKkcGwySJ9fjXX41ZNCYpAhltKJa/vlrkuSopixSAv65kdiFGbNmBMDXU3ZB7z3/9
WsY65fj1XuGDcbfif4duaVi/vdgECz0mdyY5NvGUC1/E9PJB0xRV4LYGrDRCZ+4G2vmz6rLxAFay
r7dJZ3f/8meWqxnBgSS5xqE4v/2sLA2duRioGJshK3jQdnNH/nwYPnt2jVv2rz/0n68hqRORaTL8
QU1u/T75aWmUBQKmFBLVsjxUbtsFWBiG7/CUsvg4d4lMA6cktPtvXne9TH79rqXu2IZBo2zDaNHX
c+snn0QWpSqJ7Do9lqoZKcr5NZUYlELJjU/hrz/jb69loeEDd7vO0fh5DX2Fvvz8WlaiKWOMveSY
0M/jZJ1RF9R6O99ERIN/+uvX+u28vb6WJKTHsmAMW9L47cdLi54ehdrtuMyLIgONauGUJ2L8hyfz
l6DRnwdjq4/kp+/vj9fBE+jZHDJcruavnwllZ9ey1ErIb5AjqxBFP7GxZpYq4SjkU5wkLKYmXPJw
thkgkSKPR+EPfsr/+h5+u3bW92AQT0U8nY08Xv/92qE5y5JG9ryHkfUxW+OGecOiRZdQzMWpilwZ
sOmb/+Y8v36Fv310ohL54AIUrgnz9tePjnmC6i5ETxdDZ3xtU7s44cSZb2vccftW1Gxmeq1C+6hm
Iv78UA3zeEQtM30DYte0X+vRK05ZWOIeX52MIZy3U7ik2sNfXwn/0/tczUo49agOPP13s2UmBWtM
R9MOunDsj3kerNYfm5w2CyWdsrHp0YJt5lRz4LGSTXdBJAKfW5BqfRyyyroBOxYeAWaIW0+zO2dH
tE+VQgnznHH/1+/1z1etq/NtYp2SVCR/8oXqHqnNCFoTck10IsQz4Ggs0Lqu3/716/z5ToRNzE9G
FwL0GKvWrz9dopl8KXgmjpWqlgcvWTSsG1klb3AOyqe/fq3fj3MuT1cHfGzydJTMytcJ/s+3/ex2
6DymlOOchPkgcsMxYDs9+GAash1q18ivUTXdGMPkvGlFGe1pafq/+WINXa534q+XqysQGuqwaPih
r760n99G3taayZ0RHpxBtfPRuToFem8S9TEa6uUB86n+IYnwBNw+FKiD6ziN+O/gKjd2ocsbwtrD
E3qn+b4fPXPYsGaqW78h04zEnKxAbx534SkGV/+45CL8McIzeHHnfLksOcT1jde09pPTTCiFClfe
jOji61VgaT6SDG8/2XGtH3oYDOcYcNwQkL+mEU2klgdkLmJAVBmPd0Wr9+85q8AP/EfhBaswTBrk
HuGPwtVkfSqLplgwN9XhAZ4KtrCULocNvdOuNQLhway6G9N6j2FCfmUfID4pcd0Jo1Yi8gac5498
7C0VFD2ABjD6aXwBI1KcLMnRYrRj8jHEHN5VF8kfTJZdE5oGZSPtmE4amkq8CGF+bFt7hZekY3M3
dd9cByJ/iaLlzUW+4D5WRsr1xt0fZbus8lhJs9PXHlzUwutMZXDeFmAPrJW96OKs/7aj0YWgI8lg
aRLVKRSAufbsVWK+8JzJX5pmVnfXrze0Vb81y1h/qEWDQKRanBwZlRHZ4mQCY70Q6FmQfbOsonB8
jZxWUGFvWqSrju8ak/alrDKuyEpH8ObnubEcMI7w3c0kbXR+q+vxM5Ev1uvQIiaBc6iX9yu+sQxS
wkNvFArzC5BI9paNk3y0ukdYXNi2cwSt3ssx2EgeCoBZxCe3HBHCaCbfbSHM5COPCnNnIPN8Z8yk
kagiu7xFQFQsD1Ix6PL7rJ3u9bGZ7pIZL23gWEbyJbd7jibgB5CAdYiyYr0OixWu7Q6pQo8Uu30S
LMjCWJgUROiWY8615BT9conUjOkipPWaNz0L8QeEoiyOVthqMMQddMuUD9Bt2Kks0Di5wLaAO+r3
WEU6uxaXq1dm1nTfhvFUHYaYjoEtvvZsxxlfmB5Z8wWZRXrK3HzrLQzqsKhPd5WWNzvYswakbWLY
GuJefZQS7UOEpxxLQlvesDyx/IQwPuSznX4xRLmchka3D8KR4XPUO9vKWjE8dpldMGlmPpBD565Y
nH2WLNjSy3ACYZiKNxey0KZmZayjfWQNNAh0utPC0NE0fQPf+c6b4FnAySTlg2/VfPGS8S5BfXJK
DW8Xx43YqSGuCIhC6BprAGOyQmETKfhYeea2PmaGHFYncg2zs1h7SeutZed0AfVzhxTb3WDknoJx
di2fB47YySb5ZIc2QNOuNm9yeE1o5KRf96XaZ16h+9ligE5ciH/2asS+iRc/dvH8AW7yvR60DttP
IQJywdgyMHM6arr7uVlhGhjTa+SXk8tTbajNL4WwTgt0e5wXCVmvCXAPy34ex/CGWOnoc49EYBtb
83SK84ID2FprJAwdt3YiBELirnkwkrw7aSMSrmWxz6inZ7feWAWgZw+HT4PZ9XuDauYwGxXClDJc
k1/xIKQno7IqYxNqkXMeZM4bqnKLrKNxNpdPSOHEblI5aVI9Eb83vWE0dxRKVhz8F3tnshw3EmzZ
L4IZpogAtjlncpY4SRsYKYmY58D49X2gqm6rSrFJq7d+i1rISkokkEAg3P3ecwe5DM7QaD1Awgsf
aFkOX6dSsH8oW5IWVxUuu6uU9MIF8Kl2bkpaZZLHzXHM0FPQLCZsOWAXfdWE5hdPDAPGXnyLztx1
2+X9I1b0rgnmi6s6v201TUHFk5YdGVmyFbBTYMfNxF4kRRZcpIVs1xLUHUsRJsLQDXgjqNBXhyqh
9Om4/1AeTsXOn016XUNPS7ep7PymNfWjymbS8hi0kc47A/oOQX0lGy3Bb+6YaeYXaGvTXZGk4pZQ
43YnVRc+6SQcLpwOpVEcDKdk6EzoRwiuvjvJSDCOKADhAuBvjGPhN9HJwcUXMmny2sPc59yYCXsH
SoTMuMumRm3zqSHnhQhQM9f9t85F7ajdMSX3qrDse+xv6mkcZn/emyJGW9mh7gLdz36MfNNDhTrt
ejRqCZydSZVTltXa0LUimmnwD/6I3Aohcdf8qmzP21ao50+1dq5U7ppXftDAF3fJQ6ePXLCFKRTM
ocy/y4I6oL3qBA7FfxK5tCka696ISa2zNNYKflTYTQLuMS/hTCPD7t0fI96KO4Vm/oh2q8U0TBaM
J7kF0P1CbwpCsR8UpHTpaSLqvNh9SGGV3Ya6dYAhWckxSGr7iisYbxygrnUfWPseq8XJ8IsrSftg
HeS+fYsXQRzo7juXfgh+q6mIbg1EbW1ybyj3mTlXu2xuvRdUPsWahaZe9y1DvrWnS6RUKTFMKG0K
G7LZwGgobAPgr+boXHemV96YMyFRpk8a3qpqjaTYIkgskYskfbbP0kJ9E6mkiVPW4cVoCA8TbOBm
x8nwp1+acvxSO0N3p1280Sun8hmpM8/mnb7kdy+dSXFNxQ7kAsIDBYBVnjJr0jxduroakjy7raTQ
N147jgenRle0jn00UEhVjoNHPiFCA++ihON9lXSQJtywz1/TgunJlsTY+skNRb2TMknffJETIFEp
RrJAj+glER76qNrqe85Hb5u6ZHzgi5kEqzaY+xeTkQTMLqMlM7fq2Mt6lqnXdYSZyiUo/IIItnht
lkzjRRdja7Z/DIZPomJXYcVBH9FuizCcrhjfla/KKvrTjCB14/m8A2nAzvsJO++GwZu+tcy+fU2a
lDW7znhrsAg0aUg0vEuEmHjQZleo9oeEFkDenItJ8C3ClkhGWIuWMXR1QZmkjbdaRsXVKCoby6To
HiDj96/4kbxvYecj61nAcjCQyRyk8S2mPMPeREekOBgS361tJ6RW4PZ6mrQVX5tpjn/XWxy6Sb1M
LhfbLrsoBA/2pDZ68fM6dh2A685Gh2+lx4NbJOaVO2ACyIglR9eAdz9fZ10nSZ1Iy6jDkVBjscIQ
fLIaUHgbfJsly9lEUpSHwoyAVGF3R+Ej7Iffwi4phTzI6tPOxj3eJXPnpyTnVLwU9g5utFM1x92P
itpomY4g7iJP9a1uvPh7YC+3Mh0l8ypSlU1SLdPvgzSd4JFgeufFsCvjzUb6cUnufHgvihn5bsnH
ju7oP1hFTC74YqwOFos1Iwwff138wMY4wE0rAd2l9RfpPCLawl+/eLQDzNpGlz+ai3vbJD5RobPE
RlDMayg6O2zXJCwtjm83NXN8ERHtThUhfSvQe3vU2KtiMYr7OMbTzI6KtbHYyLvFUD7JJaXNsHcd
PnMQ8v6eWt5d14sJPbU8tehYT3abE9Ic97iJsap7wMTXwrONjQq4nc1ktC4mgdt/tl7mig+Oys7b
2xMghXwxvuPFHL/WkmRQG8PhVVL0b0bFmKGe8X7LvrdPMY3dLbrW8RQ3U3bwTdoD9thPPM9Nt6/w
c7ymGg0nNT5vHTZCJyh67rb143qXD7q9xHKbXKbWuE9JQVw5bLgwvo4SVep4MyBLwqY9yoNoCMcz
8x7bVl0RU4WFzmYreDtaLTPaLAHmottfeuEIVEY57y0ZL1hI/zuC0nzXLOwBXdE7gDpxhGhICozx
EksXNwu2RbPzrwHnnXKj/jbk802XBiddyoeqCa5YcmkYLaQDULhvSR0+WiAQFCiEit006RxEMJsx
8BtA5Bj6/FdLoGKfmwVOY1jiAUgC8R2l/ToutIXMCFnkI/uYyUZvfBvZY1ehQFADNm35I1/IDfZv
iIMwqAjChe4wO/OPEeSDTDpEJ7j/BqT4U/hkwpbBMtV46Qn9DqxRDL3EjDh7a972dfyMJhAkvI4u
Rf1gYqRGGFT72wjmhFrgE2rw03VT992zYTfedgTMe+ipYS4BAkDIJqeWx3wyT8KJ1bNs3YKBUi3J
To2G5hjXkvbokCzlhPKjcV8OFltoNAoueQByviTgwGh2uAm/CPJYfpqS6dnJqDIaOghNW8/c2709
OBdMv8laBojWj7eZ3SyfZ9dp8oKFQw40LtCKHcNcc0crzLPNiq6mmxCHRj7QjpRCpM8p+6GDcjpl
XOtOwy9v0SYT9ODTNJXtQMlJuvi66ezgmxemwVsbSB5AjsqIQaCBaNiKUEhtbK+kLAq57btNyfJC
n2mZaUxlF3zrQgqEwKipMUpbgPubx+uad9yjVwfTlUGC7RpcqIExuJbmdWKIuN9qf6Ls6BTL0tAm
zpoQbqoT4sD7X8lsDzeJnMCFWykIgrBJT1E6BN/C3KDJHbrK+mK1Qm+xElCJMIE1X8naleJKR/1S
8vq6nNaRqFrCi3q2DpkhzX1lOc2RvT0fTZ6mAamSAp3xLBI7ZSnqK7Cx32WW25u4Yfu3cqPqVjTg
Y62+OBLhkCCxKZujnba8SOFtIMsWNAWAWl0RqkqPYJnU/D5eX7nGdkI5cgwkxgrqhH5vKjd//v1X
iGaGcygp+0uV+HslxHyA146HIdfUYGNj0yXwnOFmmNn2GBSbzHrmQn71Uy4mnCtBsLiud78bxWR/
M0YZS2/TpfSNsxw7ySqOI39v+HzFPBrSE5EyxV7mon0qY80JxAmfyDoyo8rrxlsRZ9ZzjpGZrX1q
8p2HsTk2WExu05H97kzS32FOu/lqrKZJE8XNebnkR91XgrKv7qOqXIspqfds1ajtO+x8zaZPgyEl
85KuCM1LFoPOojoxQZiVbi/qYxqYec79b87GpV+G1QvNv3hvpgkdRW++8JumRXic+ZqWDMg0GPMh
Vg9NPIh7mdXavBYIQjDZzkzI8PBfZMGcYhvjvjPiYt71Cb+AM8ORJEtpxjXXYo/sScfk+0VV8GYw
PKYpQpl1l3XLNck6pmwWf+S3GnFB9lw2mpRrl0jjK7uwij24Qb1tu2K+UuTE3MzZ4MEjieedBDN+
pV04LSu/Xz4ww40e2r5BGFSPpyBD36NV5W3GQpnPuck/QYHQHFWx/N9Sc7UsOXLDWo6arno+aIvA
yxebejDM58gSLll3mtj6uOW+h5tiXVpEufJELgW/ZdjB2wzy6aJPuJucmQ8lXKh8oZVYANMv7P5B
2+DDfGsITn0UlC9BZI63E1q3ihRHHmHX6ZhNDjo4BdjcX1LVauxxo+GAZ+4zE9VAFlhfKA44Q2xy
tL8CbHbsgNEu4AWP7UvqluZJ+8vlzUnNPHUll6lvS/vLAGKAnRZf3G7T6Gc+59UL+Roceuza/kSm
ZnDUtFxJP/KM9mUmQCI06cjpmn/nNyScsvi+dqLFem3FlB66+lGYnr/2Gebt274JTqbm19H46p7q
kScw6CafjkUBBaXp9TYs5XTl0AK/qvI++NYMaFnXs5ytiyy0rZsCstNJZA7fXFP5iE3Bcrg3HUHz
g7Goh3WDu2DAZnEpKkFLAcggOdge4j5sNx13iZrN19BMqhdGkQYRPlHFM102ItiUVKcoAFkfcZoW
e6Cdxv1MQfCmgooT9vVyDzYm8bgKjsQJkVkesA+Y5gPicm+jPEXZ58mo/+VJ6mTsptb43BKl+n3s
PaZQLRvyhlYqtq2IbQVvRvI8Lq22L66jQXf3mJG8n1XvBm8x1ptTL4jpwXvKm8mNB6zYQk1wdQru
gN6vg2+JFAKPTEMQz0bhdO03WRWX01/t5/9NXPgkcYEpzQKV/P/r169e4uLXv8Trf/2Lv0UOEgyl
Iwn3dGzmA9x/zA/+FjkoC9477w+E6BAPvIUE/38zCUkyFB6NfuxWvDJsE6nF3+p1F/mDUGAxGSP7
fwHZ/gPW8nyowDSBgpnPYRaFel2ezYMmH0I9JnYUBMEW7JiYrsim/sfVuP2rW//Padufh0DkIUih
YpiD2N46OwQjpGVz6M+HPnDwnXgrMlBXnuSS/r9r/j84yvIt/jETbQJ/xOPCUVTxvTW+l+MvLT6R
DHx2ImfjSRzsLqU7h+jmO2Xe4YKt59ePz8LCnHA28gBCxbieIY/NnQES7+xytZkBAr6vmwMOm+ZH
yfh32LIgQP4aOLQIYOBjZmP1zDpe0a3Z7UYsOltJxbOfxn7Yx1XTPNrR7FhYE9tkg0P5zhaQwTbs
RYdLH98o1UFjbhw99mCiguArGjh2XyqHbjUtrTSVqOSiBQlCHBjNAq+CL+G10O+t/tBhOEOaHJEa
x3wa06aKrrKqmuCnd0Ce4qakoOjYDpiZuoCtIZkPqYJqR0zRlVkbkvU7Q0lt0hiNDNFf6DDvYOiN
ZJwhee8uO2KnHoiXyTZRFUHCUfUPaeeKWSPMAqym/abFDrt37fYSk6x+GIvJvRuAqO4Nelbb0mkS
tjlmuso6y921qYf+bawsHKtpvk0ckEkjddwXR2k+hBfCpZqTaVvOng3yhjg0bP0gNUuaA8Bkuugu
SPrhh69Be/ez01HrYWdbKygXe0Ae+M9l8BxVKDk2OcOCB4aTwtkMs/WraUYjWzNG02/AscjPxAWv
H3079iJkGNq96xG2E/7NBUbFcQV1jQ4dcxlg/5OQyIIDTeoXfQ60wMQgBKJQ1Zrvl9KygULRAeK6
TkL3l25RJQ6T7n4m8/jgzvYvn5ixb6MtwrXbGfGzTkfyzycav6smqq19Mbi/lh2xv4qGej4kNUr/
hOHeSNlAiCHuTxLLR75HMqr0lPuifYyNSa0JxlYXuddFvJGHYAsdBXMEisS7AeTXEUBCv/Gbqtmh
qgZFYWPnXgkpw7VPFvnWI3eKjXjmhSdB0/5AMcUB7Fmu6zrBJ5p76QEOTP81Lefuq64C/jKp2twY
sLjvshB9J0HV6YmxNhhso+y2PZPjGw9OCJQux8JUTi93Y7N2XusBHtYxYUyzqzIwqHjGYhIzu4bd
EHL4kOFcbH5Nii4d4TTG4sbOrGQfhaG5t9wmeA2UQIw92kZwbYPrC9ZpxEhr0TrDU6LRdzNFBNlP
4STXpK65p6lq6svaWIobsGJH6VfyNjAcY48017lVVh5eDq4gvrtmf4R2ekEZ9SbTFxoQx7rBR9t1
Yzau4fwGr5oJJD6OodQrx+iMfck46M1NUu+N9pZet9DGLxpl+a+Rb+Jc7GqwgSA9TTDk2qcf7C/X
IzBTRM3z+DNjVpOs237MtlHIrNJqremQEyOyEBfce2qHeRtMHshzxxDW3iPzZi8wBjx7dtAjxRfR
nZnX5qGP7Uxu3G5kW6/inkYtXc4fFgSRU513+TUZecNL4zjFFTg8/waxvnNPEcBMCUODsR1rS+Bd
DqdbB8jXDtG6d0s0VvEyRWK4a6ZpvB2TSF+PbS0vrZHtdFv74iKtqMKsGj81gRbya4WMfKMRhxzY
YYNKEKbNAWprWbwym7CxZjZVsSJyIFWrAr/6hvl/iednMN/cWOp8FWVl9LWGYPxTzLI9YBttt6mR
t3tuDYaXZKLsqqkCS1QORCbAKmshKkWIoU0s0tkg0axHZR3dz+z4cMH2KJ15aCK5SXwAzIwUZ+zt
fXhvW+V8mtKpvmB2MK0zEcT1OpEFUegiT/wjuT5ih2ZYMhEM/aNofWokaoktOZN4j6I0BkUiiaJf
0yWkzPUxz0LYb45/VZVR7U07JLjGFvt1gAmGUPs1oX1ch7GcIe5TJd0WWVO/DrXWLGN9epfh0d1H
iTmtNavAdyIB523ZK3UAst7/gtg872xUJxe/a6ahjDMAKYgsXtq0tF6xqDBwzNi7v7U+E/KpBYWP
aIiCdymx7EKKr1he6CqMjEQRv6ulCkbRCM5OA3NI2Y5yD/8OJvE2rhUuk5nlkMz+6KzQhenXgDnZ
uzvZ0lhLdfukRiB+7H35q27jGFuYZtPV73Ien7f9ha4wW183Kh/7OM/32u+KPRV5sI1nsCeJYebr
oaaNaY7LZr/sXnAE6iPYGI8Api4RGy9IzQNi+pTFs+mvfZrOVKuRMDBt+PGVTPEwWIYmo5Bp2Xgo
6e3juqYZcUR830NJ9Pr8lLQWtYAqJS5oeuTzQRPcRDcHJ+7Bj2kVWPh1nn9PamPwYPnqt5xTVF6x
XwBPCIwqeI7Au6jxxtlrV1ZDQYv62bgnuBNJlzHy03sO/O5S0QbpMif6+bsiTJdqNW+kuAisElmm
bJEx1iGC/jowvD270eboVEb6OPgYnYqipg9RSzCPxG0wA6GzAEqR/tHysgNthBUtoZcySLo9jkXp
VPqMYyJ6SrcOkawvVg52pai4wVHUp6eZOxoYhKu3zI+KXwnv8CNz3xa+kZwfuZHCWxkZ4Y1OOp+s
VsY40kU8GjdVsfcaRz5rNqR61cV2QCB1EU5/VX52YIy3Wqfz3WyY/a++CIyHfEmznDVm641nyL9/
pxQE7Ntk8mVH1xl2pltZ1/RDjPswSFlknGWyAKZmawiIWUXXend+2RODi73uyekm9wm+ifsEgGS6
5k0ld1EdGZspjo0NvQV6iMQsX82h0XwhV7DY2g00U9KCxuvfV10LJvMltKYb2KE7swCm5TdtciEa
Zqh1Cdi76PDqlNyIu5G0hgvFDGVb+Ik+5pN2thXRLbSLTNKd8TpBAKWOvgk8Kzwy8mfs8vtenj0L
lY/h4run3riYiSq4Vm0RbBljhOQaYOyBP1akN2YNqYbAUvnsB/izdIC0jgALXoZke/PzzwiWMZLT
ccCmsg4H38nBoFPTi9la2hJIHtJpvGZRmI52FRQ3qpnnTVwK+FtMvKdH8EGC8O15SLZzN7U03VL/
MvMnCJypSm6glWFycGh+uVBgLhAeYIlUA33FphpvatXy6iaXUu9VXdKagJmr0g3k+YV/ZhHCybup
P0JXxHQAEY4BmM4Ka12oorzvUKLtOhYc9kAMhC5w/OqbmrYhbU/Zo4qmgTMNRBTWaEh2yH2NCbxp
YdzDEaLCxoDEjtl12lXW0wUES8CjqUW1EB4WbabX13T8q54uhFVkjyat1m1e0Zly/Nh6/S2GcHMG
3O4wmK8Ej9BAGePSWRnuohliarwFFWMz5ULv06RKneTgTltPTw2xLzatEmfqEcrkvsQMoXuUPKuC
vNg7E4hrhF0lo3cU8Id716hDvfLp7Fx22kjWAX/1NnEwsJCGVAeHliCefWw68xEnigSqEe+XM7pR
0WivaX5E19Yc28Cb4/yrPabNltl1sZ2ryNgDCtCgU8Rkf5+KyUt4N9Rfnd5BLJfGxgUTs9sOc++q
xAqJ2cX45YE421lu8ex0jMIyUmEvOY10k+GtZ0MXEjPnec2whdho7yFg9XT4An2B+KdBHlabassO
MWJQJQgdiaZbALDlOm1l/kMVxg96fjej3To7exzyZd9WHzEKgbqZ43vgSfMamEx4YLXacyH6NYLU
YhMyx2cO5j0bcGiwUjLaJtirDjbeQFZt6jBwMD3NjF1UJHSpivPFlOayq4JdzIrNiLAKrqoCkmJK
bM8WGCbKzhLcLWT/JPoedr04pIQgEGzdjT2Yqbn8WqGLnzGoIYha5XZ0ESWyui2KtHo2wrRY8VbP
sQlVDON6hULMQiazybwqPXb9NJ/s2IfonEXdwYjwHW8A57m3rtfMtwmslq9VuHDy6KEz/xubHO6W
lNtRNcE6aKJonxFutevrlJLczOITJuSJBruuX/1mzi8s33Do62bCbzZDGToDIyJAZelFW7yyvbe+
jcDNroB8aXPd2KK86+sEmJNddsNtMIP/1BNd5sSI2p32kETYeU7a6ALJwLDU8CtuMGK9upFbD+s+
mqcb19LJXSF0uSONsfkmG/ZXWIYj+3ryfP0N77I6pdgVn4JJwSOvi855NJc3pLTyipa3Fx3Gougu
othzr6K81U/YbMVh1PVwykTYXwzGlP7QboLUIAIHtCo7Hdz2qsp/5q0y17203BeGKSUeOyzSJ4tc
gstG006X+AVodkK9otZtCUcAsuI+OAV0Sub78B5h+0XXpTH9SnvlPdulKhjqz946DLMZklWWQKsC
Hcoeb+ZVGOVMbDtSfjZyaljJkiyBCdpn5Gork5+Xt+1poqpARurMxEV4m7Ct5g2esnsjYy5VaNK9
WeVXNG68TeEzt0qt6qlxEqDDkr4uU2NV421lZ7wvfZnfl2leXuo5s49NwwSX/XyOPgKrXlp5HUHz
7WDkB8olafyadIZiZGjE0eqk9whwuVhRd3p7qphhZQO3e6Abqi95KWa3bBWTl9FyyoekTuvnqqtG
BZEFS9sKmE2cwsRfIneIybIppnRx5zoWGKTfPcq0kXaP33BITr3d/QoHjxke7Z3L0feKC4ed7Y+i
Au42QcTeSCO9nssFQNs6AEY1kqM1U6HyMu0B6CGfrDRcVy+8TtgMrQj2TNqt54kawY9En9Yk9hee
/5+a7PFVxzvNX3WY8JiW6vlEUFB3m2Km2LiYCx7HpoVUOEHxtYo8uGsrp3x1jOq7m7TDd1RRX+cO
PddO0XfdGLRc90k9s7JXhkNwe0eMuK/gFqAPa74IM2vzdUDCsIw6czf3kK+RM7lYQEt3HxGhcmmn
kiZr2nQkZxAydEgSO3ylBQ1FnpVwJRwD3304qntKHd4nKBS/BzlRVFXoP4E/HC7MyrL3fArsurHW
X93Y/akyD7hhqSdcLUG/61PEL1y3KbnyiTTf943iipWeB3Y7GQnI9rkoTqCeVB+593FfYqLvYh7Y
BhbtULCnmiLp7wSR1dqJ7FtqkEcW5PQGajGYVCRmKz1oua2yIngp/XReZzTGoas4ybUkXw+/oUEV
YzfsbkFF1IDuhuJLgVmeHa5xl+e5Pmpvyu+C2JC3isxw4AfSvrai3nmzwqJYl8lQbZsOBFdQRN1N
IUg1zUQqvroV0iaUjHNgdN+SAqd8BGEyZ7nd9tVC0tKjeRcEnTxkA6riUqflfsK++lWz4q66EX+s
7/fmvsm6+7AjLmtUpjw5YTnt9dB8j/xCHZIw4o3FRpBAdGUccsfvL9nKqRO8GbKawzpl/1sWbx1w
QPBZunp1EP9+az1NpPkqRGn6WpJtYF5YVRdceEMAwNNAc+eCfbsHDjhOa8O3hX8dZ00Ihaeo6xG8
EtisXQ17n9IsahivT012X+Q+qd1i8vdRvKj5aWHdI4P8NY6IDE3SVZhHO83JnIcfSlA1iIwEVzZV
FEk1ioLZYnyWx76FR986GAhTTjz/4lnl8jFHUbN2gzI8sCvMNrQ7frR2zCTXnAJkDrxfp2EAVClf
FCXImMyXojHv2EMB4lO0iYzOs364fjZcuKUA1Vg7CxIOyGYYWIce7NQb9EJxK0zDvmtH/62Gp/oY
8ug9kAnSRBvRljXzsWYMNq0HbdIoRLk3/bGDvFAXG6lD0tIQJX9iVPizC4qBTwmJm8+3iLM467VK
fPZgfr3mAEq7XvXAxNEAltyT9Z56PP9Eaf5HZ9dbjuZbiPhxIcpzkwtU6JF9kmoOUxkypEUnvYpz
NW6zsMo2H3d43zsUdjPgdMKGw3GOZDFbWdF+tDgxQGf3Y+Lyykh668rUffqJdefcYkKOC842bHt4
6nyOeHYNrVSYU+ZwqKIpuss00+lBNglbTm7eVR2O+b7subn++/nZFinV9OEA0pwfVMQBMVRkSB6m
lKtoo0VbyYaWHTWp+8n5ndt4lvPjgWaEobALuvLMEJGy+M9VZTSHfIqcYJUFRsLi5iXH1KajSdZc
fVtNFh3EbI6uumwcPzn+0on/pznh9/Edh/mN9JYZzVmnfgrdKjLTELRqbtCALzhBWQ8PH1/P5STO
D+LY3JiLrw1Lhv3vucZo8brQvt0ctKZ1q4ZoCYJQTnCd2eZ8mCcbmnznj9uyYZP88aHfu38cG6ui
6TO8sZYp2D9HKgRzj1ZoO83SJJnQoAkNAX9pBCvDJN4SrY1YTRF58R8f9r1H33FN9ub8sljgGX39
87BOS0CPijmsqpPsZOX9g0Rxcggld62vuH8/Ptx7DyRGYbw1BBl5eI3/fbiwqU0LPRCHa7W4r+16
T/EPbCJQ5ierzB+mmuWGgTplu1TgLDTm+QWd579/Szl3w4/29705Bd3PEcLyyiCIF78EehfpzeYL
8HeaSQOt+I9P972blpxoqaTr4EH946FRjoaDbTbo8kP3TsADuapCltiPj/LeReUnXMZXJoPPc3et
iyeFkAGWnt+rQA9mG3UxHFPLTapPfr/3TshFOAAilK48JsV//37p2BVwnAYW1KGGSzOU36VXfv/4
dD47xtlKGgty0XhRNwdE1KRcN3vXyz9zvC0//vmDzv0HAIlbUag/bg4/8YbG1s2hYu96FXamfSKt
hUFZP8TPkcEKg0TJJLyXMQsMB/OIge+zFe3PR8/BlMwIhefPp3VxtqK54C4do/TrQ2jBidaQldaD
ldaXmZGg/Kn8YvNfryvHIznMZx+FF/v82aspq7wJ088hL0Y2KHK6A46kPtlK/HkvOszQgcPR2rUR
yp494H5oaTJcs/oQa9JW26qM13gKLlXCLOPj03nnSJyEJxSgD3xN6uw28dsYFuzklQeWNlRLRntB
Gvh91SSPHx/nnZ/JUq4N8pCEzGVY/O9bXlZ56viNKg9E8Gyb7MXwsnWSFovg6vTxkf4kyHng6v5x
qLN3LD0quTg3sAr1Po37wg1XxI3/lfyMJasv5odJsB8juz5oNrULJtRs0KRIStatnm29TZj+7u2W
NloOjZTwXxfBl/AScs8cQubDIZqvgow60K3JaPotSKSu0tvM1gnw7j4br4eyo4M94dtd02YD2CTj
+ZMTdckmPXv8eIMz1zN5ACy8K2drcwa01fHJwMGCF+knPy/Mawus6yRl/JLPnTp1Wcb8NEOJhNcd
aDIo4XSUR4kvKBZMZq26ShETP+QBhZGWETL/HIi8dzUHNJbIrKu3LSLxVR07CntZAnM9HEo0Wr2t
TkZidOvRLd0Ds+1hozUePY6TbGjhqcvURcuQEBywHlmvN344rCG1jhtiwTN/64U2CBwfdvqrWoRd
H98B79xrNn5+FBy8s9jyn91rQd7X7D4mrktitJe95TtHfvUR+DpJAauR9JzDxwf8c8PjOFiUXYGD
B4LH+YYHT0LfD1VeHnxPQ/2Ca72tgcNcSqfS+8AL9WVE6/Ueelt48fGR33l82c2ZCy2SOMM/ao4m
nHoj6iSRFfE0PfeSoOGaec89RvXk18eHeuckEXiwGtHr4L/zrSNzUerNqSsOed8wFcHQ0dCu7VCN
JkVzlG0ae+uWATuhpDZN+48P/s55sq9yJLNwKoM/gJWKqDbaTkVxaIMy3tdDcR8uXm8vmZr/vA1w
l0XKwsBLeUUi078XKnpAbYhxNDtgOXqapmLY2B6ZRE3mOP/5NmW7gWAKYRTVxx9+8QqKYhf2XYau
oBs2s6Tx6iQ3wyDkjsbTz/96AV1zAc7alguBQZy/tkhrrAo3qzktkTsH7LxLDBngtXWbOelnRIs/
H0AOxtaGrYFgoH3++qrRhkTkgXBmhnsfOcYT9rSfyejcIwj8ZA+yPMv/3oJwKMpSyamx5v92Y/9D
Q5VD450KAyEGtsStQ6/UJ3dqpbJ+hpyHm4eQjk9ukPePCP8His/y0J2/XtxKeRiS00Nt9afUr17K
ybp3mrRG7SszWJn25X//6dh44yln18ERz+5IAW0F961KD0bXnaasPxCZcxNL85PD/LlhdE2BYx2w
EYAJ+7yh0HvmGMd89KE37MUQDrisGnkjfnwyf64iHIWoVBCstin/MOnjkBmLJLHSQ+PQ0aLTg6a0
e1OFvEtqzUDdm9fOVH6yStp/vik5KgsH+nYBmeEczRDkMw6AiGaCL/CxD5lPG66oiG4bfab0c8EQ
u53gsa4wzJFlDxq0Yuxlqr0e6/CYMUfeDWyL5knUXxDiQheoKjYHy7agXkwIyOLkg28DecARKD75
9u/+MIA/uOMsPEPnPwyShIiYPx5dutPFNpn85GSM9Dk//mH+XGG5ROgqaSmBJv5jy5m7Na+RsMwO
hVYQ0sr+YKbWvaf0Z7uWdx5Y4Uv2tqxDkhr23+urUMQ/VHXBQjRWDkKWIDqOREfuPj6b91YgyRYA
/AJFOdfu30eZiXUcw85IEQ/haOkVrykMgGjq2+wVvf5/30VTMyIT5ZWxMJLOK1S87xKqI4/olAY/
l2vXxMQ1NsHTx2f13sOzgJEVklwKg/PbeGxTghBKHp4sFt5tOlmM2ALxk2FLuWtC4f0YMgg7dAvb
T15V7615v+PoaRy9U/TQOjUjx+3TQwicVBcGDopwVyWPVTJ/Zbn+5Gjv3fCUPeRZAHHHVHq2wgJD
QEKKdflAKka6z6VQd4ONK/Pji/kHrwX+kclFVDavIweZ89m66nf22Ala7gevG8zHODLLnYHieBUk
Tp8xm1PDQ2J5JBuVur+ppyK9Fply9pGHppP8DCJhQ9KIrRqPOf4M9Bhdl3xW3VrvXnlFhc2TCcvs
nLnTBK0phjznbTO6jAl0/WJpn9x0x2uPsfKeupHuhKoihhiFEz+mQ98eA7/8HqHomOXivhxy90gX
yV/JyViiRDiPjy/kO88aM222oEo5sAXOX4iZ4jvEI9vtoZh/VrOld+aS6xVk6Feml4+P9c7lICqA
B5uUaxrE59sYG/qE6eKGPsyB9dOk4bDJhfnSTllxUH6RYNKS+pMdxjsPnWUxsWNHwxvrjy1232TT
SEQGp5eI5ygOoXGg2mGO0cwrB3fmQ90M9QY1Rn/47+cK881fOlJsEM9XStfwkRv+H/bOZDluJO2y
r9LWe6QBcIyL3sQcwRAncRC5gSk1YHa4Ywaevg+Yqm6J4i9a1bo2ZZaZJSEAONy/6Z4bNNWBXO0S
jV9NVbq4oRofo2yNH6bAjd8Jbd56kzxaygBA2EO2sl93Tb4VRKCOrg6GGes1LF6mEvDLvhmAHhxK
j0T6z3f4xpnDDRJDCQ42gsVXX2AZ1U6SVjzasY/pXDj1sDF1hTEPE7H/yaVC1O+BR8AIruvXW1O+
k7alJEWzwkpeA11Grem33kXaWdY729dba1TwQS06hKXSb/96qZ6RODlTGTg0ZXcH1eOb6+q7ouH9
pbG+CRC1/9vJERsYogsbEBntk9cfoIUnUIW7njzM9uKE7A+3dVdvFHWAdy70xsZMSd104RsRhtjh
8j5/CrbVjFrPjEgBi9h9jMdxH8z67p0lIfg7XgX0v1zj1ZoIjQxHeodrMNBvrSC4qhOIGvfW7jwg
MsXQ8BRNpFFDraCNZfF9NdRwbjEv2ncgXCn+dUxDSoy9K2dkAg5PQIANqKFTgeHJ7DjJjY2R41pO
KLQiZcp92TCcRXaL0XcfR8fEDWhSmCNiRWuhGUG1tW7nsGTYSlrwNLBUr/dmryPsHBkdvQLcSnSI
uzmKxrS+SkY/2Vt1Mx0LBKOXvUjKD71R97hAhXdplTdrnnC+K6kV1auEQcEDw4klRjCz2kZd4jIs
nA/nyhF4DqdZt/vz431rbTqW71usE7FQSn99g6BPdDt5rE3GhD/rsf0cJOrKEcZOlBWi2qH6Dz47
Ym6CPcr3NIReXQ8fWqlFPMkD6O6l5nQ52PkRZ5Z3gtff22oL8dQWFP6oEXjhq8sAHElEPYbywBD5
DT6SNTODwRed39OE/sBAyrpz7ee4lu+kTOLt61Kl5YmSXL8OyEIFBksNLjWRaprxrjRRCdWOcYPQ
xcR9tgjJcbRbwiPIe70pMKeguY2Pi6ft/ugy5e9mg3EUZmfsrNbBi57BUBac2tPvpIMdZn+7FkDy
YWQUECRNvAlby6P24s+b2Io+2niMr4PZ1SuUj3jKtzPyvIzfA/pBfUPzYV1nLzDrEQkeii7+fTm7
66Rps60Pu+BBC/e9V/HWnu4BoIVyS5lBWMsj+2mPSM3GLWXeywMAsYnu0moazH1uYUr855X81l70
03VeB0a96suiAnt1CNyFnEy9YY21x/bPF3nrQPSg9dFXoN8GlfTXmzG1rSoNtulA0ylYT4tk0YQz
j23xKsEi+D+4GPVKcpYQddvrsNer2YxkwbdiJB5mIoAToP3smABllrpN33l8b20EHmV/Tgske78F
v8U0CQ9rd3mos/oGIJqHMd70WBX1tzZlZiHx3nmS1lvrYul5k8AyQuC/7tPMjSp4vsRp2VhAE5lt
6xTM9XDE6AsMtzCSg6M0im8VitvUjJLDFCNqiPGR+RDEQb4LK2e695EEIc+IYpBVf374b/48NkTK
SNRvw9cb4zBGjZEnhDmDVt9EGD8kdv+xEMyR/AfX8QMyRdLfRTL364pqsHxOFPN4BzJRRTWn/Swn
Y9hUXf3OQfpW2LqgbSmxLP/jv/oOBRZ6bsTs5aFFM5I0jLgO8gYfW8Dw1lVR6buyCN8pVLz1tfx0
ydcBazY7BTN6Jq61w7jHtuFb6BQMt3unuurfyTnEW+t3AXFTiwa3TS3p1+fYLuYG8+iXbDP29Nwm
+OGlobcGhROsKd/G64UPgCmQieWXXrQGhrVMZtYM/YE2enQoqjxGGqpVZ6NYQNWGzgjj5I/xHIL/
lUWB+UwT7EZ/CB4Cl10ToFXDwJTRjFjfLKXNyv5uDjZyFngIOKw/Z1V3ySiO2kL7/5YGPa7Dk0i3
XTnZ+KVbLoe97b6zmt56CuGi1KXEwbp93YAtCtU0En3CYVbzcW5na9WaziPi8Qtqpo9tOg3vXPCt
V7wosxiU8Sm2vn7sKrPiSRMMHVINc6BXXa12L3QCEQPXWTXLTPqfP5iX2YlXASETMzY3yOdCmvnq
TcfGVNAlLcqDhynhOhk676OTWP1aism9SKqieICHBofAYXLyRS4QJKAYym4GTsVI394YQOu98xje
eO4EG4sEGjg86cSrRCn0pgAOiigOoCOdbVJP3geZEDZOWdU8ZsCjsclK/n7nQbxRxGQqgarPsmv7
v+W+8ejOKur5ops5YpRVxA4mmpHYNVHd7GEuixUrhclJFwwiDknriZ4MygvnPRSxeGOvXHThjGPA
zKbRZv/67ZmMRnhlm5boljMwKi+6hlSAvmC2WroXPBn/2GZMIyOxglJWUES2jJI+KjyR/noQg7mb
pgjcxAtfvp3NT4TFeMIOLCkUU3iFj6G7ZyT/28QwNlt2v3W8LNkyK+xsakO2h8TT/nZMOn8TxBd2
lYuPuZDjFZ8tIrSJD+ExCbrwVJj+kwkU7J3E/K37pwOGBt1fOvSvC0eU27KiaQX3X+TjRzClzKLi
BYnRrZHs/vzS37oUg9fMGqBG59h4FYDQdIJHvhxLQEiTjdLBouYbVX4KkyJ+/PO1Xt7b6y9tqf4K
sleOwdfpP0bPRTeUKclBD4xnhQ0V1qPz7Fj7SFU9jNXCurAwX79uR3u4tG0jvrFbA26JKNReSXAu
Lz/ov/iGd/ANgh4du9z/Qwn85lPxETVB8r/Wn2uAVZIK2j8eFsev/+d///ijPzgOfvAXtU3Tp9C+
WAbarK4fGIdA/EU10WXQiZGPf/7LD4yDcP+ijba0Z4QAVuf67G3/MiG0MbhY/C3oii4RMavx38E4
vGRlP6832jF0nJylZO4xffn69EJIx1Bvli7lH98aINjkeJJLifQvkVrtPGnjsyuxTIccDWtmhXVx
ejkgOd30RRIEm1p01l0WpeLRg116XXm2/Ng3XvTMnjVeqxmZyQGusXtQNQboK0Iy9yI1+mrj57KC
bDbm6CJaY8ywPmcWVZxhNyWXuVUZCPEh6J66WRd6q3GPpVo0odpa57ggEAD0mfxOdSdVK7Rwzi43
GucqsTIoRkmEz1o19gC4tCFOdTThOMUrkNnGYOA9OQICA39fcWLYRh2pdWtH4gggWZyGORBH2HKE
LCP+vE9myY/a6DJqv3EV5M61I0ML5gyCLCRCOgV/4BXTFg8IcRwj6dXr3GurfAv/3j2k7Co+WCKz
/J7ywqEwuOO1J90h3iK8ir7OnqvJG62heVQzOvB1xC97dBTkJjmY+S2+i+N1NKbJ1dBF8k41ECbb
pu6ni1GPMXRFwKlgNhOf3llRFmjVTUtX5mpOVHAz5vwu7SHlXEENi8qVKdJoxMdp9G9m9LPPVhwE
11EBFhxxXW1am4hyJO6/xVDtfDBkGMn7x1GV6iq3dHjtNgCPzxlUkkPD89v1lUbO56V6PyfJcE66
0N6NSV/CSnRl9dGydHBjOKyWLE/KdUip9FAi4CWmAwW6KNWO6cTbQQHDuEbnV1c58DXj4+yUuFz7
mXXCtWgAuZ13Dn7Ftgv81Chb7tkSOyFTNMpzqZ/qrrIflTk5Yh3O2vXWbuw2Xznqgi1SHyz+gmEK
b0YFSm+anPCjXafxzSjmEcOksWbjdHvxbEeYKa1Yea69aTET/hzMeYD4zArPSjHwuOsmMz45YybT
Q+Trdj5CBrenfRp1xhntKdZQg414SJhjIBOkGYtkM0HQAE0WncItsns3P+PCG16rwLAEal3Pu5fW
hK6pMUzYzaJwDHMVZFlFbcCzsGTbx5APwgh5LWKJaWXwIBiLdNMqeNJ4q6wMnPT0OlGeiHg/xtAD
CRWdHrYcYcEuJv6xccWtaqM9tZ7qzGOh9ZQ+2qoJ2xMnnUtdmeXzyce18iPG27i65xFY17K/SHtk
1IkuL6NQxOeiQ2LwJXONDGtgmxqVY5ywVgKD7duFec9oVIoce0oQLLRAASjX7UyPf2wF3oJ6joeH
tMWH3AiT6kOTJYwzqfY26yxcqAuyMKAhtFyx9UqGB88jqjnweRt3MhbRHr+vuUZEhJHf2gwskKGZ
rfFQH+Od0aLm/grbwi4Ok5kyHdJ3dreZGIm9MAIzO1ad6W4wGbuF0HFusyY6Mi7frMOgGk9LUW/r
j2mxddoE4TOmZ0zMGihb2WmKCNB7NO/HALjDlNoWdPjWv2xQCsFKjjd+POyDNnMfrJo5m6zrutU8
ddXVEJi3jLfbq75GeGI0YQK4TsfYbESKrcKLd5Fs1k3mygt83Jpv1DQvcYuMnnSdDweqQ8VH6fXB
VdZXDaVQsmunaPprqyO8RAGLY2maTHvHm3FEDKZ94cBYZaSp2GEJYa0ggDVrCxj3Oq3RmmzwY37C
CAPeduFfzar+0OKnusZtHpiVqOq9jiBiZ55hfkBBNlx5Dbr9tKn+xjxS72VqBdsU/MauqtsM3rvb
kNDZmoSLKcii740TNGZImVhprjo/fq5QkVINS1IqZJPc2JBcVwWokMch08MBG4z2PutqmlLeYOzj
evze1V6xOOVM27YerLvesqNnkbsGxM8ocUA7Ap9eQZw3sbzBpuEgSoBnUmOfhDk58ndFUWKvutw5
YbFWrAG9+TedQp8IEa7aZGWTomB1SlaFN/uXU6Mlg5X5nGbbQKftbYgM9CGkKgiNhMogZ29yidu6
/hsiPC7X85jmn5RflDuro/8SpXawQ38Y7qu5V09qiMxHhMcMKvYdJW5abpcysKuLSTNOXIoyuEEj
Kj803mgAMogf/FgvmNZQd7u4wSeytiPkBd3Y5tbJHbP4HOagNVaxREtVtGkHqNQWSE0184qIiBEa
ui3I054G1aXAK3Y1l8mi81IyhTwGFs1XAFeMOi42ACO7lYb/8dAqs3lkxUkNaHdQF6aob2ExVzfj
3JqXgrnPzTIo53UFy8BBCo+8do060znYNqa+feMYxzrys2+iccpvmCQgN01EOa/7NhpczkFvOsmF
ErXOJu1uPDe17iHX9rcJktuvY9DFW6DCwVlH9rMRdt+xgYs/kVkxsT5Jc433xL10XGPhjzP/KPIe
PDH73Dzp6D6unf0osmesIb8Etnb3c+W0qxnW8Fqk06epn0Kqq5W98f36M4D2fNUL85gnYw6DwVbf
4sjvV3lmVMyNieyAHFFWa3uenO3sRdZ10WA+nDdDfiMt71LGrTyXMw7BJE3mtLLjPm3XQ1KjUWsA
s1zGE1oFbLe+dllyN+FVz1zeGoaPsFYDXeqDb2VwrLEL16tw2Vyxrl2CGR2sW6fGVpdTbpvIKP1s
5/kdJgDVRkCYeE5sPz1UaeB/q636tuut74BeKF1D/AgN/0kWlrlZnF72Y276p3CK5rMyO2eFKeNT
FUOpnsPuNMg8Yu9UattLnZOJ9YLi3lQeRa+O7mTaq8yz7tNhys8Fax6nHw9OaA1Swc4wnVZmtq97
imBVO350ZqS91pxIZO/uukuy+WtL/LluRVd9jIIRP61m5llHpcBadpL91vWgzWCLWu4YMC1XtRF8
iWL7E44/0ZOpXXHFnCZFnMC90VbLunK/lHZpHdO5a7YqSdWFkn110Wn7m18OaJitr02Q62TT8ZPW
lmyGQwDQZ9U4CLRTTcG3h463J2Lxb5Hsx3i1D9nOJHq8sqUfYU5QnWpeOhXUPaMEl1ggO2tmbFmi
VhBjYz/am9rKrEuhsvsxV95tRP66X1A+2CTYsrrF2KBaZ42x8nuPu4urlcORjmdr49Homh/aLN0v
waa25BUusqgThvCC+vR3N40P2gZInRjmFTa24CLTVZG02Eg0/ipT5XNdoPWbm/FuQJ2qrPYKt1bQ
Cuyn/MWgXtpoXONXg8FB36GAXETNbrBYOsKbdRcho+OeJTits1dquU68egVemtTeAAp5DWgi/6eQ
+N/E753EDz1WQKnpf078PnyG2/xZfv055fvxh/6V8rmLCeEyEWzSR6QrTAXvX+i+8C/KzghOmMlc
BrzIBv+V84V/MdpLSSN0lp7Nz+g+4f9FEZm+GlM2jk8ZVPw7Od/r8iEGhx7zUbgdmugnfhMtShMS
W5nkEO9iy52xrnLkmUHe6b7EfReFu/se/26pj/ySYqLVwISHUiW//PdRInj/CVbZ3nQYR/ocptED
dfGGdP/TS7j+5+/7GRf4ug3IbZFMLQmxS03st6poy4hmr91kPEwtmIvBHvVNXtXsWb6jtqYxFCur
YbbB0Zlx2wz+eP/ny2P+99ttMp9ig59xApt3/Lr/SUYA5nTy2wPep8WI8UUy7wo/gYHFhPx5tJP6
NCLPbvYI4LGvULgjLO4DKSXyhvHajxg4WPGK4xyIFd4yYI4tWBTBPOS7idCcDK+aSK5EYZCGjwoq
FAipBrgpWuvpOy3l/FZkAQ4ecCgOiQP8KvI9jdWCqz+BkZr2i+3PEjlZE61uTVFrxaTNfDD1aN0h
xlKXNej6Oxh34zVbfnQavEZ9Dsoy5bSu+ul70nBHvSz6h6KT077JRnmOLKIvkCyBtR4qW56TyGTu
KZ3UEy6T/MFhTMNzA6d1Sysmug173Gg2faPM6sijkiXGxgT264iqm9hz8nKbpt8ALYRLwlk7QUUd
q+TKRZJPPz5EXQQ+BLCCn9Y3VdHjldsv6vys9QGhe0hCZjGSo5nlsMGQsT7lna1v4CxHJ7QY497T
FjkJ+pKtJdr+IQOg/qCz2fvI27G3SCHwLrIxaum8UX+ZKiwkY58ydzrI6R7FYvWEvztvRlNoO3gL
V9EfANKKVoZnzzLSg9bJ9H0AjHJv1vyRyaybRw9l/jkaY+cIrMW66zCXeMzaQZ7HqgrPZUkVexNm
2slWTgm2YeV1s4n2tCD6UFGxHmRvb7HCyG+Vl4A5wN4I/l1Vf3Ei/jHOUYatY4B48QHTCCgDTqfx
juZzDox22ntpVxyrgJc7+WrA0TaD7N0IlL1YHGMoSUmBIuOM8YvvGOPesKL8Nka7hclGoi9xS3Tx
son7b7mJi66EsMTQhGmyaVjVczrq/oE5t/lDqHv+KkF6okqKltbIHYeDoS6jfPnYDe1eGbHZo+Xj
XjwnC1dtSE2ghyNRrvpE9t9wtZuWZMu5ih3eRIRqaOVINW1KsO8lYNqO55qDjfaL0F3jI5xhsjKC
foapEUW3nhnpL0wdzx/kkEz3NhXUPY4o0Gdqne/w0Gi/mgRCd7ijDxssUmGMGzzbJuY9Zt3yqJcl
WkhY5FPN3c8ALmKg/rwJxwMe4Fisf7yJ1VMR+9GpaPKnwWg6DMDq8ioOvgPMB5ucGqVH9h+V9jFp
3GeTwbRPNrSCh9hmbcLayNO9DQ5n4zjFs0OMiueHr/DQc1mUC8p4THhRkLTaXaQddaUw9rkK28G9
6qbIupNpo546Yq5naCWsVh8uGqlE9SxACFxkgPg+jsFi3GNk8JIDOVSfY5DC6LvEZCDFD/PNy80F
CR9BUzXG7Tgp2W7GNJs/MJ5DEYr+6+1UteTjTOEUeLVY4MWKrFx7g5ke2sqmRjVSkNqDx8LUr/BM
XlOZk7FAG9SfrBTCE6g4H2CALfRl60H0sh+ZurFy76mv5NB+SevOeUpBceTxoRezdNDXzYakdmIO
3QdSqMg9DbHonFtgXGCZnHG6t6DBrSuvIzS13BG9mJ69HevQxeqAaSxcg8aWramTl12Fvw9ImPDk
GPl1azbGTWUWt4bbXTqlKndAQ9ybGdj5yvXxbKndGO+X6BKjA+yiGO44xPacHEs7v2+o6m6x6+62
nTP9nQY4iTl99zVP7PJoyPgL1oLJMZkZBJRWp85V2Q/bwu1HLFHi9quVNnobp83F2Opoh8zUAtOW
hxtrqgFi+m7M9HqcXjozxll4ofTTmqLBycuCk5ErMrZCy3mlwkgfEVwgTzVGfCzM2F2Vac4wSlkU
32M14znF8AieO40zrUNH3k7ST7d2aYQXGdhGMtBsAFXCBwvry7pIJwTKXRjEGGXyIm2rN48m1juH
0ocopVoRbKvBsNfYhvBZyoVtaaJQs43SvBjcNDx0sfWRKm64o6venC0ZimJr8+y/NGoYKL3Rj0Sy
NvMO6Ti1/QGGEw6K1oDRWoSPQoPDhrTNDvFeaJHAhR5gqMjTmylqvohq6PaxG3PmcYAHOxBC/Sqx
UfRl0tO3VNKtldXmzQ65ToJHeG7ACw/G5wArTvKwfLyQ48KUKPL8CTxF5a+90Zv2YdrjD8Eoc7DB
uxBZQe8IIkTBEKBFVu9QXPKPDJjY5mZiE6EYlCu7WSm+qw/UX9QFfmgAD23TPjIs32xEkvBVNVuA
6Hol6bSvcIFxT8qrx/t5ENm6XqB1TB8ehmIjeqPCwMWbP6vCdI+wn+Y7lakKDlsTHsbZDY9lF03X
aS7mTR91+pSXyll7dgHmwyMlLoY43zaOcG78htmiKlrGzeMaBJapgp02eobrFqu5wSUlo/6XffK9
GD6aOQ07J1qKM2Fv7DT4ShSS5U1hGZzlUIGPaSpGsUIyt4mNOHwAr2rtKcRaW09UyTHoRzzch8j5
UDHygenRYNxiEhhcWnqeTou5c4G7XQjgUnt1+c2J9SW6c/8cjgieyYkGrFoKSraoM5L8g2pm66gY
s9PrlLzlopgj8dRl/kQu6w7oMu2haC6SCTcuErXM/KZAyBQbB0HKuDEzsz/OWodrVRr1vrMK92ko
uhSjuzzNzk4bN19KkXlYxzVOz+ilJa3YfQICY4LKyBvYSZVEfmCMMt/5idv/XWVWtW6LYYkLlL6B
tVJsUGnLahv0ZXphjItgEyRV5rP8yuSIcLo+h7qpHKSVTIyshspNIVMFUbOmceJeTXaUHkib1d82
1V0yPjwEl3cDsH0JkbJMcA4t7oKZ28hzaGOCF0jVfg0w/1IMydE73Zl5w4GD7HP6TgMVm4DJiG4V
42Z8A9gmnv3IVNEmdhdMfJKWmCsp92qGO3hrVEpxu6lIdl2e5rClGAFclwR5ycbxRvX3qDrGGhOm
7KG9cTqjh9Wnf4IvTXXzDkpY81VBbg42tks9cWWVyxjBOE32ljDU+zjmmrBsCRghGvZOvskSuzgK
35PnAuTfwTEbPCSrgc24zuJsVSrsjjaJ23C4h2Vl3Mo47B5SW8RXcUmkIV1PXcbzy68I9SdhLDzL
SOtlU8aQ8HtLlrtKQ5/wJNTaumYblF+F8mh/GjFMnBdvTi9e2kllzc9ZYIP7xDK6hyTFjGBlaSOQ
eOPU0z4uvenC7PF/pDI1bOIFBFQRbD0hMCzXzbSEv2Ajnvx2LOBQcgt09FHclOP0HYU5tZc5qrCz
TEOMSgZQptNS51lVShTQQkL9zpi79VYOsRj7ki8xkP2bAKi2sW2KY6M9xIatTxGzO0s47Mu1znQN
inUJ7yksbXpezHMz1dDCBsnD7lr3vYTGej28tExHLb8Eo0WMKH7DwHSVqEr8BdqDkxL5r2FPuFe+
19rbuAU6OjkEhEnIk21jmlR+jN42a1wIc231HEeShSmFPjWCZpUclP7UdY5zBQ54vB+IuN9p0f82
oLL82AXCwbA3spzf8DH0PHK/N0RzMNLFfrDBPWVSfGimlSVXRseq4yhigVkUUe+gxCI355xaHPCq
z5kibvahsL5j1fwyiPNr4itchuwY7AtI3H8bJozhRdn0LZtDWQpcwBhWX2BInT7Pg9Hv67pLNmzN
83YSgoMn6oigMlqKez9ZPlOkPrfZ4OgTWnrY8ZFbfVVp4d8EXgzlqoXAHRl1pVe6dd+T5TBE81sy
C1UhWASP4G2XqeFfx0vczkDLSVfoMEL9Wk9+qrKtLsNpV00ju1OKJDekX/sd9+T+AC2Zhoxlf0ad
/wiUVTBlTLhk0OfcdKqsPvS17Tz1CqIiVdP8wqSr+mwj8hthiFACvABeGGCdY+Ub08EtJcV4Zl+y
lRziEMq2aSXQwsaSeLUowzMBJLZDo5guEC4Mm1oj3K2WHYZOtXHbx7X30cDpApPc2IQkJB3HWImG
PRYUEHHvUBV079jAcEYhZidZJi+Jc/5Ps7OskBoQMXCzJVYf5axvJIJd9hT4ahsHMPOnEF8dqoIp
E1B4+GztMVKXOdqKc9Zhh9RjmwsPLekfYky5kde7dvFMjzz3Tm0x+z3l8CHmIaUYOhpj045bN84T
c90pERWA+0TWwaqE6E43e8MNSfuhiiB1N1rAiPS9uYiPOSHNJpqXfxER0Ecbs2FKbx1R2g16BFGB
fcFoawM2ToyK05iYvjaTTOI1mHDHsQyr7cgmDPx6JJT3Rwsm/0SQTzptgrMhEWkCp3k0YU6ugQu6
68bFtHVdhljjjDWJW5A46u8p6/JdnVKg7nqiKzMfWJE4D7WbRHrdQ5sWz35N/jiPlnoKhkKkm3pa
fDKXZxcuDLvTPPPwOXSMW4B+4mhxcNzkok/3EUI+uQ7ctji2uCR+poZefXYmi9jQLmx7xWeb70Qb
1NdkosF50ibUzoGk3yskvXNcbR9HMIZHc2Q3apfcTiZhsU7wxxzWzlyMuIMVQ0e1Oy6PIHjJWqQv
VsRO/k0p6u7BtLAixkun+uw2NT5FDhmWssieN7WcOQHaymoe7YyCktaFusRmCwZf5LCbtJEMNiJo
yYwix4GkVrkz30iDNSFdOov/2Jqz/lLJkadSzpj/kh2u3NSZDwxQ65NWmqqczSTlagyXIzQp2S7d
yV9a/Lb+hAY2OFsDZRYo8eE5tlR9Sidfnj36FvuaA3QvTdtdV4HsH5iBJb0fpnQfLBUgRlTVZUlr
8ODTS7xnGnX+HvCVzts0mNUToxjX/eirv/ENI9023fjKkg4c0yFhNJk5lbU0lsB5+dWjs3iwBiiH
6nXFwOd5EkNxtJZPdVz2dzPPhw2ug+rZ1SNeE3WZwXFkWHPb9SmVkSV5TUeTBD4ZHX1jypo3U2WE
Ii9nsZKxBM0V29NFjpwI88Z6oK4jYBNSWOXuCn+6mGPI3mNPde1lGYJHI5CIJdj5sTOmD05MxUM0
k755qfhIwfIBQlLQX6dyAku5OEIMTg+FQ0BVMOB67iKPyfylPGDEBo8BPa6/puDIo18KeXMKPj1X
FISGJPleB3jUznxucj1OMcHIsPg2BDHVK1ON+a1WaF8wFcvDhbNPQ6WCk6070MJAjXnF8UB/fAQn
v2Jg26aIM/MJMk1PCS7CH5zSjolZcIeBX5ixBCGYM58jMQpYg2DDeyCHnU7AY9YUvpimZdiPiiDk
Zv1pFg6FMrcd9BcYcVhqm+10L2GeriK7Lo7GUlwBZcK2RkaPo9lSqVms7VYBoQY+o3PK31TaFHv0
zBYnLC7/Ur95OSTHnNqtrOjSGqbxzTRfWkL+MgNRlARLukFZ88/SxApzpxxKQ7KyolvTKuRZVXZO
V8sJzkHb6E+VRQ0N2zpqaug25XmAJXDVO2RauEK1bO6G3XwFVlI9jzHBTm0ycjL47LPVkPAIE1fX
X0wMJOA55p0FKKWklEMr8tDijXVe1rOul20YYkWD331BRTJMfWLevOaPc4hOFyk6irtkqXoTlyyn
AAnasxWwJJy5o+enMdBKrCi+8jGOp3W2rB+otWBoqUMWHrcTLdWvl/A2CKmQgvnNb8uhp4qEnfDG
Qwd093I2WC0l4C6IkyufLZ+6E0XU3nCdKz82XI6KIaRbGhKG6Cm374Yan6iwBHDvVUTCDukwXZ/M
umPiA/1Vx4uEvYZ3bGHKMwYj8uzaBLHl8g4SwsOnBrWb2tVzRXA+WOxm+L0+TANhssqpz5lVYd8Z
JS3kiH3sE1hy9QQ7AXs1ZjDWLyXBvqVoGcD2PsUyGXAZI/xs2E3UmjQn38XYWTGZMBKctCQ7JR82
QFFBFbQq+Cgms6+eC9ugQD1QM2b4iFShJXAW0O42NsXlLYc9i/Blmx19ngaVI/zZKyd+JKuf8Py1
yyWfwKr+NNZivK4p2twrn6jdmAdKFn3T8zBNtrek5zvKsZJ9NL1ekeMJ1pphRrfjQL3MLsYyPdJu
1qdBFRQRl60SUoe9rXORX80B6FgmmVyqXhg7CB1yPiSUTPgma6rTqPGnD2j2QUxov/vmL57jLT8d
Z2wa9ZjskoTg+qb+hhNOyKHpkh4zyUeWKka3cHd47nuXpzb7hjjaQcKn0uc8g7YwyYb6QX8iKskc
JgIwaVuBiQ2JWzqXOTvDZJMdMIN8qKqICJLO96bveOFTADghtympv/zjy4c5lRlHjIFX8xd34ExV
HCpHObfj9Wgb065MaF4y7MUHnRJVxr7LJsOQaXzlKJ/Z+tlN5w/Km8nIBn/aIXT/3jlz5eGQSQL7
Uij2sQB2sDe5HZYoYBo1KRnm4t2eQgJ3PBz9IgMqGjhP+H0m0FoJZlsKKtvOxSZtleOlemqj9ofA
7b+tyndalcINFh7V/9yqfPzMTB7zC5X8uVn544/9aFai+P0LHSJAAqBgArQozc8fzUo0z3+h5SMR
+LlR6YR/mQuaJKQpRffQFfyEH8OpjsusK9liKOCHOkymW/9Oo/LXuWtnSeT+4UfClfFg5rzKQWYQ
9h1FdiAOfcHciWTIa/EoZ6aPYanmHVTfr9nuy8UAuyzyDfqv3O6refrYHR3OeNyVMIxWT9KpaD+B
lX7IcdD0aJSZ6ilGFP857LP68NM7eaNz+ealF4BYsOAVeai/5lqpkVuEqZZzM4fEhDi+G5gbTLQo
t35Hz0IEI1aajVmz1WC3TYjz58v/2g9e7pwc1abNFi5yaUaUf728LVIygqwQN0VJ0sPW3rd6bbYU
jU5ptVxuLDku/nzNVzCYHxdlqaBRtLzfCX4YgkRdrEL7xmX3v5OQBY92yd6z80EOPCiC/rOTCi7e
sZ01+4SI9KunmOrC2ZXnoL1l/MuPs/HQMPcUbckknM9IlBq9jtzetC56Ra10k87L4FyjLIphI3AG
8Y4Ym29D/f8M/5/bQJvoLtPblgn98NdnFwyB6NAa2zcInlkrXcEoa9Hl4y5oaKoWKRSdMWce9c9P
79dW94+rhnweNNW58GtWLkN7fja6tXWTWT1tIWOGxuXL5Dvu1fpmsmY8hp3F1wQjYqwJku69Vvvv
HybDCJSnfA/a4++C4j4MZa4xPrjx/i97Z7bdNpKl6ydCLkyBAG4JDiKpyZIsDzdYctrGPAVmPP35
gsrsk5az7VV9XV29qlxZlkiCMez9738wvPmBjK/m0xIQLBuPrfUbjdkbIOLyWR1s7zU/nRfE9OzH
JwwOi8e7OVjvMG6bH4wG64z9SCoX0e+O032dc9d9GU1P704CZsNGUuq8RtJAOzZ+83X/2wdHds9p
aWH5B0Ly45uxyQ8LWjMy3w19yyZxJezpa7sv9eyvYvT166/53zaJ1Oqey7/kT7aaVpOZqeGM9jvV
4Y9YLWBFQBUzjClp1udSZS40r64+t23KKmcOYN2WYzBr9hCEYDLk1/pseOP8ELcCvnOOE9o1Iuhg
Z/XE8yQJ6db81oxdJnyMNNGzmLABf/0h3ji8XL5AafP9mUTSQvf6SZBYxABbS2Bh256Z7X6VSl1d
1s3cl80npUqD3mvi3Ft4gKU/BYzNIE8BzuIn2iyMCUk5wnnpsE5rQXJuZHZffWXOD79+n/9yCkq4
I9jRMNR2xVsdhDHbw4gJgPUO0jsP5PKYaa3hMZiMXttC/W5l228Xk9aQudB9qDMFHIe3r1j2sZ2Z
+dK9m0gkOIu+FC+EUep/c7J4M5i63qXf9aCfRtj8gWIz/pxgsz+mAP1osqql/+qQTnSfQUo4mAab
gGaGg1Ovicsj6rg1PJBrcIJulBBUcTi5JrTXPeLRbt1q2vJv5Kd8gjdHIpc1lCcAbAABdC1v5dor
w17Zpkv8ruYgDYOGaONtJo3srnWKpb+qwMamMCMHsWfcYGA3n45llOyDJE4zal8QSQrLhozrzB53
ZkmoDFMdEPHE6wZKcbSPBOkws1235NoEWG0kk/G+MaAYM8AFjdhM8ZIIqAYE5m1N22RnZN007LgC
PErQjFGY6zfVOyxAkrPfldk1ysX6Fq9h2W79WpkDw7/C+GgBUdxZ9VL8yWzG2hJ4rxjhL+tKmOI8
Jl8XgX7kRCZKtU177u+TGeDqx5gka+5bM6lLpvkBdhlu3Zlbyl9tRy+l0TwPFUUy7BQpH4NLHmab
xbm3UfbYjoQBxFjagHAvKgRr97+0RqH8sIJ9nF+tUHftTQuSToA1ZH7jSPiTe23HRFxvmpFsT5Bx
uPyjNYTSBQl9Z0yIlTaZ6CsRtp2NrVrJXLgBri8LFc6Bm5CGk03Bc5wMXLs5a0TCQSSCpSbVFdUb
ShVKg2AnrZ5RVEn2wEtHu5OGlc9pQwnIQTw23AJdimXzBpQKfknkVAYj0KhwAbyyQl4DzucDN7OV
WD5tUDUwViaVgRiCG+aN7bUx40yzJ6sRXtqmSWf/6MZpcjvmQf+nX+VevYntxDyYaaa2xFDFMKhd
tVcBaTxt3XyaACE+Wh2Aoj3681ZLlb8sfU1Kedp2B+Sj0d5enfpzGXTiIzJ3WjSvSb6yUOZv8RBl
UIuTuNqaxEE0YRIRcabihuGlJceQhVWa0Iyiap4B5Q2Sovy6/+q2JiGOsD6bJ0P4pFaP+NfBRsc8
ICif5Ai2HLAAiqWW21KWPiKcfnFRUed6cBrZ/KdlT7ZoQrAEw0o2aGEWlFB+bgVEBdHOOrzdHFfP
7dIupU8CmS5+VjE/1HnOk2ZsX59NsF6H095wX1p/gnXREYuxbEq4G+9nA0uVzRL1XAoYDQzhKAPO
Feg66SFdWJWbxCcoau9WLb8jsCRTRIWBKOgYzrObNKuNEHDJ307BxPKq4o6vXjNgFLGi7wbpr324
Lp77EgnE2wRjUq/2hc9pVE7ihZiQ4HmyQW+6VfP5B9A1w+Uckm4Z7EpCw5goskP9kNkIvx4KOW+O
jqM+U9ZFzwNKiC3soPoMmmI/taZuVheQoOu+HzmfOc4i8EFAyHhrWT3/JIb4323GlMLHNk3+AfwY
QGJf8HCUzU296QuHv6HQiN0OaNuIFBe8q5ixxnUg6/kBvS2XOuK0+f5yRlLDQdwSXKKS6RtaGr/7
2gb6UQYKzKjrBv54ebflMIBTOHBV7vWI3kayki737aUWyQvPVXfQXRTGbaN1iybauh1dKsPFBusb
rTXYkdyxPAwp7YaDozFyOpvruZ+BLxddPS42z94qFz4UW5JXypOx+8roeX7I9J9GtTRofDOqTzMf
xYtfcIti3MVYt+C2bYO4/ZTlyNvCOe2Wh0uhsOZttUBILLwXW9O1MqwQPilk5bvZ9rOvrlPocT3T
wWPdGuatmbClvToybztV5PU1y4jvztbvtqpbLp6uVvjC8o4Y2FOE14jDdsLKm08RBsgpehaUdrsI
weuL162ApSMx7fWx7RTvfORnRuwOsfIhDpXMvPBS4Ay6VMnXrP/62vw4uvRZsiCDD0YWbBFC8Wmz
jWy8wb2ZxOJfJyTiviTSUWhLVsUbbGySTcijrMiga0or+oK4kBevLlsI275s3o+z0mUQN0+/VdM7
3526r0XQ8R01kU9xx3/FCpwLGPiIs63WrQqCtvRgLQBCHAPOESH0dIsgUB75OPUZ1of3kC4D7CUj
gTwFYpNqm3lu3F4vTwG1/9aMM26mnFhZtctGkGEXH93hppliXDhKIjqp0ryKVTskSBJ3Pv+H0kyw
gHtCnvh3yw+e5zGVYJk+EYt9awJp2QFrpEgK8ZKUE88U9R6f/3II5EyDHpa04qkUOaRMwoKxZGY+
f248/fLl1EO/0Lu+6BnYQJKoz0HMt0q53161kcO3isrH3xZc5DwHJhDnoEqjZyPRKaxL7L0ov2e/
mkVZEvKyGh58BXa8UjBzN5eViILO6s5TyhEgrIwDA7t4Dh/4I3F3H8yRPR19ghOjDXRIjia7jrB4
V1aAgmydIQ3SjnZIOHqKItvXyk+buNVHAoLFi4Oh6ZNtQFcNme9zNSHfepocxUN2bC3c5JwPis2S
Bs0nBqhs9Naa5vvLJ+QmokbWRlYbVYN1XxpeZrTNp9Vy2KIxLWrK0W1uiOOFwdnyD2sJE3jX6ypt
xZMZPoxenZdrc1lNVlRTAPY5vp64raIJrivbN1CL2eVWDQOdjH5qqhnnYJtNRMghTODtXADePI3c
l2YASsVSJ0ZjyZT6wVwXpsfSWZ39QOKDvxFdzHGU5mwuRtCcjkmnBMmbLPmBBR7ND0kaec5uGmV7
taSiKHeCJCDxMKtJg/yTS7CTAV75AsOOVcPfDp6r2aRtLQb3mCM5Y/IQMLg7laPHTxdDYrePeLdg
5USiMg961ZcLUjp99s12RuZwbHHIU4rEuiV3mXjqkVt9vjyA17NIN+5jZnMu6INVxZIb57J2oxh/
9M3cN8ycZbp8QcAYvbusT9ceogOCweGAxsXNb+Tgs0R8c1BXrsjHUxJDhPhrQZQEQn9v5JiPYalG
dYUvdrArlka8xB5YymVVeBikr5scEdathz71YLWVdZsJjTbknUHqoIdHVLXpRcVJtKy5EcrWBoRQ
IktXAn74QAYE0wYrBajCykU7eVgohIjVs2zr1nL5CCw560kkaNe2VhGzs2TUcsNo+6w97JH5fshq
Tnsnte6gEKzv6NRZ1CZD9AG4nEP7cgK6eZ+TGgdfnExEYmq4vvuMp+TIiW2jL6Bqs8TOMoXN2HMo
1LEaI6hHfsBxNeh3mw0928xpoRjs42aZH8rFVd6moVV7DuaFwk/EfO5hwXoYz3C3NzDxULOFMR8p
OY8MV9P5qh/GKrmzugzWNjG11q0yR96FwHKVMVZas9pNK1rVUy8GipDYyINnc4I9UzWz/rwymO6R
KsvHwZ/LO9sRfyZGZIR5kHVXuACaG6nYO9B7s+8xk3qkOCiVHI+WOhxrhw08cz1macONtKTTGvZA
ngEVyuI95xnGzwJ2wrqpxbTCYB4yh2hVH+5b3KJOIru+PKZNk904bmdZIbdmeaSzn68qqyEmo2hg
JURwXb4Hc6FJAjamczDpWGGqs3t/NzOlN0+tPvxPmG4ARGJcTE01uDUdTFExT6vhlFSgbANq5Wgy
HqFj8/UoeFAgVYHFQ3LEOt+DAE4b34FUQdQ851I7UuPgajM/tIk/P+Qxo3Sy0jFKayf2jG6Uc4YB
58nRGWxB0jIRNRVvD6odYJNdUx+40cQ7xZqM3xclnNug+HX+rabG5HYJmmCX6TvcMrLoOfIjVtCl
MYzNuGpORZE1HHk9Z1rtzTI6g6eRZ5PAN8Ml3z1OTWDdYnkSPFtG3321V+j4noNwmx6M77XybO5P
zANYrWXMabV6kPZHXjm8nJtBlnM44gbp7Ja2Yk8Uut5sIsZcpWLAto0a4Ktpdpk8F2QR1j3nnmrZ
QjinUaRGBqLGWuy9WJ/M61pzA9HbJVcwBtJv7uiZ3ZnkEXZcbzCSFznDQeO1wmjBSAxu5jInXenI
wMiURxq2uScngUxMfxjUoe67YV+4tu3Tq/TixcxX68n3LSA7EXAqgfPwSGQGwXITRTadRIl84NYb
F+8pAbHerq10jo2Y2Q+rnmC+lsx4L333YuKVQMlKk2lgKf2dt/T2nldOnhI1zO/nxFuvE3dJ3zdD
zEyNHcLpTLcDoZv0YYmnQGna4eI2xr0yPHwSKKcrf+cwBLuyY2H8CV9EfM2CYf1GHvv4vS7mjnJ7
KhCQeItNNF1nXsNBrg+QCaePLm9XbYcoKuC3tlWGyrme25NAK3GbSsgbcealH8qmjx/xq4HDjG/8
ss07YR6Q7S+3gdNE70mUyP+s24XfJCoz7aiUqyC+XyuDjrUw48kKZW+qbKOC0ft0QWf+O+H5zYTH
tiyN7v7vE56b9E/sbl9+mO/89UN/zXd8+w/kUAHjSZDii8/I/8x3AvMPF+QpIDJDgEa5HkDzX2o0
1/+DAhI5kwf9i7ZLw3p/D3msP8izN1F0Ad4zoiE56T9wIHlrrmzjO4vXDWxRLZvFFlYDc//wKmxn
A4p80VnnCqoAZdkYl1w5SmgWUGJWuPDVCX3gdaZNDt6nM5b40MOSBtpDwLUu07GyLbjbGEbPWDmi
pcTYwC3c7BzbgCdEv1bcVW3VcUv/40n/y9zmR8hQ2BorROvFzMjHGgjq4Y/v3O+GCa+AVZ0v9aOl
OyQxQTtYRmkyul04gX/9go6vAeb/P2/QLwmOSrAOYzrf49t8Y0VkpAXR7EMdnz0vuK57YDXU+Ez4
DplLEY1sqDXaK0sxrMIcImjZyO4o3avAG6gLRExK7jGSKM4260icx6byomE92BoN9iuavV1dAePj
Mk4RaIP4HNyoqs9Zp9ufOK3AE6w8onxoVcs9KIjQggUwVTzrC8xcrFBTbWsVL6TZ06lkrc9LBUk0
xjslIzqhSRDztyHAni7E4xtpw5JTeNhj/LfcLPr6UAiziIJ1aGGUQ5e1uAbFzNrTNym/5liWMeDi
DnqUNlHR79xMXEqvNontJwsCEBWa7PhsZMS2ny5VdozpAFMsO/WphASlpz1OXKhebbfJ3ZyUvKOL
fcuyWsn8XiEixPezNbjU7SyhX7FrV9q3OMJKY+/JxWs+2tAtklOvaMtl3FHlGjb5nA+rolEg+sie
PzS+NRufHbvnyaWdrmwBpOb6qBrdoYzkSq3kyFLubYpG11JYGfDu7Gyk5JzXlqbBIGM00fQ26sKa
nhg2NyqHlDyfSrxkk8ZIFi94HgfFj8MaQp/fYniPBye/mhach/QK83hu33cfE3RkzZW7MiTZ8RxB
LsRlvsbkgPJtFvBJH5e11vp+nbl1xoOPgudyo0vdKQa0Gnx/GqoOWkOP1orekOFK6M5NEhNkjukG
sgzCseYrzaH2IcalFmb/amETFgiAqDTwtpbberTx3YhkTBffWpr9Py9PYJ39rSGCWYZlRpw7PdOA
fCnrxc1Ca/lsjNK6ncamuHecPH6xJxg4jPZcn560ki9VnI8fGocBGJQ+lmwywUkep5HCO8mwbg9L
OpblZM+egHHJdftsYMPbv3ttU8UoWTbE6PJ4aU49dWf2s8DUjdq4Qr+uGz66aLqs1dlmrEj7z6nU
Q9nUadzp+0Lj3nzij2X2vZknJmIlXVTmadyjvsBmzDiHkLLKekLJyddT5EbrgWJPfLfQJmmuVgmO
yZNhc8msYlPmTT1F+840mu7jBVdB/MpGMFbJA07txvYOl+JQoFdqNvjXAC+NGQXsBTwi8669AjkA
UHEqjefKeuBVXjsfi90GzDNnPBf8G6gfB6Hqc5XktnrK19Uwno1Bru11bytD3S8zSpB9sTgcv2vJ
/OF96ppl/hDpSTisXAWwO1JjriNWcpt1KXmWCqVgGs7mRFkUBDEPooGPfxUVPspYl1MlOTUtzVB4
Wcj5bPDF1RRaauuNelP0CmoQY35IsRzmzOLTAduc0Lf8xPs4F/5g32UR9C3odlZe/ymdybpNPF+X
t4XuzAx6ifkKaxuVfcZdAcrtRgzIspzI7/MPihPCShCyrULd1WVVeT4ltBEBcxcxMJWdY14JGGlm
p66VfOe9Hv9kPdrSD/4Qtfk3ISsbuwd3welgx/jPtu9K7p+1hbcDa/YY0e2X6ARqzzSPie3gYsNI
cSVsBeNshJMrDK409m8r/O0+inGIwnq1HiUO7FNolfXwHumrsYOnnmxZGF3oDHFydIogYm5AUvOm
TLG2BJtYxDaRpbgyusnThtVZa6Qf4sQdur3bCK/KkCosEYYOTX1sGt987kRjh05pfjaqMd30FfSr
fKn6TZpMs39FQnr8pegi+W3Gfgdhm6ruSAS+HibVLru8UPM7Mjbjz8IZq13JJbVFW+M8+JjJfLbc
pNzblRlHRLeUpOH2UgGvYEgjm7x1NjbR8zdpExfv7QxLhMDs+v1q9NiBjDNO4AoS6lhOzd1YrOW1
QGq3G+BqvuNYbz5T6CaPo1vcT9KccaxoyetuF2KVzayuDmNap4/AN8V7Yha6eK/6CpkNF9i2yNv1
VBgBMLCDjIl5Z6WpnDIl4N2pn7h0mo+VKJtkm61dtfdTs/6QoE3n0eJ5tCGLE38XTw7zLSMOh1Z3
LLd4i3TfUyXVFpgEsxSdwjHBSb4VcSfdbWKKimD4hXJg2zHTObddWR/8ol3I2gOAPkpcKPaxYHgf
1c3BxIBiS0x08xFKYjNxS43esULtOe6WUg63be9Gj0GTeAfg/HwvDPxVCX1bfdwbPe/WSPr2zIG9
XGFbvBwnwwqwIM2n3dIpFfYQyMN2WDIYp533NKbj+tU0i+zMxHk9q0oFv0sp/pEPoesT8if07I/D
iMjSt9P6ti4dPysgDF5wnBz8MjQnjbq7BpMEUN76HLHLf0OgeWMwcHlV7c2ImYHmHb1V3rvRmshk
EsGphYT3CY0vB0ODP5T/H43/Xz8dkhiybKj2GCK8qb7GBAlqF8TRyc11hSFNxZmtedxi1p31r4u9
H8fDry8mTRPpDQUyphBviA8We9iIKQJPFzS/1nzbDn5maKRDsPv1S/1cyGIGARWcWtzE1fQtA6iN
A9kYsw5K9xbrttI8ToF1MSoAoK5Oe+v+x68HzYgMG4gdniveUgLIc2HbFqU4rXMSPb9eQRWRyGko
qo5q5HWW+OvX/HEsrR8nH07bMOMQwZf3tlhfytjtA9W7J1jSVFdEEVMTcqByA1ezzR3owoNzGPcx
jQaHy7g+fv0Gfl6kvjZ7xAoaw2n7J4JBXbmtORfoQIbXaQDo8GyB8/wfXgVH1AA0U+C38WbVFEDo
OA113imGbAzsqx2i/N86EP/bZ6Gh9OE9BTiZvN3mXu9gymTwWZBFAgmlcKKhbP8flokgfcgkGZUv
7yfmSN6W+H2B153sCFAe31r23Csv7jLQ6Jt5XH/T0v18fnGmc4bxsVxt6fzm8VXpGC0TAztwp8j7
aEHWPq3mSCky4HO/A1UEZ3qdX/36a/t5s2MvC/kOA07ie37aEQFyD3NthI1fBbs7qjknez0BXTMm
lL9+qX/5iCwOeIbU4Fg5vz0sJVp0Xqq0YVRrDm8J3rV2PcYGLgsm1x3crFfNr1/03z4fVBDfIt/s
X5IPR3QeDmwI61R4TFKr0nWOheknBxodvtRfv9YbxpHe6lBTpSAdRcI3+nmnJb7yTc6TEyNASNiZ
VeLDKKRZPDTjqm5rLDAqBL7MWGc9k5uotbpbyBdztHeRXdFc1OIF6Qk2klCfqTrXqkju/dxrfhey
9fPBixDLgdLIieQB0Ly5UKpUTMz9MTywGc5CJI9SBm/ayW9DPhpLLQso63/zdH7euwEEJ+pKh+GN
5vD9iFrEBXgJ/AOWuG9Q686+Hr/jmogeWcGhwFEy0us9S63bdijaT1DXV2vraPYdDBJ4WG2MJeue
KgluN4qsZPvrN/hvz4ST8hJpzXdnv6FUmi0uM6PPri9Xn6LbFBlGpfiEkpFZpXDhzd/BOD+tTc8J
9G4AymGJYqfw4wNp004X/ct6Gl3w5w7VWwYdAbyam51u/Nef7t9eDNyIpFFyF3+OcvdXOyDWKWDy
HgPkZ5o0iHqPLkeYDV3Sr1/sp6+aT8ZcGHQXPymOM40m/QNaK3PDarrIXE5eJGgs47RnZbER6RJ/
/UJvmIpsOY/jUhcPMNK50t9WRoWTpLMH95IKQiXd/escywBWJ/2FEI3u3GQjSIgbQ09LpqSc6Uik
ozatHpLONaOxJM3BCYyJZinsLMRol/nHhdQWgHox0yEjlfa8zWmOJzte7vsKc4LyN4fHz9+PThAk
w4l7zUFI9mZ3pBX+KbLsutNl2DER7HxG/ZYeYhM+1K8f2k8LnbBC1gDWywC2xH+/WXfIpu1+nJEE
Kc0h8JmfMhLStAniOeuzW82/xQ/17fUP9BA2HuehzdbHeQzP57ffUrWWjtUq4Z68dna/ESY3npTL
1PcCiHiyA9Vp10K8r+fZ/s0FYL9dInCbdHawB8HcZMKHxdmPi9Etoj51MV49WbjElLD3MibqDE69
dXBsfKIi/wsC4NzdYn9qdbeXwXzlqDi9svuFydeFI2MOJSjimmu8piXJnMZiUPwZzqZzVKXXZThE
WOm97Bej4jfh7HcVGHGeAVz6Tv1OZN36zGSZ687gMjgsvbKa0yt/xva6+V5MM9BYF+XgfjnAUbRJ
2zHWFveEJt0I08gVs868fDeBNtwqrzcOs5t69+TPGuuhlhX8rrHHu8VkZmxeA0ubVdhJMQSbxFUN
9FsX5xVZEOO1rUlxoIFe0xNaWCtEKCcG+B5W0uJoM7QplNANEmVsfJw1wyx7U0CmW5EKW4X1dVI+
NJzMQDcbBjCFAEMx0Ejux2Xmz9Jo1/qIOyOgN8Y/JLmQjUlXVLUr/+tlcHUpPsc8AnkJCl3XtA0E
0qSCWvMdtBzTlNyKFY37ouYgP8a+MT80M86j91gAQ3vO43bs33VOxxdiN6S472qrbHLsdk3uCzX0
Vrtn7MRcU9OOmb7X+YNsLCjbncmnwCpFrN8cr4K7o1pLQ1FTwdeMJJQfvLBhBdYG62NjBS40IDtz
r//iCTV4tpDO3EOz9xp0y1twEJCrfk0Awv1ygfQwOhG/ESPhyPqCK0t1bOdsMB7nOuWl23zl1grM
ygXCSQqns++qaRT9g5UacEZzlktyT7+KshUSKBYdFzbYOKpO5tsB+lm4NhWz18uoWKwocKH9jTQS
tpxSCf02sqZjghg04l61xvS2VgWYlt8MHa7CZEFgo0xOirqLB3NWT1Yl4Cv5WFznOsDCs2+NVHE3
XOoAMHtWH0JXoAbYBOBmlieRvkcAITBK16WevzM2jO6RsTNsvUBwohh4M06CAsHNbPGSRkmCx+3Q
Tc3V67bybM4WU+8ZSIOZ/1IRpgh7QTBLt7CATa9Ae8Hm7R7qRag8wSpqfY/ODGYRz9XuNGbuZN3w
ZUkxSdvPKTj862jG8jUj0NGFROxS2/k1opnSyjQSq4DnN42eF88W09bwcv1JbwBkTMCu5LWQzCM2
OXbO2R6vC+a7JeZj66FsDCYNxeLyYF0MC519Fthx+g5zW96IZYKd7JvC7h6q1Wrnz0gyHAPzHCny
/MGvg3m4EXOByV2WVW44YFe3fIORyZLN/NZ2kUw0kJWShdrYYf9NsuQ+ZgyQ1JsEuIK14jLNydnB
vSM/UJjnPewH1UPk2BTp2OBEFEVrCTZvFCI7FaoDrV8KQEn0otXqA0lkbnQqTXMGagMh730AsnUY
s+n1xv/vnPR3c1IyWah+/vc5KXuMtIbtS173L//UwlEW6R/8a1YaeH9wMzEKtZBh6XuZgejfWjjT
xdTT0zNRHQJy8fT8e1aqBXFQq/mfKVeRn3Pv/j0rFX/Q1dGN8GO+9vT8jwRx9C8/3OBIQajcad3g
CVla+/dWgIKav+lgatjXK+PceD2kGP310RZ7KoKOuht84QJ4jrLoN6MvMtyEXWf9ZNiFh9tXal11
rNXriPcOIcMoIVy3dSgpz27quLpKlDOc/JYJjYsz17keKuORi6AJ6yo2zn3q41nplt7j6Dfzexzm
ei6pGtKX1bQYknVZy0QPhxx+n7W3Gf5Um2CMnEPWBlHI+8ayS8RXeZrceE6pTvA0oKy10btpbe/m
jjwIniNeco111XbsK0jcIMeFd7LcaBsNWKclcft1ENa0HTIQ8XJUeG2hgbiJVMw8sDe382hCLPKY
3RWdscMh0Nov5roeRI0LexXbB6MS1Qc0tBnOijkGUoW7K2Z1p3KMoSkSenjCvYNnZwlxVEDickqP
1y8tuLVL6277yg+ulm5IH2Sc1NDDsXRqcHjB+XJB/d8041XcZ3dqCUzI9vm6A7+wNgMzdvxCyNkG
Gna2cQr9fCqHGQZs0Z3yVN4kFjb/IM4PAbaVO1LmD0E5XDFZwoaqsGF4BdxELkPmrR2ZByPNrJBM
x2fR4xo39vpDNHm/7Qf4gcWCd7AShrdjRvKl7IKtM8/lqcHm4NyodAkhPu3qVe6ZJDd7sbbVFmsS
Y5MKKTet8K6CKEDTUJuhn9swWtbIeCZAq9445iCwSW8wDhjmeY+WPAC4L5ejXSfZk8yIvupwH8GQ
m5RDtG9ib4Oub7vZdLcV7APIYvFhHjwXgYTn7gIr+9zMjXuGq3akuuNOEU67HTo1bZwiPiQOJJgA
KwyMs5iDZO1T3XnP/rxeZ/YkN/HouXujSs2dZa4J9ufly0qfiFmRe8iwmgunbMLgMsiMU2sH39zV
wC1yDMRWk0SLbt54E0vCVzHpyFm9h4OzhDak+RAOVjj6FjKrrjCxmxPH1s6sz4u7EjuicPMz8i/r
4s7kHvnNLoOCdiUqnKRW4us3RsFaSGHXEBHQcF2vLpaB0DxDIPd2m1vqo9H15TaXc7QlyAyXFSrA
g+XzDdZO4O69rFT7yMneK9uLbyqTeYrjf4mDzqRbhPsmGs94onwoO13ZuFtZpOlDOeKaBrpvbtC7
4b+ZBurJrPDogbuRP6yQOLZdt950vSr2fsZkwI4SD3/LodwK25S7asZ0trcN8z711LozyVXbAQMk
pHXm9jbpHUZIMvOOFqbwISMrTP3sGFOW0T6TXDFsDTtp3lOQ8RT9yNnaXOOhFwfTVky4mZtC+1uL
zHy/RC7+YAY+NeWIfwNhcTKEvgTRcM2rx9xwlvuoGcyT1Xe4y4NgkSWAc02y8xqf+XRfeuFQVPnO
WXAe4K0O1xKDKf6icV1R1R3qnGmIm39JRy+hsPCL49hKZFT+aGwlLo03zdoJuG1FxtTW/E7KAEAX
QM+JNkCbpPePpp8eh2r0iERkQOQqoe3y291kOhgqBDPFFsgg1p1zv7Hb4M+hLyB5Q8azhnv8cHtm
UamFhanxrXTXZY8z2ln18jqd+PvYahwmDz545VbVHrsHzHRU1+B7OCLDoDfcWG760tYxQgp/fexq
6IlwWDHRy6WxmfyhD9FhLrCq8bxXVcuSij11s9hyP5T2S4A5EFYsmROOZSceIzuJw1IGuwHbT5Ot
RovSfhvRhmzkukS3QmXOwSws6xThlrjPCoRWuVYQLH3eIPco/avEMe/wh/jsed11FrvZsRPzsz8x
t5Op14cMg73jAKj3FATjB0gw0J0b+c1LCGwZI+2eHxdPtjWcpdur28a3URKrciOQhN0QJLchpuq+
SCIciZzED7F++44ZlrnFSCHCAm6oD647YHEkFkynpr64xqtHHdwZlq9wouCqyMgAdZLPZMoET4u7
4LhcWefVI6kXP6p23/vFuJ19XrFa16d2dNP7LveuM4tLaDbIwMknMnxob4q9GgSjylI8Njk1G/qP
9Ly03ZHGB2+E0TE2cT/A0Ui4XpKy9T4RNvZxiobhSi7yaz3Y+ETEBc576ASwi5qNPbY1IpTIMBmc
jvdmjC1Q67r6jU83TdtFYS/sJiyjhxp15m7y0v3cpoQfelh5WInxYQiaDPLJ/NVJG2rsYhhwY1yp
VNNU7ZYoIh4F06ZTMrrTITY45SYfh41B4djpw6U/YLAl9rGcnL1dYHwPudI6xDL7MI2pOK6Gj6q9
O3d5qzaNEX93jEae4LBGe0NiI+k2pAOABvg7yy3Nk9/QFuL/iK0Mp+peeare4lC4OtWXwuuq/j2T
tqjLWbMGLSsRJigLmxA6l19Pzz1205Kt2NKUA2yw+kr/DhwqmAhsSuxcb7I6w0zLwTi/Tke64oa+
5L0zTJWDPGpZVOfHO9FB+s9I8F2x6c83YJfiAUdg6SnoEhh0VSf8GTsZhBk2y1Jsqqygi4M10KhV
qVdHt/+W178rrzVo86vy+ibtOv3/xDr/UF2//tzfTEQ4haY2hQD/gVHIBPB/qusATuHFSsIGkPur
rHb4419ltGP+wXXFuDDAWd32kIH/J5RDz38DvQHwCcwekLB7DhcrxvQ/YlGpTFuBiCY/luQt3cgY
LyqMhuh115Ipluhx5+lbwcUICQ402MKQx6Vew9+8duvl/YpTawvZXlt2cu/gtRRYCzVarnVbyOMw
0160eKTJFXdLl6XDeo5S6L87ymkbP6Uey2yJ1xrvEpBgScjOvr3YYGPCCfzUppjgqcQJoNCBuz7A
t5KhynCd8SdEIhfj50a7bWNmG52QgdFWexX2SbxNHOyiqWpenKBa94x9MZjBy++IGimzNlQNRtVc
oYeIB/UIZX8wTv6cTEQcGYxOv46xE3v7KZCG/WyOUZzuyiGeofQipRefEjNYSKXBpwjlbN07IGpU
sm0z3be2JN5Txv4UE6NjJP6+zhcrfphi0wO4zcvWJTG+NH2qwpGj1EignB4tV/9NUoMC+XFWeVMd
PORUG+QDOPGQIEWQfGR18MSsyV8dn3Sj/8feeTXHjaRZ9BehAzYTeC1vWCSLTqReEBQlwbsEEu7X
7wHVs9tmZybmfR46ortDVLGqgMRn7j1XWFECw0ugzEaEWEbfinmK7no5VdsKDhW2QDlxcFtR47/O
5OsY2xJXzZY5EoxkMW86/msZqQHISZv+Vvqp2a4zM3IOOYNLUtFsDrgw7F9VfkUjke9JvTEBy/rM
Z4JdrXo/Jd1WNGdVDLvGbXD6IprigqklxY3GOmJMQXjtxTQ+Z7WXvZrxlK1kXsZrBz3buksy74dR
jukDo/Fx1VBVUB0bwS6mQD92eMXfYMRmK/Bi1SaRqjwmQdmd3DA/MEPOH6hesms/om9hgR1JTDwN
yPZBnNqqPI7B9AS+qycYKAjab97C3Crg6G3wYCTHjLjQrTl0xZlFWEsD5BZrdI75c9UD+2qwoBI4
VgUfAq5xvlKhSu97NHLvWBY9mN/1ZN7yuJ2J9YItcIJUx09NZmnCJgDWOEDkfnHs/Ck1avtNYLCK
cCVlH4ktrBfhc1O5g+Pu4MpiHsiKnvB1bBnKGX6EYeu/z2NmbYO6In2njyP6sLndpjNzIise3FVW
D+fejb27PCPtyulnB0h+FFYHxYTpiKpOYOCQ1hsWfgjFsoQ+bQ/dEfsB5DF3ChDBVu1Ti2z2zhm8
6pA5hXMGEz/eIkebDwVe32tdx1gz+zp9bco4feMbzffjqJ2zrub8oMuyvs2IVv6oo06EJNVE8pQo
Z74noKe/KXjibZCdWf0qrH35MKUdEyTDcDhWkNhf/Ek512A2BaBqbokDTWdorGo/SU4lHNs77ev2
pldO8oXZKOgpDD3mpc765NLFWfOkMz08ksmKZTqLyq1BpMJb5U7pi+pFd+68isjWUcv0ZM5ytncY
3Yt7hAjhsZ7HYd/NZsSwPfB3qum9n16vmj2bgunLmMIuiwLjWGZ1QUUfXjCbUJLpGCdQgE7SKqOj
HdTnyTOnNVSCVY1d8bsuB+qSrMwPJiusVenVFQ7cFp5pUsodNm2iGUfRfIO+qs8Y4RI8FhOu4tId
rmnlQYrOfCo2pZ0ru/bpVVfJ/IEsuL/ygYR3Y1XrL7OcrDUVDn7otus2VTGm4LTddF+7qWggjVXZ
c50wNeVr524x6DkDmdXfQQl3+xl6L6lLoelsRzHScBaquyfFobQpj6clPKGPId159s/ZjgMqZETQ
XMoEOwVIfiH39Zc4LO5xVAW3dmVHr4S2QJ/wgmY3AtLvV/DGzItIMvMSdFlwa1SFfQUJoHlQAK24
qSor3wf5eJc3uoamzI2K5iNyNzNu5WIdDt14TCg+T3UFkxOJT7LmwygvuulWgXQ4asq8PBuCSaLd
uNajmArPXpNyFK7bRkwfCFoJ/xoMkqJWuk3TQzu1zbdMEMbLIJSUwgwFQVPZX1OEPMe89VjZukny
ZKm0fYgkUXYsVJDdgStl2zBlzXNb6uB29OR86dvaeK+JzuOJZg0POd6uaCEYyJsS8sR3KJzpRJPc
eIeSFMuTERX9Pmyt/rbvlHMCzbmI6JrmZfC89n70pnAzAeXeO8kYX3myYb0kGe6b35Xy58QEP1/h
5US9HETfh2xMFx5csAq7ejdUvj5PY+ttpEXMnVHxe5KK1RpH38rSYWW2ef9eF76VI1dGLA6d2GDw
GrvNC9Gc3baSCB6JDE/CtSfS7GfpslQgdLz54kelEFu3iopvThT5e5qp8KKt0D/3fmlARJ3VMQ78
Q6Az+H4A6Hie5DgZbzvXDO5SYjEvmTV1W+231QmPZHcJO4bHqZt5t0NO7JjRl/qL7zLysGtSzgk6
I5eDdmXQ1zpq/ZvZCKYfpqNzvQo0SZk48pvonA+d8RTHnnhrkoqjJzMqd0VEQ8oYY+hqgf0pDLGb
EgBKcKpzm5hhybEEDi7z88lapaFHDByJe8s1MSTOGicw4norrtYj9fx7huZjZybOO7Ky6mIQNffo
R1HL7Hx0boYucDkGJ/uejZS5ht6MndprkdM51n7uQAdMZbJklNgXTfLhMbIrBx99Wd1Xke08S7/r
t6M08l3TVN7eEGmJ6pctDAs+Gw1m0m6MyqmP+GLbq4Tw/9HFihGl1dXzRg998Gh5ab0rm9bemSwJ
nrwwjd11YdTufRY2IPFsbLLXPCLpgF1staYlv/FpOvnaC9e8NKZ16VwxngKAGVuWOM2PmFzbDqjt
EBzCrpEHjBL1us3biSzDqSWWNq/vaXmbAyhz+zASorDGOGesh2EO5n1oKfmFWsB+GknynJBHQzr2
C0O/FYT07MKsfvWaXG6NNLg6OEOJla3MjrpjIMve5siLVmmXxrAGlXEUpd3iWnAFoXrLWu4jqRWT
kRb4+8nW48bDxneeMh/mYeS2uyLNPCYhDDmshIe1hjWZ7gZfyXTjNDP1B8QjfetEutm0jXqhky7u
ELrTd4Wz6e553pW73tUQ5zuYf0ZiyYMNjvFOWpLtpimTNwo00SIi9SlApvCg6zRcR1BK7ZW0yD45
enlkrbmyUdtWdR+vlTumHmJHpsZsuZABG9nwIBQ0lIF036MwJ0TC4Ay5T9j+c3EE8juFb7x13cze
Z6RqXFDlUUyPVKrYam1zeOzNPHo2syp/dm1qQJdYRJLaGATcMcoMznMmqFYiLzyastbFClIIVG/i
nBoCHvrwmGgyNjdolNNT2mFPR85rJZoSM6gORWNH7Q+nSGUbIG5GouLDyiGIMOyhgLN6USesnA3s
qta5uK7C3dYoa4PjL1p3UTOe4nKYtxGF/+ss/HPqiqdIwJnWdnKLYMfiXbqnIpPWV5Kl7BVZYTlx
oYKVrSyQjM29fZwMSdrkEDubBWC3rZ35XcVkiEjj6tfkegbgPTbQmuCSNhBJq64c9ia56usMPzHR
uvY5yS0M12n0zNeC4Xvy3XXQBnrj5BQ3JObCSE2cS+u5b1bLzGTsO2IhsizfZJmvSErI+WCKIYAY
PDEZchgPsYYrT1HcYNvU/g7cyXQiruounlz7xVHowNf+CLPGFMSCWggY17MxYlHJtLOZq6ljDFCg
JMSlSYam8zYZ9rjHX8wkI/D3QejJu1HE2boWJUtMLr93o5VbTDHhEwYfcaiNcDp5dmte4iJPNn00
uOvZVzzmABhiz5XomdtuXiNXIbHU1cOqrrrotsScsoOCMt15Jm8u9fNtMncFfUKtujWCk/bfyD/+
qpBgEs2gGUjSsmYhXf4v8g+Co6c80QwC0wLOBYRuwn7U7HNKe8zJH12zbD5qaqmSRzbszj+0zP+P
n+wv2pPFhGezQWJL5HuO+DT+/VGuMyelEtNcJ0drJN5pThUI0ySP7yAqZQ//+qX+ogxaXgqCG/8s
3e/fFb9Jk6QC5xMvBXK73HKPTIxMpqj68a9f529x9ssLoXAJaPpxGgqxfOB/kCBlFaHLKpPRUcPj
26HMW1gwn1FLSXffqAz9Uw92DECIW7zDUqGjHmYIuUYYL811iOl5+69/pb9/xRKlJdZFaS1yYPmX
3l+bnR93dBlIAsr5gitl2jvpYhBj64UAxoxi9THqnu/ZItrr87X/Oz/69/Oj5cr45+vZZX5UodT5
y/Bo+aF/DI9YsoI8xGnHgnaZEv2+lw283yQEp18+1H+MjlzzN2FhezRtUjSWrSt/zz9GSYJlLSI/
yR8wffRx7n8ySuJB/6eNLG0UV9CiakUEjVIfkNufL3BlibTRTYRVzjPZEeQ5CSXdysWFNa1q4ZIg
HxUSZ5tXPST1VN7OAy1H4+MQW5eBTreWTMzHtMvmaavsMbuLKbCylTCw7gRS7ccgcU5dqa1VAdqo
2Xg+gk3uC8hdqxBH4g7WWXzuiWy/MSMgTqvKzm9qRif3ElLNvjCDeB9KVopuRhW7jgqDCAqOsv2c
xOqYMV266JYyfZ5baImORhC1KgYSBORYDV8z4lN4ZuKjWjsEqOxTw+4OJOUwvWaoPRB4NozsAb5l
2Vy9yyz3L3PmhNSGo9/x+EdqNPRi3AEjEXdDODLOtUSQmzC2KvNosRI6ZMo2PgYe7D8lq6s7h83N
sQoL9SMa7ZB4c/bB90lc6wUsrR7c1h1OaSZNVEk8FQhDTO0fUCnMdepBgADt7DRUfZG4jcwyOrf1
bHzQYStqzbpCV8O+8zglzSuQxIZsjcVDF/v9c1x3HSy2Dlw74Yrq22JOfFUGhxNbMHdaMc9ICfku
A3SxfolyGf3ZyjYTOgVIAXKNGI4YYoRXmqHH8IVT3uZDLvNvQOO6QzAn3Y79TvIxg1e8SUx1Z8yR
d8pUV59UOM9nYv76denJdieJ8GPDI5IlTn3StuL7jLLXIAEUhwu00fxthdEyRnNyaH4yXKuqELzR
MSAm1wo1pn/PIGjIjPdjE+ZP2A7iL1mX8GxmKkg4+UTq4JZMyNTaIDw22cHbToYbjWvv2ChXX7Qb
zCwYK9NhBm9hG47nxSkRTYzKhraMKVwcijmsmsPPJLU15ca4KHPLHHVTDaOQRaI3rtxmkjeRqkhG
BjO4sllQXOrOgLZnOBY9ZDHAWmeKIQm3ruroJWR0IeiIIvdbMw5oA5ifib3MFX8K7+BhrmeEUL10
ow3JBrALCy+4RuEUr1mAECZM6FY89RuhvNskD/oP4hyyo7k4jIfUMOJN32pi/Mp4PM9zJ1oERF35
zPY3fCW0LzJOYWM36TYopfW9GcxWr2Jz0A89mPFw20+Z9dYxqi3XpAtoYK9l81WhmQNvOFjvmXII
/einblqCRXP/QDDIAGjMpxpN7KklBMlhDhESNU93FlrOi9Ob8RlIoPuNLCaTVBr0RdFaKkZNdVT6
X1NpykvmjZPJVC8LnuY+qww4bzJcAgXyPt/QSlaE2ZXFOwqx4Jmh8zfDHOqNqJVzsbSYfiBgmGgz
LKsqt5A/ytc00q21zhVZmXxZpXrrpKsY4rG8P/ohMJPC6Km1O2bnN0vu2qbu1JXZZ8AIJeF+VqYH
f4Un+NZHvrgubGawc6/bDTumZAPbTW/noSNTp7LkyTNbzMFOnPp8DgxuKq050ZTDIJu4O3PfE7rw
YPeGt68SMxs3RgD8Y+tKZb5BKQyAB3GY9lCXQUiWRZLS29b5wh1pbjMXpBhds9M9QBFx+WBlkX4h
DKyZVsRMOwOHWaiP8IRKyB7GUH9lQIyaw0WPfGhM/FuIraf2zm2V8VF5soAkYKU9ve9ErH02kw1R
0dmpVeC6/c4gB/OrGKbhR5PHw9vkltbFoXkrtpDB/Amyy8RiPAidhlo6CIngtuslKX0I8X0ag83i
tn6MMpa9lHHDmR1aghk5a1AAyJNbT6ShwgyE/9PmlMVJeGRHHyGldJv9aBZPNOp6jyoCHSo1TY+r
Hesh9tapXAcdGdV4iubvM9bTYttbJOlVjmbMW8U9S0vTT+/gOeW9Prt5I8pu7SqoPF9mI8rLw0RD
kJmv/pTRpa8Q/1hdR0jT1KZ34ch40g5ScWelWH9nK1cPgtzPB0jO0T3H4kgrkM1HyvgXj432Q4MM
/UFbbWivYDSGLwMmK3K9lA+Jinnsacl2e/EXXsyqHbit/KQu7009FvfAFRjMRAUhAVBeUf0ibqjY
yG9TT0Uc2zzt1mMxJbfIaPSu8WVDH9wWxW0amPy6IjN2FshJPhgEvdzqLJBWlmrFDc5ycTcT0nDx
vDLEkTx34aPrK3FMk2x4irThI/7sw/iHMxvTXWlEuth3RlOh2WVHHpCq9jhzjR8hZZofddLMx2FS
3p7tJmkmYTN/pTEfq/XcGPMhsvJpl7qTvRqtTm+bjtTIrPM4j3RizWe7m+UxTpjFFEN63+QaN3Bj
O3chCiCXQzYDqD+Hx0qk9kWNVVQRweESqenr6j5iT7pfPs8nVY3WDfEQTMVdQ6KrUsZdRr6qAz5w
8K55MMffww5ffDIag7FSzQgjwyP64zQxT73amRrILg+CI3jQ9oWsdMJeLK8/cD8JlAkadKpTA6Lh
KyIeAWnpZG66lOCHtXaC5jo4ZsGCJXWIFmVVR6BcQoZFk7t3OivCC0ii8djyYEThaUPDC/wPs0qC
D6t17ApYmde8EkUbfzWHMCN81Kj3GBEMIhJ6jhouv5iHtJs73hpQutwlfZrdEy07fCXtYdhknSXe
WBL7d/ZUcufFy6GJQ9FOoAIP3rxVyrarx3IKXsEBYMnuY4hoWG8bba2BQdkxo98heEuMMHtEld82
90Kx0Dwg3GuI/BAiIzIvtRrzxhZArfaAj0qzQRBBkAa80oBPvrLn6VE10WaEaDTtnFjIXQ2iex3j
Hw/XaTRcZ8uu0jNKm7Y46M6IX73a8ZJ3W3CLr3H+m95WDSQjYPonX3gWF8saad3BpmWJqU9csrbK
TrIvmU28N+H8Rtk7fskyo/xI+9F+CTotn6wmqk/I656aUk7bwmnAWTWo9KTu0VCDsRT5/MYB+JPY
tve0E29SD/obHlwqCEQtgDE8/SYDIz0I6ef3jZVvB7cwbvhy0CgrQqVKlOI/ndnrGdbUTcaAvXF8
LNM6yQ+KWcDV8QYEU5oA1GZVqyCKnnyh1baY7fkaM0DDWF4NXmGs/ts9lV3STf+me2JbvoBe/nn3
9JJggyiTPwlbf/+h37sn6f1mu3gu6JxATi95Dv/bQPnOb0LKpUeXNDEeF+//beAJq8fED9DZxLlh
WyZy1P9ro/jbMK1IrhLbtoX4T9ooaS3ujz9aU/DsYRtfwib4LUzzr9RovxdVVU2RdfD9qUSo1Ff+
WtEQcvNNDSIqdjll+HUqfY+dBRE6z6ZmxYjRqjonccRAtEL3Gaje2aEht0JwM55/z2On5olbLmXw
YiHBAnZswu4p7OlF1pNu3k2HHT25ZHzAz5QD5csnC6cuFqBjbxvqu7cAcKqFwuhOsLk5FDAQjDbg
F6cW/KHFLP7Sicr4kY2SpS+ZieOPxRzPOi6hW7mNK7lVPNT8aEzP7Gdqfy/6sHxiHYpYlGW3dm91
x3Z3Y8eV8WS4Xr3giMt+Wy84C8mMZNUWCfJTnM3jraVGIsjoWr7mtFto8Lre52OpmGJbGD9u0hr2
M/0dNzs2nIrKj/Nxx8FGmdRm39xiLs/RQuXw/NndeMRnvrIWKreeFbobA3wUaEdnePk020B7tqKj
i+B1X9VFzXk8m3KPcg7M7Ngbbx15ShvdjuNzbAKqoAID+NzM6O5eSGrou7UUI6CRmVlwvRrTkCd9
+MkCkaAh7bsmcfARGp6wnlSDa0DXZBytBATjt0+fGIZJ6+kXAuQXkCNeACpBhlSFvQzo3F9+trxe
0MDkCpk99E6AlK3joOSQXYuizanxmW99r1/8FzGV5BpcCVaCT2PXL/jo57/+ctaEtVDoCtj2Yoz9
5AJ5zpTJm3rx+Nt0XsUaY0r4krr+4lVfmMZd7y7dURzhefkk5f1i65QdtioyIfAJKL+vei5NmEo2
e47oV07SAJAFM0gXOEcnBj5XjzmAOZfpdEL33M6gVReO8Kc914ZxglnCnXlDcvlQbBo1njOLjQUX
5wLvHLA94PoBAUx12YfYmz69S1HYA+2hQnXSjT/K3N34ssJgEjIwAC7ThSZSznrxN0cVmN1P+muS
zfz370zQqmHJmqcp1qEKYkjL4v7TOO/6JdaoUSxvHhA0vff8CbZRZKBROjSA8Vx2M8dxjPlaPv3F
gpILYm/Nmwi1bd4zfUaSt/BmAWxg5UFtgB0lt7g2m97m8/1EwwwqwzniuB7NnzvY7BKVstx3c5pw
mPxCri4UBqCBsGdIOYCCk6See6VhxzRErGZ1TJxEtdtQaBy2jZ3w90dOztuCqo0ZMczFF7dLJ+Pl
87dEEKAjBDKI3tZY2fhlUd1iMzNsx7oNFApUNJkt2M1WDCh1kDJgUeqGhTSNKWqBaX2yp/2Udvm2
Q7l9DgQ0/klV/HcwJaiJ/CBqgf8sHG66Oi6IAJ34/pf76RM0jfTOmnZJU+c/Zwg1xOYJg9cqLRt2
PfA/v6CdwhZ2llYxwhWqs3E9yoy4tC6w50M7i+HBHCBx9+kEl4grzVmzvYEZi/GZPCn8VBjRfL2u
ao8OxrMN1iqt3SIYLQjvXCO8k7digR+m1IsvfJki3hATa0GbnjpYf0g+3joWieFOpvb4yKIcmf/g
FzsmA2yq+8i76qRrP1JafRwyPHRechbij74wKFFsxYVtq0HxZvgAboTpGry7ImOpOFcQIBYAau5s
vAAYBMBPDECHMfDkYYA68tGQVOwgTaigSgK/xDNpw10/RlFKGEa5fL7TApVQkpREoQmo4gWL4W6w
PNrLnvny1qBFRMEbWsGqUG59RKHh7FmRxay6eGJcFy7oQw6fmh1OlqfgSMl8Z1SwqOYHNf1wZeGc
QtUlhxSp+PecvfmLH+E5IvOQROqG6c0PhxnGE9LS6VgXFKxTmkP4SYxnuJ/qJbbddkN0GDlYeeCD
OIPOubLxi91YYznw/8ZyZ/rFtC0jc/4B7QyFN+GK7ZmoRpliDV+Ss4slRJshWHsmjRdxeGBL66hn
lV1QC3ior5cM7vAzj5vgNaxVxD/TfBY/aO/J7Wb5Qob3SM97KjuCvXMSvq2Crc4WcwwJpJnftxbk
YU7z6+w68bE3gz0N57ibe6fftIR6XQZdVqvM0OF92StOk4m5QmLU+sEq6f7gQbJQC9o52sO/dm7q
jFjK5xCA2MsQ5+oxH9z72OubBwpjhv5Raz2E+GQfS9mRgYZ4y79rQAYegEvUW6by5mtkD+PZDf2n
ObLFF8aW9r4avUoBK8EKzP3B/O/Qq3G58YcDGRI4AGv7vm2jaiWA/Hjb3IzNmwFFz3oKm868tjHD
sBGMBrs2Rchq6ihsKj3i9G0+IG7axGE8fA3rscjJv9ReujNBvReHqYGRvDaI38NpiIfGH83uyS4z
nF74u7EQIjG/06mrVwUAryMwf67qwUm/jjzezwOi3lvWoF/xcDYX0tFZryFMq8WaZLnuphVzuunR
QT5OgeGigkita2aJ7mePAvrrhIOveR87M++vyODDiH5jxp4JJHpdN+qVhIrwCqA23NDXI4SCQ3fT
d7CzSD9c9VKQQNg6xp1Sndi2RHITaS2LH3k3gF5ntbdFdG1f06Tr3/xEkDhOasY9GFnvbtRDJFdZ
iQwaWT85opJm6mIyNyPCU5vG1c0q5Brs7rZ8XHLVLxv5ui3Kr4nuWO5W9XOoa/OUmeql45G4jfEm
bmAKv1kYCtIhbW+MyXNfUUih75IZARiAyqxtaMTxuY1cxFt+xXhSqoOvh26VSTb8sWlp1upVPbo3
Q9wh0sT6vLZj8PWbqLZ1x8PPgPLMpWIm8Q2T7WrB0H4JUxcXSQ5cUtnkupdDl20Ewe8bq+65Duza
3cajCHhSBASNRC60tlLwCN8tvJIRL3LtXFnXi3tIy91jxdyUB33ZV7yfuFtn84ieuusvlco80H7R
szAbAJfKSDaWs2RblpO3C7qieIQZS5tF6n0OO8tKNiNIfTbG5misdCc8WtA2ju+LUTm7zDGnJ1Op
/jy1jvnFUPxgL6LqwglEBvNIP7vpChQJndnv61JjZQUAVZ8dgq4fYq9gxjyV7bDVVZnEq3iorJN2
U31FWWZuVCiObB78myqLpmfkNSGWnUK/xDp+TcMCGY1n+eEqGvvoua/ZuMt27Hjits5J1MV4GM3I
XrkBu3yhBd8DSfCDWBXsH+a1L7VQuymLPe6EomNLPHrNzoVjVJ3zOADOieFyXw+u/1IHvPG+HtVj
mFYSI1ETplseh8PBT9tk0+Ss9H2CH/DNWg9xiItmpdCKbJCBtmemya5DHsykz6Nyq91g26Oz42fG
iyww7Kwl58131jXip88sb5tkwiOMNeiQ9Ukg6YtRepsvpVXN9neV98xPZ+w2FcGmqdiiK8HyAzZt
7SPYuwy1ZW/CKe/WU9/0uHqkfc7Sor+dSdJ0nnm+ZRf4ak4MiTxg0pV2qHLajD2QLsZIPOQB+sA1
QC+16kkrXfkQ2b9lrFGjXSDKkhvIpBZE8prdQRN+jPp8vCmztt2SzxKM6xRqxLWlDLig8685eScn
esV3UFabGWcu2cPBW6St6mEOh7ReFVG8A50w3TCJ8W7ROGIACJrG2OjK0yenyrvziMwZ7Vky3lte
1z7FQ3FqhuZc+/O4aQK7uSvaqv0QnJZ7OK3qZJEdSVCK/0KhNuxkq5jOK/ea9igiVl5PxMIuHYso
PwH0wAmbBPM8rQZM8CnpvWVFrqct5gftmPW3MSsgF3Pk5QQFlGgngRbygTjhfJNpZRQfUz+29win
5jsjnlWyjerE0+jI6qdaT2UmVyrRbmjv2Y04pOKMYt/EjnxAiQcVMh/jMyneMoSFaL53Q1BfRo9C
LvG5Fo6k2YZ8z+mUbX2M3/KBEaJnfkkK/g03mgJidg+CD0860mPiBLBhDV/m2K2w5Ck/kveRXTf3
PP2OXcETdDj8oZP/f0QBf5Oqm47HmhKWH3AzFwPqn/eLOKn0ZEfUtVKxOx8cOlEvie2neZIEUyjr
35J6/qZCgEgDx8NGAWG6lApMCv64sWeWOsEtaSsoPYq0lRg0EE4+7z0zOhwydqU/4hwu7m3U+xrm
ghJOOEHsIFfjwhIOvOMnoEw0JaknIPghpRuCKEGF2faljzuiDVkQcFbM5aIFBtnw3YxMJ6Chd7v5
0RYGtuxmJC0l0egFu5psh8rrh+6xBWTc7uYOYWK7RsTnuF9n+glE4v5IwxbhOqfWjxa0PyfGUyEd
koFyAqW5ZMqf+OPLRyeIqOi7puXPf0Y6moU7jjcRvZGxnJ0mDZZlhFdiJiAoBjjV272/ZGBM/EF1
51a1JfYKzMC4baGYvX32wp9U8H/9pf9NnrGQR1wmNZCvTIYzf/nSMyrkULRmdfCmhZ3pJSnTC20B
2T7+6xda/qI/jl1AAXkiEC5lAIgt+Dd//rIZh7tGg+z38JkZwnACOmz3aarn3gOGkyzBElE10oTM
PGXf/tNX99G6BOzu0U46SEX+/Oo1GFlpspA8qLS2n8Qw+BuUKRP1I4jAajR4VdFJmoBfcQv/+sUt
Ykr/8t4BTqNKQdUrneBv731IPSPEK1odWqumKeyHCBSFzBoSbdKWttm1lhTufknq6aKaGtVUpabx
KyOZHyIXusLnL/Rfcci/GW9ynAq+m38+3rxj2//nBNvff+T34SZCj98AmaFuQFrIBNHmKv6Ha992
cfQ7nzcS5L0/Ec7Fb7ZggM4ozkQwAB39f4ebrvVbAACOceQnnoeUy/9kuMlt9OcrDSu+42FasplM
cZj/DWmVtRp4tA6S+5SE6jRgsLBIRRSpb3dBWLvu1YWK1tKDmojvwpCYWizifSIwFPXVMN5imbYw
zZG5uWpZk3XOQ+znRj5+8XC3ZiZ55Fgd677MDtFcmsN9R6bG98KsBxPHZ1smjFKtmHwPm3qAMPQK
953f76vAjbYFMdenJTf6p0PGd7ViNeJ/M5bxyyiA38nMbaDYRsw8O5k/eCTd7COCeTcOMg62Twn9
NW49rVeNrYpsha5WQbZwXONZmsY3H1HgpvBob0siA29FjCA9mef0BhFrcpS9p78Oqba3rskmhQJa
xA+KzWJMIsI43fd6DoMN26RCbZ2ad0xuw0wiR9vkNfgW2oImhD/efwo3B/EtGfruucX/m956tNNg
JGt5lygTocqEAD1Z52JizyjjGO1MMAYMPcwumR6l13Xlhm9ieg2nqlwZZtDjCBjD6BEcQxis8GmH
2Xri1z/SE8XneRjHVwQdlrcX7mgeIxLotwE0o3JtWmlh7WQnYma3iVN/gZ6j1lHUpIyAZV+cjLY0
q5Xh+bXGBTr7qPsGqTF6LgtvPC+sSOUYt/MGIxAllcjl9NbpqRH3vBPbXNtZX4wboCTjhp0RiW8m
p2RhpPFPqTCSx1GSHdrE1TvaKLHxmkRT4sXy2rBRh4IAQ3FjgyK/ZgIIw1QhHjWLxrqC3h6Q9xbi
FLqY11ZKeeL7wBpsA5tB36KBmpGK/Aroi6aAtL6mNOob9zPDz/wV6Gdn7kC8X8AIx0eHnRaIkgts
bfW9my2DuLlMCCM0HSYa5SqmvVQrXbQ0bmFG67PCA+X7xP9ZruMSi8Knd9VtxHc1W718LOoSEa4k
KbB+yRWZRshGCFacoAqS1PKZtwjqQLYbgfy3Oi0UADKu6ij+XjSs/2HvSsrE3J9YdfVeErVL2VDd
toaf3PRLFKQIy+Hd/hUSueRFThSi03H8DJPEkF1iq8qFGR+Y5djVARhIbhHCNXXWGsEi+ZQIseWu
jJIEEA4ZvOu46WO88yosuLNDX5JoU08JGWNppcnrCeu+v5nnBB23bbjOuiJ71dnUfYER1vyM1Eg/
4zWglRK1oQpdyAv0peEWQ4e5R1KpAWLQvnPFuUZPoCYeq9yQCXaUKu93/WfWh2eZpHUUSwSIvYSB
dOieopNrtg9sxlNSh7TxYXwmi7SfKSMwQybvtqucFod+Q3TTLtJT9Toi13JX/hJfMs++jT07rFW5
538u00ujROTESTQ9uhjaquPvMXp5jryKgQuZXjINGXNXtfo5GO7z59zcSbyWeKHMBko/ZEsugQon
ohtrw/of9s5jSW5ky7a/cq3nKINDOtq63yB0pIjUihNYUkFrwOHA17+FZPE2mXWbVbfHNagyo5GZ
EYEA3I+fs/fa5zaxpZdzmFo3TjnyPHKUSYttGrGauQOD32xq0v2sbXmW0v1GcTEaFHF6gan6dlfC
1KrbbC9l2G1zEYXGOuG7qog/oq9i0cy6MXCzqZ09xPnGC1LrnFZfsAVczLDCSGqqXGdhJ9Wzk2xM
aP58z5kTpR/bxk9fU7M3HgiYUy+LVavdtpXj8Kw5Wm2MdLa3hfCM/giSxFnn9sBZ3ou7qD3nH9AN
EkZNw9K1wFYRsSmBaZ05neFajBsc361hOEy5g3UdvMPagumAzMprI3sFul8djKZdBjp9MSKMIMWI
aqUq60FyUELoBf3LflTj/ORwC8PzfsscCGi5HTySIW88N2FA0YcTPYG4OfoIncxtSZzoNjdc5H2V
hltfhp1zygtrIOmz9QtxSY+2upx7nPV72VT2c9Pr54iRNVFsXsLEQyQQ3ddKmX23gmakh8tiiYea
J9HdYq1NW3IARx3dCA39D8qCk0/zdChsTEhuyjAghKXcMCWTJyYqYvd3PfVXxsWUs5JB7f9eT3Fb
9K/lT9Pi33/me0FlwjqCjERp7Jsm1QbT2u8FFbWWCV+VgbApTAwOHA9/wiDxV5TSTI2Rz/9PQeX8
xgjbpTqzUMp6nGT/nYKK8+j7gsozPUHRY1NOgXt9Py2u54r0NrR/V37NFrXODTZATLOWu3YbL5sO
PgEX5Y7cgzhFt2DXl5GVE1qXsBt0oZxp6UcFFAYSKxp9jOemKPFa+d6nubUIJ6VgclaQiKaLqsna
/CmZneai6mbzc0oEZbASjKsGeqDCnxbNnAK6wOr54Pe9bx27JlDqTDNzGi9b7BDbGE4dKjsrn1i4
vOyyRpO/pmvZr2hNXpjDVDPxq2W0Fmk5W5tmaj+owSKEwIrzo6M03sspleILh/LBXdHlcXaBRB2/
xebtxmsHUMol04rxiKPMPxjt0B5VVdDywY+pb1Rj7C1KLBBRwdNYansfG3lPHgaHOt7VNKdP2kU9
Yg92vRmIi4jJK2sP6YwVSGzGTIQ99UOe4qiE1+nSqC7R5eMoajscIiGRWSu+ea6yOQ8oda3EPXPS
ubvu6jH1zkfhu5+4ItN51gVp2N7PHqCgvmXRc879lsS/7dJ3r53R0/W+lXWcby1tjZcVSwWr9sHH
2ybMcudh6mRjHJ047u1DSjUHM5RuWq0G/xynNyj7eS0QOzLAGONsIBZ1FUQtNP2jKIjUVRjsOM6z
MGoUyPINZ+j7NcUlFhplW+IWdJW+zpsA8gZrY51+DYiq/DqFJvbCk1V2biHu/CIUO/RBC3cS4qH/
XNPKXwymgboYsd+ceeVAf8FvszBeT/mQHhMnKO0tiak36DDJ8E4QG4ZxNl51E60uM0lSbkudVZuJ
AyYpMjBZgPRU24jJz25OkowRIcl7Sa1ve1JOYaIAGYKTgvlunTd9dCYlKk46UVxtErNleGBqofpt
bk/usdBmu0OO071WVp1/svpG2LhpOs9dEfSKk1vCfwFwkrbsMF0gzjq7H1eApnLMQ1CmDk45fIhT
h0n+XDku/bcUY37l1NGHqHVM0uKcYldo19gr2yk3Pi93iY++3otZ6JuSWfw+HjNEiKRE+6uChOJh
lVlmdo4ZrBlJG+wUokivPKrRRLXbs+OvNDyrC0+m8xmiPZO2nInDcUDIxAgbnAG19ZBHHCTQsG8G
x7uge0K2jc7CD0jIgh35NfS+U9vZclgqzwbh1w8gP4lc9d2b5c6+gihgbjgPlluvEZczszSSL+t+
Le3axbtaI7l27Nr8WokJBI6bRc/0GkH5NA75GswDD11OjPiUeNE+TVW2B7YersKmJh5vzLo9CoLg
LnJgfHEqtZbg68fZMq9KGzwaAxPvgomai62nQaSdduOT21RjDLpJjxeMIa2Xwp0wVQ8k8TATy037
1rOgSImys78avgTY3XM1dkso7hEA0Sc6K8G6TfDQbwwOCcEqAyRzV9ujpoDwVfXJkVN076bU6ZAq
WvdjX5C/WQZdx++ojSMGeOJAyJRC9aDy42h61Vmmm2It05RZEFv6zi4jedAuVfZYl0quBg84Y+9G
UNH8oU/ORRAP9xg6s3XO9bmnZc9EIa1upTVdkBxNJlYGssfwY9hh0m78M8kYJGAIncvP2ivj6yCX
yYHA7PIzVohgk5sMBFc1sERvy/nExJotjqGX3vaEBh4nW+lNxt19JwxEKczNJguvrh2ux35+kCay
dnQ6DKpo6CenFNj1Cjez/aHKYSsV8WBs9CicdEPagfvCcRZAmqjn2wqfxRr18fiUxR1mLzutlr46
wnjl60+GRo6jLLv/GmWEn2ZuM2+rPO7gKln2swVX92oWuBeUlvP1VLrVbsn8vLbatj4PjdG8w1g5
Z2v8mlmzq6ougqTWmK8cAduNo4fqNnWMijkCjkHiigZj5eA+/KpnUAGlKv0XYqRmYzNza22h4OTr
uJ+Ut0IFRW4xBdZRjqjkfTRUl1YzR8SSGzaWSmE9RA32fTm68VkVtPV1I2K16WGuc2WDeGK0zPDK
VRxOEUaEnLrNKUcUKzpc6pqRlxCYGed2moa1YzVfiiJh8q6rANGzVV3qlE6+YTftBYlL403uGwCn
suAS9YabrPwpicOj7RnZJUO6ZiOQ13/IO0W6NUnTlxxXpjtzFLDYDC8Obp2AbEYlscZXOkywPocO
KKk4Ma9aVWdPBSbpp0iW7XU55CFB9WFyPmgCYGLQIA+idaZtbFbpfmrVtA2nvsHVX6JJcvi0OKAZ
tvbHMp8VzUx/eHAcE9JE4nTlxsCBvfZcp0JJHZvXDbgRe+sjhz8rOav06yIbp3NORUW2TujKEp3l
2FzHfnx2NLQhV8XeftKcctcpgs0zkQjvk8XvN9ZVWCbXpDCMay81g6dpdruD6cxs9LLEB7Lqoi7Z
QRHwLnywOvehrxjYG8g94CmF6No51ugLBAxM1muHGJq/i+O/VByDKv9lcXz68rElx/7n6vjbD/1e
HeM4s5nEOO7ioqS3t/y+79XxUjiTJGB60kZJ6dNS/F4c29jObIuGIm41Qgl+zFM0/51i2JLLQOaH
Hj5aSZda06GBRlHu8sb4+x8slpwyDRTrsbpg0BuoGAtWi14zW9lOk07lBdlmzgTgg2iLGF/8InvP
FgW8u2jhu0UVnxcSgXzJ279sF9W81aKf129S+n5R1VtvAnvLbo0dsOrh2Vn09+2bFF8tqvygl8mJ
EHmblXER7S9EvW1NdsLanVz71C/qfnjFzc5UssA+YJbX/eICCN4MAYu+5bGdxvFsyQgaVswaymez
Gcm3M2MDLLWsgts8lsUtdM5HqKCQJhE17DG0R9de4863WBza2yWwaodbH9F/2OutMdr9WVZTFaIg
JEbYExoWo4NhOIFvcz8kqX71/aI50BYJGT3OAIwbdvFrkjPip6ZgVIpmKq03dqSsXRD7VH9uE9+6
2ku3ykRJRJuw1BctXPAL2XQP2JoR+1GA+hQQVJRrpKXzfdkPGR0a/THTukWOqDIWAUMlF+BRsfmV
tdt9IFeREqDhO3zIGSCf5KjindHH81lbYKul62YTlaekv/CSJXkWoZFcW0GXHow8uhqzNEWGpbPN
HHOm7uh3H8yxopyIy+GiNERyikVBwBl9g+mOlXHYZXiK1j2ujyuJ1PAw4QC+9BtzvGBBnA64eO3X
1LHpoQWiv/OklWuWQSPbllbdZ3AfLHksWJIuZ2Slu0YwOqMBUd4YvWnf9ZPTvzBtyb9OuL3vLaQ/
G48DEMNj1zjZiU/0ldk/c61w9uDADVhyZfFst4naCVmXm5K1GmBTBuTfdI2tgSIHQ1bXXUGLgHeu
e70ObJXQK+XGWbpPQfDJtlNsaE0rUL0a0Okw0edxtnWoLm7gbJr4KYOmh55XzAhyKrWTjKTR4Tmv
ylLy/C3wiBZ+fXJaNEtDaSITtWaUdV2kd1oYgd4qit8LOkLOIY9qeWALzb+kZZRe07kuuaei+SoD
YlGvUjc0Pkm8l8UqRNMUrJrRy/UKD/ZwXiaez7Akjs8SzpUrkvfSTQoy+jkRhfnU6lRfeEFmbmM0
t5eJX2Ojq+pG3bRGNL/Q9LZcepC1Pq/pX94HEEeuJGAtjk1IrJSP8c7sekxVnA0z1+7hVihontyT
iAlg4ELWjok13Hhd7zNIGEsDA6f02KTTNDxagWiPABdRCclGACmgAuCUi8KoeGQZqalrYCWVUWNu
cYm5qCFq89KPBegCsEnYD/CIbdHPIROIiuiqjR1r4zWe/SHHjgcU32j1UxfGIDm1HKY7HBd2tEad
a2znVMQH6svibGBGW9LM9sdwrYzGVbuSTh1JfwTnrA1G9sXJAJTx6IsSKovvVWG9dpomZCVJQInM
RfU5R8y+1KiFvrRnv2CXz9wk26STMh4j1aFxTAXZ2LQMIk2oiUhx8KRlY+00hgyGKHCKb6zcFE9t
F5bDGg1RWze73Ktw917CZJYaFYAdFQMhblQmURGso3FiVAJ8Z+jMuxBV2uQ9RH5R97f9Ypo9VEuO
UXk211ZnkF0u00LXGweJ63jXpjqSn5yI82K5jv3cHN2HAip4429lTcDSzhiGPv080eYQdDT5ilo2
Ljo/fw8d/2ToaNvmMvD735tk91/K8kvXffnyoyX995/6vRCQQAvhIjM5RyvBL/u9CCBVGWWw7XsM
1Zkg8v9/VgG295sn6blLxwKEaIJA/GeLzHZ+I45nmUYGchF8/Hu+dMf/g6GCBBMYEg4Bcswv8d/9
XBX4aL4NMvHKo8GeI+q9wsSdKtR0I/iuHhSfWAmy7kZCPqdpXXTNtKEYt/d+FPqHpiAtMXTDrtha
ro+kvoGCojMz23qJCbMq8jp3PbZ0uyNPPxc8O81mwpHyGkSlOFq1ma+HwB3XhPI6WxolQMPq/qjs
Ltq7SRlt2MUb1H1ZDDi5H/aTMk2U7bZTreZAdzs35gSalzLLaYhXz07dEFHQdsVx0NEMxcjbDZ3v
b8xemWuVJtEVpAZ5KKcE6GzM5rBSncNmzKC2eo7F0OwtZcxnncqDeIN01PvIOKaOV7qoOe4U9OoR
6k39Q5b2krpnNm/Ju7Q2Ze7fqEEEl8Bnmo0sougDZ754FdiZOszYrZB5Npz9U7Pdk25cHsYEggsW
15uqrvxjWwLD4vgzLaB/cVX6wVlUZuB+dHZtSAyWfsg5V0yj3OZMrFZD1rh37dKYGBvHXJvsNbj9
dHckNcI4hMYsiB2MjbO8K2viMBomTAwcFgFlddl4BCBuSVte2qDjcE/DyNniNsCBHRbuHgYs0ZwN
5jpz7uabWlndJSnQ4SobrHtPF/rTlA3ethtTBqN+1t3MxIKsWNZy1HwV5txaT7dOkvofh1CzaE8f
sAJ2e1Hb6WFAU723rSB8VDKpdmwl3mdGe9l0iW4pvYxcpsI5qypxq7rHioEMcZPEUh46EEK7xrMS
sruXgxUJ26tIggRrpzb4CBtm/MrKGuzmhWYNYafApEKK540zjR1E4LR+iAeRPjDEm14NDwY/sF/X
vDSqTJ1LYwHXMgGPV0mAmLeOZLcCLis38ZzJs5DD4ZUtFNLJUTyQ1IHlxqBcRlhaZTfEEUHFZKR7
ZaGAOndIVdagBRymGYkwCv8wGEMy7VoI7zQZByfL1nQgxzMmIru0tBiOzItcM3ZqubZw61HbVRaa
4QF4UzkHOPBo6ZAKk1swuO0RYNAmbbA3dKJYUqrn4tow3EPgMu2PMZpftp71Wr3J15o3KRvxL08e
LuBb/Dn70JDCOHbf1G85tG6GnCoYy+DTTDgtQrkQzdy8qOe6wZLFJ9qRiOpo7K1K2Q8PLt79a6ru
uB22sKbvnbDDBN8OYotFODgbK8TzK0IS82lDBml9W2ujILQimVR0qB0/ax8sdNz4t+HzMETdlJ5f
+Wd0S2VnMPhPaX2xUHLdC1XPO7o4qGi3VRSaL3MM2Xlt1kZ0ghRQ+E8mrf6m3XbuJG5KHQzh5zRs
OEIsSDhWONoSjuFszaG64851kYECyR/ffDXZWqscBY/ZB+lHmmyTcZClMqujWyFrX4GSo1mo3nKy
Q+JWncuRbfsRMhKiNjIquVNMYKXQlxHOrspm1NclTdXPiEn7bG+FmhElWFGfPCEaVxlDXyQa29LN
eMk5j5bxu0ZvZqOLKNYQKrEg4MRP9qx9iIb6jEksZuolEqTAm2KvFExPKG5ysipvMaHFdn+e5aNr
bqpKAZz2tR9tzbj0rvSit3cXjIaJ3Bv7vMs1XnsinO7zEfNXi0+0fcNimZBrg5EUeNu7LAOnOWZJ
wHOv3XDjvoE/rMEGgSqseF/6Su6rhRBSggqZ36AhrXArDgyQREK0pLtq7MGLEK7tL6PHBOzIsBBI
+tSzziRQEnehk/CscoIRsLG2bVTZxg62GJ2uvE63ntXBy4e1aawAmZQnP6bHJRGfn3qvUS/uGxzF
soPzyQZmklO4bzLtRPu+7WeSv+cB9n6BLP4TGb8f2aPaE2I/uLT+MstVCQWeZTbmHZ6rcAfzUD6Q
hdHdOMwT2RzK/JhHfndV9dLY5cZknqnSDD/Nludek6u76XwvOrJ0hgeIKuZz5qO67qBYvSg8VNWq
D60afkajz31ompcoJOUKKli2qccp/RBjAzqjZ6tOeI92vVE6dKzNOV1T6iHRSWmEb9MpnK+ZK6db
oGr7Li/rB7Rz/XHy1LBf8mD2ripQdqcCWvrcMbwfc5r8GDTddMPIQp4nNkt8gJZoA80BozOvf6cD
xwVHjHI7olV3zQCZ/ti8nHLSINp7fIAd0Dg8HYIhCUvj7Dzb9ObYC92gflXS6i8JoBZfmC1VO7dn
Us1sRxy8rrGf6G/WWyuook0tyE9O6Udt2xLmYWaOzePAc3g5tH17jQY8uJBU32sMiulFFutk3yBw
PqH8R8ps5d6BHtsHzHzJxcSo5imk93oKcdrwSzqPSqBYkJMSXgtBweap00gM1glP/rWb+nqPSK99
lX65bjovI7li7m9awPMwLwrpHQsIaMhW4vlcMCL5OHYR7mNdmLDrK0K2zegpREG0FmVhUjz4UBKM
yd4m+N7lyhTGMwZSc+u0UX3pJol5bhvdwhJuo2ajDYZfjoiddPHvPxj4BiTGxqgjXszX28AYq1Wn
8AOsGwh66zmQE7yTyOrXTSEXDIaZfSMTm99AxdPQKqilYeK+0hahpnBiVKm+mbIStG2GxZ6YgSn2
7+w2lRFbXlQwmrzvPGaBN3/X93+pz2ejm/5VfX/6ol4//9zl+/Yj32fgglae7dBWM+kYQniiVP/e
5bOI6vve17Po6y3OZeYwLvakJTHou0Xa5a9cT3LgZEz+1vL7f//1Sf9n9AUuZg5Lreze/fkf5VBc
V0nZd//9H8J6V9Ez8faXlwFeRl6lhW7354oed4tWZVvbl37Y+Y/T6LhMQ4QB42HOFyFUQRGu6+qM
U0EjVpVoFGkeUUfGgMz3g9U1F25oDtazSw10qiDroJ/TLFhr9Ou0BQaa6IBpHPXcZ0W76aOJfkE9
WfRblKTdVfdpv0HPV6r9ME4C4X5XvZQqVFdzG1AWSqNc5ntz6xPNB5xzlxROdvDbFBdWmyGo84Gd
7L2At7iqYxpWqOII/drwkOprZ5p8bxdrAOIHWHLzsNFZan5MB5Cdq3zKss8N7MyrJGLppMIt9FUY
MkdZNYS2mBtEJ1O2SnWS+cdqah1Gp2JgoMxZnL+1O7e2zjCNT9C63WY6RuQApZuimDR1Hm+QsMVw
Nsjaa4rCvrFkXd0EKJtu5zRTVw1mdCyHeb8htpLmPelJcLDG1j8UQV422HKrOcJ900N+l0PGRMFp
dV9f2pn10Nd1789EaoRm1TeHULjJsC9CK2IvhimYRTu/JfeX5CKSX0pznZVSn2x/LkqxZsRj4L0W
1cAwLGpiuMUerlsSUJJv2s+OkrSzb1WGk6G1F4GodJNQ6VPWYB4LtzQk2wCMYtQWO9oakiwUm/Ig
wnISpyFz0MlAJVaJbly7XW8z1W8G5WM/oz/JMakxKeUOZjeK8Nxq4zzcNE6nlhvHnw+zJrxvZ+iU
iCIYYWOuzvoeub55ElOR9na7arsOMVJB0oY1duI5QrBgzS80T6ay/dyPDd6nlZvNcx7+veB9+WsL
nvi1ivr0ZfzHC4azH/sZVCvLD/2+5PniN1YpS5IJRNqCR0vyn0ueH/zmQ9NzWHe+iXtY5r6vgCxz
NL6ANni+WOYbzCd+XwHB8DlBwCSEWOuFLMEvfLfi/WoF5NV/nHM48g0lCZ2TcUcgPe9dXqpQ1I6m
GVVHRXZfwsMSuVc2QKPTTDG8+WEv+H31/XG1XdbSH2Yqb69FOw0+JF1ggiLedU8UDwFJ2KI8+oT4
nWY1kUQMBedx4gpcwLr/syzY5fe9ez3iWC3kVkiqQHC8+2ytYVtMRE1erxCLG9assdenehanXpOV
DU4AnLKtpbgfvcT6Zjz4aav58cO+QxguH5ayxSM8jm9vMYL8vLE0htnpqiNsYG77/nORF9jTc6Hk
BTJWfavDOXgMLfPPPvK/uMQuV4vCne3sjxzOvkN3MkqfFIBC6OuMiJ3PCtIXdNwl/TL6t/N2HemR
RoIFgFckHxwZ2s8fMzUNTQu2DQ4xvo9znyWRTRM/UiFt44MdKu/l1/eQ+MN19V0mctIixYOLi07t
5xecOsLJIo6PB3ooHOYHLyRpdJ6Zv6/k6CyMCehQJ5mXztGHMHfbKLd8LDmAjevYy+aSo2Dn3/aT
ZQ2rFq083rg67jCJB/p5suSf3AV0Lt/fhD4VjMWzT3eSvML3g8SSM0SUFv1wcH1UZvdGYbnheRfl
TO7wHHOGbyIxnokqnjDrdb0r7nkGp1sjwK1jmSRCQDyR9vHtYB3ZHQfj2Mu5l8CCkaI8S3HSSYzk
VZkWUA6SKvCGWSbXocmWiHFKFI7ORptYtJ6smfOMq8XJaH1Sygfw0+f4hfSt6JnUhUlAKT23qnI/
SoWuGu7frBUGPuLazlvb1dceq4S3SaTKgkNqKuMpxWoa3jYtPgW0xmnDwcrvJgNvuEVwrPjCXaoB
dwvEKxqceKCcG11O4wU5bFiwACYCpYEIh4p1WQhaFAGMMhSRwcbI3h9kTSvXcMHqlyG1yH6hk3f8
lrmrlapfZGGraxMIarEOmnmxVxDJwCyidV9la+rbql0iYt/QHfBA9K1BIse92w84omaOEW7gWuUR
vpV+8aoevAkSS0Ro0JL17eC0fFKyGRC45B2kDqYh4aOVZkQVD4g/XjHTc5vRBLoOFwrJEPClzbIJ
Hsdmdl89g4xe9PDBtuHEbu+IeIG4gQ8X81MHKOf2270apxEMithORkZTme4+Q0YA9cH5GDTKpOpu
340KNo7RYvQ9C/wwKY5ZYzRFT+MtkMO2d6z4KVZj8Chr1tMNQibOVgV4YG8F8cp5rfDNvsRRzcOP
ou4ioA34WOO8ZTr7xnXQWQ1AhJCS89ac+PrtutLXAOtI4lXe4ljh6a5fNLUUZsAqgy3zrecTxMI+
DihBaxRMy2cdnYAh12Lre7v+ju6hjg0S8wQm3k0gCQFeN2Vgnt7+TR+CfSwIcmbdmOODwWe9iTF3
b8YoCHbDm5cQNaLceH1GwG7XpWF4Th6GWa8VPoJN1mgZ3JI1LpDZ9ZIgxVWfI1Q69Y3X1e5KFhn2
3tqD5A6wAfWL2uWo3lahbSy6vDwR5nEUva80x0SDAOAOD5Cxn8whHTdNRDDtbV2XYJHiynVrHB5D
H15YczCRtWCNn9UE3QMwXjcn1yPY7vGp4/LH+47I4n1nATtfzYDYVwZWonUFwQINinK5zt19bYfx
Vi8o0rAMpl1AzEKzCGZHu3EoKVP75OLIR/49HsJg0rjkKn3vEc4BkiQkkcgyppPjZh7517F47kyr
oYk4eat+0uIK1U9/O8YNRTxJYe6H3snQxcZ2N9rrKEj0ufINdXAkQQ2rwURwujKr+STbIfrcdCyb
XpHQaExi71SbJfmZNDymC6aRBTNhbdBPn9MIpVs995+DhF7jpjOGKNlwcwfk6fQaw4+jOsS8vh8+
gmfAASQwJ/RxRI+pbV5L4afox9B/HBrQd4p/aC/Hd3OJ5Zsyt/scC/5Ae2XQt2xz3MtWWMbJAQMr
uzQm5T1E8/rFFf3Sa4xJByEfidhfVyl9Oy+MkiV46VQ7on4h01BDZ8jGV10x30xdjwWzsjLidMz0
KYULOq8DtBTH0OySfeLb9lHWOKBIziBEj220uvfcYgu/oaSNbDjRjjhR6QK6n5EezV0tPhStYcxH
fMuDPNpFC7l/LeoOeV8rYM55lm1/nCPlejR+srM8qMOL0aij6xagwTGSwT2uqeYx79vXCfc6q38i
HumaDZuU4JkT9FnWebcWyRngROvDYIR4XPDYE2MTjP4divHM3yRqPLqoVRRd70aseS59Tl5VK3cB
sxIAE5YedrNjPRaEa24q3TGFVgUiN/ANDe2c3HExJthheSp9w/mYg1IYdjU7VvvgxoEVfgzkmLSr
pqnDajdLUiFXwHMHhjJdZlxwHhq4dEVI1xb54vPkw4JInJJoBNIONykfCU0JzpH1ZIXdS6UltUjd
u/LCHkmGyITia22CoN0mUBtZLBx6v8hguoljeCpPhoaV0xZE2m0wCuFqzlOs2gTeLbS/mZumGbhT
usiUgKKM5VYacNxtSJIVJ+YnrKUMQ1jT35g7yuLdeH0cXHQjX806z4M3chTIfYR+E4N7knCiVQxT
Ra30Ygr38jopmG5lrPetwrEcK9ZB5dLE2qNjkhdBjQQ+lRWvnLKZwE4G538NjoVnyR2bfO9Pi+sW
rs3+zfs7TykL/tsSSP8WUzaJU8utP5p5jH6nlMT/wmy4GIfBhNPrMgxpe6P7XNoZO4ewERGxszbu
K2dnfd0l2OaZCCTkjJM6TKZ23rs+FQMtDG//7W19C0Jv4pRKIjQMti8fGuZ5k7ftQU2Dvu4VtW+B
aHMr5pwAA2u0FgLEMOHivhReZME5aoPqZbSaOr6yXEwn2wTjWLEeFaysTUkCrn/rAFYikaP2eqcC
+EysMHPGUZrK99eRdryzIetQ6xIRN92FRuW+eDEgqNXUAi8m0UMDZUDa3bFliOh+9ElHYN3MvQtn
tmXHuohUKK8M86weYuNr3zbBPh7GQK94z1Q5ieEHj5aG6LmSectO3gQ9w4O2YXuKWg2brPUdcF+R
TpYr2pCOtMpddDuwbCShTOSG9uVduHyjKTrn13kouOPyjq/REA2nht6azdbcIOo3ElKA6fk8CmNC
zcZ1orS88+zEGO6YLKBjXidjHMXyNs9k4LFVoZdakkSjZkrgdSRGJAh6plomunfsyQARlBu4xVF/
mA6OyDAvkk0/EmE3etMCXwioQXwrBvLitPHJLnq1Joxx2vIfvSkMImd5OteXfP3NbSVZWTIV05g1
guQMVFrI3DZm65lkcWBMSygdtvxdPoyAe2TjbWjjQ7XzGclN5Gg29GoiyZJut9GwE2YkNu0sALow
jT5WivkvnVVxWzosMUj0+5buPO1wkVGR9F6RfSWsEsW3qkKY2hWjt76B38ITyHjLKb+WIMmNfLoK
tDMeua8pDIbGvAr62rxyC8iuCpWQ103FQQ9us6U2Du+0N4CBZRNloAdfRDvOlWP2ziXBZOUN3zb7
cqnzM3a+Yu8gqVr5ho3yvPC2UZBfDpmDQoxLdWWSz/dAJP3w0laWfaoUXqo1+c8UkLrZg9IqN566
tgtxS+VXbsEMm18R0LhnNv07AKwF7F58cqU/Qks6MCX+gi2GL8QZeIR3rmuPzKIGE5oYFYGq1wY7
MOmvg1pWkNhkhWC/YjXsaY0NjUWGjU2s3mWXLVO2YoEh4t3kjpwVgW4IhRiLX0/ZmCbo7NSfHcWX
U9JPR+MlttNfDNSWoAXx/tjPeDQN2PHqQ41uh6IfRwypK0vh++vj2h9OP5jEBY0K4uxo2HJw+/m0
FoRxP6RVTzoi+FU43Qg/7huYkPkKq3917jnL0eVtOfz16/7h6M/rohjFFcXJ1OGk+PPrciTPUZvr
+qDT3HvtjaI9FJ2GozH6MetXVZTTrefFrMUIq6lyf/3q9G3eX11cXpyKecB5E4ss9UfxKLRnuifC
qw4jEWzWCiyYdY8qsDonPofV/nfwQd3CkVsqb8tZgBBvb+FvCdKfSZA8dEA/fFub1/71H996fafX
4st//8dT0n1iSJCUP7bsALEuP/VdguT9Jk2grgK4wNKr+mFKEVi/cUNztgocWxLot/Q7vrfs/N+I
vuC7ov/iWGAO+IXfW3YWLTvIL5QEdAHkvylDWu6e/3l2HdAeru+itKKv7PD0vn+mLGHixXJj7xxo
WXt4a/S4omwPsKXZ4voWjOoPF+j626/+sZX1r17QZ42gaecytxHvHiYSSa0a/rp7jkOBCHQ1AogO
qBw8NpBDREfm9OvX+7kn+e0D+o7H9aLPCVj3Xd8OufHcYaLEzFbF3msa8AKoKcV956o/A/P8vE68
vRRfNd81nSuAFe+7M23MVj1kwjknOsF9Tfy0PTDGZUHG8E6bcKZL52epOP2FpfFffEruJJe7QeIG
9d8vEmOTqck0Wue8s6AslrJmpUCOuag6IoqrX19SQQP6/U3DHSgCfOJC4iJ99x1qoOiFrxPnfKw8
Xsivl2PWmJp0YVTvU/VipqrjM1RnIECnNlbdM80QyjtN8vPatMrg4tfv6I8fn6VxaTij5/Nojr3r
jyJPJXAgCh2cNEvX7g3XadKC3v8fX4sxorskM6EVd97dUNH/Z+/M1uM2ri76Kv8LwB+qUJhu0SPn
QSQl6gYfLUqY5xlP/69q2olEO1J8n4vYSSSyu9FAVZ1z9l6bnLM8JjMJEzzF4aA4ULt9QZNHN5V+
/rH0dfzx4XRMrV20bZcJ+19DkHvS6ZxqUBcYA751UuM/ZWH84tv8u2vHIkRyMy/GKvXuyzTHVLm9
zBWRbmBQU29k+/AcGjlizdhlf/6JhL467z8SnXIh2Uq5hO/b9h5C4XE1hHWRygSCjzXymiI0dD+7
pTfk0Wh8UQ7NfCvx53u6v9ZZNMIm+MXb+Osd7ADRMqX2Ouuu/rsbJpTgm0KC+y5mr5eEtpYCf13o
e5c1CZYbsyEGdJdlkhJgWQfdCtMPrw0z+cAK0h5//m7+7hvQY2wyuPimOWlwzb6zh2Q5fc0iq3l4
dTPPNKEonJDHqsZO9s9filMMQyTGCJZ8jw6ba6+tWrexLhLSYe5J9eSRBVPDUu9pCO7PX+zHpZ7l
GxcV+CrdcuXl/nL71nGPKK6pSW6hN7ci9uCMUlo5rdcT+rbUgOCfv6L4cQnWL0mclHbZgMziC34/
QahJAKYsQchphrR3mMZyOOzaDuQ+BIp7jKB8r5a9zrexl8qHU0+1mHtmDYRuT1tUkc2RBKL2eFpB
aHjVHLpXSYEX0lqkNBTVry4STPYfHgmbjR/hLEx1PfOwnL8cn5kop2ouiCzscrPYm2u87qvEMYjd
7rIB5RtT8Ij2QtpWEGrTenF2gl9213LwPXFreY/gH/kiQzvqX4le7l9nJDVE9cSrrvAbg5XXbFMx
BraYODKKCF9FE3tUik7THs2UH2tN2M4uvs4Wvaq0ziaZNs/96FYXXqSs8zblAp4SnW7J96bdD+PJ
f+pXVFobmvaNOIoOJ25AH7GlieAzHSHHJiFoKoIsC2WkbHgNjyvtdDFT/gZNRqBGGs7BQCrzNZhX
7pC3Tlvl9uvBYKblnE80Py467Em0JFpBZ/U0hMrSvHl2a8wu54XQMDLMRrfkXhH8S6B7lHwWi6+7
MKvl6GgEiEhPTQ4arewz5yVDbrRuFGTTl4WYiVeU13qHHkf7BYmC/FKvoTyOjdvctw5FIDxfbMFJ
pMaA9XeE+gQ8p9gITO8POCsRJmj5EKU20Vyz4oqGdPYXRexFaFndK60AfL+VFA89+G0an5CAMbJH
65McaVDWvu6tM54HRY776DUrIinxJTPzWjtiiDbkUqPMqhf+FqpJ64xmIr+lSBfxsPZcN2SqwNdO
u1zJTo3AzMlJ3iriNj0CNEG4tLgud7aKIawGFCqrex7rg4mBmuuti2+mcr4nBRBiXm4azCnsMhfX
TUKYDjZek+6Qk3E1lzTFgz1WwP83oxnSGKr1emnA+WGwoEbaUxLqfrOxbDcrdqdGk1OBMuAOjhYw
Vnq6FBuF7i7ZBfOLsPLo+QJKZr95k2CK0uJeHoG8PHVQawH76ekK0i+aYMJjLwLfAIZ8ydmXg760
aSbVaDoJNsnx1IqksF/GinaWEw9EpXYQB3LgsqL9EFmrPK4rdNytjBz1uRzH8sFbk+Uqb0hqahiu
igCbj/D2IjHb8wSfNLxejXfv8nkml2uthq3Zhc5Dnq8J4caOh6YDQspyTYKheVGouKLuznx/k9gd
eTg2UaFLuS4PmU+kCHinugarqzVp3JPwksyuvOvrjg5dGg7F18pu+2+eWhHESne49h0bOylYYUQ7
CFZqRIg5CxczZ9ojvbHUn5w8a7s9Slzny7y6SCYJnAeAwYBiD8/PRXU7kPiEd6Y8jNVQXfvpKCa0
zV38ObKwvqN2rK/AZUHhLBeGIUvvNgevm5xnepT9HjfR+tmJpurcUqQOB/Ok1s8AOrMdGvAVluTI
1+iF9rjJsqn8nCK/6bflCM8WdrB70IdRvOczccHbti2MXcMZMEDXCIwAmaNemMKgrMzwnkaeTjdv
6rO0jbv9Yg/L1zCqpl1sJMYdcPbiU5KNgHqWEtdimaAhYrYAaK19cXuYTHSAjW0IE2ozjK3YF2RK
p61nXCuo9iz/VljBv25Rfm51EY+DO2t8OhlBy5g9qvQ3X0+XnHS9I0KMxd6WdMADFYa8EGGT4RZq
cHzmARfd5D1mZTqJxk4W1fBYE+DA+Kjs9oNN0koZm19yt6s++TnD0cQX874zQmtLZItJ+Gpf3LEr
rdDXWN4vHQVboY5MvlHiNNPLCtbPrdkP9S3DQW5qw+FE9rKEJCUYMuWR6PQUcVfVPaNTZw45YEtr
prvDatu/Rq0e0FYryQuLSb4NIuuRNreLE2PnDbON+jKJIYn0GNppzrshkwppG9VzKBQ8jbkxNqe+
ct/57MfeYDMYyqUiU+M08MQayeQwS3qWoFMr+jTUM2bqKAZpHOGccRUPY6149AfEW0c1k7p0tEVW
P9cMB3lrUA46OrJlTkBQE3Geo9tK+7nSIyM8qHXx2U6ZJ3xb6lEx0HR7GL9u3+3KVE1faSY3KKIy
w/4IR8w/gyHRHXOCSOKgnCMihQmGiH/vxv4lrW1rZ6skQgIGPLz7lK/GYHwgAreyjgQMeddjSwPM
yZNsF08TydJgT/eLp9W/pFq5pDmq6XG02+LeiepvMl8/zczib7KeSEXWVTffSB8VvgJZ/optPHoF
/zF9iAaXb44nPt01TJ78QEXuxFgkTjCWNHnnnkN26iqoBnld4P5kHd9kSFenI6wvE/NCtVw1yLvu
nXVOwLphbBWBw7cAfol+whOhDnO5Q/WaX81tq27Ifshv8P8N90XiNaQLiu6LGo18VyEZ/r3ynfGi
h+EiAzuUCaN9z0KJA3ojmAaSLYF85CwX5AFv08JT58s0/h7WxvRh6iMQKEwKrlo0fJ+zyQF30jKR
Z6/U7LcGj+u1r5aE/CvbOjf8CR5gPEbdi0ym+gKWK4p7kL8XtAjxrai+K9qDYMkDyY99czsLKYlI
I7hx3sd5aT04WQ0LvrTWDzUcgktzGda7HkRA4BNa9jzk+GB3jONVcj4n82xv0CQbdOTDycuunRn9
/gGsRXekyjUuU3r8j6Q9Sn9jZEQkBNJwzew4cPNcI26rv4mx6a6Guh4PJGIsF+BDCxL6/DjskGFS
XsQsbodMhYKpAycLYxON7ngXyXFiwEtyux605+1zNvdEZy65DQpEsoxaaGCQGAN2nLZYUQZciwS9
XPUuLIFgQeTpkcTnKhZEMX2tpDOEe5+AcUBnkTpTqpE7K3fIgxjc5L4rRPM4iKV78gi32I0zPIoV
xWSQIQwKFDBFEczQULZWPbkJ3izCxMyiZx/qzWXchHiW863iUt2OK3UKXlC3hekeJjfSJPfGbCcD
WXVvReCWyJj28O3CpGYuvQepgBOskonfHQbu3W8h7MKPtWf1X+g5uq+TA0tsb9bO0JHQLkjATqsc
E3XoWdU32GMN8TwxEZJHt6+/2fEc3XZpYbHLJV1/rkEnFYDKstkiRicAULkt4QXszjdGPqU7aToA
jPxIm69WTVYBFOjGgT2o3rvIBsbshnLHT7GzMMh2ozW9IfbCNYMQZ+pN6eek1JegJO9iw+JbAyYs
1LEAwTEPTG+bOVT/64X+l+pFR1BF/2c75jWDx/j/Ni9tlSfv0GVoW/nRPzWMNpFVki6NhzVT4umg
HvpDtu0BIaMJCdtDKKSydEX/1RDFl4l1l24ofRBL8mP81J8qbus3/qqgSQ6g+I2F9g80jHRW3tVj
SMkZ2JK1pe2hpuVaP5bjHDGbos0x7xNwoeekfha72xUvA8/42OI078eaZYrgrdg5C+XCo8xw3Pc2
dBo5tsnJ0UyelZJ+V9lV1AABqMTUBqwShcntTVlQJAytIUKosxoG03Vl5+qsV5h/oJBRd+U1xdiY
CIYpUwpGls2TWHfYEcyICeZ9ht7J5mquDB/GFIYq7QLhXYpYKkyYWrPlI0PZVGXkOMFQIZc+yJzC
bMeQXf+IRRW8yXDn38oG6cOAdxtBV23qE3ZHVXhKSSoSMd+3uhQMs4KhpVXPbgvnvsyqc46rlXfu
+PDNO/qRDznRMJSVMeumKHVLoVagupZ8ZiSSDXom9FboSBlRbgJSf8B7S2EhWayqyhiO1hhbj6eu
QGnRhu4skxODU3DGiHT5CsorItPJyfnV5OpxInKRM4Bygpz1mrY6MKhUFfU83JpnK9TnnNlq+Wun
uRAmPGq9SI9vh4g38FYETzmzddOKoN2EMZqvgQgdsq38mU+tMl7TyyxCmlKTz+6fZufDZFoEVSTF
RYmX89rKmDZ7YyiCdkrmqzRMRgiaPuF8WsLA4FBfz7fTWjFDWN9yX/P/vH2hcMKptAkTZdI86G/4
ND3nK+26T6x0UN4m0thBu2aS2TFhD1lyh9qPj1AtKb+lZipLrlNHObKx84HrQoYu02icknrWu4C3
Ambloq9Bx02CZJ0VMfwCp1PWPi9WowrQfn+ja8r3Zo4lstl8usfaZXP0p1QkYowydpVdeuciVVfB
6ZiIR1U+lAxrn0+6GACX3OjYwtjVGIfymyid+SdDMd5bPJMp1JvUbjGtA47s/cjdIFsSCvDn9iQE
neQyCJ2x++Wuy3GWxFxuPkNSeIaj5NFzp7p/xXWl7XW62o2nRpeMHJtGsAtgnP9IaspSHK/nZepr
0TFbAkmr3KLQkXSnuQJcrI4nwKmRgogC4mTxvpN1oKotCL5G+RUBb0eYxB0TiqF7nZkoR7A3dfTT
qO8TVH2oBrXAgU0R/aQN994THb+sb8wE9QZQQhcNHD7p0d+d2hiEKIRPp1v4pCdYdHO10g+7his9
hw4SI+KpuCSTxPYww+y8LVZUmBiRUBhI5KpPb5qTvqqRl9S5p8WCWmT5Nv08PRIDkpIDUdRcvNM8
GEsAhH2RNM9s/u2xsTUqlbgP8aBISX4ytMwyqBEMVdRREQ5uXNF54FQL/QZJzlEe2xOd/KTg45iJ
OntjlGrwCc+DaXKDGRYPOS42rs9JqniSwbzVHUyraCHFlU9+T+5frlieqeyThVsCKj/tndzwUGAO
bhdbt2kzUo0bLUy/XR+t/tbMa/fo2K25f5PlNOChmYJjnpkr3Ye2ZkAu+7UDcYvxLuUJQybKG0LS
Md8XEkbb/UI1d3WKFUsw1h4sThP3mc/yTLEOOLYQOb9HOYU6I5TV26Y9S4ZpogXr7XrgCqJRwT7b
8JdknDXPGT2Io4/d7kAutHw46cwdbKAhqc4Ivj50zNYU2gKWSGvlA8/Atuly+rqHlkvEoaG5EqsQ
VS7Fm1UWRMGBE6GDbJIrNijdhhonvqU8CTXHX7I04xvlngoZfo/B4qx8rW2X2y8mQaroUUt6Tg3d
6IfUXiage22BQhZaCveL6GgZVToEb/JHmn4F6LzrRKfxFcjVW876tc5c9fXc3BWUTzAgtT5ARmH3
SsYXkrXY5u72eQkmhdSPiS3SCwX/7DgQAdDsT/e8kuC6NpSqvEtJdW/xbToMQRIqTqyHKOwsUy97
I2l3PWRLm3YNcGTWt1MjLI8tfT/6uvFbN7q2sVa+yLclLe3o4GzRv7AZ2SEywrPU64h+xSsztcCK
DHGrHJ6uPM/8dDNMXF7M1vvTE1eMnnqayn4Wm7mx23h/WlmrKka5NMVe8yQwbJZPUxQt2Ucb3BCk
caVXqdP8UcXE+/ngJ3fp0BR3Ih4kqqrylShy6s1aA4G9xtSbcxixAvuIhK6nFbg1tafJE+xVzNuC
OQaPjaZpiZcjy49VTFsRDRwhSGcoK7FxKNEvCmSMcSDdEIUe8bZ+fremYGrMJHc9WgxG9MRW2h7L
HgHLuSp12zzT2uCKZ7Ldxiwx6EAnCUYI56jzWpXFUxWJ9hx718DYYIFIxjnEah8YLZ9Vvt6IOp2u
CYmnvmCP8W5BzZghzy45nG1jUdcJ0V+jkqfPyghtM8Kse0zcBrUqeZyfG/DDBlU7niOSPtve3Zhu
yjMQDG9JKj2hKl081Bdu6rdFeEtgerXx/f5jCcWIIEHSI+l+39a0T1PiWkIJKesj1AJM5fSgCtA2
UDcLVlX4pLgCnO2K+lZua9wVW+nItdy4yNghMTcq3dTapC9Ofv1EYd03VEbm0snP7+LsN7XFn04C
bn/4NAsN2xIx635xltyFBm4kUN67AWKPdGP/orfUeuPNvXvepT7bXDJDmjpxBgqIA0qjBwwNIUg0
jsDVYIJcoP5xYg/2p8d4MzDrGak5mO+Ldh4h7SD/sYLOsOeXXFXp4+IWjyp1m/yS3Eh112RxSbBd
NxGKiB0PWZM1fusWQAqxRip0Ey3LlZts19husvVALOwXMs7hGBFdtMyAGYoTo0EpPN04+9Irr43T
5Yrr5bymvVfu14FG95In5i5KpkffT+t9luAFd8PpM4MlnVHi/o5ReSFqakFLm8PUsTLi6mRvt3cd
AW4cf0pnh513/pLCnaBHTCLr1HVXXhKvd8UKm79yh2JPF0wdQn90L2s/Ubuo6R4aQOXY30+Ui65o
qqt+hWSdZQXnkwm+Q8S54XwoWnEuUewcbb/qzjLQDJeVtZobLlpJ6gx4jZmU2QBYibczfPplKStW
wB2S3YJK27qcOo01EzdsAuRhq7HcR3gIznKN9MDhvrFKqzxKLPcHT+8QFh2l7Rz5+CUyvrAuWYzn
DmrSNmWyBlnUJgSxkFt6p+Z9htH3siIs6pE2tnG5nMgjxolCMtGk/70/sUlCPHLnSJObAwFs1aeU
4zvt+AGfOvc3amDZIudyJ8u4Np3G3LDzutvMU/vBtbXuLCsAeLrui5EVaOq0qlG4ORrQlmauQfhn
Rbt+gqe5glwxNXzF1hgWFv9ou9o5G1EUA2kp7dcadMFO9vR0hUa5sFqJsyVtrZewNYEB4Lwk/qCS
O07XLSfBBCTMouEwfaOch7BhRWHlb4tdUtHaMRLp4iMELVPEYCQ6jZuxyfmcLoHRucB/oaT7AwsJ
sqNm29vm/ThlOQAKO28XzuINZsP7JBTAqHSkAEzgtRujVxb/aE+EXLOl9V/DxR1LctXicG2DChTc
gQQGg4WpTZyjlw3Tk5F1OPkXJ5ROkAwi3rYAmsgOa3au01ZXScdzkcC/faqxy56t2LNhSyzZHkDN
uhtirbVOXYCNOEofp2j2uMWtolLGeUJvbpQspEXif0ElEl1iX7iOx777aMT+cAG19MrJyP9j8wo/
FIM0P/kT8JNgoHaBUdcgtvzYOfVgnhWZ4/fnRiNWORxZtfy95VtDM+ETMTg5RRRuGDd7f+I0q0Nl
ZzupvOewoV1/DNN0qmlnTIuJGt4GOArLh3jV1d4wfjfMIOoMc4o2ERhp6xmSLLuuHNLFocvtWThR
p9AuLhqko80+q2j1bs3TIGWk7dXu7IEzKG0+Tlvl1HEQcUbF3pQgpV3OTW0TOyXyom3NN4UmaMS+
9o98V/H/jbjn3fhVUTrbFPaSApoZ/190GANZrUndJ+kxrHwmBEVVWfPHVa0DApAFX9VeFT6nkQoz
ROYEE8Feh5+/AZ2S/Z2+AOAjegnYj/yLQTDv4p2aYYodUa2yj472jFcKW0SH/nTwRSivhdHFEYfN
sD4QOBsTy1iHa7mrnS68jkokvp45MFHDlzL+88uC9ghXJMd2evfaf/n9gL+0hrCKIfweS4OjH00p
WvNzUnEmHSmONz1Q7mI7FIQNbI0x+pWK5CT++bfm4nRNeHlH/4cjOEb5dy+/uNlQjnig7SWnFEpF
s9TsOI1XpHwh8QIEBLOBZz1k4DvOhFbFlwqazsWIEFveIMcYsxWCQh/Fx15X0HUTlem3k7VpKmHk
/eJy/c2XiAxCIClF94jr5v31Gv0ooZvn5ccyHMFx41yh88hIuebQhM+q2ZRktu6cuWtecLAv901P
rwKSFR0AgrDuC0zfv7itdM/nx0uIAVObry3lkv1zesffSTQMuzHWgXMDOVgGx8aTI6unJfXU0eLp
Au8kvCfNsHtVuFDO6pH6gmQMMowF7eJk02HwoAbjyv78jVl/98YcZNloDmms/0Ud6mJiaou2iY+1
E3FCZXRW5QNj5ql1Zx1v05UfQLZ76myptLZ9tqouO2fuPmJKG/2ODj6zZ1i7VMvqdC4WPWXsKSAu
UivH95NGIg8rfYbXvR5cVzzZRhHSLcncdh6uFhqDr29FaVKQUTGcJt3lUs/kP+q43zFFcKHPcS9J
mXFvrZ3HXJ6AUiqgn18O+V4i7GsiGnI/Qd9AOf57o2wsDNLJ8CUdrBgsERT8FdGAN+hSp5x59yff
Gs7M0fhQSu3ZmYuYt7Ukwwq/xeFqRZagOrFXYgQJS+e/crH4J9HcDLFP7SEEjCyyU5vSpRkmLEvH
ChRTsUnceox20YikYl20TdaWwEJhay5Itz0KgtfTh/2fKvcXqlxUh5q88Z870beAATWd/6VMXr4X
5v7xg3/2odVv2Ou0YNAD6PcGAfyzD23+BidHIHB0pOMjU2PB/lOYK8kkww1tmgyE4XzYyLX/7EPj
wEc/h8eePjU9JWSR/6AP/ab7+X7N8VxEYcgsTalcAtTeqyzzgoyfojYXzL5ltmxJBiMgxs512EEI
4lt3QVCIFEUCPmIC2+SjUGnbMwx5wtyvTTshzUHRARKn63N7GyMoNgIk48O29b/UYx/eTI6zXBSL
MJkbUWUGK440ERQGEaapWMhsdXJZ0/LBsLZz1wUGm4zRoO84lKHQEbJ6on9DRhVeimueSBMD0ro+
htKgrlR0nHetbwKbor3afKDfOZdHlHX4MMVsui9rajklpi12xqBCmIyqovYzXA9zuB3iklTpNflq
CBF9mVYjuZr5mU/2UqXDFqKsuoyLHAKecDvcmmwkQFEHO+LAa0z2LTt/fjGCGr5Jqri/GqfOOIgw
XTehGSoEKf0471AFkX7qQlwErsGoc56nAWuzQ1FfkAYb4K8zaf7Z1qPXcpmF4XJaH7RzpnSiYVcy
lDtK2UQ76XPlVaLE+bT6xW1vWM6+d9bizlzz6jYdvPYmpqMjSYsl74CRCElX3hpusil295IdsN+0
XnFVuiIydzBWpphEU4KQNiWlMt7H/nKo1KcObdcH0XWld/DaEGGLpDmJ5GTwskPZDtbTnGdyj/HZ
O9DqSWfIU2F4xWEGeJ9lZpuiKtcr2x67e6CsHgCwkxlF21LIlSp3CqeKO95qYMq2m1RzII7gVg1D
Um06bXDh7DQ8C216oek034xdaqOydXZG5/UbAIIYZWLUUpY2z3DyC/GypeWdbfbqKlPyI4ZeZ8uZ
NdsuDgacUltxFm3KcQy7OE74dMxKIM6AlHwfahPPoO08oTb2RE51yFLL2xUKGFc8mNU2PJmBfO0L
Shlk72HJZt/Y8r6I0Df2pD1hJ4q1s4ibHEmadhtBOytAwfnQ8YloR9ck1dYp7buKu22DXvACMUoc
FNrDhLf408qABkYg3qYYOWFga7/T1OF8igY8UGLARZlrXxRnveis1l4pm4jfq4WN+tylawUzGE9V
S6gSfSbtsxob7puT+WrWPqx6ifHD4kXdpiebFqNVe+cJHDOLdnGNUaJwdDmqWPB3eWE+J3vSPyac
X7ZYFT6wFKk5rrDpzSO2GNi3P0ichdMHu9NE9AA2YSyeBEkg6c600+TCaU33jm5UGH+c1YrDCjRj
bu1LX3vEc3rIvP6YXAPOkh99NB5mkOO9HjdtaDE5Qr5t2J9m3yrTs6nSvfm8WtMpmGlmqvLQUmaO
H8YkUdOHPksG5uVRZGA/RkA2ps9ZRgJ6uV0h4YAeiu1Obpba8dft2MmZlW1As/GMlC9iz40FIXKZ
URV4paZqMXfzsgpaEyKZtfFtWlxQ22lJfB32sj6LjkvvqWcSs6f+i5v5InMw9OIoGEmo76vzpC9h
DQRlmPUW/3LC7AwcJ3i8IDaxYT+UYDXhiDeWJJ2lb2XIgwWI/H879X9DvNEVD1vnf96pn75ity37
7zfpP37mz01a/MaBm90U19fbVvyvYbFr/aY4jWssCidfwaHg35v0CXiDqlsXocyGodr8uUkr+RsZ
pAi6kFoz3UV9+082aV1NfrdFS5+mNjxg3iEvgtr5XbXJEzOsFPj20fO6Ht9dDPs9aqxf1EPvq2pc
MhafEfoLqDOuhP7z74qPcBgbaYHkPA5pWQr2EZ+cFhL/PpdsZLeFQ8GRr+RgbSs0ob+wIOjv6/uP
qJksyKgRMfpcNuhm7z4ifBDGuJhPkZP6VQYOqwPmMAteF6Dofcoh4CXyi5oIzjKxtt26JF9ng47a
zmkda5u3AunowNSjH72cprXRYN6Fpdh5KYOkNA+J+1zaetdFCDmHzg3vCyeftt/dVLdvX8j3nqO/
/RDYQnzA4dRIeNl/vIJmq2pk0at/pFUlcX1W674wmAMl9IkfG9aoTSgyRpIGttGNME9jFKSnTO91
HClOhFsHkckt/AtAhSM1vI+EcT+CPz4jpDSjmTsxaUkGrZxcexApJJT9orPxXpWgvwfPhXOHGRHJ
uHxXxDO4HQaag/4xQf+zbTlcwDZpl4Nbpd9+frXe69FPr4TKwgY7BBPqvUXDHkVX1IJXGulos7wy
Susdrzlve6u5M23Ghj9/vXcP0ekOwybAEYhbHLSSvgO/u72lAHRRGDmvFyXtHSsKgNEBB+vPX+Vv
rh+kbSwB9IU8ab1vgvgkbniwZr1jK+k6eVy12vKTY9b9itJz8o58tyjoz2Pjm2Nh0uvCXxaFlDrc
x/aOpHQV9CndTu5in3tm0RyUpSCZEqkE50ymwdn9MqIEqXNgmioV4T044fWisO3mrl30rM5BJR4A
bWAeOAprPUZ5HZ5XOOsPCffmIzPUctnQQVdQaVOQFogPeZG5VpKDjkyOnXS6j5OzJsefX8033tUP
n5ISCDMu51WX1hIuwh+/tVCG+RCv7XycUouagcbDGSKN7owMzGxf0cpFxl59m/PW0HxbeqmLmx5h
xQz7UdT9Pqvb9rrOkgnNSWltG+AqHwXm2WvbX9RndyqKjziiOUJN8oPAjUH3gY70pnUI0iSgzN/H
a1Ju+zGeH+OoBAUeJcsBXJ9Ix+gzy1l2dHrbvokGaR/HBNcGu0uMMCxEchc5yZHkVqAAdlLsUM2I
Q2dV3gO+vPQsNajZS3Iqeo0u/BKz8cBez6IzVa/jTU1XvAnG1VWXHBbzwxg69q4epQL3Q1wwo/aK
fp6IqmPWVtlTT95w3pR5QFCtcWP79fK6LLTMPVhau4gjycEOVQpRwonlZs1qTp/uqu5scBcP9dAV
H90ozr4R1FLNQWb69OV9cuUQeFSMmirmk59cZttbt5DIWnw/P0sXEirWxnduUIh7W2JfSrKgimS6
Gfqy+b1M9TS56XaE9FIdhtlXIzO8K4OQh62KkmhnuO15UVCX5Y5oYJj7Z/NolNfEODBvnzljQUAg
ycpwywOV3aW+nluyB0knBMoTdNXUBaKwnjGUIqNGg30WIR7CHlEvj0aOkJY/NddrAX2E+aKOwTDZ
XzZpMVkHWfneGYwY66UNne425TqVZ705UL+6Hb1JtS/jmjtizJl/NZb1UjVttc9iiU6gngnz0AnA
j5iKhk1FWBtfzZxy+K+i47QM+zi27mRYDDvWtvGsZwIeLAYCLx2W8grktdi2jqjvlja/SkJCG+nm
Q6SOcrKZw6wNoOAOm9YEGSHRhJiRUoym5uhDmUZXYeR8jufFPMZ9b96HYl2ITHQ+Ln32Iouy3E4Q
WjZG6iCHYa4NzqUVl+48TOcAqv2gGlfCWxAiBUPKtLvHW4G6yYhZogC0iKJEBoz5/MLwIv+QdTO+
ANj0zwajTd7MHFKhZFB5Mou5GZMB3WoaJ3fLNpTRu/OcklohoQUeOfLQdp1xYa9VddkbEH4R8i4v
6dSZjME61wvKBcB3YCI5v1mph1imOtFcLItQ6GPn/CisxCS4k8fFMQD6ZoHfyDUbdkA+4gBJVAO2
JQ41N6v80o4q+pSipnl1YHh9ssZ2Oi88b4Qn4fcUOLW6bE2jRp6UhRsIGOPZIHi+jCVDpZUvROUG
JgZ3gZrKd1fCyRqHCagJamg21vlRjUROWqaMz8wsqncqr9QmXQakWhZYBOE05WUCMY/IJCodu+J/
puWQ1dvEmZtzv6YQdaphORgO1PmmM7N9mI7Lt7Fvp+raXKJ8G9YcClZ8DEEL5WdbywLOV8TOIdZQ
w62HemeOk9zxidtz12FMPjGL2tIfWC7W3uw+rv6kbiQP6vWSmA3kjpB5Fy2OavwqwOptSWdfSapO
2y+xy5zMqRL3KaZauSxtsAaGyfkCz1JMgvvE6WTkyEeOnBk4kZ/y7tBjNVRwJocZ08nu80g1n4CN
ZPgv1gmCCedCw66XQ55B1qKez/Y1Y9Cnqu/yswaLyutqxOYxT5lopy0fsqk5fjl5FZ6vvuJ9LVZ9
beHSOHc7jUmaaFMhK7DBZhBoDH5+5JNjK7jxTWQO9mAxtsbgtFNgvm9Wtw7R+yt8KQjm8+4jMkR7
M7QgkSbUgCZJOFBHQhIBoBfAUo1ITEztneXH9o1gYdisOO4PmB1WrGlOvvHdITznrGITye34AefI
9nzEv4GFIF6+cQYenxJmYDsMBc15Sl8Q8JitJOLzojmEpWFf9NSn9wsvwHwF8A86NRcdmb3E9mdm
ahrqpVFXpst8IaQ/dt+aDC1bjcQyPfuiy0R6cMemOuCMW6eA86J1Yc/moW9YFATNl+vxxNtCbsyA
kEJyzNN4X2k2V1UOD9hbJdmHfQJOFVAKw9jbNizJts/iaDy0J9YXl9/NvrTKa+LLlvk5ceELUa5M
moeFLBBoMa3FbPnSJyyiZmVdgHKVzOHi63mSc7G++WP/11r+RWuZJBYtR/7PBevxZXpJku/r1T9+
5I96VdgK3AMGVExElv1WlP7JpHbM3yTjP6Fohdr8FSTRfzSVJU1lizEX8mWqSGTH/24qC+83H2kN
WkbNn+NP/lEus/1jKakrSI95ILUyRyDsuZ4+JX931jYdxEspfdIPDKTqIajXAnrzKHif2mLmX9Yq
au/iJG+/1G4mH+I4M+5pcC6HUmE7I5/Zszd5NztlwP4wbXmGN71v1GhGICh2psnvcYwIUrExVslt
2s51Fhg1WLSKBNg9ojeJkospmDRMPYHGNpGk2XKo5JIBc+aAixGAoZQwhq/ILznPxopl1IBKeTMD
2gOh1/UTGTb18uLy9CcahsMyw4PEYbnN2nVPRFNzTm5z/TvN2vSlJ6HklogXsZVeujwv7dpufMSq
7sZCZfGVREcRSDjNZ5E0xV0UO3eiNwD0gDiQjwOA++wXteipnPn3wfn0FTCsc/lWTQp1ZgU/fgXF
ioLHCDvnw9pavqatcYCUM/M3v5oNMgHRZLtBIgv/tnJreVlOWjWM5KGyN0lmjocV1c/Ode3qzCe2
5mrltHItB1W9iiQz0F3Z3X3M0WaH3Ce9GuxexIFHN/Qpz0PvEMVtvR847d54XvvY55Z9hPp16UaT
fJCxPKCMek0bp/n9u4fkbwpw/8e5HB9agWDnmwBPAReDyvLHD13jTSVSpC7/n71za25TyaLwX0nN
u1TcxOVhpmosyXc7J44Tn8yLSrYVgUAgbhLo18/XgB2B7VxOp2aoqaHykER2C5ru3fuy1tofEfSa
fVHF219GkfqnqsFBg6uTnOUrPTmjc0lGE8BwjdDmINsfp/pqf1XkhXK/8VWmgY5FxXugRD59T/TR
x1nJ30jdaQttE6kXQId3710wN5c6MKc/RvbsMxxY7cTxvOCzH3KOAt9UTr1wF9JjOxlAy9HNiShf
TvcKTu+RninbC2WvP4ZmfrlLNPU0y2ej09IGvQgrUJ94RelPixHnPrUK93jkAdV3VueGEe0ePDei
U0am7x425EzhUqPVlmSQrmeuux1vtvlx5lEdZVP619aWpo1B6hN/6pB4vFVyZM6oPUz81X50YRvE
2N7MLvKJ56XxUQS47kTZJ9pY88hKWGFY3ABBMmNCJ291tXb1+LKkTTAuZ7hZ2AH0BTAgCTDQ0ciJ
TwVBFN85TU9BMXsXAV7q1cwFoG+H6vZq5FMegk+Yg5qO3f3qtARW5oz3xlK7GXhZ8T7NVCZU85ZA
pu09KkRibw588GDUVe4MN43vHcDfl4aROGMFHPOPBFzaNmuEsIdGnyy48VTVeJeOKIEf2CwN/YcZ
dKzBjUsfjw+Zk4fUntLgc1kgKg3PEYaaI9ZOEu0fdpoNPTVLaV1o7Er3EYBWcb2hr9B5nCnxnRUb
m0lAVewktjeksw1/ElM9+LSOGcXfJqAeaRASniD7pl5GMyFmBjiZjjfLYlquI+2mUBLfOLKA7SEN
PCivDCrcY8xVebyF9CIMauSfJ6NNpk5H2UBDhS0ndF0ViL4nfrT/UC3bzSqGJ+yZ5VUSj9RLdRPN
vkYIjv5pD9bpnehqfgdQJL72Ui9ZHa03LrgQXQ+9+1DxT2g3O4CtUDi5e0RKyDwBWONbU9927fe2
Aplw+v2tWyWWvtkrMf3UP9G/Ql5FI2daaRIfTD86kCnNDZPZDX32zMEkU0GElUk8+LjaOzyBSgeh
sRmng9tV6W0hbhUbZwNTkeD0xAb7W4LrLJgZLYhn57a/3cxpgJ2UxA67De0F6Qv2JTHA8xF3BCq+
aT44/vUHAI/EbQn0i6WNOusnRNckUd2lhdrBPpsWK7W4xt1dHsfkEhLSltiZmQBEUdrFxIQuPS2h
d2/mykwZXag7c/aVvadjmMtorheWemnuCv/c1TbwHuLAnt0GllD1c2G+2D/K/HayVmLyDUuUfzXN
cgDHdu59t068ZG/sRjdRPhrRZwYm8FdWMyDDJE2Czypk0Cs6kBXvA2sbnmRrwZLXwtBEfNTbnkdr
G2KIoyVnwWiXnEVWPLhFWM85ITbJvHES5+H7vZ16l5bG8++o/sGrT3fp1y3HBK/IM+7T2S4/A8du
Q/UmefpHbuz8EG8YbuGGDgNHhZZghvJ8dqe5Kv1O7YF9nnoQG2ngZh4HKbg16mPFl8Skq06y287O
UKtNpvvQCu1xpmnFQl3CFD3S1gZtdtKNpk4ROARWF/n3KkJrcAXC+EiHK3oWGNvZl9Biq+MT0JBC
bD0KfsvHZDZwt1PUXLi90CeEKRLtJtCgCkzWK307drQYquQmpfmX4s6+sPK2CyNYCwsipgaU63lO
i9crQ6HQfAThXbvZeAkwTG3t3yobbY++cWx6f1rr1YMeraMzOoYVZ/RNSMdJom3BIQfapVvs0snI
CorrlbrnLPn+IsZJxMq1tiHN9fAZKE+CcMId7LgN2Op1Du8ivnEDFRh2qbDBjirbHOyQHITw7I4b
5s3eRQVAiTZzk67kH/YqNmm6XKdn7iC2Jm6wCs5jL0hBi68Vj8a7g5W3plwXHmexL7YrcP97oSH6
CfOf3Ws7Y7vIPcsYTJAlWNMEDQS0dxLijl1twalP15ZSsg4MlF2OAj2YBceBOqN86OzXQCSXg2JS
7jfWWWGsPxW7iFK65QLeoH0rWfTYHHzQ2Vho/+ZK/ghfABPpo7maRHF0Wqj79MQQBFkr8ITLKd7r
Zudld2nhn9J8c1tOCsRZpo5e3qlILE/I4ulH3I+7PkpXbAjIHyzWlZaSn0Pj74EiDome7dY/j9SV
crp3gpIGWPo+PtnHmhtdkU8xnPEm993PnAPe53SwChA03Ox0wm9vvbpLbcOByOLH5hKxaUshdQPB
lV6t7sZ9HCDMdTPY7oSDg0DfuWIXHFXp2kT2UmgS6wg/TzM6Kik8ro/JC6KUiUp3CX+fZaCjj0pX
Axpgw9MyJuC1wtvlMkvRFDY4dfbqSr939ZlXjpequfEvBlkm3B8H7HMGmnC6pyXI/ZqsARE1bY8m
JZYdbHW4Vy+Xo51/XrIQaJW1Ixs6MEo3Go9UXf8TvKSHSpcC/XqFTDMYXmsFBw7f8pTuWQ4F9HS/
/0q7avvMzveDaZADgkUhakb4riT73dSA8zS2U9Oj8Vkys0BGCYicF+NlHhVL+tQ4sPeRHp4pwHf3
wVfLgmoWxaDiIPlGJDN9+kkFO1rHWtba/UNbo67PYeAwM065/1BtpP9Htj+IbOlbKsByb0e2dyUK
quHyMLRtfucptFUMOqeD6zWRMyT1L1CZT6Gtqoqm6kSXpHnrcmsT2RqiEkvsagN7NUwFCOq3Sqwy
RJIPeBNnHMUSG5DVL8ClOkUk6pNQf9HQorpnoNGpdwJbxKxVb8Qxfp2vH5dpgJn7QQjTjmCQKux8
gaiaHbhBSaEHa8hhu2t7he4B6ebcmXvba88Zuw2w781uH5UK16GtJyoED0h/KUz+CEZMp9ZXkncN
oASrV6tRgHQWMJ8B6QGTE9nWIEn8K62aErvRzM4U8vCa6FocIUFMD2NFVyD2PWI+bWtJ+cNwFcc6
mSVL5QSli3zhoVfjrS/zxEgHxoWCUMRZkDqrWXJrI2mPhuogmt2WcXaMPtvonA4gKlS9CHZOSY+5
MBtrIcG9rSckp7StOSDfvwNolYFLW8eu/zF2cNfJARgh0lETboL0K44uJb0w184TtJY+lUWQXwSz
OKdN2xba6THkiUBfX1gZLZ9GhYmEvAqQ5V9kqNHlHtB47cjOtGSsWCNDf28MrM3+YpU57uDjDk6P
EU717RI3YCOyiFkxQ+g6ofPp/5bVaMyf0CedVsCMD/kiKW8WULay5wY+4tOqd9lt9Nd+6Gl7vj5Q
I4z6AzukId6L4WjZoeqmqjv+3hjBPPOy/BHVVd0e6qaFE2RgPMTFgAFs9uZjGJaARixS0hrgDHFh
DPjCg0l6axq+/4T1fH7/Z1pP8BDlYSbew9KLWhKx2Kifm4POCAdz4AxHlOgtrG09B0QGrTlwMLw2
eHWH/k7iqr/wPz8H80eOlQlKH4n3kB2eLrw77lluIQDmMU2ShuJoO3x6G9Fdg4yBpiCuW13/pRXw
5tNrKP395BrojPFtDRjWkGwxeCASI09PeTgLzPAQEDw5k2YfkFb+r+yDzhMsKhN19vj3v6G/acgu
AhBd+CJ47iQYq4vI6HAW6JkG4pHFYLNI+vX4KMjWpql2DZ7t6q/YQmMoIDPg2Jt93tkJKq4ZWwSC
CCAucTE7fZuEUX1PUpOAkDWQJfBd1YWXebgExIGgA/4ifVXNgZB86dck6NSqpZfCCKOHvaOyUz9l
51jEKAJTBK9swaoSV++Wggblolt++1XnwKAAhy1wCCheXQv2aIihcCwHEGh11V/Yo4ORBE9tqCU2
hDXURtDlecbnV324IZjnoVgHwGObWejbhrAqKXo2qcQkUDp1SJeh7/z6JCijIfhf4ST17umJpat7
+utPb6hDlP3VERSlV5/ewncCCEnY3TtjaJOXknx6HfeX1qAQxZoTgR11uAEsRMhMkhJCNqy6ejcJ
oiOr7CQI7AALHPR45+npLkE1BFR98/T9Cw6o98mGiZo9JFU+IitUbwBx3h2uARuvwKazhibyT+Lq
nRlQMVyyQYKuDU0Y+eSlm2C5OwvQKOAZ0seg8Rr6NwvUv6SDBJQF6b1igeWt93vHQ1TpJW+K/sek
+fp2GEBhEZQPqbOQPs8kRkVCoAkTOvbQdoZ8DQg+AP/11bdZEC0EZN0iAmbiQCg7rPanHX9oEVQF
t8gQBBFhMfsVIRDfNQGshE+gDQGYIbsJK+G153d0kkp0CVeV5vPe+cYsUlv2XMA3EL6/YLe8OgvE
SYIWjhBM4zf2ziKQ7BcIKzmLoA/pE2/CYW/8Q0zs4V4gbYIIB06CwKmJq572HsVJKr2FpP1EGx/A
AHkp2q6Iq3M6OqSaUbUQbKjaLPYuhwTOVHDypNaCbqF3ALaUrPqrp6NlI5XAySiauVRX/3wEfBxp
d5lZ0CwNWeImadzxEcgcgIOisIBnXl29swso5Gmy+ROsI7pJYuc3dqGTRaoSipZNzl1IMPfrjER3
SqAD5fYCSQFAV5yS9Ut+YRFYJXXFutkLtVPSJ7uIqon0LFCchx6tmBwQ9dU+HRx1CBSdVQAvuLp6
5y9RaGyOrL/uLxE7kSu1rWen+KXXTFqd3pxa4yn0bkcIorusXQTDIaQ3AR9+OwMPPQXTGSLajqwY
Ssz9XAtonolOYVJ2gbwy8l9C367Z991CC8U2/DLC7OY47pFFYIVKxw4U3ZGxhtbS2QOWObTQZnCe
C8298w003r5szGCI2gmiguCb6mOh6ycaQ7YaxK9G76JPLx+PRjpwJhigWCDcgvrxO06B4ww5LXCj
n6and64RsDVpN5mUOtwsWFpN1lTk6A8NoQiZBMNFlFurq39bgRVavxqJQxEHkdbDHAfN0d+ZBaTK
SKWNKLc3dcg6RuvTjqChhXT4TEINNRYhDvfqjrDIJ+I3AJSsl0L/8DdQIqRT7DqHooZZQGuxngVW
/OGOUBVzSK92JkrQ3PoVLMAnkkdfIE9EEYU23a8n17GLOigksgvfQsp+zQKrwKxfzV+3CCBwOP41
xAobN7izCii24SQrJJsaB7F3bjLMGvlZ0JkFeIwUrpst39kLGqqST5pTPdsLoNFU2VWgEzhD0LOe
z4WOg2xRYgDVDI2ssRW9WwWN9JhsmAAQmcbKgqp1aAqpt0OgE9KhDVivfy4SLDnpWBHEITgrKiyv
OwfUXPkEdjzCbdXVPxeJgL6+KQmDqJAdAX3TxAovssqWNYSIb4ukc20q6uC0Ry6SiJhl14KOQVQI
C0F1Pb/rwx1hi1mi7ExGsZ6FHhoEZKRl8waAdCudLCj/1dUxi9T4ORZE+rpBs/fPUeLwls2ekD0A
p432GpmC12aBtYC+HTq9sIX6aRdoKS8UmGUPBwD5xAwwoeqrfUZQhbfwFgEA9hWR8hqN7JcRmriL
jsNZ+AZal0QCO0IlwkQgo7p+PnT4CRP6zIcZo2PyWDFhvEX6GmHmrR94AiW+/Lxhf1TQdigerR8U
xJj6u2v8u/j3P1rI+IqhcvDhE2Ol+p7m15sHfPnVre96eqqn/zz1FskcJamy+qBsbvN6voZN889g
fj9fz19SM77dyd//1rrPg13wg4FTvzOuSEZLj5t4+6jdYbQG0ssP7M/DdJ4+3aJ4jSqMwqd/v0pt
ejYI35uK8TzwvkZJR4++BvrK3jXMviiZP0ZPdynuukbPyo8chouHzHvIs9bgFThVdvDJIkBLKVkc
jlwDP6VHbshG76Kv75icfH3fbgNQIytlvwX1tcR7bC/vGrQoO/LJIkqW7VtugICyI7+tXvW2mvNP
re+zx7nbWoC03xGYPdkbPqOjaxh57R1Zw+Gkhw4fvXnHitTgIumRo117WdTILdlhL17aphoAIz0w
A+QPfvn0uiqzV+MpZIe+jFCOfDHNdX1aduwrusW0rEdT65Qfl4488/DxcDqaApr80Gk6f6Ar/SLL
Wmu64cFJj+89uN5y3qaa1pwa+aE5C9Ioa63sprImP3aaevzZbLzWpNcV/N8xepQn3aFFSVB6aLTr
OzakganKjny9uE/mHe8JsIUo5MkPvZ23zy3SPqIqJD/w7t3pnCbJrtc+1hu44u8Y/3yRpIuWpSKB
LYo5v2Pwq0XhPbSOsaZG8jsG/xIl/tNtVvFBnXiXHhp1OvfdeJ5EnJTtzVnndH/PF0zmfnfv1wRm
2eHfu157xuskpPSwfoBH0o5qGnSY9NDJgoa9rVdZVw9kB/7jB22rJH20Gzd6XLw7S1+cbXVlXPbu
P0b5GwuxySX+ni94uRAbcI/s8LfM/iJNFy2XoqHlyo9dtKPKpvYoO+6nbO4eLsQG/yk77He6skiu
wc8ekU0nCm4AzLI3fTfn3AmXWXtrQmgRGVzpwRdp9u7Vm69zo9Lje+lDhKp1y6w0GUfpsd8Wdvru
23wt0/QsovIy//QkjvLar7WTa+InHoLFPPnHvwEAAP//</cx:binary>
              </cx:geoCache>
            </cx:geography>
          </cx:layoutPr>
          <cx:valueColors>
            <cx:minColor>
              <a:schemeClr val="accent5">
                <a:lumMod val="20000"/>
                <a:lumOff val="80000"/>
              </a:schemeClr>
            </cx:minColor>
            <cx:midColor>
              <a:schemeClr val="accent5">
                <a:lumMod val="60000"/>
                <a:lumOff val="40000"/>
              </a:schemeClr>
            </cx:midColor>
            <cx:maxColor>
              <a:schemeClr val="accent5">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latin typeface="Sagona Book" panose="02020503050505020204" pitchFamily="18" charset="0"/>
              <a:ea typeface="Sagona Book" panose="02020503050505020204" pitchFamily="18" charset="0"/>
              <a:cs typeface="Sagona Book" panose="02020503050505020204" pitchFamily="18" charset="0"/>
            </a:defRPr>
          </a:pPr>
          <a:endParaRPr lang="en-US" sz="1000" b="0" i="0" u="none" strike="noStrike" baseline="0">
            <a:solidFill>
              <a:schemeClr val="bg1"/>
            </a:solidFill>
            <a:latin typeface="Garamond" panose="02020404030301010803" pitchFamily="18" charset="0"/>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213360</xdr:colOff>
      <xdr:row>6</xdr:row>
      <xdr:rowOff>179070</xdr:rowOff>
    </xdr:from>
    <xdr:to>
      <xdr:col>16</xdr:col>
      <xdr:colOff>53340</xdr:colOff>
      <xdr:row>21</xdr:row>
      <xdr:rowOff>179070</xdr:rowOff>
    </xdr:to>
    <xdr:graphicFrame macro="">
      <xdr:nvGraphicFramePr>
        <xdr:cNvPr id="2" name="Chart 1">
          <a:extLst>
            <a:ext uri="{FF2B5EF4-FFF2-40B4-BE49-F238E27FC236}">
              <a16:creationId xmlns:a16="http://schemas.microsoft.com/office/drawing/2014/main" id="{A0A62C8D-7A2B-498C-9CF2-634C2DC2F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137160</xdr:colOff>
      <xdr:row>8</xdr:row>
      <xdr:rowOff>87630</xdr:rowOff>
    </xdr:from>
    <xdr:to>
      <xdr:col>6</xdr:col>
      <xdr:colOff>251460</xdr:colOff>
      <xdr:row>23</xdr:row>
      <xdr:rowOff>87630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15D13EE-4C10-429E-B913-8887691983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7160" y="1550670"/>
              <a:ext cx="457962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419100</xdr:colOff>
      <xdr:row>5</xdr:row>
      <xdr:rowOff>22860</xdr:rowOff>
    </xdr:from>
    <xdr:to>
      <xdr:col>8</xdr:col>
      <xdr:colOff>419100</xdr:colOff>
      <xdr:row>18</xdr:row>
      <xdr:rowOff>112395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6ADD9F10-23F4-4307-855A-478CF43EB95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274820" y="937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289560</xdr:colOff>
      <xdr:row>7</xdr:row>
      <xdr:rowOff>137160</xdr:rowOff>
    </xdr:from>
    <xdr:to>
      <xdr:col>9</xdr:col>
      <xdr:colOff>289560</xdr:colOff>
      <xdr:row>21</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6345097-4925-4B49-8B5C-25C47927C57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5488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160020</xdr:colOff>
      <xdr:row>10</xdr:row>
      <xdr:rowOff>68580</xdr:rowOff>
    </xdr:from>
    <xdr:to>
      <xdr:col>10</xdr:col>
      <xdr:colOff>160020</xdr:colOff>
      <xdr:row>23</xdr:row>
      <xdr:rowOff>158115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098038C-8AC6-44FB-97EB-768F7B54F83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34940" y="1897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76200</xdr:rowOff>
    </xdr:from>
    <xdr:to>
      <xdr:col>5</xdr:col>
      <xdr:colOff>449580</xdr:colOff>
      <xdr:row>20</xdr:row>
      <xdr:rowOff>41910</xdr:rowOff>
    </xdr:to>
    <xdr:graphicFrame macro="">
      <xdr:nvGraphicFramePr>
        <xdr:cNvPr id="2" name="Chart 1">
          <a:extLst>
            <a:ext uri="{FF2B5EF4-FFF2-40B4-BE49-F238E27FC236}">
              <a16:creationId xmlns:a16="http://schemas.microsoft.com/office/drawing/2014/main" id="{D579347E-E4A8-49EB-B836-3D89C2839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327660</xdr:colOff>
      <xdr:row>5</xdr:row>
      <xdr:rowOff>64770</xdr:rowOff>
    </xdr:from>
    <xdr:to>
      <xdr:col>13</xdr:col>
      <xdr:colOff>22860</xdr:colOff>
      <xdr:row>20</xdr:row>
      <xdr:rowOff>64770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A0C7E11-8E3E-4319-BA29-D3534C8E5B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7260" y="9791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22860</xdr:colOff>
      <xdr:row>7</xdr:row>
      <xdr:rowOff>121920</xdr:rowOff>
    </xdr:from>
    <xdr:to>
      <xdr:col>14</xdr:col>
      <xdr:colOff>457200</xdr:colOff>
      <xdr:row>15</xdr:row>
      <xdr:rowOff>99059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EA91D65-991E-4EAA-88E1-498A698C0B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19260" y="1402080"/>
              <a:ext cx="1043940" cy="1440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99060</xdr:colOff>
      <xdr:row>1</xdr:row>
      <xdr:rowOff>179070</xdr:rowOff>
    </xdr:from>
    <xdr:to>
      <xdr:col>9</xdr:col>
      <xdr:colOff>403860</xdr:colOff>
      <xdr:row>16</xdr:row>
      <xdr:rowOff>179070</xdr:rowOff>
    </xdr:to>
    <xdr:graphicFrame macro="">
      <xdr:nvGraphicFramePr>
        <xdr:cNvPr id="2" name="Chart 1">
          <a:extLst>
            <a:ext uri="{FF2B5EF4-FFF2-40B4-BE49-F238E27FC236}">
              <a16:creationId xmlns:a16="http://schemas.microsoft.com/office/drawing/2014/main" id="{4D142C00-951D-4D37-BD60-0D96BD991C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12028</xdr:rowOff>
    </xdr:from>
    <xdr:to>
      <xdr:col>2</xdr:col>
      <xdr:colOff>22860</xdr:colOff>
      <xdr:row>21</xdr:row>
      <xdr:rowOff>130138</xdr:rowOff>
    </xdr:to>
    <xdr:graphicFrame macro="">
      <xdr:nvGraphicFramePr>
        <xdr:cNvPr id="2" name="Chart 1">
          <a:extLst>
            <a:ext uri="{FF2B5EF4-FFF2-40B4-BE49-F238E27FC236}">
              <a16:creationId xmlns:a16="http://schemas.microsoft.com/office/drawing/2014/main" id="{308396D9-05BA-4FC7-9F01-FF8BDAEEC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xdr:colOff>
      <xdr:row>18</xdr:row>
      <xdr:rowOff>4108</xdr:rowOff>
    </xdr:from>
    <xdr:to>
      <xdr:col>5</xdr:col>
      <xdr:colOff>7770</xdr:colOff>
      <xdr:row>21</xdr:row>
      <xdr:rowOff>149411</xdr:rowOff>
    </xdr:to>
    <xdr:graphicFrame macro="">
      <xdr:nvGraphicFramePr>
        <xdr:cNvPr id="3" name="Chart 2">
          <a:extLst>
            <a:ext uri="{FF2B5EF4-FFF2-40B4-BE49-F238E27FC236}">
              <a16:creationId xmlns:a16="http://schemas.microsoft.com/office/drawing/2014/main" id="{40B950D5-C41F-4FBB-B62E-23BA1193E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3043</xdr:colOff>
      <xdr:row>18</xdr:row>
      <xdr:rowOff>18461</xdr:rowOff>
    </xdr:from>
    <xdr:to>
      <xdr:col>8</xdr:col>
      <xdr:colOff>9408</xdr:colOff>
      <xdr:row>21</xdr:row>
      <xdr:rowOff>164260</xdr:rowOff>
    </xdr:to>
    <xdr:graphicFrame macro="">
      <xdr:nvGraphicFramePr>
        <xdr:cNvPr id="4" name="Chart 3">
          <a:extLst>
            <a:ext uri="{FF2B5EF4-FFF2-40B4-BE49-F238E27FC236}">
              <a16:creationId xmlns:a16="http://schemas.microsoft.com/office/drawing/2014/main" id="{0F85AAAD-BABE-4113-81C6-17F265A3A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1493</xdr:colOff>
      <xdr:row>18</xdr:row>
      <xdr:rowOff>10459</xdr:rowOff>
    </xdr:from>
    <xdr:to>
      <xdr:col>11</xdr:col>
      <xdr:colOff>7470</xdr:colOff>
      <xdr:row>21</xdr:row>
      <xdr:rowOff>141942</xdr:rowOff>
    </xdr:to>
    <xdr:graphicFrame macro="">
      <xdr:nvGraphicFramePr>
        <xdr:cNvPr id="5" name="Chart 4">
          <a:extLst>
            <a:ext uri="{FF2B5EF4-FFF2-40B4-BE49-F238E27FC236}">
              <a16:creationId xmlns:a16="http://schemas.microsoft.com/office/drawing/2014/main" id="{8AF08A6B-5A35-4D33-8AD4-0579FC900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11205</xdr:colOff>
      <xdr:row>18</xdr:row>
      <xdr:rowOff>10460</xdr:rowOff>
    </xdr:from>
    <xdr:to>
      <xdr:col>14</xdr:col>
      <xdr:colOff>7471</xdr:colOff>
      <xdr:row>21</xdr:row>
      <xdr:rowOff>164354</xdr:rowOff>
    </xdr:to>
    <xdr:graphicFrame macro="">
      <xdr:nvGraphicFramePr>
        <xdr:cNvPr id="6" name="Chart 5">
          <a:extLst>
            <a:ext uri="{FF2B5EF4-FFF2-40B4-BE49-F238E27FC236}">
              <a16:creationId xmlns:a16="http://schemas.microsoft.com/office/drawing/2014/main" id="{B076D3E7-F47C-4E3F-AD37-682BFC1A1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101873</xdr:colOff>
      <xdr:row>2</xdr:row>
      <xdr:rowOff>106018</xdr:rowOff>
    </xdr:from>
    <xdr:to>
      <xdr:col>3</xdr:col>
      <xdr:colOff>421913</xdr:colOff>
      <xdr:row>10</xdr:row>
      <xdr:rowOff>20235</xdr:rowOff>
    </xdr:to>
    <xdr:grpSp>
      <xdr:nvGrpSpPr>
        <xdr:cNvPr id="28" name="Group 27">
          <a:extLst>
            <a:ext uri="{FF2B5EF4-FFF2-40B4-BE49-F238E27FC236}">
              <a16:creationId xmlns:a16="http://schemas.microsoft.com/office/drawing/2014/main" id="{ACEC23EC-F07D-43BE-A0C6-2D526F278C45}"/>
            </a:ext>
          </a:extLst>
        </xdr:cNvPr>
        <xdr:cNvGrpSpPr/>
      </xdr:nvGrpSpPr>
      <xdr:grpSpPr>
        <a:xfrm>
          <a:off x="101873" y="467968"/>
          <a:ext cx="2148840" cy="1362017"/>
          <a:chOff x="76292" y="447323"/>
          <a:chExt cx="2143053" cy="1373970"/>
        </a:xfrm>
      </xdr:grpSpPr>
      <xdr:sp macro="" textlink="">
        <xdr:nvSpPr>
          <xdr:cNvPr id="29" name="Rectangle: Rounded Corners 28">
            <a:extLst>
              <a:ext uri="{FF2B5EF4-FFF2-40B4-BE49-F238E27FC236}">
                <a16:creationId xmlns:a16="http://schemas.microsoft.com/office/drawing/2014/main" id="{86C0FD83-C28F-49D1-BDCC-4F649414E97D}"/>
              </a:ext>
            </a:extLst>
          </xdr:cNvPr>
          <xdr:cNvSpPr/>
        </xdr:nvSpPr>
        <xdr:spPr>
          <a:xfrm>
            <a:off x="76292" y="779922"/>
            <a:ext cx="2143053" cy="1041371"/>
          </a:xfrm>
          <a:prstGeom prst="roundRect">
            <a:avLst>
              <a:gd name="adj" fmla="val 6945"/>
            </a:avLst>
          </a:prstGeom>
          <a:gradFill flip="none" rotWithShape="1">
            <a:gsLst>
              <a:gs pos="0">
                <a:schemeClr val="accent1">
                  <a:lumMod val="60000"/>
                  <a:lumOff val="40000"/>
                </a:schemeClr>
              </a:gs>
              <a:gs pos="100000">
                <a:schemeClr val="accent5">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Rounded Corners 29">
            <a:extLst>
              <a:ext uri="{FF2B5EF4-FFF2-40B4-BE49-F238E27FC236}">
                <a16:creationId xmlns:a16="http://schemas.microsoft.com/office/drawing/2014/main" id="{C458D987-3881-4829-AA6A-6856FC6BE778}"/>
              </a:ext>
            </a:extLst>
          </xdr:cNvPr>
          <xdr:cNvSpPr/>
        </xdr:nvSpPr>
        <xdr:spPr>
          <a:xfrm>
            <a:off x="76292" y="447323"/>
            <a:ext cx="2143053" cy="320374"/>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SALES</a:t>
            </a:r>
            <a:endParaRPr lang="en-US" sz="1100" b="1">
              <a:latin typeface="Sagona book" panose="02020503050505020204" pitchFamily="18" charset="0"/>
            </a:endParaRPr>
          </a:p>
        </xdr:txBody>
      </xdr:sp>
      <xdr:sp macro="" textlink="KPI!B17">
        <xdr:nvSpPr>
          <xdr:cNvPr id="31" name="Rectangle: Rounded Corners 30">
            <a:extLst>
              <a:ext uri="{FF2B5EF4-FFF2-40B4-BE49-F238E27FC236}">
                <a16:creationId xmlns:a16="http://schemas.microsoft.com/office/drawing/2014/main" id="{162FEE77-710B-4390-9509-446F41B9E512}"/>
              </a:ext>
            </a:extLst>
          </xdr:cNvPr>
          <xdr:cNvSpPr/>
        </xdr:nvSpPr>
        <xdr:spPr>
          <a:xfrm>
            <a:off x="122063" y="818255"/>
            <a:ext cx="2043882" cy="258228"/>
          </a:xfrm>
          <a:prstGeom prst="roundRect">
            <a:avLst/>
          </a:prstGeom>
          <a:gradFill flip="none" rotWithShape="1">
            <a:gsLst>
              <a:gs pos="0">
                <a:schemeClr val="accent1">
                  <a:lumMod val="40000"/>
                  <a:lumOff val="60000"/>
                </a:schemeClr>
              </a:gs>
              <a:gs pos="34000">
                <a:schemeClr val="accent1">
                  <a:lumMod val="50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EA8DAA5-9F6E-433C-969F-A68D2F355483}" type="TxLink">
              <a:rPr lang="en-US" sz="1200" b="0" i="0" u="none" strike="noStrike">
                <a:solidFill>
                  <a:schemeClr val="bg1"/>
                </a:solidFill>
                <a:latin typeface="Sagona book" panose="02020503050505020204" pitchFamily="18" charset="0"/>
                <a:cs typeface="Calibri"/>
              </a:rPr>
              <a:pPr algn="ctr"/>
              <a:t> $2,297,200.86 </a:t>
            </a:fld>
            <a:endParaRPr lang="en-US" sz="1200">
              <a:solidFill>
                <a:schemeClr val="bg1"/>
              </a:solidFill>
              <a:latin typeface="Sagona book" panose="02020503050505020204" pitchFamily="18" charset="0"/>
            </a:endParaRPr>
          </a:p>
        </xdr:txBody>
      </xdr:sp>
      <xdr:sp macro="" textlink="">
        <xdr:nvSpPr>
          <xdr:cNvPr id="32" name="Rectangle: Rounded Corners 31">
            <a:extLst>
              <a:ext uri="{FF2B5EF4-FFF2-40B4-BE49-F238E27FC236}">
                <a16:creationId xmlns:a16="http://schemas.microsoft.com/office/drawing/2014/main" id="{A438881A-4632-47B2-B1A5-935768A43AC9}"/>
              </a:ext>
            </a:extLst>
          </xdr:cNvPr>
          <xdr:cNvSpPr/>
        </xdr:nvSpPr>
        <xdr:spPr>
          <a:xfrm>
            <a:off x="132708" y="1531984"/>
            <a:ext cx="2043882" cy="260088"/>
          </a:xfrm>
          <a:prstGeom prst="roundRect">
            <a:avLst/>
          </a:prstGeom>
          <a:gradFill flip="none" rotWithShape="1">
            <a:gsLst>
              <a:gs pos="86000">
                <a:srgbClr val="819AB1"/>
              </a:gs>
              <a:gs pos="39000">
                <a:schemeClr val="accent1">
                  <a:lumMod val="50000"/>
                </a:schemeClr>
              </a:gs>
              <a:gs pos="100000">
                <a:schemeClr val="bg2">
                  <a:lumMod val="9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Sagona book" panose="02020503050505020204" pitchFamily="18" charset="0"/>
                <a:cs typeface="Calibri"/>
              </a:rPr>
              <a:t>YOY</a:t>
            </a:r>
            <a:r>
              <a:rPr lang="en-US" sz="1200" b="0" i="0" u="none" strike="noStrike">
                <a:solidFill>
                  <a:schemeClr val="bg1"/>
                </a:solidFill>
                <a:latin typeface="Sagona book" panose="02020503050505020204" pitchFamily="18" charset="0"/>
                <a:cs typeface="Calibri"/>
              </a:rPr>
              <a:t> </a:t>
            </a:r>
            <a:r>
              <a:rPr lang="en-US" sz="1100" b="0" i="0" u="none" strike="noStrike">
                <a:solidFill>
                  <a:schemeClr val="bg1"/>
                </a:solidFill>
                <a:latin typeface="Sagona book" panose="02020503050505020204" pitchFamily="18" charset="0"/>
                <a:cs typeface="Calibri"/>
              </a:rPr>
              <a:t>GROWTH</a:t>
            </a:r>
            <a:endParaRPr lang="en-US" sz="1200" b="0" i="0" u="none" strike="noStrike">
              <a:solidFill>
                <a:schemeClr val="bg1"/>
              </a:solidFill>
              <a:latin typeface="Sagona book" panose="02020503050505020204" pitchFamily="18" charset="0"/>
              <a:cs typeface="Calibri"/>
            </a:endParaRPr>
          </a:p>
        </xdr:txBody>
      </xdr:sp>
    </xdr:grpSp>
    <xdr:clientData/>
  </xdr:twoCellAnchor>
  <xdr:twoCellAnchor>
    <xdr:from>
      <xdr:col>0</xdr:col>
      <xdr:colOff>40821</xdr:colOff>
      <xdr:row>0</xdr:row>
      <xdr:rowOff>68036</xdr:rowOff>
    </xdr:from>
    <xdr:to>
      <xdr:col>18</xdr:col>
      <xdr:colOff>4023</xdr:colOff>
      <xdr:row>2</xdr:row>
      <xdr:rowOff>77182</xdr:rowOff>
    </xdr:to>
    <xdr:sp macro="" textlink="">
      <xdr:nvSpPr>
        <xdr:cNvPr id="33" name="Rectangle: Rounded Corners 32">
          <a:extLst>
            <a:ext uri="{FF2B5EF4-FFF2-40B4-BE49-F238E27FC236}">
              <a16:creationId xmlns:a16="http://schemas.microsoft.com/office/drawing/2014/main" id="{0AEF380F-743B-4DBC-89D6-5DA8BE270E25}"/>
            </a:ext>
          </a:extLst>
        </xdr:cNvPr>
        <xdr:cNvSpPr/>
      </xdr:nvSpPr>
      <xdr:spPr>
        <a:xfrm>
          <a:off x="40821" y="68036"/>
          <a:ext cx="10936002" cy="381679"/>
        </a:xfrm>
        <a:prstGeom prst="roundRect">
          <a:avLst/>
        </a:prstGeom>
        <a:gradFill>
          <a:gsLst>
            <a:gs pos="0">
              <a:schemeClr val="accent5">
                <a:lumMod val="60000"/>
                <a:lumOff val="40000"/>
              </a:schemeClr>
            </a:gs>
            <a:gs pos="73000">
              <a:schemeClr val="accent1">
                <a:lumMod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Sagona book" panose="02020503050505020204" pitchFamily="18" charset="0"/>
            </a:rPr>
            <a:t>ECOMMERCE</a:t>
          </a:r>
          <a:r>
            <a:rPr lang="en-US" sz="1400" b="1" baseline="0">
              <a:latin typeface="Sagona book" panose="02020503050505020204" pitchFamily="18" charset="0"/>
            </a:rPr>
            <a:t> SALES ANALYSIS DASHBOARD</a:t>
          </a:r>
          <a:endParaRPr lang="en-US" sz="1400" b="1">
            <a:latin typeface="Sagona book" panose="02020503050505020204" pitchFamily="18" charset="0"/>
          </a:endParaRPr>
        </a:p>
      </xdr:txBody>
    </xdr:sp>
    <xdr:clientData/>
  </xdr:twoCellAnchor>
  <xdr:twoCellAnchor>
    <xdr:from>
      <xdr:col>3</xdr:col>
      <xdr:colOff>440088</xdr:colOff>
      <xdr:row>2</xdr:row>
      <xdr:rowOff>102471</xdr:rowOff>
    </xdr:from>
    <xdr:to>
      <xdr:col>7</xdr:col>
      <xdr:colOff>149485</xdr:colOff>
      <xdr:row>10</xdr:row>
      <xdr:rowOff>16688</xdr:rowOff>
    </xdr:to>
    <xdr:grpSp>
      <xdr:nvGrpSpPr>
        <xdr:cNvPr id="34" name="Group 33">
          <a:extLst>
            <a:ext uri="{FF2B5EF4-FFF2-40B4-BE49-F238E27FC236}">
              <a16:creationId xmlns:a16="http://schemas.microsoft.com/office/drawing/2014/main" id="{85EC0763-D9A7-42CB-B44E-F2A0D1EB84AB}"/>
            </a:ext>
          </a:extLst>
        </xdr:cNvPr>
        <xdr:cNvGrpSpPr/>
      </xdr:nvGrpSpPr>
      <xdr:grpSpPr>
        <a:xfrm>
          <a:off x="2268888" y="464421"/>
          <a:ext cx="2147797" cy="1362017"/>
          <a:chOff x="2237520" y="443776"/>
          <a:chExt cx="2140080" cy="1373970"/>
        </a:xfrm>
      </xdr:grpSpPr>
      <xdr:sp macro="" textlink="">
        <xdr:nvSpPr>
          <xdr:cNvPr id="35" name="Rectangle: Rounded Corners 34">
            <a:extLst>
              <a:ext uri="{FF2B5EF4-FFF2-40B4-BE49-F238E27FC236}">
                <a16:creationId xmlns:a16="http://schemas.microsoft.com/office/drawing/2014/main" id="{84A0E1C0-446E-436C-B8E2-6B9D5CEB6A76}"/>
              </a:ext>
            </a:extLst>
          </xdr:cNvPr>
          <xdr:cNvSpPr/>
        </xdr:nvSpPr>
        <xdr:spPr>
          <a:xfrm>
            <a:off x="2237520" y="443776"/>
            <a:ext cx="2140080" cy="318965"/>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PROFIT</a:t>
            </a:r>
            <a:endParaRPr lang="en-US" sz="1100" b="1">
              <a:latin typeface="Sagona book" panose="02020503050505020204" pitchFamily="18" charset="0"/>
            </a:endParaRPr>
          </a:p>
        </xdr:txBody>
      </xdr:sp>
      <xdr:sp macro="" textlink="">
        <xdr:nvSpPr>
          <xdr:cNvPr id="36" name="Rectangle: Rounded Corners 35">
            <a:extLst>
              <a:ext uri="{FF2B5EF4-FFF2-40B4-BE49-F238E27FC236}">
                <a16:creationId xmlns:a16="http://schemas.microsoft.com/office/drawing/2014/main" id="{6B917685-4A35-4886-AAF7-D264FCDA9FE2}"/>
              </a:ext>
            </a:extLst>
          </xdr:cNvPr>
          <xdr:cNvSpPr/>
        </xdr:nvSpPr>
        <xdr:spPr>
          <a:xfrm>
            <a:off x="2237520" y="775205"/>
            <a:ext cx="2140080" cy="1042541"/>
          </a:xfrm>
          <a:prstGeom prst="roundRect">
            <a:avLst>
              <a:gd name="adj" fmla="val 6945"/>
            </a:avLst>
          </a:prstGeom>
          <a:gradFill flip="none" rotWithShape="1">
            <a:gsLst>
              <a:gs pos="0">
                <a:schemeClr val="accent1">
                  <a:lumMod val="60000"/>
                  <a:lumOff val="40000"/>
                </a:schemeClr>
              </a:gs>
              <a:gs pos="100000">
                <a:schemeClr val="accent5">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37" name="Rectangle: Rounded Corners 36">
            <a:extLst>
              <a:ext uri="{FF2B5EF4-FFF2-40B4-BE49-F238E27FC236}">
                <a16:creationId xmlns:a16="http://schemas.microsoft.com/office/drawing/2014/main" id="{34B74BE8-052F-4D5D-9371-0D8E95466052}"/>
              </a:ext>
            </a:extLst>
          </xdr:cNvPr>
          <xdr:cNvSpPr/>
        </xdr:nvSpPr>
        <xdr:spPr>
          <a:xfrm>
            <a:off x="2283132" y="814286"/>
            <a:ext cx="2041253" cy="259439"/>
          </a:xfrm>
          <a:prstGeom prst="roundRect">
            <a:avLst/>
          </a:prstGeom>
          <a:gradFill flip="none" rotWithShape="1">
            <a:gsLst>
              <a:gs pos="0">
                <a:schemeClr val="accent1">
                  <a:lumMod val="40000"/>
                  <a:lumOff val="60000"/>
                </a:schemeClr>
              </a:gs>
              <a:gs pos="35000">
                <a:schemeClr val="accent1">
                  <a:lumMod val="50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8BB968D-5C32-4688-80DF-A9543702C8E5}" type="TxLink">
              <a:rPr lang="en-US" sz="1200" b="0" i="0" u="none" strike="noStrike">
                <a:solidFill>
                  <a:schemeClr val="bg1"/>
                </a:solidFill>
                <a:latin typeface="Sagona book" panose="02020503050505020204" pitchFamily="18" charset="0"/>
                <a:cs typeface="Calibri"/>
              </a:rPr>
              <a:pPr algn="ctr"/>
              <a:t> $286,397.02 </a:t>
            </a:fld>
            <a:endParaRPr lang="en-US" sz="1200">
              <a:solidFill>
                <a:schemeClr val="bg1"/>
              </a:solidFill>
              <a:latin typeface="Sagona book" panose="02020503050505020204" pitchFamily="18" charset="0"/>
            </a:endParaRPr>
          </a:p>
        </xdr:txBody>
      </xdr:sp>
    </xdr:grpSp>
    <xdr:clientData/>
  </xdr:twoCellAnchor>
  <xdr:twoCellAnchor>
    <xdr:from>
      <xdr:col>7</xdr:col>
      <xdr:colOff>180138</xdr:colOff>
      <xdr:row>2</xdr:row>
      <xdr:rowOff>97114</xdr:rowOff>
    </xdr:from>
    <xdr:to>
      <xdr:col>10</xdr:col>
      <xdr:colOff>500178</xdr:colOff>
      <xdr:row>10</xdr:row>
      <xdr:rowOff>11331</xdr:rowOff>
    </xdr:to>
    <xdr:grpSp>
      <xdr:nvGrpSpPr>
        <xdr:cNvPr id="39" name="Group 38">
          <a:extLst>
            <a:ext uri="{FF2B5EF4-FFF2-40B4-BE49-F238E27FC236}">
              <a16:creationId xmlns:a16="http://schemas.microsoft.com/office/drawing/2014/main" id="{EC59C72A-4F69-4EF5-835B-C7411622D1F9}"/>
            </a:ext>
          </a:extLst>
        </xdr:cNvPr>
        <xdr:cNvGrpSpPr/>
      </xdr:nvGrpSpPr>
      <xdr:grpSpPr>
        <a:xfrm>
          <a:off x="4447338" y="459064"/>
          <a:ext cx="2148840" cy="1362017"/>
          <a:chOff x="4408253" y="438419"/>
          <a:chExt cx="2143053" cy="1373970"/>
        </a:xfrm>
      </xdr:grpSpPr>
      <xdr:sp macro="" textlink="">
        <xdr:nvSpPr>
          <xdr:cNvPr id="40" name="Rectangle: Rounded Corners 39">
            <a:extLst>
              <a:ext uri="{FF2B5EF4-FFF2-40B4-BE49-F238E27FC236}">
                <a16:creationId xmlns:a16="http://schemas.microsoft.com/office/drawing/2014/main" id="{0ECE1AB8-AEA1-475E-8127-D380ABA4B749}"/>
              </a:ext>
            </a:extLst>
          </xdr:cNvPr>
          <xdr:cNvSpPr/>
        </xdr:nvSpPr>
        <xdr:spPr>
          <a:xfrm>
            <a:off x="4408253" y="438419"/>
            <a:ext cx="2143053" cy="318965"/>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QUANTITY</a:t>
            </a:r>
            <a:endParaRPr lang="en-US" sz="1100" b="1">
              <a:latin typeface="Sagona book" panose="02020503050505020204" pitchFamily="18" charset="0"/>
            </a:endParaRPr>
          </a:p>
        </xdr:txBody>
      </xdr:sp>
      <xdr:sp macro="" textlink="">
        <xdr:nvSpPr>
          <xdr:cNvPr id="41" name="Rectangle: Rounded Corners 40">
            <a:extLst>
              <a:ext uri="{FF2B5EF4-FFF2-40B4-BE49-F238E27FC236}">
                <a16:creationId xmlns:a16="http://schemas.microsoft.com/office/drawing/2014/main" id="{75B8563A-6117-4BD4-A512-35D09923DDA6}"/>
              </a:ext>
            </a:extLst>
          </xdr:cNvPr>
          <xdr:cNvSpPr/>
        </xdr:nvSpPr>
        <xdr:spPr>
          <a:xfrm>
            <a:off x="4408253" y="769848"/>
            <a:ext cx="2143053" cy="1042541"/>
          </a:xfrm>
          <a:prstGeom prst="roundRect">
            <a:avLst>
              <a:gd name="adj" fmla="val 6945"/>
            </a:avLst>
          </a:prstGeom>
          <a:gradFill flip="none" rotWithShape="1">
            <a:gsLst>
              <a:gs pos="0">
                <a:schemeClr val="accent1">
                  <a:lumMod val="60000"/>
                  <a:lumOff val="40000"/>
                </a:schemeClr>
              </a:gs>
              <a:gs pos="100000">
                <a:schemeClr val="accent5">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42" name="Rectangle: Rounded Corners 41">
            <a:extLst>
              <a:ext uri="{FF2B5EF4-FFF2-40B4-BE49-F238E27FC236}">
                <a16:creationId xmlns:a16="http://schemas.microsoft.com/office/drawing/2014/main" id="{FA8BA610-7EF7-4776-9A3F-82F15ECD897F}"/>
              </a:ext>
            </a:extLst>
          </xdr:cNvPr>
          <xdr:cNvSpPr/>
        </xdr:nvSpPr>
        <xdr:spPr>
          <a:xfrm>
            <a:off x="4453887" y="808929"/>
            <a:ext cx="2044178" cy="259439"/>
          </a:xfrm>
          <a:prstGeom prst="roundRect">
            <a:avLst/>
          </a:prstGeom>
          <a:gradFill flip="none" rotWithShape="1">
            <a:gsLst>
              <a:gs pos="0">
                <a:schemeClr val="accent1">
                  <a:lumMod val="40000"/>
                  <a:lumOff val="60000"/>
                </a:schemeClr>
              </a:gs>
              <a:gs pos="30000">
                <a:schemeClr val="accent1">
                  <a:lumMod val="50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FDF8CBA-9442-4667-943D-F95E1E864220}" type="TxLink">
              <a:rPr lang="en-US" sz="1200" b="0" i="0" u="none" strike="noStrike">
                <a:solidFill>
                  <a:schemeClr val="bg1"/>
                </a:solidFill>
                <a:latin typeface="Sagona book" panose="02020503050505020204" pitchFamily="18" charset="0"/>
                <a:cs typeface="Calibri"/>
              </a:rPr>
              <a:pPr algn="ctr"/>
              <a:t># 37873</a:t>
            </a:fld>
            <a:endParaRPr lang="en-US" sz="1600">
              <a:solidFill>
                <a:schemeClr val="bg1"/>
              </a:solidFill>
              <a:latin typeface="Sagona book" panose="02020503050505020204" pitchFamily="18" charset="0"/>
            </a:endParaRPr>
          </a:p>
        </xdr:txBody>
      </xdr:sp>
    </xdr:grpSp>
    <xdr:clientData/>
  </xdr:twoCellAnchor>
  <xdr:twoCellAnchor>
    <xdr:from>
      <xdr:col>10</xdr:col>
      <xdr:colOff>520688</xdr:colOff>
      <xdr:row>2</xdr:row>
      <xdr:rowOff>94850</xdr:rowOff>
    </xdr:from>
    <xdr:to>
      <xdr:col>14</xdr:col>
      <xdr:colOff>229581</xdr:colOff>
      <xdr:row>10</xdr:row>
      <xdr:rowOff>9066</xdr:rowOff>
    </xdr:to>
    <xdr:grpSp>
      <xdr:nvGrpSpPr>
        <xdr:cNvPr id="44" name="Group 43">
          <a:extLst>
            <a:ext uri="{FF2B5EF4-FFF2-40B4-BE49-F238E27FC236}">
              <a16:creationId xmlns:a16="http://schemas.microsoft.com/office/drawing/2014/main" id="{EC0D674A-F167-4CA7-BB66-462668A230B7}"/>
            </a:ext>
          </a:extLst>
        </xdr:cNvPr>
        <xdr:cNvGrpSpPr/>
      </xdr:nvGrpSpPr>
      <xdr:grpSpPr>
        <a:xfrm>
          <a:off x="6616688" y="456800"/>
          <a:ext cx="2147293" cy="1362016"/>
          <a:chOff x="6571816" y="436155"/>
          <a:chExt cx="2139576" cy="1373969"/>
        </a:xfrm>
      </xdr:grpSpPr>
      <xdr:sp macro="" textlink="">
        <xdr:nvSpPr>
          <xdr:cNvPr id="45" name="Rectangle: Rounded Corners 44">
            <a:extLst>
              <a:ext uri="{FF2B5EF4-FFF2-40B4-BE49-F238E27FC236}">
                <a16:creationId xmlns:a16="http://schemas.microsoft.com/office/drawing/2014/main" id="{B81E65C5-8389-4B61-951B-DD22C73F7FA9}"/>
              </a:ext>
            </a:extLst>
          </xdr:cNvPr>
          <xdr:cNvSpPr/>
        </xdr:nvSpPr>
        <xdr:spPr>
          <a:xfrm>
            <a:off x="6571816" y="436155"/>
            <a:ext cx="2139576" cy="318965"/>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NO</a:t>
            </a:r>
            <a:r>
              <a:rPr lang="en-US" sz="1200" b="1" baseline="0">
                <a:latin typeface="Sagona book" panose="02020503050505020204" pitchFamily="18" charset="0"/>
              </a:rPr>
              <a:t> OF ORDERS</a:t>
            </a:r>
            <a:endParaRPr lang="en-US" sz="1100" b="1">
              <a:latin typeface="Sagona book" panose="02020503050505020204" pitchFamily="18" charset="0"/>
            </a:endParaRPr>
          </a:p>
        </xdr:txBody>
      </xdr:sp>
      <xdr:sp macro="" textlink="">
        <xdr:nvSpPr>
          <xdr:cNvPr id="46" name="Rectangle: Rounded Corners 45">
            <a:extLst>
              <a:ext uri="{FF2B5EF4-FFF2-40B4-BE49-F238E27FC236}">
                <a16:creationId xmlns:a16="http://schemas.microsoft.com/office/drawing/2014/main" id="{E64087B6-33DB-4F48-AD6E-136917F1EA54}"/>
              </a:ext>
            </a:extLst>
          </xdr:cNvPr>
          <xdr:cNvSpPr/>
        </xdr:nvSpPr>
        <xdr:spPr>
          <a:xfrm>
            <a:off x="6571816" y="767583"/>
            <a:ext cx="2139576" cy="1042541"/>
          </a:xfrm>
          <a:prstGeom prst="roundRect">
            <a:avLst>
              <a:gd name="adj" fmla="val 6945"/>
            </a:avLst>
          </a:prstGeom>
          <a:gradFill flip="none" rotWithShape="1">
            <a:gsLst>
              <a:gs pos="0">
                <a:schemeClr val="accent1">
                  <a:lumMod val="60000"/>
                  <a:lumOff val="40000"/>
                </a:schemeClr>
              </a:gs>
              <a:gs pos="100000">
                <a:schemeClr val="accent5">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47" name="Rectangle: Rounded Corners 46">
            <a:extLst>
              <a:ext uri="{FF2B5EF4-FFF2-40B4-BE49-F238E27FC236}">
                <a16:creationId xmlns:a16="http://schemas.microsoft.com/office/drawing/2014/main" id="{5CBFB2AB-05CA-4E5C-A00F-8D7EC083844F}"/>
              </a:ext>
            </a:extLst>
          </xdr:cNvPr>
          <xdr:cNvSpPr/>
        </xdr:nvSpPr>
        <xdr:spPr>
          <a:xfrm>
            <a:off x="6617418" y="806664"/>
            <a:ext cx="2040773" cy="259439"/>
          </a:xfrm>
          <a:prstGeom prst="roundRect">
            <a:avLst/>
          </a:prstGeom>
          <a:gradFill flip="none" rotWithShape="1">
            <a:gsLst>
              <a:gs pos="0">
                <a:schemeClr val="accent1">
                  <a:lumMod val="40000"/>
                  <a:lumOff val="60000"/>
                </a:schemeClr>
              </a:gs>
              <a:gs pos="30000">
                <a:schemeClr val="accent1">
                  <a:lumMod val="50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0DD4410-C0C3-4AC8-A85C-68E8FB4D2EE3}" type="TxLink">
              <a:rPr lang="en-US" sz="1200" b="0" i="0" u="none" strike="noStrike">
                <a:solidFill>
                  <a:schemeClr val="bg1"/>
                </a:solidFill>
                <a:latin typeface="Sagona book" panose="02020503050505020204" pitchFamily="18" charset="0"/>
                <a:cs typeface="Calibri"/>
              </a:rPr>
              <a:pPr algn="ctr"/>
              <a:t># 9994</a:t>
            </a:fld>
            <a:endParaRPr lang="en-US" sz="1200">
              <a:solidFill>
                <a:schemeClr val="bg1"/>
              </a:solidFill>
              <a:latin typeface="Sagona book" panose="02020503050505020204" pitchFamily="18" charset="0"/>
            </a:endParaRPr>
          </a:p>
        </xdr:txBody>
      </xdr:sp>
    </xdr:grpSp>
    <xdr:clientData/>
  </xdr:twoCellAnchor>
  <xdr:twoCellAnchor>
    <xdr:from>
      <xdr:col>14</xdr:col>
      <xdr:colOff>253044</xdr:colOff>
      <xdr:row>2</xdr:row>
      <xdr:rowOff>93467</xdr:rowOff>
    </xdr:from>
    <xdr:to>
      <xdr:col>17</xdr:col>
      <xdr:colOff>573084</xdr:colOff>
      <xdr:row>10</xdr:row>
      <xdr:rowOff>7684</xdr:rowOff>
    </xdr:to>
    <xdr:grpSp>
      <xdr:nvGrpSpPr>
        <xdr:cNvPr id="49" name="Group 48">
          <a:extLst>
            <a:ext uri="{FF2B5EF4-FFF2-40B4-BE49-F238E27FC236}">
              <a16:creationId xmlns:a16="http://schemas.microsoft.com/office/drawing/2014/main" id="{50336825-7A63-492F-BCC2-C6704DD2A355}"/>
            </a:ext>
          </a:extLst>
        </xdr:cNvPr>
        <xdr:cNvGrpSpPr/>
      </xdr:nvGrpSpPr>
      <xdr:grpSpPr>
        <a:xfrm>
          <a:off x="8787444" y="455417"/>
          <a:ext cx="2148840" cy="1362017"/>
          <a:chOff x="8734855" y="434772"/>
          <a:chExt cx="2143053" cy="1373970"/>
        </a:xfrm>
      </xdr:grpSpPr>
      <xdr:sp macro="" textlink="">
        <xdr:nvSpPr>
          <xdr:cNvPr id="50" name="Rectangle: Rounded Corners 49">
            <a:extLst>
              <a:ext uri="{FF2B5EF4-FFF2-40B4-BE49-F238E27FC236}">
                <a16:creationId xmlns:a16="http://schemas.microsoft.com/office/drawing/2014/main" id="{A2A4AE84-274C-482C-A17D-82AD0FB50B6F}"/>
              </a:ext>
            </a:extLst>
          </xdr:cNvPr>
          <xdr:cNvSpPr/>
        </xdr:nvSpPr>
        <xdr:spPr>
          <a:xfrm>
            <a:off x="8734855" y="434772"/>
            <a:ext cx="2143053" cy="318965"/>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PROFIT</a:t>
            </a:r>
            <a:r>
              <a:rPr lang="en-US" sz="1200" b="1" baseline="0">
                <a:latin typeface="Sagona book" panose="02020503050505020204" pitchFamily="18" charset="0"/>
              </a:rPr>
              <a:t> MARGIN</a:t>
            </a:r>
          </a:p>
        </xdr:txBody>
      </xdr:sp>
      <xdr:sp macro="" textlink="">
        <xdr:nvSpPr>
          <xdr:cNvPr id="51" name="Rectangle: Rounded Corners 50">
            <a:extLst>
              <a:ext uri="{FF2B5EF4-FFF2-40B4-BE49-F238E27FC236}">
                <a16:creationId xmlns:a16="http://schemas.microsoft.com/office/drawing/2014/main" id="{7A5861AE-9EBE-429A-B3F7-F472683AE01A}"/>
              </a:ext>
            </a:extLst>
          </xdr:cNvPr>
          <xdr:cNvSpPr/>
        </xdr:nvSpPr>
        <xdr:spPr>
          <a:xfrm>
            <a:off x="8734855" y="766201"/>
            <a:ext cx="2143053" cy="1042541"/>
          </a:xfrm>
          <a:prstGeom prst="roundRect">
            <a:avLst>
              <a:gd name="adj" fmla="val 6945"/>
            </a:avLst>
          </a:prstGeom>
          <a:gradFill flip="none" rotWithShape="1">
            <a:gsLst>
              <a:gs pos="0">
                <a:schemeClr val="accent1">
                  <a:lumMod val="60000"/>
                  <a:lumOff val="40000"/>
                </a:schemeClr>
              </a:gs>
              <a:gs pos="100000">
                <a:schemeClr val="accent5">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52" name="Rectangle: Rounded Corners 51">
            <a:extLst>
              <a:ext uri="{FF2B5EF4-FFF2-40B4-BE49-F238E27FC236}">
                <a16:creationId xmlns:a16="http://schemas.microsoft.com/office/drawing/2014/main" id="{CC954B39-AEEE-4AE8-8D11-577617EB92B0}"/>
              </a:ext>
            </a:extLst>
          </xdr:cNvPr>
          <xdr:cNvSpPr/>
        </xdr:nvSpPr>
        <xdr:spPr>
          <a:xfrm>
            <a:off x="8780489" y="805282"/>
            <a:ext cx="2044178" cy="259439"/>
          </a:xfrm>
          <a:prstGeom prst="roundRect">
            <a:avLst/>
          </a:prstGeom>
          <a:gradFill flip="none" rotWithShape="1">
            <a:gsLst>
              <a:gs pos="0">
                <a:schemeClr val="accent1">
                  <a:lumMod val="40000"/>
                  <a:lumOff val="60000"/>
                </a:schemeClr>
              </a:gs>
              <a:gs pos="34000">
                <a:schemeClr val="accent1">
                  <a:lumMod val="50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59E1BCA-B986-4923-8D40-E8287B097956}" type="TxLink">
              <a:rPr lang="en-US" sz="1200" b="0" i="0" u="none" strike="noStrike">
                <a:solidFill>
                  <a:schemeClr val="bg1"/>
                </a:solidFill>
                <a:latin typeface="Sagona book" panose="02020503050505020204" pitchFamily="18" charset="0"/>
                <a:cs typeface="Calibri"/>
              </a:rPr>
              <a:pPr algn="ctr"/>
              <a:t>12.47%</a:t>
            </a:fld>
            <a:endParaRPr lang="en-US" sz="1200">
              <a:solidFill>
                <a:schemeClr val="bg1"/>
              </a:solidFill>
              <a:latin typeface="Sagona book" panose="02020503050505020204" pitchFamily="18" charset="0"/>
            </a:endParaRPr>
          </a:p>
        </xdr:txBody>
      </xdr:sp>
    </xdr:grpSp>
    <xdr:clientData/>
  </xdr:twoCellAnchor>
  <xdr:twoCellAnchor>
    <xdr:from>
      <xdr:col>3</xdr:col>
      <xdr:colOff>477717</xdr:colOff>
      <xdr:row>8</xdr:row>
      <xdr:rowOff>102470</xdr:rowOff>
    </xdr:from>
    <xdr:to>
      <xdr:col>7</xdr:col>
      <xdr:colOff>86575</xdr:colOff>
      <xdr:row>9</xdr:row>
      <xdr:rowOff>178171</xdr:rowOff>
    </xdr:to>
    <xdr:sp macro="" textlink="">
      <xdr:nvSpPr>
        <xdr:cNvPr id="54" name="Rectangle: Rounded Corners 53">
          <a:extLst>
            <a:ext uri="{FF2B5EF4-FFF2-40B4-BE49-F238E27FC236}">
              <a16:creationId xmlns:a16="http://schemas.microsoft.com/office/drawing/2014/main" id="{B232C609-1574-4AEE-A596-AE41744FBF3F}"/>
            </a:ext>
          </a:extLst>
        </xdr:cNvPr>
        <xdr:cNvSpPr/>
      </xdr:nvSpPr>
      <xdr:spPr>
        <a:xfrm>
          <a:off x="2312161" y="1532396"/>
          <a:ext cx="2054784" cy="254442"/>
        </a:xfrm>
        <a:prstGeom prst="roundRect">
          <a:avLst/>
        </a:prstGeom>
        <a:gradFill flip="none" rotWithShape="1">
          <a:gsLst>
            <a:gs pos="86000">
              <a:srgbClr val="819AB1"/>
            </a:gs>
            <a:gs pos="39000">
              <a:schemeClr val="accent1">
                <a:lumMod val="50000"/>
              </a:schemeClr>
            </a:gs>
            <a:gs pos="100000">
              <a:schemeClr val="bg2">
                <a:lumMod val="9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Sagona book" panose="02020503050505020204" pitchFamily="18" charset="0"/>
              <a:cs typeface="Calibri"/>
            </a:rPr>
            <a:t>YOY</a:t>
          </a:r>
          <a:r>
            <a:rPr lang="en-US" sz="1200" b="0" i="0" u="none" strike="noStrike">
              <a:solidFill>
                <a:schemeClr val="bg1"/>
              </a:solidFill>
              <a:latin typeface="Sagona book" panose="02020503050505020204" pitchFamily="18" charset="0"/>
              <a:cs typeface="Calibri"/>
            </a:rPr>
            <a:t> </a:t>
          </a:r>
          <a:r>
            <a:rPr lang="en-US" sz="1100" b="0" i="0" u="none" strike="noStrike">
              <a:solidFill>
                <a:schemeClr val="bg1"/>
              </a:solidFill>
              <a:latin typeface="Sagona book" panose="02020503050505020204" pitchFamily="18" charset="0"/>
              <a:cs typeface="Calibri"/>
            </a:rPr>
            <a:t>GROWTH</a:t>
          </a:r>
          <a:endParaRPr lang="en-US" sz="1200" b="0" i="0" u="none" strike="noStrike">
            <a:solidFill>
              <a:schemeClr val="bg1"/>
            </a:solidFill>
            <a:latin typeface="Sagona book" panose="02020503050505020204" pitchFamily="18" charset="0"/>
            <a:cs typeface="Calibri"/>
          </a:endParaRPr>
        </a:p>
      </xdr:txBody>
    </xdr:sp>
    <xdr:clientData/>
  </xdr:twoCellAnchor>
  <xdr:twoCellAnchor>
    <xdr:from>
      <xdr:col>7</xdr:col>
      <xdr:colOff>218002</xdr:colOff>
      <xdr:row>8</xdr:row>
      <xdr:rowOff>87648</xdr:rowOff>
    </xdr:from>
    <xdr:to>
      <xdr:col>10</xdr:col>
      <xdr:colOff>438341</xdr:colOff>
      <xdr:row>9</xdr:row>
      <xdr:rowOff>163349</xdr:rowOff>
    </xdr:to>
    <xdr:sp macro="" textlink="">
      <xdr:nvSpPr>
        <xdr:cNvPr id="55" name="Rectangle: Rounded Corners 54">
          <a:extLst>
            <a:ext uri="{FF2B5EF4-FFF2-40B4-BE49-F238E27FC236}">
              <a16:creationId xmlns:a16="http://schemas.microsoft.com/office/drawing/2014/main" id="{44E0EE89-7C8F-4E5C-A704-DB80B694008C}"/>
            </a:ext>
          </a:extLst>
        </xdr:cNvPr>
        <xdr:cNvSpPr/>
      </xdr:nvSpPr>
      <xdr:spPr>
        <a:xfrm>
          <a:off x="4491828" y="1564319"/>
          <a:ext cx="2051979" cy="260285"/>
        </a:xfrm>
        <a:prstGeom prst="roundRect">
          <a:avLst/>
        </a:prstGeom>
        <a:gradFill flip="none" rotWithShape="1">
          <a:gsLst>
            <a:gs pos="86000">
              <a:srgbClr val="819AB1"/>
            </a:gs>
            <a:gs pos="39000">
              <a:schemeClr val="accent1">
                <a:lumMod val="50000"/>
              </a:schemeClr>
            </a:gs>
            <a:gs pos="100000">
              <a:schemeClr val="bg2">
                <a:lumMod val="9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Sagona book" panose="02020503050505020204" pitchFamily="18" charset="0"/>
              <a:cs typeface="Calibri"/>
            </a:rPr>
            <a:t>YOY</a:t>
          </a:r>
          <a:r>
            <a:rPr lang="en-US" sz="1200" b="0" i="0" u="none" strike="noStrike">
              <a:solidFill>
                <a:schemeClr val="bg1"/>
              </a:solidFill>
              <a:latin typeface="Sagona book" panose="02020503050505020204" pitchFamily="18" charset="0"/>
              <a:cs typeface="Calibri"/>
            </a:rPr>
            <a:t> </a:t>
          </a:r>
          <a:r>
            <a:rPr lang="en-US" sz="1100" b="0" i="0" u="none" strike="noStrike">
              <a:solidFill>
                <a:schemeClr val="bg1"/>
              </a:solidFill>
              <a:latin typeface="Sagona book" panose="02020503050505020204" pitchFamily="18" charset="0"/>
              <a:cs typeface="Calibri"/>
            </a:rPr>
            <a:t>GROWTH</a:t>
          </a:r>
          <a:endParaRPr lang="en-US" sz="1200" b="0" i="0" u="none" strike="noStrike">
            <a:solidFill>
              <a:schemeClr val="bg1"/>
            </a:solidFill>
            <a:latin typeface="Sagona book" panose="02020503050505020204" pitchFamily="18" charset="0"/>
            <a:cs typeface="Calibri"/>
          </a:endParaRPr>
        </a:p>
      </xdr:txBody>
    </xdr:sp>
    <xdr:clientData/>
  </xdr:twoCellAnchor>
  <xdr:twoCellAnchor>
    <xdr:from>
      <xdr:col>10</xdr:col>
      <xdr:colOff>558551</xdr:colOff>
      <xdr:row>8</xdr:row>
      <xdr:rowOff>90117</xdr:rowOff>
    </xdr:from>
    <xdr:to>
      <xdr:col>14</xdr:col>
      <xdr:colOff>168345</xdr:colOff>
      <xdr:row>9</xdr:row>
      <xdr:rowOff>165818</xdr:rowOff>
    </xdr:to>
    <xdr:sp macro="" textlink="">
      <xdr:nvSpPr>
        <xdr:cNvPr id="56" name="Rectangle: Rounded Corners 55">
          <a:extLst>
            <a:ext uri="{FF2B5EF4-FFF2-40B4-BE49-F238E27FC236}">
              <a16:creationId xmlns:a16="http://schemas.microsoft.com/office/drawing/2014/main" id="{3CF23280-5333-49AD-809F-7A9094FBC490}"/>
            </a:ext>
          </a:extLst>
        </xdr:cNvPr>
        <xdr:cNvSpPr/>
      </xdr:nvSpPr>
      <xdr:spPr>
        <a:xfrm>
          <a:off x="6664017" y="1566788"/>
          <a:ext cx="2051980" cy="260285"/>
        </a:xfrm>
        <a:prstGeom prst="roundRect">
          <a:avLst/>
        </a:prstGeom>
        <a:gradFill flip="none" rotWithShape="1">
          <a:gsLst>
            <a:gs pos="86000">
              <a:srgbClr val="819AB1"/>
            </a:gs>
            <a:gs pos="39000">
              <a:schemeClr val="accent1">
                <a:lumMod val="50000"/>
              </a:schemeClr>
            </a:gs>
            <a:gs pos="100000">
              <a:schemeClr val="bg2">
                <a:lumMod val="9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Sagona book" panose="02020503050505020204" pitchFamily="18" charset="0"/>
              <a:cs typeface="Calibri"/>
            </a:rPr>
            <a:t>YOY</a:t>
          </a:r>
          <a:r>
            <a:rPr lang="en-US" sz="1200" b="0" i="0" u="none" strike="noStrike">
              <a:solidFill>
                <a:schemeClr val="bg1"/>
              </a:solidFill>
              <a:latin typeface="Sagona book" panose="02020503050505020204" pitchFamily="18" charset="0"/>
              <a:cs typeface="Calibri"/>
            </a:rPr>
            <a:t> </a:t>
          </a:r>
          <a:r>
            <a:rPr lang="en-US" sz="1100" b="0" i="0" u="none" strike="noStrike">
              <a:solidFill>
                <a:schemeClr val="bg1"/>
              </a:solidFill>
              <a:latin typeface="Sagona book" panose="02020503050505020204" pitchFamily="18" charset="0"/>
              <a:cs typeface="Calibri"/>
            </a:rPr>
            <a:t>GROWTH</a:t>
          </a:r>
          <a:endParaRPr lang="en-US" sz="1200" b="0" i="0" u="none" strike="noStrike">
            <a:solidFill>
              <a:schemeClr val="bg1"/>
            </a:solidFill>
            <a:latin typeface="Sagona book" panose="02020503050505020204" pitchFamily="18" charset="0"/>
            <a:cs typeface="Calibri"/>
          </a:endParaRPr>
        </a:p>
      </xdr:txBody>
    </xdr:sp>
    <xdr:clientData/>
  </xdr:twoCellAnchor>
  <xdr:twoCellAnchor>
    <xdr:from>
      <xdr:col>14</xdr:col>
      <xdr:colOff>290907</xdr:colOff>
      <xdr:row>8</xdr:row>
      <xdr:rowOff>93467</xdr:rowOff>
    </xdr:from>
    <xdr:to>
      <xdr:col>17</xdr:col>
      <xdr:colOff>511247</xdr:colOff>
      <xdr:row>9</xdr:row>
      <xdr:rowOff>169168</xdr:rowOff>
    </xdr:to>
    <xdr:sp macro="" textlink="">
      <xdr:nvSpPr>
        <xdr:cNvPr id="57" name="Rectangle: Rounded Corners 56">
          <a:extLst>
            <a:ext uri="{FF2B5EF4-FFF2-40B4-BE49-F238E27FC236}">
              <a16:creationId xmlns:a16="http://schemas.microsoft.com/office/drawing/2014/main" id="{68B5ED32-F570-45F2-8059-B68F333A0435}"/>
            </a:ext>
          </a:extLst>
        </xdr:cNvPr>
        <xdr:cNvSpPr/>
      </xdr:nvSpPr>
      <xdr:spPr>
        <a:xfrm>
          <a:off x="8838559" y="1570138"/>
          <a:ext cx="2051980" cy="260285"/>
        </a:xfrm>
        <a:prstGeom prst="roundRect">
          <a:avLst/>
        </a:prstGeom>
        <a:gradFill flip="none" rotWithShape="1">
          <a:gsLst>
            <a:gs pos="86000">
              <a:srgbClr val="819AB1"/>
            </a:gs>
            <a:gs pos="39000">
              <a:schemeClr val="accent1">
                <a:lumMod val="50000"/>
              </a:schemeClr>
            </a:gs>
            <a:gs pos="100000">
              <a:schemeClr val="bg2">
                <a:lumMod val="9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Sagona book" panose="02020503050505020204" pitchFamily="18" charset="0"/>
              <a:cs typeface="Calibri"/>
            </a:rPr>
            <a:t>YOY</a:t>
          </a:r>
          <a:r>
            <a:rPr lang="en-US" sz="1200" b="0" i="0" u="none" strike="noStrike">
              <a:solidFill>
                <a:schemeClr val="bg1"/>
              </a:solidFill>
              <a:latin typeface="Sagona book" panose="02020503050505020204" pitchFamily="18" charset="0"/>
              <a:cs typeface="Calibri"/>
            </a:rPr>
            <a:t> </a:t>
          </a:r>
          <a:r>
            <a:rPr lang="en-US" sz="1100" b="0" i="0" u="none" strike="noStrike">
              <a:solidFill>
                <a:schemeClr val="bg1"/>
              </a:solidFill>
              <a:latin typeface="Sagona book" panose="02020503050505020204" pitchFamily="18" charset="0"/>
              <a:cs typeface="Calibri"/>
            </a:rPr>
            <a:t>GROWTH</a:t>
          </a:r>
          <a:endParaRPr lang="en-US" sz="1200" b="0" i="0" u="none" strike="noStrike">
            <a:solidFill>
              <a:schemeClr val="bg1"/>
            </a:solidFill>
            <a:latin typeface="Sagona book" panose="02020503050505020204" pitchFamily="18" charset="0"/>
            <a:cs typeface="Calibri"/>
          </a:endParaRPr>
        </a:p>
      </xdr:txBody>
    </xdr:sp>
    <xdr:clientData/>
  </xdr:twoCellAnchor>
  <xdr:twoCellAnchor>
    <xdr:from>
      <xdr:col>0</xdr:col>
      <xdr:colOff>101874</xdr:colOff>
      <xdr:row>6</xdr:row>
      <xdr:rowOff>8064</xdr:rowOff>
    </xdr:from>
    <xdr:to>
      <xdr:col>3</xdr:col>
      <xdr:colOff>372658</xdr:colOff>
      <xdr:row>8</xdr:row>
      <xdr:rowOff>92730</xdr:rowOff>
    </xdr:to>
    <xdr:graphicFrame macro="">
      <xdr:nvGraphicFramePr>
        <xdr:cNvPr id="58" name="Chart 57">
          <a:extLst>
            <a:ext uri="{FF2B5EF4-FFF2-40B4-BE49-F238E27FC236}">
              <a16:creationId xmlns:a16="http://schemas.microsoft.com/office/drawing/2014/main" id="{D82F1ADA-3B4A-4620-9E54-FDDDFD261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444963</xdr:colOff>
      <xdr:row>6</xdr:row>
      <xdr:rowOff>5562</xdr:rowOff>
    </xdr:from>
    <xdr:to>
      <xdr:col>7</xdr:col>
      <xdr:colOff>83430</xdr:colOff>
      <xdr:row>8</xdr:row>
      <xdr:rowOff>108151</xdr:rowOff>
    </xdr:to>
    <xdr:graphicFrame macro="">
      <xdr:nvGraphicFramePr>
        <xdr:cNvPr id="59" name="Chart 58">
          <a:extLst>
            <a:ext uri="{FF2B5EF4-FFF2-40B4-BE49-F238E27FC236}">
              <a16:creationId xmlns:a16="http://schemas.microsoft.com/office/drawing/2014/main" id="{A11297CE-39EB-4F71-89F7-82FF470F0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180138</xdr:colOff>
      <xdr:row>5</xdr:row>
      <xdr:rowOff>177986</xdr:rowOff>
    </xdr:from>
    <xdr:to>
      <xdr:col>10</xdr:col>
      <xdr:colOff>433840</xdr:colOff>
      <xdr:row>8</xdr:row>
      <xdr:rowOff>83430</xdr:rowOff>
    </xdr:to>
    <xdr:graphicFrame macro="">
      <xdr:nvGraphicFramePr>
        <xdr:cNvPr id="60" name="Chart 59">
          <a:extLst>
            <a:ext uri="{FF2B5EF4-FFF2-40B4-BE49-F238E27FC236}">
              <a16:creationId xmlns:a16="http://schemas.microsoft.com/office/drawing/2014/main" id="{1F46CAC8-C218-4B15-AE76-54D42A9D9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521368</xdr:colOff>
      <xdr:row>6</xdr:row>
      <xdr:rowOff>0</xdr:rowOff>
    </xdr:from>
    <xdr:to>
      <xdr:col>14</xdr:col>
      <xdr:colOff>180473</xdr:colOff>
      <xdr:row>8</xdr:row>
      <xdr:rowOff>80211</xdr:rowOff>
    </xdr:to>
    <xdr:graphicFrame macro="">
      <xdr:nvGraphicFramePr>
        <xdr:cNvPr id="61" name="Chart 60">
          <a:extLst>
            <a:ext uri="{FF2B5EF4-FFF2-40B4-BE49-F238E27FC236}">
              <a16:creationId xmlns:a16="http://schemas.microsoft.com/office/drawing/2014/main" id="{AF4A9556-C825-4399-A7AE-928D4E031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253044</xdr:colOff>
      <xdr:row>5</xdr:row>
      <xdr:rowOff>176560</xdr:rowOff>
    </xdr:from>
    <xdr:to>
      <xdr:col>17</xdr:col>
      <xdr:colOff>501805</xdr:colOff>
      <xdr:row>8</xdr:row>
      <xdr:rowOff>83632</xdr:rowOff>
    </xdr:to>
    <xdr:graphicFrame macro="">
      <xdr:nvGraphicFramePr>
        <xdr:cNvPr id="62" name="Chart 61">
          <a:extLst>
            <a:ext uri="{FF2B5EF4-FFF2-40B4-BE49-F238E27FC236}">
              <a16:creationId xmlns:a16="http://schemas.microsoft.com/office/drawing/2014/main" id="{06509CB8-4B73-46AA-A37C-EDAFE8CB5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129752</xdr:colOff>
          <xdr:row>8</xdr:row>
          <xdr:rowOff>143188</xdr:rowOff>
        </xdr:from>
        <xdr:to>
          <xdr:col>3</xdr:col>
          <xdr:colOff>349736</xdr:colOff>
          <xdr:row>9</xdr:row>
          <xdr:rowOff>141846</xdr:rowOff>
        </xdr:to>
        <xdr:pic>
          <xdr:nvPicPr>
            <xdr:cNvPr id="63" name="Picture 62">
              <a:extLst>
                <a:ext uri="{FF2B5EF4-FFF2-40B4-BE49-F238E27FC236}">
                  <a16:creationId xmlns:a16="http://schemas.microsoft.com/office/drawing/2014/main" id="{A02D9F30-DE53-4D11-B4B9-87EE6FBFDA1B}"/>
                </a:ext>
              </a:extLst>
            </xdr:cNvPr>
            <xdr:cNvPicPr>
              <a:picLocks noChangeAspect="1" noChangeArrowheads="1"/>
              <a:extLst>
                <a:ext uri="{84589F7E-364E-4C9E-8A38-B11213B215E9}">
                  <a14:cameraTool cellRange="'KPI YOY'!$H$8" spid="_x0000_s14502"/>
                </a:ext>
              </a:extLst>
            </xdr:cNvPicPr>
          </xdr:nvPicPr>
          <xdr:blipFill>
            <a:blip xmlns:r="http://schemas.openxmlformats.org/officeDocument/2006/relationships" r:embed="rId6"/>
            <a:srcRect/>
            <a:stretch>
              <a:fillRect/>
            </a:stretch>
          </xdr:blipFill>
          <xdr:spPr bwMode="auto">
            <a:xfrm>
              <a:off x="1356386" y="1630017"/>
              <a:ext cx="833301" cy="184512"/>
            </a:xfrm>
            <a:prstGeom prst="rect">
              <a:avLst/>
            </a:prstGeom>
            <a:solidFill>
              <a:schemeClr val="accent5">
                <a:lumMod val="50000"/>
                <a:alpha val="75000"/>
              </a:schemeClr>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449381</xdr:colOff>
          <xdr:row>8</xdr:row>
          <xdr:rowOff>148934</xdr:rowOff>
        </xdr:from>
        <xdr:to>
          <xdr:col>7</xdr:col>
          <xdr:colOff>45706</xdr:colOff>
          <xdr:row>9</xdr:row>
          <xdr:rowOff>145960</xdr:rowOff>
        </xdr:to>
        <xdr:pic>
          <xdr:nvPicPr>
            <xdr:cNvPr id="64" name="Picture 63">
              <a:extLst>
                <a:ext uri="{FF2B5EF4-FFF2-40B4-BE49-F238E27FC236}">
                  <a16:creationId xmlns:a16="http://schemas.microsoft.com/office/drawing/2014/main" id="{41985CF0-29D8-48E1-948D-FA77A364E2AD}"/>
                </a:ext>
              </a:extLst>
            </xdr:cNvPr>
            <xdr:cNvPicPr>
              <a:picLocks noChangeAspect="1" noChangeArrowheads="1"/>
              <a:extLst>
                <a:ext uri="{84589F7E-364E-4C9E-8A38-B11213B215E9}">
                  <a14:cameraTool cellRange="'KPI YOY'!$I$8" spid="_x0000_s14503"/>
                </a:ext>
              </a:extLst>
            </xdr:cNvPicPr>
          </xdr:nvPicPr>
          <xdr:blipFill>
            <a:blip xmlns:r="http://schemas.openxmlformats.org/officeDocument/2006/relationships" r:embed="rId7"/>
            <a:srcRect/>
            <a:stretch>
              <a:fillRect/>
            </a:stretch>
          </xdr:blipFill>
          <xdr:spPr bwMode="auto">
            <a:xfrm>
              <a:off x="3515966" y="1635763"/>
              <a:ext cx="822960" cy="182880"/>
            </a:xfrm>
            <a:prstGeom prst="rect">
              <a:avLst/>
            </a:prstGeom>
            <a:solidFill>
              <a:schemeClr val="accent5">
                <a:lumMod val="50000"/>
                <a:alpha val="75000"/>
              </a:schemeClr>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328821</xdr:colOff>
          <xdr:row>8</xdr:row>
          <xdr:rowOff>134284</xdr:rowOff>
        </xdr:from>
        <xdr:to>
          <xdr:col>10</xdr:col>
          <xdr:colOff>401304</xdr:colOff>
          <xdr:row>9</xdr:row>
          <xdr:rowOff>131310</xdr:rowOff>
        </xdr:to>
        <xdr:pic>
          <xdr:nvPicPr>
            <xdr:cNvPr id="65" name="Picture 64">
              <a:extLst>
                <a:ext uri="{FF2B5EF4-FFF2-40B4-BE49-F238E27FC236}">
                  <a16:creationId xmlns:a16="http://schemas.microsoft.com/office/drawing/2014/main" id="{BAD07598-D9BE-41B7-A496-0E81AC206CBB}"/>
                </a:ext>
              </a:extLst>
            </xdr:cNvPr>
            <xdr:cNvPicPr>
              <a:picLocks noChangeAspect="1" noChangeArrowheads="1"/>
              <a:extLst>
                <a:ext uri="{84589F7E-364E-4C9E-8A38-B11213B215E9}">
                  <a14:cameraTool cellRange="'KPI YOY'!$J$8" spid="_x0000_s14504"/>
                </a:ext>
              </a:extLst>
            </xdr:cNvPicPr>
          </xdr:nvPicPr>
          <xdr:blipFill>
            <a:blip xmlns:r="http://schemas.openxmlformats.org/officeDocument/2006/relationships" r:embed="rId8"/>
            <a:srcRect/>
            <a:stretch>
              <a:fillRect/>
            </a:stretch>
          </xdr:blipFill>
          <xdr:spPr bwMode="auto">
            <a:xfrm>
              <a:off x="5848675" y="1621113"/>
              <a:ext cx="685800" cy="182880"/>
            </a:xfrm>
            <a:prstGeom prst="rect">
              <a:avLst/>
            </a:prstGeom>
            <a:solidFill>
              <a:schemeClr val="accent5">
                <a:lumMod val="50000"/>
                <a:alpha val="75000"/>
              </a:schemeClr>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521554</xdr:colOff>
          <xdr:row>8</xdr:row>
          <xdr:rowOff>135715</xdr:rowOff>
        </xdr:from>
        <xdr:to>
          <xdr:col>14</xdr:col>
          <xdr:colOff>117880</xdr:colOff>
          <xdr:row>9</xdr:row>
          <xdr:rowOff>132741</xdr:rowOff>
        </xdr:to>
        <xdr:pic>
          <xdr:nvPicPr>
            <xdr:cNvPr id="66" name="Picture 65">
              <a:extLst>
                <a:ext uri="{FF2B5EF4-FFF2-40B4-BE49-F238E27FC236}">
                  <a16:creationId xmlns:a16="http://schemas.microsoft.com/office/drawing/2014/main" id="{DF7A1894-F65B-4FE3-BD05-D6E6FAEF792D}"/>
                </a:ext>
              </a:extLst>
            </xdr:cNvPr>
            <xdr:cNvPicPr>
              <a:picLocks noChangeAspect="1" noChangeArrowheads="1"/>
              <a:extLst>
                <a:ext uri="{84589F7E-364E-4C9E-8A38-B11213B215E9}">
                  <a14:cameraTool cellRange="'KPI YOY'!$K$8" spid="_x0000_s14505"/>
                </a:ext>
              </a:extLst>
            </xdr:cNvPicPr>
          </xdr:nvPicPr>
          <xdr:blipFill>
            <a:blip xmlns:r="http://schemas.openxmlformats.org/officeDocument/2006/relationships" r:embed="rId9"/>
            <a:srcRect/>
            <a:stretch>
              <a:fillRect/>
            </a:stretch>
          </xdr:blipFill>
          <xdr:spPr bwMode="auto">
            <a:xfrm>
              <a:off x="7881359" y="1622544"/>
              <a:ext cx="822960" cy="182880"/>
            </a:xfrm>
            <a:prstGeom prst="rect">
              <a:avLst/>
            </a:prstGeom>
            <a:solidFill>
              <a:schemeClr val="accent5">
                <a:lumMod val="50000"/>
                <a:alpha val="75000"/>
              </a:schemeClr>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222392</xdr:colOff>
          <xdr:row>8</xdr:row>
          <xdr:rowOff>141209</xdr:rowOff>
        </xdr:from>
        <xdr:to>
          <xdr:col>17</xdr:col>
          <xdr:colOff>477755</xdr:colOff>
          <xdr:row>9</xdr:row>
          <xdr:rowOff>138235</xdr:rowOff>
        </xdr:to>
        <xdr:pic>
          <xdr:nvPicPr>
            <xdr:cNvPr id="67" name="Picture 66">
              <a:extLst>
                <a:ext uri="{FF2B5EF4-FFF2-40B4-BE49-F238E27FC236}">
                  <a16:creationId xmlns:a16="http://schemas.microsoft.com/office/drawing/2014/main" id="{4A226EA0-8610-4957-A7A0-E9F83475EF50}"/>
                </a:ext>
              </a:extLst>
            </xdr:cNvPr>
            <xdr:cNvPicPr>
              <a:picLocks noChangeAspect="1" noChangeArrowheads="1"/>
              <a:extLst>
                <a:ext uri="{84589F7E-364E-4C9E-8A38-B11213B215E9}">
                  <a14:cameraTool cellRange="'KPI YOY'!$L$8" spid="_x0000_s14506"/>
                </a:ext>
              </a:extLst>
            </xdr:cNvPicPr>
          </xdr:nvPicPr>
          <xdr:blipFill>
            <a:blip xmlns:r="http://schemas.openxmlformats.org/officeDocument/2006/relationships" r:embed="rId10"/>
            <a:srcRect/>
            <a:stretch>
              <a:fillRect/>
            </a:stretch>
          </xdr:blipFill>
          <xdr:spPr bwMode="auto">
            <a:xfrm>
              <a:off x="10035465" y="1628038"/>
              <a:ext cx="868680" cy="182880"/>
            </a:xfrm>
            <a:prstGeom prst="rect">
              <a:avLst/>
            </a:prstGeom>
            <a:solidFill>
              <a:schemeClr val="accent5">
                <a:lumMod val="50000"/>
                <a:alpha val="75000"/>
              </a:schemeClr>
            </a:solidFill>
          </xdr:spPr>
        </xdr:pic>
        <xdr:clientData/>
      </xdr:twoCellAnchor>
    </mc:Choice>
    <mc:Fallback/>
  </mc:AlternateContent>
  <xdr:twoCellAnchor>
    <xdr:from>
      <xdr:col>0</xdr:col>
      <xdr:colOff>74341</xdr:colOff>
      <xdr:row>10</xdr:row>
      <xdr:rowOff>55756</xdr:rowOff>
    </xdr:from>
    <xdr:to>
      <xdr:col>6</xdr:col>
      <xdr:colOff>597477</xdr:colOff>
      <xdr:row>21</xdr:row>
      <xdr:rowOff>120805</xdr:rowOff>
    </xdr:to>
    <xdr:sp macro="" textlink="">
      <xdr:nvSpPr>
        <xdr:cNvPr id="69" name="Rectangle: Rounded Corners 68">
          <a:extLst>
            <a:ext uri="{FF2B5EF4-FFF2-40B4-BE49-F238E27FC236}">
              <a16:creationId xmlns:a16="http://schemas.microsoft.com/office/drawing/2014/main" id="{41DF58BE-E2E5-468A-8FCD-DDDFC3FBD83C}"/>
            </a:ext>
          </a:extLst>
        </xdr:cNvPr>
        <xdr:cNvSpPr/>
      </xdr:nvSpPr>
      <xdr:spPr>
        <a:xfrm>
          <a:off x="74341" y="1874165"/>
          <a:ext cx="4159954" cy="2065299"/>
        </a:xfrm>
        <a:prstGeom prst="roundRect">
          <a:avLst>
            <a:gd name="adj" fmla="val 5654"/>
          </a:avLst>
        </a:prstGeom>
        <a:gradFill>
          <a:gsLst>
            <a:gs pos="100000">
              <a:srgbClr val="819AB1"/>
            </a:gs>
            <a:gs pos="0">
              <a:schemeClr val="accent1">
                <a:lumMod val="50000"/>
              </a:schemeClr>
            </a:gs>
            <a:gs pos="100000">
              <a:schemeClr val="bg2">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51954</xdr:colOff>
      <xdr:row>10</xdr:row>
      <xdr:rowOff>62471</xdr:rowOff>
    </xdr:from>
    <xdr:to>
      <xdr:col>13</xdr:col>
      <xdr:colOff>229644</xdr:colOff>
      <xdr:row>21</xdr:row>
      <xdr:rowOff>127520</xdr:rowOff>
    </xdr:to>
    <xdr:sp macro="" textlink="">
      <xdr:nvSpPr>
        <xdr:cNvPr id="70" name="Rectangle: Rounded Corners 69">
          <a:extLst>
            <a:ext uri="{FF2B5EF4-FFF2-40B4-BE49-F238E27FC236}">
              <a16:creationId xmlns:a16="http://schemas.microsoft.com/office/drawing/2014/main" id="{A36B920B-A625-4410-8639-C9D8E888F545}"/>
            </a:ext>
          </a:extLst>
        </xdr:cNvPr>
        <xdr:cNvSpPr/>
      </xdr:nvSpPr>
      <xdr:spPr>
        <a:xfrm>
          <a:off x="4319154" y="1925138"/>
          <a:ext cx="3835290" cy="2113982"/>
        </a:xfrm>
        <a:prstGeom prst="roundRect">
          <a:avLst>
            <a:gd name="adj" fmla="val 5654"/>
          </a:avLst>
        </a:prstGeom>
        <a:gradFill>
          <a:gsLst>
            <a:gs pos="100000">
              <a:srgbClr val="819AB1"/>
            </a:gs>
            <a:gs pos="0">
              <a:schemeClr val="accent1">
                <a:lumMod val="50000"/>
              </a:schemeClr>
            </a:gs>
            <a:gs pos="100000">
              <a:schemeClr val="bg2">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292274</xdr:colOff>
      <xdr:row>10</xdr:row>
      <xdr:rowOff>63189</xdr:rowOff>
    </xdr:from>
    <xdr:to>
      <xdr:col>17</xdr:col>
      <xdr:colOff>604026</xdr:colOff>
      <xdr:row>21</xdr:row>
      <xdr:rowOff>135193</xdr:rowOff>
    </xdr:to>
    <xdr:sp macro="" textlink="">
      <xdr:nvSpPr>
        <xdr:cNvPr id="71" name="Rectangle: Rounded Corners 70">
          <a:extLst>
            <a:ext uri="{FF2B5EF4-FFF2-40B4-BE49-F238E27FC236}">
              <a16:creationId xmlns:a16="http://schemas.microsoft.com/office/drawing/2014/main" id="{4A7FB533-880F-4323-92D5-943B7BDF7F35}"/>
            </a:ext>
          </a:extLst>
        </xdr:cNvPr>
        <xdr:cNvSpPr/>
      </xdr:nvSpPr>
      <xdr:spPr>
        <a:xfrm>
          <a:off x="8217074" y="1925856"/>
          <a:ext cx="2750152" cy="2120937"/>
        </a:xfrm>
        <a:prstGeom prst="roundRect">
          <a:avLst>
            <a:gd name="adj" fmla="val 5654"/>
          </a:avLst>
        </a:prstGeom>
        <a:gradFill>
          <a:gsLst>
            <a:gs pos="100000">
              <a:srgbClr val="819AB1"/>
            </a:gs>
            <a:gs pos="0">
              <a:schemeClr val="accent1">
                <a:lumMod val="50000"/>
              </a:schemeClr>
            </a:gs>
            <a:gs pos="100000">
              <a:schemeClr val="bg2">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22</xdr:row>
      <xdr:rowOff>1859</xdr:rowOff>
    </xdr:from>
    <xdr:to>
      <xdr:col>7</xdr:col>
      <xdr:colOff>76199</xdr:colOff>
      <xdr:row>33</xdr:row>
      <xdr:rowOff>66907</xdr:rowOff>
    </xdr:to>
    <xdr:sp macro="" textlink="">
      <xdr:nvSpPr>
        <xdr:cNvPr id="72" name="Rectangle: Rounded Corners 71">
          <a:extLst>
            <a:ext uri="{FF2B5EF4-FFF2-40B4-BE49-F238E27FC236}">
              <a16:creationId xmlns:a16="http://schemas.microsoft.com/office/drawing/2014/main" id="{CA2C86AE-6214-4DAD-B206-52ED033B67CE}"/>
            </a:ext>
          </a:extLst>
        </xdr:cNvPr>
        <xdr:cNvSpPr/>
      </xdr:nvSpPr>
      <xdr:spPr>
        <a:xfrm>
          <a:off x="76199" y="4099726"/>
          <a:ext cx="4267200" cy="2113981"/>
        </a:xfrm>
        <a:prstGeom prst="roundRect">
          <a:avLst>
            <a:gd name="adj" fmla="val 5654"/>
          </a:avLst>
        </a:prstGeom>
        <a:gradFill>
          <a:gsLst>
            <a:gs pos="100000">
              <a:srgbClr val="819AB1"/>
            </a:gs>
            <a:gs pos="0">
              <a:schemeClr val="accent1">
                <a:lumMod val="50000"/>
              </a:schemeClr>
            </a:gs>
            <a:gs pos="100000">
              <a:schemeClr val="bg2">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154258</xdr:colOff>
      <xdr:row>21</xdr:row>
      <xdr:rowOff>182137</xdr:rowOff>
    </xdr:from>
    <xdr:to>
      <xdr:col>13</xdr:col>
      <xdr:colOff>250903</xdr:colOff>
      <xdr:row>33</xdr:row>
      <xdr:rowOff>74341</xdr:rowOff>
    </xdr:to>
    <xdr:sp macro="" textlink="">
      <xdr:nvSpPr>
        <xdr:cNvPr id="73" name="Rectangle: Rounded Corners 72">
          <a:extLst>
            <a:ext uri="{FF2B5EF4-FFF2-40B4-BE49-F238E27FC236}">
              <a16:creationId xmlns:a16="http://schemas.microsoft.com/office/drawing/2014/main" id="{7F3FAE0C-0CAC-4F69-931F-3535EBD1A777}"/>
            </a:ext>
          </a:extLst>
        </xdr:cNvPr>
        <xdr:cNvSpPr/>
      </xdr:nvSpPr>
      <xdr:spPr>
        <a:xfrm>
          <a:off x="4421458" y="4093737"/>
          <a:ext cx="3754245" cy="2127404"/>
        </a:xfrm>
        <a:prstGeom prst="roundRect">
          <a:avLst>
            <a:gd name="adj" fmla="val 5654"/>
          </a:avLst>
        </a:prstGeom>
        <a:gradFill>
          <a:gsLst>
            <a:gs pos="100000">
              <a:srgbClr val="819AB1"/>
            </a:gs>
            <a:gs pos="0">
              <a:schemeClr val="accent1">
                <a:lumMod val="50000"/>
              </a:schemeClr>
            </a:gs>
            <a:gs pos="100000">
              <a:schemeClr val="bg2">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315952</xdr:colOff>
      <xdr:row>21</xdr:row>
      <xdr:rowOff>176561</xdr:rowOff>
    </xdr:from>
    <xdr:to>
      <xdr:col>18</xdr:col>
      <xdr:colOff>27879</xdr:colOff>
      <xdr:row>33</xdr:row>
      <xdr:rowOff>68765</xdr:rowOff>
    </xdr:to>
    <xdr:sp macro="" textlink="">
      <xdr:nvSpPr>
        <xdr:cNvPr id="74" name="Rectangle: Rounded Corners 73">
          <a:extLst>
            <a:ext uri="{FF2B5EF4-FFF2-40B4-BE49-F238E27FC236}">
              <a16:creationId xmlns:a16="http://schemas.microsoft.com/office/drawing/2014/main" id="{EFF8E5DE-88DE-4DDC-8DE4-B0DBE1FA6A0D}"/>
            </a:ext>
          </a:extLst>
        </xdr:cNvPr>
        <xdr:cNvSpPr/>
      </xdr:nvSpPr>
      <xdr:spPr>
        <a:xfrm>
          <a:off x="8220221" y="3990509"/>
          <a:ext cx="2752031" cy="2071603"/>
        </a:xfrm>
        <a:prstGeom prst="roundRect">
          <a:avLst>
            <a:gd name="adj" fmla="val 5654"/>
          </a:avLst>
        </a:prstGeom>
        <a:gradFill>
          <a:gsLst>
            <a:gs pos="100000">
              <a:srgbClr val="819AB1"/>
            </a:gs>
            <a:gs pos="0">
              <a:schemeClr val="accent1">
                <a:lumMod val="50000"/>
              </a:schemeClr>
            </a:gs>
            <a:gs pos="100000">
              <a:schemeClr val="bg2">
                <a:lumMod val="9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74341</xdr:colOff>
      <xdr:row>12</xdr:row>
      <xdr:rowOff>75570</xdr:rowOff>
    </xdr:from>
    <xdr:to>
      <xdr:col>6</xdr:col>
      <xdr:colOff>576728</xdr:colOff>
      <xdr:row>21</xdr:row>
      <xdr:rowOff>44303</xdr:rowOff>
    </xdr:to>
    <xdr:graphicFrame macro="">
      <xdr:nvGraphicFramePr>
        <xdr:cNvPr id="75" name="Chart 74">
          <a:extLst>
            <a:ext uri="{FF2B5EF4-FFF2-40B4-BE49-F238E27FC236}">
              <a16:creationId xmlns:a16="http://schemas.microsoft.com/office/drawing/2014/main" id="{60F5E758-A1CC-4C0A-9156-3859611F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112440</xdr:colOff>
      <xdr:row>10</xdr:row>
      <xdr:rowOff>76582</xdr:rowOff>
    </xdr:from>
    <xdr:to>
      <xdr:col>4</xdr:col>
      <xdr:colOff>422227</xdr:colOff>
      <xdr:row>12</xdr:row>
      <xdr:rowOff>31997</xdr:rowOff>
    </xdr:to>
    <xdr:sp macro="" textlink="">
      <xdr:nvSpPr>
        <xdr:cNvPr id="76" name="Rectangle: Rounded Corners 75">
          <a:extLst>
            <a:ext uri="{FF2B5EF4-FFF2-40B4-BE49-F238E27FC236}">
              <a16:creationId xmlns:a16="http://schemas.microsoft.com/office/drawing/2014/main" id="{A532BEC6-376F-4B9C-A709-C983CF6840D4}"/>
            </a:ext>
          </a:extLst>
        </xdr:cNvPr>
        <xdr:cNvSpPr/>
      </xdr:nvSpPr>
      <xdr:spPr>
        <a:xfrm>
          <a:off x="112440" y="1905382"/>
          <a:ext cx="2748187" cy="321175"/>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SALES AND PROFIT</a:t>
          </a:r>
          <a:r>
            <a:rPr lang="en-US" sz="1200" b="1" baseline="0">
              <a:latin typeface="Sagona book" panose="02020503050505020204" pitchFamily="18" charset="0"/>
            </a:rPr>
            <a:t> ANALYSIS</a:t>
          </a:r>
          <a:endParaRPr lang="en-US" sz="1100" b="1">
            <a:latin typeface="Sagona book" panose="02020503050505020204" pitchFamily="18" charset="0"/>
          </a:endParaRPr>
        </a:p>
      </xdr:txBody>
    </xdr:sp>
    <xdr:clientData/>
  </xdr:twoCellAnchor>
  <xdr:twoCellAnchor>
    <xdr:from>
      <xdr:col>7</xdr:col>
      <xdr:colOff>48973</xdr:colOff>
      <xdr:row>12</xdr:row>
      <xdr:rowOff>109757</xdr:rowOff>
    </xdr:from>
    <xdr:to>
      <xdr:col>13</xdr:col>
      <xdr:colOff>209892</xdr:colOff>
      <xdr:row>21</xdr:row>
      <xdr:rowOff>100897</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551B2C4B-96A9-4DDD-83A5-EFE1E80B7F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316173" y="2304317"/>
              <a:ext cx="3818519" cy="1637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88326</xdr:colOff>
      <xdr:row>10</xdr:row>
      <xdr:rowOff>92613</xdr:rowOff>
    </xdr:from>
    <xdr:to>
      <xdr:col>10</xdr:col>
      <xdr:colOff>450273</xdr:colOff>
      <xdr:row>12</xdr:row>
      <xdr:rowOff>48028</xdr:rowOff>
    </xdr:to>
    <xdr:sp macro="" textlink="">
      <xdr:nvSpPr>
        <xdr:cNvPr id="53" name="Rectangle: Rounded Corners 52">
          <a:extLst>
            <a:ext uri="{FF2B5EF4-FFF2-40B4-BE49-F238E27FC236}">
              <a16:creationId xmlns:a16="http://schemas.microsoft.com/office/drawing/2014/main" id="{E4807903-07BB-445B-8AAF-4A150EAF00F4}"/>
            </a:ext>
          </a:extLst>
        </xdr:cNvPr>
        <xdr:cNvSpPr/>
      </xdr:nvSpPr>
      <xdr:spPr>
        <a:xfrm>
          <a:off x="4355526" y="1955280"/>
          <a:ext cx="2190747" cy="327948"/>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CATEGORY</a:t>
          </a:r>
          <a:r>
            <a:rPr lang="en-US" sz="1200" b="1" baseline="0">
              <a:latin typeface="Sagona book" panose="02020503050505020204" pitchFamily="18" charset="0"/>
            </a:rPr>
            <a:t>WISE PROFIT</a:t>
          </a:r>
          <a:endParaRPr lang="en-US" sz="1100" b="1">
            <a:latin typeface="Sagona book" panose="02020503050505020204" pitchFamily="18" charset="0"/>
          </a:endParaRPr>
        </a:p>
      </xdr:txBody>
    </xdr:sp>
    <xdr:clientData/>
  </xdr:twoCellAnchor>
  <xdr:twoCellAnchor>
    <xdr:from>
      <xdr:col>13</xdr:col>
      <xdr:colOff>302713</xdr:colOff>
      <xdr:row>11</xdr:row>
      <xdr:rowOff>176161</xdr:rowOff>
    </xdr:from>
    <xdr:to>
      <xdr:col>17</xdr:col>
      <xdr:colOff>595312</xdr:colOff>
      <xdr:row>21</xdr:row>
      <xdr:rowOff>155509</xdr:rowOff>
    </xdr:to>
    <xdr:graphicFrame macro="">
      <xdr:nvGraphicFramePr>
        <xdr:cNvPr id="68" name="Chart 67">
          <a:extLst>
            <a:ext uri="{FF2B5EF4-FFF2-40B4-BE49-F238E27FC236}">
              <a16:creationId xmlns:a16="http://schemas.microsoft.com/office/drawing/2014/main" id="{F2E8289F-3BFB-44EC-9945-8CA1E49EF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365229</xdr:colOff>
      <xdr:row>10</xdr:row>
      <xdr:rowOff>92448</xdr:rowOff>
    </xdr:from>
    <xdr:to>
      <xdr:col>17</xdr:col>
      <xdr:colOff>529683</xdr:colOff>
      <xdr:row>13</xdr:row>
      <xdr:rowOff>53661</xdr:rowOff>
    </xdr:to>
    <xdr:sp macro="" textlink="">
      <xdr:nvSpPr>
        <xdr:cNvPr id="78" name="Rectangle: Rounded Corners 77">
          <a:extLst>
            <a:ext uri="{FF2B5EF4-FFF2-40B4-BE49-F238E27FC236}">
              <a16:creationId xmlns:a16="http://schemas.microsoft.com/office/drawing/2014/main" id="{2250AD09-87DC-4B26-8D36-403AC9AAD1AB}"/>
            </a:ext>
          </a:extLst>
        </xdr:cNvPr>
        <xdr:cNvSpPr/>
      </xdr:nvSpPr>
      <xdr:spPr>
        <a:xfrm>
          <a:off x="8290029" y="1955115"/>
          <a:ext cx="2602854" cy="520013"/>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CATEGORY</a:t>
          </a:r>
          <a:r>
            <a:rPr lang="en-US" sz="1200" b="1" baseline="0">
              <a:latin typeface="Sagona book" panose="02020503050505020204" pitchFamily="18" charset="0"/>
            </a:rPr>
            <a:t>WISE SALES SHARE (%)</a:t>
          </a:r>
          <a:endParaRPr lang="en-US" sz="1100" b="1">
            <a:latin typeface="Sagona book" panose="02020503050505020204" pitchFamily="18" charset="0"/>
          </a:endParaRPr>
        </a:p>
      </xdr:txBody>
    </xdr:sp>
    <xdr:clientData/>
  </xdr:twoCellAnchor>
  <xdr:twoCellAnchor>
    <xdr:from>
      <xdr:col>0</xdr:col>
      <xdr:colOff>125950</xdr:colOff>
      <xdr:row>24</xdr:row>
      <xdr:rowOff>56678</xdr:rowOff>
    </xdr:from>
    <xdr:to>
      <xdr:col>6</xdr:col>
      <xdr:colOff>163737</xdr:colOff>
      <xdr:row>33</xdr:row>
      <xdr:rowOff>18893</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A9F2CB37-0C76-49F4-9025-ED037F188A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5950" y="4445798"/>
              <a:ext cx="3695387" cy="16081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76199</xdr:colOff>
      <xdr:row>22</xdr:row>
      <xdr:rowOff>72821</xdr:rowOff>
    </xdr:from>
    <xdr:to>
      <xdr:col>2</xdr:col>
      <xdr:colOff>406977</xdr:colOff>
      <xdr:row>24</xdr:row>
      <xdr:rowOff>28236</xdr:rowOff>
    </xdr:to>
    <xdr:sp macro="" textlink="">
      <xdr:nvSpPr>
        <xdr:cNvPr id="80" name="Rectangle: Rounded Corners 79">
          <a:extLst>
            <a:ext uri="{FF2B5EF4-FFF2-40B4-BE49-F238E27FC236}">
              <a16:creationId xmlns:a16="http://schemas.microsoft.com/office/drawing/2014/main" id="{F4B19EAA-0438-492A-B536-409C4A1F4351}"/>
            </a:ext>
          </a:extLst>
        </xdr:cNvPr>
        <xdr:cNvSpPr/>
      </xdr:nvSpPr>
      <xdr:spPr>
        <a:xfrm>
          <a:off x="76199" y="4170688"/>
          <a:ext cx="1549978" cy="327948"/>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SALES BY</a:t>
          </a:r>
          <a:r>
            <a:rPr lang="en-US" sz="1200" b="1" baseline="0">
              <a:latin typeface="Sagona book" panose="02020503050505020204" pitchFamily="18" charset="0"/>
            </a:rPr>
            <a:t> STATE</a:t>
          </a:r>
          <a:endParaRPr lang="en-US" sz="1100" b="1">
            <a:latin typeface="Sagona book" panose="02020503050505020204" pitchFamily="18" charset="0"/>
          </a:endParaRPr>
        </a:p>
      </xdr:txBody>
    </xdr:sp>
    <xdr:clientData/>
  </xdr:twoCellAnchor>
  <xdr:twoCellAnchor>
    <xdr:from>
      <xdr:col>7</xdr:col>
      <xdr:colOff>204523</xdr:colOff>
      <xdr:row>22</xdr:row>
      <xdr:rowOff>84564</xdr:rowOff>
    </xdr:from>
    <xdr:to>
      <xdr:col>10</xdr:col>
      <xdr:colOff>458931</xdr:colOff>
      <xdr:row>24</xdr:row>
      <xdr:rowOff>39979</xdr:rowOff>
    </xdr:to>
    <xdr:sp macro="" textlink="">
      <xdr:nvSpPr>
        <xdr:cNvPr id="81" name="Rectangle: Rounded Corners 80">
          <a:extLst>
            <a:ext uri="{FF2B5EF4-FFF2-40B4-BE49-F238E27FC236}">
              <a16:creationId xmlns:a16="http://schemas.microsoft.com/office/drawing/2014/main" id="{04D89EEF-6ADF-4B1B-8876-48309909AADA}"/>
            </a:ext>
          </a:extLst>
        </xdr:cNvPr>
        <xdr:cNvSpPr/>
      </xdr:nvSpPr>
      <xdr:spPr>
        <a:xfrm>
          <a:off x="4471723" y="4182431"/>
          <a:ext cx="2083208" cy="327948"/>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TOP</a:t>
          </a:r>
          <a:r>
            <a:rPr lang="en-US" sz="1200" b="1" baseline="0">
              <a:latin typeface="Sagona book" panose="02020503050505020204" pitchFamily="18" charset="0"/>
            </a:rPr>
            <a:t> 5 SUBCATEGORIES</a:t>
          </a:r>
          <a:endParaRPr lang="en-US" sz="1100" b="1">
            <a:latin typeface="Sagona book" panose="02020503050505020204" pitchFamily="18" charset="0"/>
          </a:endParaRPr>
        </a:p>
      </xdr:txBody>
    </xdr:sp>
    <xdr:clientData/>
  </xdr:twoCellAnchor>
  <xdr:twoCellAnchor>
    <xdr:from>
      <xdr:col>7</xdr:col>
      <xdr:colOff>152570</xdr:colOff>
      <xdr:row>23</xdr:row>
      <xdr:rowOff>95250</xdr:rowOff>
    </xdr:from>
    <xdr:to>
      <xdr:col>13</xdr:col>
      <xdr:colOff>247554</xdr:colOff>
      <xdr:row>33</xdr:row>
      <xdr:rowOff>69273</xdr:rowOff>
    </xdr:to>
    <xdr:graphicFrame macro="">
      <xdr:nvGraphicFramePr>
        <xdr:cNvPr id="82" name="Chart 81">
          <a:extLst>
            <a:ext uri="{FF2B5EF4-FFF2-40B4-BE49-F238E27FC236}">
              <a16:creationId xmlns:a16="http://schemas.microsoft.com/office/drawing/2014/main" id="{DD03A75B-15E9-4441-9A4D-CFFE922F0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404946</xdr:colOff>
      <xdr:row>24</xdr:row>
      <xdr:rowOff>131898</xdr:rowOff>
    </xdr:from>
    <xdr:to>
      <xdr:col>15</xdr:col>
      <xdr:colOff>255419</xdr:colOff>
      <xdr:row>32</xdr:row>
      <xdr:rowOff>96230</xdr:rowOff>
    </xdr:to>
    <mc:AlternateContent xmlns:mc="http://schemas.openxmlformats.org/markup-compatibility/2006" xmlns:a14="http://schemas.microsoft.com/office/drawing/2010/main">
      <mc:Choice Requires="a14">
        <xdr:graphicFrame macro="">
          <xdr:nvGraphicFramePr>
            <xdr:cNvPr id="84" name="Year 2">
              <a:extLst>
                <a:ext uri="{FF2B5EF4-FFF2-40B4-BE49-F238E27FC236}">
                  <a16:creationId xmlns:a16="http://schemas.microsoft.com/office/drawing/2014/main" id="{819E74E6-63AF-40FA-BB12-4472756C6D6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329746" y="4434957"/>
              <a:ext cx="1069673" cy="1398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278130</xdr:colOff>
      <xdr:row>24</xdr:row>
      <xdr:rowOff>72799</xdr:rowOff>
    </xdr:from>
    <xdr:to>
      <xdr:col>17</xdr:col>
      <xdr:colOff>562841</xdr:colOff>
      <xdr:row>29</xdr:row>
      <xdr:rowOff>55480</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F605DE43-8EF1-473D-BD09-1ED1C9DF5CB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422130" y="4375858"/>
              <a:ext cx="1503911" cy="879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278378</xdr:colOff>
      <xdr:row>29</xdr:row>
      <xdr:rowOff>76937</xdr:rowOff>
    </xdr:from>
    <xdr:to>
      <xdr:col>17</xdr:col>
      <xdr:colOff>562841</xdr:colOff>
      <xdr:row>32</xdr:row>
      <xdr:rowOff>141995</xdr:rowOff>
    </xdr:to>
    <mc:AlternateContent xmlns:mc="http://schemas.openxmlformats.org/markup-compatibility/2006" xmlns:a14="http://schemas.microsoft.com/office/drawing/2010/main">
      <mc:Choice Requires="a14">
        <xdr:graphicFrame macro="">
          <xdr:nvGraphicFramePr>
            <xdr:cNvPr id="86" name="Region 1">
              <a:extLst>
                <a:ext uri="{FF2B5EF4-FFF2-40B4-BE49-F238E27FC236}">
                  <a16:creationId xmlns:a16="http://schemas.microsoft.com/office/drawing/2014/main" id="{9C909229-AFF8-4229-9500-759E9547B84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422378" y="5276466"/>
              <a:ext cx="1503663" cy="602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409301</xdr:colOff>
      <xdr:row>22</xdr:row>
      <xdr:rowOff>78988</xdr:rowOff>
    </xdr:from>
    <xdr:to>
      <xdr:col>15</xdr:col>
      <xdr:colOff>95250</xdr:colOff>
      <xdr:row>24</xdr:row>
      <xdr:rowOff>34403</xdr:rowOff>
    </xdr:to>
    <xdr:sp macro="" textlink="">
      <xdr:nvSpPr>
        <xdr:cNvPr id="87" name="Rectangle: Rounded Corners 86">
          <a:extLst>
            <a:ext uri="{FF2B5EF4-FFF2-40B4-BE49-F238E27FC236}">
              <a16:creationId xmlns:a16="http://schemas.microsoft.com/office/drawing/2014/main" id="{0044D072-3A12-4AC1-B2B9-F03C7FD1FB35}"/>
            </a:ext>
          </a:extLst>
        </xdr:cNvPr>
        <xdr:cNvSpPr/>
      </xdr:nvSpPr>
      <xdr:spPr>
        <a:xfrm>
          <a:off x="8334101" y="4176855"/>
          <a:ext cx="905149" cy="327948"/>
        </a:xfrm>
        <a:prstGeom prst="roundRect">
          <a:avLst/>
        </a:prstGeom>
        <a:gradFill flip="none" rotWithShape="1">
          <a:gsLst>
            <a:gs pos="0">
              <a:schemeClr val="accent1">
                <a:lumMod val="50000"/>
              </a:schemeClr>
            </a:gs>
            <a:gs pos="100000">
              <a:schemeClr val="accent1">
                <a:lumMod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Sagona book" panose="02020503050505020204" pitchFamily="18" charset="0"/>
            </a:rPr>
            <a:t>FILTERS</a:t>
          </a:r>
          <a:endParaRPr lang="en-US" sz="1100" b="1">
            <a:latin typeface="Sagona book" panose="020205030505050202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VA" refreshedDate="45925.736965046293" createdVersion="7" refreshedVersion="7" minRefreshableVersion="3" recordCount="9994" xr:uid="{CBB863B5-543A-4B13-808F-9C46DB3EAA0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380199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x v="0"/>
    <n v="2"/>
    <n v="0"/>
    <n v="41.913600000000002"/>
  </r>
  <r>
    <n v="2"/>
    <s v="CA-2013-152156"/>
    <x v="0"/>
    <x v="0"/>
    <d v="2013-11-12T00:00:00"/>
    <s v="Second Class"/>
    <s v="CG-12520"/>
    <s v="Claire Gute"/>
    <x v="0"/>
    <s v="United States"/>
    <s v="Henderson"/>
    <x v="0"/>
    <n v="42420"/>
    <x v="0"/>
    <s v="FUR-CH-10000454"/>
    <x v="0"/>
    <x v="1"/>
    <s v="Hon Deluxe Fabric Upholstered Stacking Chairs, Rounded Back"/>
    <x v="1"/>
    <n v="3"/>
    <n v="0"/>
    <n v="219.58199999999997"/>
  </r>
  <r>
    <n v="3"/>
    <s v="CA-2013-138688"/>
    <x v="0"/>
    <x v="1"/>
    <d v="2013-06-17T00:00:00"/>
    <s v="Second Class"/>
    <s v="DV-13045"/>
    <s v="Darrin Van Huff"/>
    <x v="1"/>
    <s v="United States"/>
    <s v="Los Angeles"/>
    <x v="1"/>
    <n v="90036"/>
    <x v="1"/>
    <s v="OFF-LA-10000240"/>
    <x v="1"/>
    <x v="2"/>
    <s v="Self-Adhesive Address Labels for Typewriters by Universal"/>
    <x v="2"/>
    <n v="2"/>
    <n v="0"/>
    <n v="6.8713999999999995"/>
  </r>
  <r>
    <n v="4"/>
    <s v="US-2012-108966"/>
    <x v="1"/>
    <x v="2"/>
    <d v="2012-10-18T00:00:00"/>
    <s v="Standard Class"/>
    <s v="SO-20335"/>
    <s v="Sean O'Donnell"/>
    <x v="0"/>
    <s v="United States"/>
    <s v="Fort Lauderdale"/>
    <x v="2"/>
    <n v="33311"/>
    <x v="0"/>
    <s v="FUR-TA-10000577"/>
    <x v="0"/>
    <x v="3"/>
    <s v="Bretford CR4500 Series Slim Rectangular Table"/>
    <x v="3"/>
    <n v="5"/>
    <n v="0.45"/>
    <n v="-383.03100000000006"/>
  </r>
  <r>
    <n v="5"/>
    <s v="US-2012-108966"/>
    <x v="1"/>
    <x v="2"/>
    <d v="2012-10-18T00:00:00"/>
    <s v="Standard Class"/>
    <s v="SO-20335"/>
    <s v="Sean O'Donnell"/>
    <x v="0"/>
    <s v="United States"/>
    <s v="Fort Lauderdale"/>
    <x v="2"/>
    <n v="33311"/>
    <x v="0"/>
    <s v="OFF-ST-10000760"/>
    <x v="1"/>
    <x v="4"/>
    <s v="Eldon Fold 'N Roll Cart System"/>
    <x v="4"/>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x v="5"/>
    <n v="7"/>
    <n v="0"/>
    <n v="14.169399999999996"/>
  </r>
  <r>
    <n v="7"/>
    <s v="CA-2011-115812"/>
    <x v="2"/>
    <x v="3"/>
    <d v="2011-06-14T00:00:00"/>
    <s v="Standard Class"/>
    <s v="BH-11710"/>
    <s v="Brosina Hoffman"/>
    <x v="0"/>
    <s v="United States"/>
    <s v="Los Angeles"/>
    <x v="1"/>
    <n v="90032"/>
    <x v="1"/>
    <s v="OFF-AR-10002833"/>
    <x v="1"/>
    <x v="6"/>
    <s v="Newell 322"/>
    <x v="6"/>
    <n v="4"/>
    <n v="0"/>
    <n v="1.9656000000000002"/>
  </r>
  <r>
    <n v="8"/>
    <s v="CA-2011-115812"/>
    <x v="2"/>
    <x v="3"/>
    <d v="2011-06-14T00:00:00"/>
    <s v="Standard Class"/>
    <s v="BH-11710"/>
    <s v="Brosina Hoffman"/>
    <x v="0"/>
    <s v="United States"/>
    <s v="Los Angeles"/>
    <x v="1"/>
    <n v="90032"/>
    <x v="1"/>
    <s v="TEC-PH-10002275"/>
    <x v="2"/>
    <x v="7"/>
    <s v="Mitel 5320 IP Phone VoIP phone"/>
    <x v="7"/>
    <n v="6"/>
    <n v="0.2"/>
    <n v="90.715200000000038"/>
  </r>
  <r>
    <n v="9"/>
    <s v="CA-2011-115812"/>
    <x v="2"/>
    <x v="3"/>
    <d v="2011-06-14T00:00:00"/>
    <s v="Standard Class"/>
    <s v="BH-11710"/>
    <s v="Brosina Hoffman"/>
    <x v="0"/>
    <s v="United States"/>
    <s v="Los Angeles"/>
    <x v="1"/>
    <n v="90032"/>
    <x v="1"/>
    <s v="OFF-BI-10003910"/>
    <x v="1"/>
    <x v="8"/>
    <s v="DXL Angle-View Binders with Locking Rings by Samsill"/>
    <x v="8"/>
    <n v="3"/>
    <n v="0.2"/>
    <n v="5.7824999999999998"/>
  </r>
  <r>
    <n v="10"/>
    <s v="CA-2011-115812"/>
    <x v="2"/>
    <x v="3"/>
    <d v="2011-06-14T00:00:00"/>
    <s v="Standard Class"/>
    <s v="BH-11710"/>
    <s v="Brosina Hoffman"/>
    <x v="0"/>
    <s v="United States"/>
    <s v="Los Angeles"/>
    <x v="1"/>
    <n v="90032"/>
    <x v="1"/>
    <s v="OFF-AP-10002892"/>
    <x v="1"/>
    <x v="9"/>
    <s v="Belkin F5C206VTEL 6 Outlet Surge"/>
    <x v="9"/>
    <n v="5"/>
    <n v="0"/>
    <n v="34.469999999999992"/>
  </r>
  <r>
    <n v="11"/>
    <s v="CA-2011-115812"/>
    <x v="2"/>
    <x v="3"/>
    <d v="2011-06-14T00:00:00"/>
    <s v="Standard Class"/>
    <s v="BH-11710"/>
    <s v="Brosina Hoffman"/>
    <x v="0"/>
    <s v="United States"/>
    <s v="Los Angeles"/>
    <x v="1"/>
    <n v="90032"/>
    <x v="1"/>
    <s v="FUR-TA-10001539"/>
    <x v="0"/>
    <x v="3"/>
    <s v="Chromcraft Rectangular Conference Tables"/>
    <x v="10"/>
    <n v="9"/>
    <n v="0.2"/>
    <n v="85.309199999999805"/>
  </r>
  <r>
    <n v="12"/>
    <s v="CA-2011-115812"/>
    <x v="2"/>
    <x v="3"/>
    <d v="2011-06-14T00:00:00"/>
    <s v="Standard Class"/>
    <s v="BH-11710"/>
    <s v="Brosina Hoffman"/>
    <x v="0"/>
    <s v="United States"/>
    <s v="Los Angeles"/>
    <x v="1"/>
    <n v="90032"/>
    <x v="1"/>
    <s v="TEC-PH-10002033"/>
    <x v="2"/>
    <x v="7"/>
    <s v="Konftel 250 Conference phone - Charcoal black"/>
    <x v="11"/>
    <n v="4"/>
    <n v="0.2"/>
    <n v="68.356800000000021"/>
  </r>
  <r>
    <n v="13"/>
    <s v="CA-2014-114412"/>
    <x v="3"/>
    <x v="4"/>
    <d v="2014-04-21T00:00:00"/>
    <s v="Standard Class"/>
    <s v="AA-10480"/>
    <s v="Andrew Allen"/>
    <x v="0"/>
    <s v="United States"/>
    <s v="Concord"/>
    <x v="3"/>
    <n v="28027"/>
    <x v="0"/>
    <s v="OFF-PA-10002365"/>
    <x v="1"/>
    <x v="10"/>
    <s v="Xerox 1967"/>
    <x v="12"/>
    <n v="3"/>
    <n v="0.2"/>
    <n v="5.4432"/>
  </r>
  <r>
    <n v="14"/>
    <s v="CA-2013-161389"/>
    <x v="0"/>
    <x v="5"/>
    <d v="2013-12-11T00:00:00"/>
    <s v="Standard Class"/>
    <s v="IM-15070"/>
    <s v="Irene Maddox"/>
    <x v="0"/>
    <s v="United States"/>
    <s v="Seattle"/>
    <x v="4"/>
    <n v="98103"/>
    <x v="1"/>
    <s v="OFF-BI-10003656"/>
    <x v="1"/>
    <x v="8"/>
    <s v="Fellowes PB200 Plastic Comb Binding Machine"/>
    <x v="13"/>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x v="2"/>
    <s v="United States"/>
    <s v="Fort Worth"/>
    <x v="5"/>
    <n v="76106"/>
    <x v="2"/>
    <s v="OFF-BI-10000756"/>
    <x v="1"/>
    <x v="8"/>
    <s v="Storex DuraTech Recycled Plastic Frosted Binders"/>
    <x v="15"/>
    <n v="3"/>
    <n v="0.8"/>
    <n v="-3.8160000000000016"/>
  </r>
  <r>
    <n v="17"/>
    <s v="CA-2011-105893"/>
    <x v="2"/>
    <x v="7"/>
    <d v="2011-11-18T00:00:00"/>
    <s v="Standard Class"/>
    <s v="PK-19075"/>
    <s v="Pete Kriz"/>
    <x v="0"/>
    <s v="United States"/>
    <s v="Madison"/>
    <x v="6"/>
    <n v="53711"/>
    <x v="2"/>
    <s v="OFF-ST-10004186"/>
    <x v="1"/>
    <x v="4"/>
    <s v="Stur-D-Stor Shelving, Vertical 5-Shelf: 72&quot;H x 36&quot;W x 18 1/2&quot;D"/>
    <x v="16"/>
    <n v="6"/>
    <n v="0"/>
    <n v="13.317599999999999"/>
  </r>
  <r>
    <n v="18"/>
    <s v="CA-2011-167164"/>
    <x v="2"/>
    <x v="8"/>
    <d v="2011-05-15T00:00:00"/>
    <s v="Second Class"/>
    <s v="AG-10270"/>
    <s v="Alejandro Grove"/>
    <x v="0"/>
    <s v="United States"/>
    <s v="West Jordan"/>
    <x v="7"/>
    <n v="84084"/>
    <x v="1"/>
    <s v="OFF-ST-10000107"/>
    <x v="1"/>
    <x v="4"/>
    <s v="Fellowes Super Stor/Drawer"/>
    <x v="17"/>
    <n v="2"/>
    <n v="0"/>
    <n v="9.9899999999999949"/>
  </r>
  <r>
    <n v="19"/>
    <s v="CA-2011-143336"/>
    <x v="2"/>
    <x v="9"/>
    <d v="2011-09-01T00:00:00"/>
    <s v="Second Class"/>
    <s v="ZD-21925"/>
    <s v="Zuschuss Donatelli"/>
    <x v="0"/>
    <s v="United States"/>
    <s v="San Francisco"/>
    <x v="1"/>
    <n v="94109"/>
    <x v="1"/>
    <s v="OFF-AR-10003056"/>
    <x v="1"/>
    <x v="6"/>
    <s v="Newell 341"/>
    <x v="18"/>
    <n v="2"/>
    <n v="0"/>
    <n v="2.4823999999999993"/>
  </r>
  <r>
    <n v="20"/>
    <s v="CA-2011-143336"/>
    <x v="2"/>
    <x v="9"/>
    <d v="2011-09-01T00:00:00"/>
    <s v="Second Class"/>
    <s v="ZD-21925"/>
    <s v="Zuschuss Donatelli"/>
    <x v="0"/>
    <s v="United States"/>
    <s v="San Francisco"/>
    <x v="1"/>
    <n v="94109"/>
    <x v="1"/>
    <s v="TEC-PH-10001949"/>
    <x v="2"/>
    <x v="7"/>
    <s v="Cisco SPA 501G IP Phone"/>
    <x v="19"/>
    <n v="3"/>
    <n v="0.2"/>
    <n v="16.010999999999981"/>
  </r>
  <r>
    <n v="21"/>
    <s v="CA-2011-143336"/>
    <x v="2"/>
    <x v="9"/>
    <d v="2011-09-01T00:00:00"/>
    <s v="Second Class"/>
    <s v="ZD-21925"/>
    <s v="Zuschuss Donatelli"/>
    <x v="0"/>
    <s v="United States"/>
    <s v="San Francisco"/>
    <x v="1"/>
    <n v="94109"/>
    <x v="1"/>
    <s v="OFF-BI-10002215"/>
    <x v="1"/>
    <x v="8"/>
    <s v="Wilson Jones Hanging View Binder, White, 1&quot;"/>
    <x v="20"/>
    <n v="4"/>
    <n v="0.2"/>
    <n v="7.3839999999999986"/>
  </r>
  <r>
    <n v="22"/>
    <s v="CA-2013-137330"/>
    <x v="0"/>
    <x v="10"/>
    <d v="2013-12-14T00:00:00"/>
    <s v="Standard Class"/>
    <s v="KB-16585"/>
    <s v="Ken Black"/>
    <x v="1"/>
    <s v="United States"/>
    <s v="Fremont"/>
    <x v="8"/>
    <n v="68025"/>
    <x v="2"/>
    <s v="OFF-AR-10000246"/>
    <x v="1"/>
    <x v="6"/>
    <s v="Newell 318"/>
    <x v="21"/>
    <n v="7"/>
    <n v="0"/>
    <n v="5.0595999999999997"/>
  </r>
  <r>
    <n v="23"/>
    <s v="CA-2013-137330"/>
    <x v="0"/>
    <x v="10"/>
    <d v="2013-12-14T00:00:00"/>
    <s v="Standard Class"/>
    <s v="KB-16585"/>
    <s v="Ken Black"/>
    <x v="1"/>
    <s v="United States"/>
    <s v="Fremont"/>
    <x v="8"/>
    <n v="68025"/>
    <x v="2"/>
    <s v="OFF-AP-10001492"/>
    <x v="1"/>
    <x v="9"/>
    <s v="Acco Six-Outlet Power Strip, 4' Cord Length"/>
    <x v="22"/>
    <n v="7"/>
    <n v="0"/>
    <n v="15.688400000000001"/>
  </r>
  <r>
    <n v="24"/>
    <s v="US-2014-156909"/>
    <x v="3"/>
    <x v="11"/>
    <d v="2014-07-19T00:00:00"/>
    <s v="Second Class"/>
    <s v="SF-20065"/>
    <s v="Sandra Flanagan"/>
    <x v="0"/>
    <s v="United States"/>
    <s v="Philadelphia"/>
    <x v="9"/>
    <n v="19140"/>
    <x v="3"/>
    <s v="FUR-CH-10002774"/>
    <x v="0"/>
    <x v="1"/>
    <s v="Global Deluxe Stacking Chair, Gray"/>
    <x v="23"/>
    <n v="2"/>
    <n v="0.3"/>
    <n v="-1.0196000000000005"/>
  </r>
  <r>
    <n v="25"/>
    <s v="CA-2012-106320"/>
    <x v="1"/>
    <x v="12"/>
    <d v="2012-09-30T00:00:00"/>
    <s v="Standard Class"/>
    <s v="EB-13870"/>
    <s v="Emily Burns"/>
    <x v="0"/>
    <s v="United States"/>
    <s v="Orem"/>
    <x v="7"/>
    <n v="84057"/>
    <x v="1"/>
    <s v="FUR-TA-10000577"/>
    <x v="0"/>
    <x v="3"/>
    <s v="Bretford CR4500 Series Slim Rectangular Table"/>
    <x v="24"/>
    <n v="3"/>
    <n v="0"/>
    <n v="240.26490000000001"/>
  </r>
  <r>
    <n v="26"/>
    <s v="CA-2013-121755"/>
    <x v="0"/>
    <x v="13"/>
    <d v="2013-01-20T00:00:00"/>
    <s v="Second Class"/>
    <s v="EH-13945"/>
    <s v="Eric Hoffmann"/>
    <x v="0"/>
    <s v="United States"/>
    <s v="Los Angeles"/>
    <x v="1"/>
    <n v="90049"/>
    <x v="1"/>
    <s v="OFF-BI-10001634"/>
    <x v="1"/>
    <x v="8"/>
    <s v="Wilson Jones Active Use Binders"/>
    <x v="25"/>
    <n v="2"/>
    <n v="0.2"/>
    <n v="4.2224000000000004"/>
  </r>
  <r>
    <n v="27"/>
    <s v="CA-2013-121755"/>
    <x v="0"/>
    <x v="13"/>
    <d v="2013-01-20T00:00:00"/>
    <s v="Second Class"/>
    <s v="EH-13945"/>
    <s v="Eric Hoffmann"/>
    <x v="0"/>
    <s v="United States"/>
    <s v="Los Angeles"/>
    <x v="1"/>
    <n v="90049"/>
    <x v="1"/>
    <s v="TEC-AC-10003027"/>
    <x v="2"/>
    <x v="11"/>
    <s v="Imation 8GB Mini TravelDrive USB 2.0 Flash Drive"/>
    <x v="26"/>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x v="0"/>
    <s v="United States"/>
    <s v="Philadelphia"/>
    <x v="9"/>
    <n v="19140"/>
    <x v="3"/>
    <s v="OFF-BI-10000474"/>
    <x v="1"/>
    <x v="8"/>
    <s v="Avery Recycled Flexi-View Covers for Binding Systems"/>
    <x v="28"/>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x v="29"/>
    <n v="3"/>
    <n v="0.2"/>
    <n v="15.524999999999991"/>
  </r>
  <r>
    <n v="31"/>
    <s v="US-2012-150630"/>
    <x v="1"/>
    <x v="14"/>
    <d v="2012-09-21T00:00:00"/>
    <s v="Standard Class"/>
    <s v="TB-21520"/>
    <s v="Tracy Blumstein"/>
    <x v="0"/>
    <s v="United States"/>
    <s v="Philadelphia"/>
    <x v="9"/>
    <n v="19140"/>
    <x v="3"/>
    <s v="OFF-EN-10001509"/>
    <x v="1"/>
    <x v="12"/>
    <s v="Poly String Tie Envelopes"/>
    <x v="30"/>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x v="31"/>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s v="United States"/>
    <s v="Philadelphia"/>
    <x v="9"/>
    <n v="19140"/>
    <x v="3"/>
    <s v="OFF-AR-10001683"/>
    <x v="1"/>
    <x v="6"/>
    <s v="Lumber Crayons"/>
    <x v="33"/>
    <n v="2"/>
    <n v="0.2"/>
    <n v="3.5460000000000007"/>
  </r>
  <r>
    <n v="35"/>
    <s v="CA-2014-107727"/>
    <x v="3"/>
    <x v="15"/>
    <d v="2014-10-24T00:00:00"/>
    <s v="Second Class"/>
    <s v="MA-17560"/>
    <s v="Matt Abelman"/>
    <x v="2"/>
    <s v="United States"/>
    <s v="Houston"/>
    <x v="5"/>
    <n v="77095"/>
    <x v="2"/>
    <s v="OFF-PA-10000249"/>
    <x v="1"/>
    <x v="10"/>
    <s v="Staples"/>
    <x v="34"/>
    <n v="3"/>
    <n v="0.2"/>
    <n v="9.9467999999999979"/>
  </r>
  <r>
    <n v="36"/>
    <s v="CA-2013-117590"/>
    <x v="0"/>
    <x v="16"/>
    <d v="2013-12-11T00:00:00"/>
    <s v="First Class"/>
    <s v="GH-14485"/>
    <s v="Gene Hale"/>
    <x v="1"/>
    <s v="United States"/>
    <s v="Richardson"/>
    <x v="5"/>
    <n v="75080"/>
    <x v="2"/>
    <s v="TEC-PH-10004977"/>
    <x v="2"/>
    <x v="7"/>
    <s v="GE 30524EE4"/>
    <x v="35"/>
    <n v="7"/>
    <n v="0.2"/>
    <n v="123.47369999999989"/>
  </r>
  <r>
    <n v="37"/>
    <s v="CA-2013-117590"/>
    <x v="0"/>
    <x v="16"/>
    <d v="2013-12-11T00:00:00"/>
    <s v="First Class"/>
    <s v="GH-14485"/>
    <s v="Gene Hale"/>
    <x v="1"/>
    <s v="United States"/>
    <s v="Richardson"/>
    <x v="5"/>
    <n v="75080"/>
    <x v="2"/>
    <s v="FUR-FU-10003664"/>
    <x v="0"/>
    <x v="5"/>
    <s v="Electrix Architect's Clamp-On Swing Arm Lamp, Black"/>
    <x v="36"/>
    <n v="5"/>
    <n v="0.6"/>
    <n v="-147.96300000000002"/>
  </r>
  <r>
    <n v="38"/>
    <s v="CA-2012-117415"/>
    <x v="1"/>
    <x v="17"/>
    <d v="2012-12-31T00:00:00"/>
    <s v="Standard Class"/>
    <s v="SN-20710"/>
    <s v="Steve Nguyen"/>
    <x v="2"/>
    <s v="United States"/>
    <s v="Houston"/>
    <x v="5"/>
    <n v="77041"/>
    <x v="2"/>
    <s v="OFF-EN-10002986"/>
    <x v="1"/>
    <x v="12"/>
    <s v="#10-4 1/8&quot; x 9 1/2&quot; Premium Diagonal Seam Envelopes"/>
    <x v="37"/>
    <n v="9"/>
    <n v="0.2"/>
    <n v="35.414999999999999"/>
  </r>
  <r>
    <n v="39"/>
    <s v="CA-2012-117415"/>
    <x v="1"/>
    <x v="17"/>
    <d v="2012-12-31T00:00:00"/>
    <s v="Standard Class"/>
    <s v="SN-20710"/>
    <s v="Steve Nguyen"/>
    <x v="2"/>
    <s v="United States"/>
    <s v="Houston"/>
    <x v="5"/>
    <n v="77041"/>
    <x v="2"/>
    <s v="FUR-BO-10002545"/>
    <x v="0"/>
    <x v="0"/>
    <s v="Atlantic Metals Mobile 3-Shelf Bookcases, Custom Colors"/>
    <x v="38"/>
    <n v="3"/>
    <n v="0.32"/>
    <n v="-46.976400000000012"/>
  </r>
  <r>
    <n v="40"/>
    <s v="CA-2012-117415"/>
    <x v="1"/>
    <x v="17"/>
    <d v="2012-12-31T00:00:00"/>
    <s v="Standard Class"/>
    <s v="SN-20710"/>
    <s v="Steve Nguyen"/>
    <x v="2"/>
    <s v="United States"/>
    <s v="Houston"/>
    <x v="5"/>
    <n v="77041"/>
    <x v="2"/>
    <s v="FUR-CH-10004218"/>
    <x v="0"/>
    <x v="1"/>
    <s v="Global Fabric Manager's Chair, Dark Gray"/>
    <x v="39"/>
    <n v="3"/>
    <n v="0.3"/>
    <n v="-15.146999999999991"/>
  </r>
  <r>
    <n v="41"/>
    <s v="CA-2012-117415"/>
    <x v="1"/>
    <x v="17"/>
    <d v="2012-12-31T00:00:00"/>
    <s v="Standard Class"/>
    <s v="SN-20710"/>
    <s v="Steve Nguyen"/>
    <x v="2"/>
    <s v="United States"/>
    <s v="Houston"/>
    <x v="5"/>
    <n v="77041"/>
    <x v="2"/>
    <s v="TEC-PH-10000486"/>
    <x v="2"/>
    <x v="7"/>
    <s v="Plantronics HL10 Handset Lifter"/>
    <x v="40"/>
    <n v="4"/>
    <n v="0.2"/>
    <n v="41.756399999999957"/>
  </r>
  <r>
    <n v="42"/>
    <s v="CA-2014-120999"/>
    <x v="3"/>
    <x v="18"/>
    <d v="2014-09-16T00:00:00"/>
    <s v="Standard Class"/>
    <s v="LC-16930"/>
    <s v="Linda Cazamias"/>
    <x v="1"/>
    <s v="United States"/>
    <s v="Naperville"/>
    <x v="10"/>
    <n v="60540"/>
    <x v="2"/>
    <s v="TEC-PH-10004093"/>
    <x v="2"/>
    <x v="7"/>
    <s v="Panasonic Kx-TS550"/>
    <x v="41"/>
    <n v="4"/>
    <n v="0.2"/>
    <n v="16.556399999999996"/>
  </r>
  <r>
    <n v="43"/>
    <s v="CA-2013-101343"/>
    <x v="0"/>
    <x v="19"/>
    <d v="2013-07-23T00:00:00"/>
    <s v="Standard Class"/>
    <s v="RA-19885"/>
    <s v="Ruben Ausman"/>
    <x v="1"/>
    <s v="United States"/>
    <s v="Los Angeles"/>
    <x v="1"/>
    <n v="90049"/>
    <x v="1"/>
    <s v="OFF-ST-10003479"/>
    <x v="1"/>
    <x v="4"/>
    <s v="Eldon Base for stackable storage shelf, platinum"/>
    <x v="42"/>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x v="1"/>
    <s v="United States"/>
    <s v="Eagan"/>
    <x v="11"/>
    <n v="55122"/>
    <x v="2"/>
    <s v="TEC-AC-10000171"/>
    <x v="2"/>
    <x v="11"/>
    <s v="Verbatim 25 GB 6x Blu-ray Single Layer Recordable Disc, 25/Pack"/>
    <x v="44"/>
    <n v="2"/>
    <n v="0"/>
    <n v="19.7714"/>
  </r>
  <r>
    <n v="46"/>
    <s v="CA-2013-118255"/>
    <x v="0"/>
    <x v="21"/>
    <d v="2013-03-14T00:00:00"/>
    <s v="First Class"/>
    <s v="ON-18715"/>
    <s v="Odella Nelson"/>
    <x v="1"/>
    <s v="United States"/>
    <s v="Eagan"/>
    <x v="11"/>
    <n v="55122"/>
    <x v="2"/>
    <s v="OFF-BI-10003291"/>
    <x v="1"/>
    <x v="8"/>
    <s v="Wilson Jones Leather-Like Binders with DublLock Round Rings"/>
    <x v="45"/>
    <n v="2"/>
    <n v="0"/>
    <n v="8.2061999999999991"/>
  </r>
  <r>
    <n v="47"/>
    <s v="CA-2011-146703"/>
    <x v="2"/>
    <x v="22"/>
    <d v="2011-10-25T00:00:00"/>
    <s v="Second Class"/>
    <s v="PO-18865"/>
    <s v="Patrick O'Donnell"/>
    <x v="0"/>
    <s v="United States"/>
    <s v="Westland"/>
    <x v="12"/>
    <n v="48185"/>
    <x v="2"/>
    <s v="OFF-ST-10001713"/>
    <x v="1"/>
    <x v="4"/>
    <s v="Gould Plastics 9-Pocket Panel Bin, 18-3/8w x 5-1/4d x 20-1/2h, Black"/>
    <x v="46"/>
    <n v="4"/>
    <n v="0"/>
    <n v="8.4783999999999935"/>
  </r>
  <r>
    <n v="48"/>
    <s v="CA-2013-169194"/>
    <x v="0"/>
    <x v="23"/>
    <d v="2013-06-26T00:00:00"/>
    <s v="Standard Class"/>
    <s v="LH-16900"/>
    <s v="Lena Hernandez"/>
    <x v="0"/>
    <s v="United States"/>
    <s v="Dover"/>
    <x v="13"/>
    <n v="19901"/>
    <x v="3"/>
    <s v="TEC-AC-10002167"/>
    <x v="2"/>
    <x v="11"/>
    <s v="Imation 8gb Micro Traveldrive Usb 2.0 Flash Drive"/>
    <x v="47"/>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s v="United States"/>
    <s v="New Albany"/>
    <x v="14"/>
    <n v="47150"/>
    <x v="2"/>
    <s v="OFF-BI-10004410"/>
    <x v="1"/>
    <x v="8"/>
    <s v="C-Line Peel &amp; Stick Add-On Filing Pockets, 8-3/4 x 5-1/8, 10/Pack"/>
    <x v="49"/>
    <n v="6"/>
    <n v="0"/>
    <n v="17.9634"/>
  </r>
  <r>
    <n v="51"/>
    <s v="CA-2012-115742"/>
    <x v="1"/>
    <x v="24"/>
    <d v="2012-04-22T00:00:00"/>
    <s v="Standard Class"/>
    <s v="DP-13000"/>
    <s v="Darren Powers"/>
    <x v="0"/>
    <s v="United States"/>
    <s v="New Albany"/>
    <x v="14"/>
    <n v="47150"/>
    <x v="2"/>
    <s v="OFF-LA-10002762"/>
    <x v="1"/>
    <x v="2"/>
    <s v="Avery 485"/>
    <x v="50"/>
    <n v="6"/>
    <n v="0"/>
    <n v="35.334599999999995"/>
  </r>
  <r>
    <n v="52"/>
    <s v="CA-2012-115742"/>
    <x v="1"/>
    <x v="24"/>
    <d v="2012-04-22T00:00:00"/>
    <s v="Standard Class"/>
    <s v="DP-13000"/>
    <s v="Darren Powers"/>
    <x v="0"/>
    <s v="United States"/>
    <s v="New Albany"/>
    <x v="14"/>
    <n v="47150"/>
    <x v="2"/>
    <s v="FUR-FU-10001706"/>
    <x v="0"/>
    <x v="5"/>
    <s v="Longer-Life Soft White Bulbs"/>
    <x v="51"/>
    <n v="2"/>
    <n v="0"/>
    <n v="2.9567999999999999"/>
  </r>
  <r>
    <n v="53"/>
    <s v="CA-2012-115742"/>
    <x v="1"/>
    <x v="24"/>
    <d v="2012-04-22T00:00:00"/>
    <s v="Standard Class"/>
    <s v="DP-13000"/>
    <s v="Darren Powers"/>
    <x v="0"/>
    <s v="United States"/>
    <s v="New Albany"/>
    <x v="14"/>
    <n v="47150"/>
    <x v="2"/>
    <s v="FUR-CH-10003061"/>
    <x v="0"/>
    <x v="1"/>
    <s v="Global Leather Task Chair, Black"/>
    <x v="52"/>
    <n v="1"/>
    <n v="0"/>
    <n v="17.098099999999988"/>
  </r>
  <r>
    <n v="54"/>
    <s v="CA-2013-105816"/>
    <x v="0"/>
    <x v="25"/>
    <d v="2013-12-18T00:00:00"/>
    <s v="Standard Class"/>
    <s v="JM-15265"/>
    <s v="Janet Molinari"/>
    <x v="1"/>
    <s v="United States"/>
    <s v="New York City"/>
    <x v="15"/>
    <n v="10024"/>
    <x v="3"/>
    <s v="OFF-FA-10000304"/>
    <x v="1"/>
    <x v="13"/>
    <s v="Advantus Push Pins"/>
    <x v="53"/>
    <n v="7"/>
    <n v="0"/>
    <n v="6.2566000000000006"/>
  </r>
  <r>
    <n v="55"/>
    <s v="CA-2013-105816"/>
    <x v="0"/>
    <x v="25"/>
    <d v="2013-12-18T00:00:00"/>
    <s v="Standard Class"/>
    <s v="JM-15265"/>
    <s v="Janet Molinari"/>
    <x v="1"/>
    <s v="United States"/>
    <s v="New York City"/>
    <x v="15"/>
    <n v="10024"/>
    <x v="3"/>
    <s v="TEC-PH-10002447"/>
    <x v="2"/>
    <x v="7"/>
    <s v="AT&amp;T CL83451 4-Handset Telephone"/>
    <x v="54"/>
    <n v="5"/>
    <n v="0"/>
    <n v="298.68549999999999"/>
  </r>
  <r>
    <n v="56"/>
    <s v="CA-2013-111682"/>
    <x v="0"/>
    <x v="26"/>
    <d v="2013-06-19T00:00:00"/>
    <s v="First Class"/>
    <s v="TB-21055"/>
    <s v="Ted Butterfield"/>
    <x v="0"/>
    <s v="United States"/>
    <s v="Troy"/>
    <x v="15"/>
    <n v="12180"/>
    <x v="3"/>
    <s v="OFF-ST-10000604"/>
    <x v="1"/>
    <x v="4"/>
    <s v="Home/Office Personal File Carts"/>
    <x v="55"/>
    <n v="6"/>
    <n v="0"/>
    <n v="52.139999999999986"/>
  </r>
  <r>
    <n v="57"/>
    <s v="CA-2013-111682"/>
    <x v="0"/>
    <x v="26"/>
    <d v="2013-06-19T00:00:00"/>
    <s v="First Class"/>
    <s v="TB-21055"/>
    <s v="Ted Butterfield"/>
    <x v="0"/>
    <s v="United States"/>
    <s v="Troy"/>
    <x v="15"/>
    <n v="12180"/>
    <x v="3"/>
    <s v="OFF-PA-10001569"/>
    <x v="1"/>
    <x v="10"/>
    <s v="Xerox 232"/>
    <x v="56"/>
    <n v="5"/>
    <n v="0"/>
    <n v="15.552000000000001"/>
  </r>
  <r>
    <n v="58"/>
    <s v="CA-2013-111682"/>
    <x v="0"/>
    <x v="26"/>
    <d v="2013-06-19T00:00:00"/>
    <s v="First Class"/>
    <s v="TB-21055"/>
    <s v="Ted Butterfield"/>
    <x v="0"/>
    <s v="United States"/>
    <s v="Troy"/>
    <x v="15"/>
    <n v="12180"/>
    <x v="3"/>
    <s v="FUR-CH-10003968"/>
    <x v="0"/>
    <x v="1"/>
    <s v="Novimex Turbo Task Chair"/>
    <x v="57"/>
    <n v="5"/>
    <n v="0.1"/>
    <n v="7.0980000000000061"/>
  </r>
  <r>
    <n v="59"/>
    <s v="CA-2013-111682"/>
    <x v="0"/>
    <x v="26"/>
    <d v="2013-06-19T00:00:00"/>
    <s v="First Class"/>
    <s v="TB-21055"/>
    <s v="Ted Butterfield"/>
    <x v="0"/>
    <s v="United States"/>
    <s v="Troy"/>
    <x v="15"/>
    <n v="12180"/>
    <x v="3"/>
    <s v="OFF-PA-10000587"/>
    <x v="1"/>
    <x v="10"/>
    <s v="Array Parchment Paper, Assorted Colors"/>
    <x v="58"/>
    <n v="2"/>
    <n v="0"/>
    <n v="6.9888000000000003"/>
  </r>
  <r>
    <n v="60"/>
    <s v="CA-2013-111682"/>
    <x v="0"/>
    <x v="26"/>
    <d v="2013-06-19T00:00:00"/>
    <s v="First Class"/>
    <s v="TB-21055"/>
    <s v="Ted Butterfield"/>
    <x v="0"/>
    <s v="United States"/>
    <s v="Troy"/>
    <x v="15"/>
    <n v="12180"/>
    <x v="3"/>
    <s v="TEC-AC-10002167"/>
    <x v="2"/>
    <x v="11"/>
    <s v="Imation 8gb Micro Traveldrive Usb 2.0 Flash Drive"/>
    <x v="59"/>
    <n v="2"/>
    <n v="0"/>
    <n v="3.3000000000000007"/>
  </r>
  <r>
    <n v="61"/>
    <s v="CA-2013-111682"/>
    <x v="0"/>
    <x v="26"/>
    <d v="2013-06-19T00:00:00"/>
    <s v="First Class"/>
    <s v="TB-21055"/>
    <s v="Ted Butterfield"/>
    <x v="0"/>
    <s v="United States"/>
    <s v="Troy"/>
    <x v="15"/>
    <n v="12180"/>
    <x v="3"/>
    <s v="OFF-BI-10001460"/>
    <x v="1"/>
    <x v="8"/>
    <s v="Plastic Binding Combs"/>
    <x v="60"/>
    <n v="4"/>
    <n v="0.2"/>
    <n v="16.361999999999998"/>
  </r>
  <r>
    <n v="62"/>
    <s v="CA-2013-111682"/>
    <x v="0"/>
    <x v="26"/>
    <d v="2013-06-19T00:00:00"/>
    <s v="First Class"/>
    <s v="TB-21055"/>
    <s v="Ted Butterfield"/>
    <x v="0"/>
    <s v="United States"/>
    <s v="Troy"/>
    <x v="15"/>
    <n v="12180"/>
    <x v="3"/>
    <s v="OFF-AR-10001868"/>
    <x v="1"/>
    <x v="6"/>
    <s v="Prang Dustless Chalk Sticks"/>
    <x v="61"/>
    <n v="1"/>
    <n v="0"/>
    <n v="0.84"/>
  </r>
  <r>
    <n v="63"/>
    <s v="CA-2012-135545"/>
    <x v="1"/>
    <x v="27"/>
    <d v="2012-11-30T00:00:00"/>
    <s v="Standard Class"/>
    <s v="KM-16720"/>
    <s v="Kunst Miller"/>
    <x v="0"/>
    <s v="United States"/>
    <s v="Los Angeles"/>
    <x v="1"/>
    <n v="90004"/>
    <x v="1"/>
    <s v="TEC-AC-10004633"/>
    <x v="2"/>
    <x v="11"/>
    <s v="Verbatim 25 GB 6x Blu-ray Single Layer Recordable Disc, 3/Pack"/>
    <x v="62"/>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s v="United States"/>
    <s v="Los Angeles"/>
    <x v="1"/>
    <n v="90004"/>
    <x v="1"/>
    <s v="OFF-PA-10003892"/>
    <x v="1"/>
    <x v="10"/>
    <s v="Xerox 1943"/>
    <x v="64"/>
    <n v="3"/>
    <n v="0"/>
    <n v="68.963099999999997"/>
  </r>
  <r>
    <n v="66"/>
    <s v="CA-2012-135545"/>
    <x v="1"/>
    <x v="27"/>
    <d v="2012-11-30T00:00:00"/>
    <s v="Standard Class"/>
    <s v="KM-16720"/>
    <s v="Kunst Miller"/>
    <x v="0"/>
    <s v="United States"/>
    <s v="Los Angeles"/>
    <x v="1"/>
    <n v="90004"/>
    <x v="1"/>
    <s v="FUR-FU-10000397"/>
    <x v="0"/>
    <x v="5"/>
    <s v="Luxo Economy Swing Arm Lamp"/>
    <x v="65"/>
    <n v="4"/>
    <n v="0"/>
    <n v="22.332800000000006"/>
  </r>
  <r>
    <n v="67"/>
    <s v="US-2012-164175"/>
    <x v="1"/>
    <x v="28"/>
    <d v="2012-05-05T00:00:00"/>
    <s v="Standard Class"/>
    <s v="PS-18970"/>
    <s v="Paul Stevenson"/>
    <x v="2"/>
    <s v="United States"/>
    <s v="Chicago"/>
    <x v="10"/>
    <n v="60610"/>
    <x v="2"/>
    <s v="FUR-CH-10001146"/>
    <x v="0"/>
    <x v="1"/>
    <s v="Global Value Mid-Back Manager's Chair, Gray"/>
    <x v="66"/>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x v="67"/>
    <n v="8"/>
    <n v="0.2"/>
    <n v="111.30239999999998"/>
  </r>
  <r>
    <n v="69"/>
    <s v="CA-2011-106376"/>
    <x v="2"/>
    <x v="29"/>
    <d v="2011-12-10T00:00:00"/>
    <s v="Standard Class"/>
    <s v="BS-11590"/>
    <s v="Brendan Sweed"/>
    <x v="1"/>
    <s v="United States"/>
    <s v="Gilbert"/>
    <x v="16"/>
    <n v="85234"/>
    <x v="1"/>
    <s v="TEC-PH-10002726"/>
    <x v="2"/>
    <x v="7"/>
    <s v="netTALK DUO VoIP Telephone Service"/>
    <x v="68"/>
    <n v="4"/>
    <n v="0.2"/>
    <n v="62.988"/>
  </r>
  <r>
    <n v="70"/>
    <s v="CA-2013-119823"/>
    <x v="0"/>
    <x v="30"/>
    <d v="2013-06-07T00:00:00"/>
    <s v="First Class"/>
    <s v="KD-16270"/>
    <s v="Karen Daniels"/>
    <x v="0"/>
    <s v="United States"/>
    <s v="Springfield"/>
    <x v="17"/>
    <n v="22153"/>
    <x v="0"/>
    <s v="OFF-PA-10000482"/>
    <x v="1"/>
    <x v="10"/>
    <s v="Snap-A-Way Black Print Carbonless Ruled Speed Letter, Triplicate"/>
    <x v="69"/>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x v="70"/>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x v="0"/>
    <s v="United States"/>
    <s v="Memphis"/>
    <x v="18"/>
    <n v="38109"/>
    <x v="0"/>
    <s v="FUR-CH-10000513"/>
    <x v="0"/>
    <x v="1"/>
    <s v="High-Back Leather Manager's Chair"/>
    <x v="72"/>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s v="United States"/>
    <s v="Memphis"/>
    <x v="18"/>
    <n v="38109"/>
    <x v="0"/>
    <s v="OFF-ST-10004123"/>
    <x v="1"/>
    <x v="4"/>
    <s v="Safco Industrial Wire Shelving System"/>
    <x v="74"/>
    <n v="1"/>
    <n v="0.2"/>
    <n v="-18.196000000000002"/>
  </r>
  <r>
    <n v="76"/>
    <s v="US-2014-118038"/>
    <x v="3"/>
    <x v="34"/>
    <d v="2014-12-12T00:00:00"/>
    <s v="First Class"/>
    <s v="KB-16600"/>
    <s v="Ken Brennan"/>
    <x v="1"/>
    <s v="United States"/>
    <s v="Houston"/>
    <x v="5"/>
    <n v="77041"/>
    <x v="2"/>
    <s v="OFF-BI-10004182"/>
    <x v="1"/>
    <x v="8"/>
    <s v="Economy Binders"/>
    <x v="75"/>
    <n v="3"/>
    <n v="0.8"/>
    <n v="-1.9344000000000006"/>
  </r>
  <r>
    <n v="77"/>
    <s v="US-2014-118038"/>
    <x v="3"/>
    <x v="34"/>
    <d v="2014-12-12T00:00:00"/>
    <s v="First Class"/>
    <s v="KB-16600"/>
    <s v="Ken Brennan"/>
    <x v="1"/>
    <s v="United States"/>
    <s v="Houston"/>
    <x v="5"/>
    <n v="77041"/>
    <x v="2"/>
    <s v="FUR-FU-10000260"/>
    <x v="0"/>
    <x v="5"/>
    <s v="6&quot; Cubicle Wall Clock, Black"/>
    <x v="76"/>
    <n v="3"/>
    <n v="0.6"/>
    <n v="-5.8248000000000015"/>
  </r>
  <r>
    <n v="78"/>
    <s v="US-2014-118038"/>
    <x v="3"/>
    <x v="34"/>
    <d v="2014-12-12T00:00:00"/>
    <s v="First Class"/>
    <s v="KB-16600"/>
    <s v="Ken Brennan"/>
    <x v="1"/>
    <s v="United States"/>
    <s v="Houston"/>
    <x v="5"/>
    <n v="77041"/>
    <x v="2"/>
    <s v="OFF-ST-10000615"/>
    <x v="1"/>
    <x v="4"/>
    <s v="SimpliFile Personal File, Black Granite, 15w x 6-15/16d x 11-1/4h"/>
    <x v="77"/>
    <n v="3"/>
    <n v="0.2"/>
    <n v="2.724000000000002"/>
  </r>
  <r>
    <n v="79"/>
    <s v="US-2011-147606"/>
    <x v="2"/>
    <x v="35"/>
    <d v="2011-12-01T00:00:00"/>
    <s v="Second Class"/>
    <s v="JE-15745"/>
    <s v="Joel Eaton"/>
    <x v="0"/>
    <s v="United States"/>
    <s v="Houston"/>
    <x v="5"/>
    <n v="77070"/>
    <x v="2"/>
    <s v="FUR-FU-10003194"/>
    <x v="0"/>
    <x v="5"/>
    <s v="Eldon Expressions Desk Accessory, Wood Pencil Holder, Oak"/>
    <x v="78"/>
    <n v="5"/>
    <n v="0.6"/>
    <n v="-14.475000000000001"/>
  </r>
  <r>
    <n v="80"/>
    <s v="CA-2013-127208"/>
    <x v="0"/>
    <x v="1"/>
    <d v="2013-06-16T00:00:00"/>
    <s v="First Class"/>
    <s v="SC-20770"/>
    <s v="Stewart Carmichael"/>
    <x v="1"/>
    <s v="United States"/>
    <s v="Decatur"/>
    <x v="19"/>
    <n v="35601"/>
    <x v="0"/>
    <s v="OFF-AP-10002118"/>
    <x v="1"/>
    <x v="9"/>
    <s v="1.7 Cubic Foot Compact &quot;Cube&quot; Office Refrigerators"/>
    <x v="79"/>
    <n v="1"/>
    <n v="0"/>
    <n v="56.20320000000001"/>
  </r>
  <r>
    <n v="81"/>
    <s v="CA-2013-127208"/>
    <x v="0"/>
    <x v="1"/>
    <d v="2013-06-16T00:00:00"/>
    <s v="First Class"/>
    <s v="SC-20770"/>
    <s v="Stewart Carmichael"/>
    <x v="1"/>
    <s v="United States"/>
    <s v="Decatur"/>
    <x v="19"/>
    <n v="35601"/>
    <x v="0"/>
    <s v="OFF-BI-10002309"/>
    <x v="1"/>
    <x v="8"/>
    <s v="Avery Heavy-Duty EZD  Binder With Locking Rings"/>
    <x v="80"/>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x v="81"/>
    <n v="5"/>
    <n v="0"/>
    <n v="4.1720000000000006"/>
  </r>
  <r>
    <n v="83"/>
    <s v="CA-2011-139451"/>
    <x v="2"/>
    <x v="36"/>
    <d v="2011-10-16T00:00:00"/>
    <s v="Standard Class"/>
    <s v="DN-13690"/>
    <s v="Duane Noonan"/>
    <x v="0"/>
    <s v="United States"/>
    <s v="San Francisco"/>
    <x v="1"/>
    <n v="94122"/>
    <x v="1"/>
    <s v="OFF-ST-10002370"/>
    <x v="1"/>
    <x v="4"/>
    <s v="Sortfiler Multipurpose Personal File Organizer, Black"/>
    <x v="82"/>
    <n v="1"/>
    <n v="0"/>
    <n v="6.2030999999999992"/>
  </r>
  <r>
    <n v="84"/>
    <s v="CA-2012-149734"/>
    <x v="1"/>
    <x v="37"/>
    <d v="2012-09-08T00:00:00"/>
    <s v="Standard Class"/>
    <s v="JC-16105"/>
    <s v="Julie Creighton"/>
    <x v="1"/>
    <s v="United States"/>
    <s v="Durham"/>
    <x v="3"/>
    <n v="27707"/>
    <x v="0"/>
    <s v="OFF-EN-10000927"/>
    <x v="1"/>
    <x v="12"/>
    <s v="Jet-Pak Recycled Peel 'N' Seal Padded Mailers"/>
    <x v="83"/>
    <n v="7"/>
    <n v="0.2"/>
    <n v="62.807499999999976"/>
  </r>
  <r>
    <n v="85"/>
    <s v="US-2014-119662"/>
    <x v="3"/>
    <x v="38"/>
    <d v="2014-11-17T00:00:00"/>
    <s v="First Class"/>
    <s v="CS-12400"/>
    <s v="Christopher Schild"/>
    <x v="2"/>
    <s v="United States"/>
    <s v="Chicago"/>
    <x v="10"/>
    <n v="60623"/>
    <x v="2"/>
    <s v="OFF-ST-10003656"/>
    <x v="1"/>
    <x v="4"/>
    <s v="Safco Industrial Wire Shelving"/>
    <x v="84"/>
    <n v="3"/>
    <n v="0.2"/>
    <n v="-48.954900000000002"/>
  </r>
  <r>
    <n v="86"/>
    <s v="CA-2014-140088"/>
    <x v="3"/>
    <x v="39"/>
    <d v="2014-05-31T00:00:00"/>
    <s v="Second Class"/>
    <s v="PO-18865"/>
    <s v="Patrick O'Donnell"/>
    <x v="0"/>
    <s v="United States"/>
    <s v="Columbia"/>
    <x v="20"/>
    <n v="29203"/>
    <x v="0"/>
    <s v="FUR-CH-10000863"/>
    <x v="0"/>
    <x v="1"/>
    <s v="Novimex Swivel Fabric Task Chair"/>
    <x v="85"/>
    <n v="2"/>
    <n v="0"/>
    <n v="33.215599999999995"/>
  </r>
  <r>
    <n v="87"/>
    <s v="CA-2014-155558"/>
    <x v="3"/>
    <x v="40"/>
    <d v="2014-11-03T00:00:00"/>
    <s v="Standard Class"/>
    <s v="PG-18895"/>
    <s v="Paul Gonzalez"/>
    <x v="0"/>
    <s v="United States"/>
    <s v="Rochester"/>
    <x v="11"/>
    <n v="55901"/>
    <x v="2"/>
    <s v="TEC-AC-10001998"/>
    <x v="2"/>
    <x v="11"/>
    <s v="Logitech LS21 Speaker System - PC Multimedia - 2.1-CH - Wired"/>
    <x v="86"/>
    <n v="1"/>
    <n v="0"/>
    <n v="6.796599999999998"/>
  </r>
  <r>
    <n v="88"/>
    <s v="CA-2014-155558"/>
    <x v="3"/>
    <x v="40"/>
    <d v="2014-11-03T00:00:00"/>
    <s v="Standard Class"/>
    <s v="PG-18895"/>
    <s v="Paul Gonzalez"/>
    <x v="0"/>
    <s v="United States"/>
    <s v="Rochester"/>
    <x v="11"/>
    <n v="55901"/>
    <x v="2"/>
    <s v="OFF-LA-10000134"/>
    <x v="1"/>
    <x v="2"/>
    <s v="Avery 511"/>
    <x v="51"/>
    <n v="2"/>
    <n v="0"/>
    <n v="2.9567999999999999"/>
  </r>
  <r>
    <n v="89"/>
    <s v="CA-2013-159695"/>
    <x v="0"/>
    <x v="41"/>
    <d v="2013-04-11T00:00:00"/>
    <s v="Second Class"/>
    <s v="GM-14455"/>
    <s v="Gary Mitchum"/>
    <x v="2"/>
    <s v="United States"/>
    <s v="Houston"/>
    <x v="5"/>
    <n v="77095"/>
    <x v="2"/>
    <s v="OFF-ST-10003442"/>
    <x v="1"/>
    <x v="4"/>
    <s v="Eldon Portable Mobile Manager"/>
    <x v="87"/>
    <n v="7"/>
    <n v="0.2"/>
    <n v="13.857199999999999"/>
  </r>
  <r>
    <n v="90"/>
    <s v="CA-2013-109806"/>
    <x v="0"/>
    <x v="42"/>
    <d v="2013-09-23T00:00:00"/>
    <s v="Standard Class"/>
    <s v="JS-15685"/>
    <s v="Jim Sink"/>
    <x v="1"/>
    <s v="United States"/>
    <s v="Los Angeles"/>
    <x v="1"/>
    <n v="90036"/>
    <x v="1"/>
    <s v="OFF-AR-10004930"/>
    <x v="1"/>
    <x v="6"/>
    <s v="Turquoise Lead Holder with Pocket Clip"/>
    <x v="88"/>
    <n v="3"/>
    <n v="0"/>
    <n v="6.6329999999999982"/>
  </r>
  <r>
    <n v="91"/>
    <s v="CA-2013-109806"/>
    <x v="0"/>
    <x v="42"/>
    <d v="2013-09-23T00:00:00"/>
    <s v="Standard Class"/>
    <s v="JS-15685"/>
    <s v="Jim Sink"/>
    <x v="1"/>
    <s v="United States"/>
    <s v="Los Angeles"/>
    <x v="1"/>
    <n v="90036"/>
    <x v="1"/>
    <s v="TEC-PH-10004093"/>
    <x v="2"/>
    <x v="7"/>
    <s v="Panasonic Kx-TS550"/>
    <x v="89"/>
    <n v="2"/>
    <n v="0.2"/>
    <n v="8.2781999999999982"/>
  </r>
  <r>
    <n v="92"/>
    <s v="CA-2013-109806"/>
    <x v="0"/>
    <x v="42"/>
    <d v="2013-09-23T00:00:00"/>
    <s v="Standard Class"/>
    <s v="JS-15685"/>
    <s v="Jim Sink"/>
    <x v="1"/>
    <s v="United States"/>
    <s v="Los Angeles"/>
    <x v="1"/>
    <n v="90036"/>
    <x v="1"/>
    <s v="OFF-PA-10000304"/>
    <x v="1"/>
    <x v="10"/>
    <s v="Xerox 1995"/>
    <x v="90"/>
    <n v="1"/>
    <n v="0"/>
    <n v="3.1104000000000003"/>
  </r>
  <r>
    <n v="93"/>
    <s v="CA-2012-149587"/>
    <x v="1"/>
    <x v="43"/>
    <d v="2012-02-05T00:00:00"/>
    <s v="Second Class"/>
    <s v="KB-16315"/>
    <s v="Karl Braun"/>
    <x v="0"/>
    <s v="United States"/>
    <s v="Minneapolis"/>
    <x v="11"/>
    <n v="55407"/>
    <x v="2"/>
    <s v="OFF-PA-10003177"/>
    <x v="1"/>
    <x v="10"/>
    <s v="Xerox 1999"/>
    <x v="91"/>
    <n v="2"/>
    <n v="0"/>
    <n v="6.2208000000000006"/>
  </r>
  <r>
    <n v="94"/>
    <s v="CA-2012-149587"/>
    <x v="1"/>
    <x v="43"/>
    <d v="2012-02-05T00:00:00"/>
    <s v="Second Class"/>
    <s v="KB-16315"/>
    <s v="Karl Braun"/>
    <x v="0"/>
    <s v="United States"/>
    <s v="Minneapolis"/>
    <x v="11"/>
    <n v="55407"/>
    <x v="2"/>
    <s v="FUR-FU-10003799"/>
    <x v="0"/>
    <x v="5"/>
    <s v="Seth Thomas 13 1/2&quot; Wall Clock"/>
    <x v="92"/>
    <n v="3"/>
    <n v="0"/>
    <n v="16.535399999999996"/>
  </r>
  <r>
    <n v="95"/>
    <s v="CA-2012-149587"/>
    <x v="1"/>
    <x v="43"/>
    <d v="2012-02-05T00:00:00"/>
    <s v="Second Class"/>
    <s v="KB-16315"/>
    <s v="Karl Braun"/>
    <x v="0"/>
    <s v="United States"/>
    <s v="Minneapolis"/>
    <x v="11"/>
    <n v="55407"/>
    <x v="2"/>
    <s v="OFF-BI-10002852"/>
    <x v="1"/>
    <x v="8"/>
    <s v="Ibico Standard Transparent Covers"/>
    <x v="93"/>
    <n v="2"/>
    <n v="0"/>
    <n v="16.150400000000001"/>
  </r>
  <r>
    <n v="96"/>
    <s v="US-2014-109484"/>
    <x v="3"/>
    <x v="44"/>
    <d v="2014-11-13T00:00:00"/>
    <s v="Standard Class"/>
    <s v="RB-19705"/>
    <s v="Roger Barcio"/>
    <x v="2"/>
    <s v="United States"/>
    <s v="Portland"/>
    <x v="21"/>
    <n v="97206"/>
    <x v="1"/>
    <s v="OFF-BI-10004738"/>
    <x v="1"/>
    <x v="8"/>
    <s v="Flexible Leather- Look Classic Collection Ring Binder"/>
    <x v="94"/>
    <n v="1"/>
    <n v="0.7"/>
    <n v="-3.7880000000000003"/>
  </r>
  <r>
    <n v="97"/>
    <s v="CA-2014-161018"/>
    <x v="3"/>
    <x v="45"/>
    <d v="2014-11-12T00:00:00"/>
    <s v="Second Class"/>
    <s v="PN-18775"/>
    <s v="Parhena Norris"/>
    <x v="2"/>
    <s v="United States"/>
    <s v="New York City"/>
    <x v="15"/>
    <n v="10009"/>
    <x v="3"/>
    <s v="FUR-FU-10000629"/>
    <x v="0"/>
    <x v="5"/>
    <s v="9-3/4 Diameter Round Wall Clock"/>
    <x v="95"/>
    <n v="7"/>
    <n v="0"/>
    <n v="40.5426"/>
  </r>
  <r>
    <n v="98"/>
    <s v="CA-2014-157833"/>
    <x v="3"/>
    <x v="46"/>
    <d v="2014-06-21T00:00:00"/>
    <s v="First Class"/>
    <s v="KD-16345"/>
    <s v="Katherine Ducich"/>
    <x v="0"/>
    <s v="United States"/>
    <s v="San Francisco"/>
    <x v="1"/>
    <n v="94122"/>
    <x v="1"/>
    <s v="OFF-BI-10001721"/>
    <x v="1"/>
    <x v="8"/>
    <s v="Trimflex Flexible Post Binders"/>
    <x v="96"/>
    <n v="3"/>
    <n v="0.2"/>
    <n v="17.959199999999999"/>
  </r>
  <r>
    <n v="99"/>
    <s v="CA-2013-149223"/>
    <x v="0"/>
    <x v="47"/>
    <d v="2013-09-12T00:00:00"/>
    <s v="Standard Class"/>
    <s v="ER-13855"/>
    <s v="Elpida Rittenbach"/>
    <x v="1"/>
    <s v="United States"/>
    <s v="Saint Paul"/>
    <x v="11"/>
    <n v="55106"/>
    <x v="2"/>
    <s v="OFF-AP-10000358"/>
    <x v="1"/>
    <x v="9"/>
    <s v="Fellowes Basic Home/Office Series Surge Protectors"/>
    <x v="42"/>
    <n v="6"/>
    <n v="0"/>
    <n v="22.585199999999993"/>
  </r>
  <r>
    <n v="100"/>
    <s v="CA-2013-158568"/>
    <x v="0"/>
    <x v="48"/>
    <d v="2013-09-03T00:00:00"/>
    <s v="Standard Class"/>
    <s v="RB-19465"/>
    <s v="Rick Bensley"/>
    <x v="2"/>
    <s v="United States"/>
    <s v="Chicago"/>
    <x v="10"/>
    <n v="60610"/>
    <x v="2"/>
    <s v="OFF-PA-10003256"/>
    <x v="1"/>
    <x v="10"/>
    <s v="Avery Personal Creations Heavyweight Cards"/>
    <x v="97"/>
    <n v="7"/>
    <n v="0.2"/>
    <n v="22.618399999999994"/>
  </r>
  <r>
    <n v="101"/>
    <s v="CA-2013-158568"/>
    <x v="0"/>
    <x v="48"/>
    <d v="2013-09-03T00:00:00"/>
    <s v="Standard Class"/>
    <s v="RB-19465"/>
    <s v="Rick Bensley"/>
    <x v="2"/>
    <s v="United States"/>
    <s v="Chicago"/>
    <x v="10"/>
    <n v="60610"/>
    <x v="2"/>
    <s v="TEC-AC-10001767"/>
    <x v="2"/>
    <x v="11"/>
    <s v="SanDisk Ultra 64 GB MicroSDHC Class 10 Memory Card"/>
    <x v="98"/>
    <n v="3"/>
    <n v="0.2"/>
    <n v="-10.797300000000011"/>
  </r>
  <r>
    <n v="102"/>
    <s v="CA-2013-158568"/>
    <x v="0"/>
    <x v="48"/>
    <d v="2013-09-03T00:00:00"/>
    <s v="Standard Class"/>
    <s v="RB-19465"/>
    <s v="Rick Bensley"/>
    <x v="2"/>
    <s v="United States"/>
    <s v="Chicago"/>
    <x v="10"/>
    <n v="60610"/>
    <x v="2"/>
    <s v="OFF-BI-10002609"/>
    <x v="1"/>
    <x v="8"/>
    <s v="Avery Hidden Tab Dividers for Binding Systems"/>
    <x v="99"/>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x v="0"/>
    <s v="United States"/>
    <s v="Aurora"/>
    <x v="22"/>
    <n v="80013"/>
    <x v="1"/>
    <s v="TEC-AC-10001552"/>
    <x v="2"/>
    <x v="11"/>
    <s v="Logitech K350 2.4Ghz Wireless Keyboard"/>
    <x v="101"/>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s v="US-2012-156867"/>
    <x v="1"/>
    <x v="50"/>
    <d v="2012-11-17T00:00:00"/>
    <s v="Standard Class"/>
    <s v="LC-16870"/>
    <s v="Lena Cacioppo"/>
    <x v="0"/>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x v="0"/>
    <s v="United States"/>
    <s v="Charlotte"/>
    <x v="3"/>
    <n v="28205"/>
    <x v="0"/>
    <s v="TEC-AC-10003499"/>
    <x v="2"/>
    <x v="11"/>
    <s v="Memorex Mini Travel Drive 8 GB USB 2.0 Flash Drive"/>
    <x v="104"/>
    <n v="8"/>
    <n v="0.2"/>
    <n v="17.601600000000001"/>
  </r>
  <r>
    <n v="108"/>
    <s v="CA-2014-119004"/>
    <x v="3"/>
    <x v="51"/>
    <d v="2014-11-29T00:00:00"/>
    <s v="Standard Class"/>
    <s v="JM-15250"/>
    <s v="Janet Martin"/>
    <x v="0"/>
    <s v="United States"/>
    <s v="Charlotte"/>
    <x v="3"/>
    <n v="28205"/>
    <x v="0"/>
    <s v="TEC-PH-10002844"/>
    <x v="2"/>
    <x v="7"/>
    <s v="Speck Products Candyshell Flip Case"/>
    <x v="105"/>
    <n v="1"/>
    <n v="0.2"/>
    <n v="2.0993999999999993"/>
  </r>
  <r>
    <n v="109"/>
    <s v="CA-2014-119004"/>
    <x v="3"/>
    <x v="51"/>
    <d v="2014-11-29T00:00:00"/>
    <s v="Standard Class"/>
    <s v="JM-15250"/>
    <s v="Janet Martin"/>
    <x v="0"/>
    <s v="United States"/>
    <s v="Charlotte"/>
    <x v="3"/>
    <n v="28205"/>
    <x v="0"/>
    <s v="OFF-AR-10000390"/>
    <x v="1"/>
    <x v="6"/>
    <s v="Newell Chalk Holder"/>
    <x v="106"/>
    <n v="1"/>
    <n v="0.2"/>
    <n v="1.0737999999999999"/>
  </r>
  <r>
    <n v="110"/>
    <s v="CA-2012-129476"/>
    <x v="1"/>
    <x v="52"/>
    <d v="2012-10-20T00:00:00"/>
    <s v="Standard Class"/>
    <s v="PA-19060"/>
    <s v="Pete Armstrong"/>
    <x v="2"/>
    <s v="United States"/>
    <s v="Orland Park"/>
    <x v="10"/>
    <n v="60462"/>
    <x v="2"/>
    <s v="TEC-AC-10000844"/>
    <x v="2"/>
    <x v="11"/>
    <s v="Logitech Gaming G510s - Keyboard"/>
    <x v="107"/>
    <n v="5"/>
    <n v="0.2"/>
    <n v="67.991999999999962"/>
  </r>
  <r>
    <n v="111"/>
    <s v="CA-2014-146780"/>
    <x v="3"/>
    <x v="53"/>
    <d v="2014-12-31T00:00:00"/>
    <s v="Standard Class"/>
    <s v="CV-12805"/>
    <s v="Cynthia Voltz"/>
    <x v="1"/>
    <s v="United States"/>
    <s v="New York City"/>
    <x v="15"/>
    <n v="10035"/>
    <x v="3"/>
    <s v="FUR-FU-10001934"/>
    <x v="0"/>
    <x v="5"/>
    <s v="Magnifier Swing Arm Lamp"/>
    <x v="108"/>
    <n v="2"/>
    <n v="0"/>
    <n v="10.909600000000001"/>
  </r>
  <r>
    <n v="112"/>
    <s v="CA-2013-128867"/>
    <x v="0"/>
    <x v="54"/>
    <d v="2013-11-11T00:00:00"/>
    <s v="Standard Class"/>
    <s v="CL-12565"/>
    <s v="Clay Ludtke"/>
    <x v="0"/>
    <s v="United States"/>
    <s v="Urbandale"/>
    <x v="23"/>
    <n v="50322"/>
    <x v="2"/>
    <s v="OFF-AR-10000380"/>
    <x v="1"/>
    <x v="6"/>
    <s v="Hunt PowerHouse Electric Pencil Sharpener, Blue"/>
    <x v="109"/>
    <n v="2"/>
    <n v="0"/>
    <n v="22.78799999999999"/>
  </r>
  <r>
    <n v="113"/>
    <s v="CA-2013-128867"/>
    <x v="0"/>
    <x v="54"/>
    <d v="2013-11-11T00:00:00"/>
    <s v="Standard Class"/>
    <s v="CL-12565"/>
    <s v="Clay Ludtke"/>
    <x v="0"/>
    <s v="United States"/>
    <s v="Urbandale"/>
    <x v="23"/>
    <n v="50322"/>
    <x v="2"/>
    <s v="OFF-BI-10003981"/>
    <x v="1"/>
    <x v="8"/>
    <s v="Avery Durable Plastic 1&quot; Binders"/>
    <x v="77"/>
    <n v="6"/>
    <n v="0"/>
    <n v="13.3476"/>
  </r>
  <r>
    <n v="114"/>
    <s v="CA-2011-115259"/>
    <x v="2"/>
    <x v="55"/>
    <d v="2011-08-27T00:00:00"/>
    <s v="Second Class"/>
    <s v="RC-19960"/>
    <s v="Ryan Crowe"/>
    <x v="0"/>
    <s v="United States"/>
    <s v="Columbus"/>
    <x v="24"/>
    <n v="43229"/>
    <x v="3"/>
    <s v="OFF-FA-10000621"/>
    <x v="1"/>
    <x v="13"/>
    <s v="OIC Colored Binder Clips, Assorted Sizes"/>
    <x v="110"/>
    <n v="14"/>
    <n v="0.2"/>
    <n v="14.534799999999997"/>
  </r>
  <r>
    <n v="115"/>
    <s v="CA-2011-115259"/>
    <x v="2"/>
    <x v="55"/>
    <d v="2011-08-27T00:00:00"/>
    <s v="Second Class"/>
    <s v="RC-19960"/>
    <s v="Ryan Crowe"/>
    <x v="0"/>
    <s v="United States"/>
    <s v="Columbus"/>
    <x v="24"/>
    <n v="43229"/>
    <x v="3"/>
    <s v="OFF-EN-10002600"/>
    <x v="1"/>
    <x v="12"/>
    <s v="Redi-Strip #10 Envelopes, 4 1/8 x 9 1/2"/>
    <x v="111"/>
    <n v="2"/>
    <n v="0.2"/>
    <n v="1.6519999999999997"/>
  </r>
  <r>
    <n v="116"/>
    <s v="CA-2011-115259"/>
    <x v="2"/>
    <x v="55"/>
    <d v="2011-08-27T00:00:00"/>
    <s v="Second Class"/>
    <s v="RC-19960"/>
    <s v="Ryan Crowe"/>
    <x v="0"/>
    <s v="United States"/>
    <s v="Columbus"/>
    <x v="24"/>
    <n v="43229"/>
    <x v="3"/>
    <s v="OFF-PA-10004965"/>
    <x v="1"/>
    <x v="10"/>
    <s v="Xerox 1921"/>
    <x v="112"/>
    <n v="3"/>
    <n v="0.2"/>
    <n v="7.4924999999999988"/>
  </r>
  <r>
    <n v="117"/>
    <s v="CA-2011-115259"/>
    <x v="2"/>
    <x v="55"/>
    <d v="2011-08-27T00:00:00"/>
    <s v="Second Class"/>
    <s v="RC-19960"/>
    <s v="Ryan Crowe"/>
    <x v="0"/>
    <s v="United States"/>
    <s v="Columbus"/>
    <x v="24"/>
    <n v="43229"/>
    <x v="3"/>
    <s v="OFF-EN-10002504"/>
    <x v="1"/>
    <x v="12"/>
    <s v="Tyvek  Top-Opening Peel &amp; Seel Envelopes, Plain White"/>
    <x v="113"/>
    <n v="6"/>
    <n v="0.2"/>
    <n v="44.031599999999997"/>
  </r>
  <r>
    <n v="118"/>
    <s v="CA-2012-110457"/>
    <x v="1"/>
    <x v="56"/>
    <d v="2012-03-06T00:00:00"/>
    <s v="Standard Class"/>
    <s v="DK-13090"/>
    <s v="Dave Kipp"/>
    <x v="0"/>
    <s v="United States"/>
    <s v="Seattle"/>
    <x v="4"/>
    <n v="98103"/>
    <x v="1"/>
    <s v="FUR-TA-10001768"/>
    <x v="0"/>
    <x v="3"/>
    <s v="Hon Racetrack Conference Tables"/>
    <x v="114"/>
    <n v="3"/>
    <n v="0"/>
    <n v="165.38129999999995"/>
  </r>
  <r>
    <n v="119"/>
    <s v="US-2012-136476"/>
    <x v="1"/>
    <x v="57"/>
    <d v="2012-04-10T00:00:00"/>
    <s v="Standard Class"/>
    <s v="GG-14650"/>
    <s v="Greg Guthrie"/>
    <x v="1"/>
    <s v="United States"/>
    <s v="Bristol"/>
    <x v="18"/>
    <n v="37620"/>
    <x v="0"/>
    <s v="OFF-BI-10003650"/>
    <x v="1"/>
    <x v="8"/>
    <s v="GBC DocuBind 300 Electric Binding Machine"/>
    <x v="115"/>
    <n v="1"/>
    <n v="0.7"/>
    <n v="-115.71559999999999"/>
  </r>
  <r>
    <n v="120"/>
    <s v="CA-2013-103730"/>
    <x v="0"/>
    <x v="1"/>
    <d v="2013-06-16T00:00:00"/>
    <s v="First Class"/>
    <s v="SC-20725"/>
    <s v="Steven Cartwright"/>
    <x v="0"/>
    <s v="United States"/>
    <s v="Wilmington"/>
    <x v="13"/>
    <n v="19805"/>
    <x v="3"/>
    <s v="FUR-FU-10002157"/>
    <x v="0"/>
    <x v="5"/>
    <s v="Artistic Insta-Plaque"/>
    <x v="116"/>
    <n v="3"/>
    <n v="0"/>
    <n v="18.345599999999997"/>
  </r>
  <r>
    <n v="121"/>
    <s v="CA-2013-103730"/>
    <x v="0"/>
    <x v="1"/>
    <d v="2013-06-16T00:00:00"/>
    <s v="First Class"/>
    <s v="SC-20725"/>
    <s v="Steven Cartwright"/>
    <x v="0"/>
    <s v="United States"/>
    <s v="Wilmington"/>
    <x v="13"/>
    <n v="19805"/>
    <x v="3"/>
    <s v="OFF-BI-10003910"/>
    <x v="1"/>
    <x v="8"/>
    <s v="DXL Angle-View Binders with Locking Rings by Samsill"/>
    <x v="117"/>
    <n v="4"/>
    <n v="0"/>
    <n v="13.878"/>
  </r>
  <r>
    <n v="122"/>
    <s v="CA-2013-103730"/>
    <x v="0"/>
    <x v="1"/>
    <d v="2013-06-16T00:00:00"/>
    <s v="First Class"/>
    <s v="SC-20725"/>
    <s v="Steven Cartwright"/>
    <x v="0"/>
    <s v="United States"/>
    <s v="Wilmington"/>
    <x v="13"/>
    <n v="19805"/>
    <x v="3"/>
    <s v="OFF-ST-10000777"/>
    <x v="1"/>
    <x v="4"/>
    <s v="Companion Letter/Legal File, Black"/>
    <x v="118"/>
    <n v="6"/>
    <n v="0"/>
    <n v="63.436800000000005"/>
  </r>
  <r>
    <n v="123"/>
    <s v="CA-2013-103730"/>
    <x v="0"/>
    <x v="1"/>
    <d v="2013-06-16T00:00:00"/>
    <s v="First Class"/>
    <s v="SC-20725"/>
    <s v="Steven Cartwright"/>
    <x v="0"/>
    <s v="United States"/>
    <s v="Wilmington"/>
    <x v="13"/>
    <n v="19805"/>
    <x v="3"/>
    <s v="OFF-EN-10002500"/>
    <x v="1"/>
    <x v="12"/>
    <s v="Globe Weis Peel &amp; Seel First Class Envelopes"/>
    <x v="119"/>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s v="United States"/>
    <s v="Houston"/>
    <x v="5"/>
    <n v="77041"/>
    <x v="2"/>
    <s v="FUR-CH-10004063"/>
    <x v="0"/>
    <x v="1"/>
    <s v="Global Deluxe High-Back Manager's Chair"/>
    <x v="121"/>
    <n v="3"/>
    <n v="0.3"/>
    <n v="-8.5794000000000779"/>
  </r>
  <r>
    <n v="126"/>
    <s v="US-2011-134614"/>
    <x v="2"/>
    <x v="59"/>
    <d v="2011-09-25T00:00:00"/>
    <s v="Standard Class"/>
    <s v="PF-19165"/>
    <s v="Philip Fox"/>
    <x v="0"/>
    <s v="United States"/>
    <s v="Bloomington"/>
    <x v="10"/>
    <n v="61701"/>
    <x v="2"/>
    <s v="FUR-TA-10004534"/>
    <x v="0"/>
    <x v="3"/>
    <s v="Bevis 44 x 96 Conference Tables"/>
    <x v="122"/>
    <n v="6"/>
    <n v="0.5"/>
    <n v="-407.68200000000013"/>
  </r>
  <r>
    <n v="127"/>
    <s v="US-2014-107272"/>
    <x v="3"/>
    <x v="60"/>
    <d v="2014-11-13T00:00:00"/>
    <s v="Standard Class"/>
    <s v="TS-21610"/>
    <s v="Troy Staebel"/>
    <x v="0"/>
    <s v="United States"/>
    <s v="Phoenix"/>
    <x v="16"/>
    <n v="85023"/>
    <x v="1"/>
    <s v="OFF-BI-10003274"/>
    <x v="1"/>
    <x v="8"/>
    <s v="Avery Durable Slant Ring Binders, No Labels"/>
    <x v="123"/>
    <n v="2"/>
    <n v="0.7"/>
    <n v="-1.8308"/>
  </r>
  <r>
    <n v="128"/>
    <s v="US-2014-107272"/>
    <x v="3"/>
    <x v="60"/>
    <d v="2014-11-13T00:00:00"/>
    <s v="Standard Class"/>
    <s v="TS-21610"/>
    <s v="Troy Staebel"/>
    <x v="0"/>
    <s v="United States"/>
    <s v="Phoenix"/>
    <x v="16"/>
    <n v="85023"/>
    <x v="1"/>
    <s v="OFF-ST-10002974"/>
    <x v="1"/>
    <x v="4"/>
    <s v="Trav-L-File Heavy-Duty Shuttle II, Black"/>
    <x v="124"/>
    <n v="7"/>
    <n v="0.2"/>
    <n v="30.498999999999981"/>
  </r>
  <r>
    <n v="129"/>
    <s v="US-2013-125969"/>
    <x v="0"/>
    <x v="61"/>
    <d v="2013-11-11T00:00:00"/>
    <s v="Second Class"/>
    <s v="LS-16975"/>
    <s v="Lindsay Shagiari"/>
    <x v="2"/>
    <s v="United States"/>
    <s v="Los Angeles"/>
    <x v="1"/>
    <n v="90004"/>
    <x v="1"/>
    <s v="FUR-CH-10001146"/>
    <x v="0"/>
    <x v="1"/>
    <s v="Global Task Chair, Black"/>
    <x v="125"/>
    <n v="2"/>
    <n v="0.2"/>
    <n v="-9.1601999999999961"/>
  </r>
  <r>
    <n v="130"/>
    <s v="US-2013-125969"/>
    <x v="0"/>
    <x v="61"/>
    <d v="2013-11-11T00:00:00"/>
    <s v="Second Class"/>
    <s v="LS-16975"/>
    <s v="Lindsay Shagiari"/>
    <x v="2"/>
    <s v="United States"/>
    <s v="Los Angeles"/>
    <x v="1"/>
    <n v="90004"/>
    <x v="1"/>
    <s v="FUR-FU-10003773"/>
    <x v="0"/>
    <x v="5"/>
    <s v="Eldon Cleatmat Plus Chair Mats for High Pile Carpets"/>
    <x v="12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s v="United States"/>
    <s v="Columbus"/>
    <x v="24"/>
    <n v="43229"/>
    <x v="3"/>
    <s v="OFF-PA-10002377"/>
    <x v="1"/>
    <x v="10"/>
    <s v="Xerox 1916"/>
    <x v="128"/>
    <n v="2"/>
    <n v="0.2"/>
    <n v="29.363999999999997"/>
  </r>
  <r>
    <n v="133"/>
    <s v="US-2014-164147"/>
    <x v="3"/>
    <x v="62"/>
    <d v="2014-02-06T00:00:00"/>
    <s v="First Class"/>
    <s v="DW-13585"/>
    <s v="Dorothy Wardle"/>
    <x v="1"/>
    <s v="United States"/>
    <s v="Columbus"/>
    <x v="24"/>
    <n v="43229"/>
    <x v="3"/>
    <s v="OFF-FA-10002780"/>
    <x v="1"/>
    <x v="13"/>
    <s v="Staples"/>
    <x v="129"/>
    <n v="9"/>
    <n v="0.2"/>
    <n v="6.9731999999999976"/>
  </r>
  <r>
    <n v="134"/>
    <s v="CA-2013-145583"/>
    <x v="0"/>
    <x v="63"/>
    <d v="2013-10-20T00:00:00"/>
    <s v="Standard Class"/>
    <s v="LC-16885"/>
    <s v="Lena Creighton"/>
    <x v="0"/>
    <s v="United States"/>
    <s v="Roseville"/>
    <x v="1"/>
    <n v="95661"/>
    <x v="1"/>
    <s v="OFF-PA-10001804"/>
    <x v="1"/>
    <x v="10"/>
    <s v="Xerox 195"/>
    <x v="130"/>
    <n v="3"/>
    <n v="0"/>
    <n v="9.6191999999999993"/>
  </r>
  <r>
    <n v="135"/>
    <s v="CA-2013-145583"/>
    <x v="0"/>
    <x v="63"/>
    <d v="2013-10-20T00:00:00"/>
    <s v="Standard Class"/>
    <s v="LC-16885"/>
    <s v="Lena Creighton"/>
    <x v="0"/>
    <s v="United States"/>
    <s v="Roseville"/>
    <x v="1"/>
    <n v="95661"/>
    <x v="1"/>
    <s v="OFF-PA-10001736"/>
    <x v="1"/>
    <x v="10"/>
    <s v="Xerox 1880"/>
    <x v="131"/>
    <n v="1"/>
    <n v="0"/>
    <n v="16.656799999999997"/>
  </r>
  <r>
    <n v="136"/>
    <s v="CA-2013-145583"/>
    <x v="0"/>
    <x v="63"/>
    <d v="2013-10-20T00:00:00"/>
    <s v="Standard Class"/>
    <s v="LC-16885"/>
    <s v="Lena Creighton"/>
    <x v="0"/>
    <s v="United States"/>
    <s v="Roseville"/>
    <x v="1"/>
    <n v="95661"/>
    <x v="1"/>
    <s v="OFF-AR-10001149"/>
    <x v="1"/>
    <x v="6"/>
    <s v="Sanford Colorific Colored Pencils, 12/Box"/>
    <x v="132"/>
    <n v="4"/>
    <n v="0"/>
    <n v="3.4559999999999995"/>
  </r>
  <r>
    <n v="137"/>
    <s v="CA-2013-145583"/>
    <x v="0"/>
    <x v="63"/>
    <d v="2013-10-20T00:00:00"/>
    <s v="Standard Class"/>
    <s v="LC-16885"/>
    <s v="Lena Creighton"/>
    <x v="0"/>
    <s v="United States"/>
    <s v="Roseville"/>
    <x v="1"/>
    <n v="95661"/>
    <x v="1"/>
    <s v="OFF-FA-10002988"/>
    <x v="1"/>
    <x v="13"/>
    <s v="Ideal Clamps"/>
    <x v="133"/>
    <n v="2"/>
    <n v="0"/>
    <n v="1.9697999999999998"/>
  </r>
  <r>
    <n v="138"/>
    <s v="CA-2013-145583"/>
    <x v="0"/>
    <x v="63"/>
    <d v="2013-10-20T00:00:00"/>
    <s v="Standard Class"/>
    <s v="LC-16885"/>
    <s v="Lena Creighton"/>
    <x v="0"/>
    <s v="United States"/>
    <s v="Roseville"/>
    <x v="1"/>
    <n v="95661"/>
    <x v="1"/>
    <s v="OFF-BI-10004781"/>
    <x v="1"/>
    <x v="8"/>
    <s v="GBC Wire Binding Strips"/>
    <x v="134"/>
    <n v="3"/>
    <n v="0.2"/>
    <n v="26.661599999999996"/>
  </r>
  <r>
    <n v="139"/>
    <s v="CA-2013-145583"/>
    <x v="0"/>
    <x v="63"/>
    <d v="2013-10-20T00:00:00"/>
    <s v="Standard Class"/>
    <s v="LC-16885"/>
    <s v="Lena Creighton"/>
    <x v="0"/>
    <s v="United States"/>
    <s v="Roseville"/>
    <x v="1"/>
    <n v="95661"/>
    <x v="1"/>
    <s v="OFF-SU-10001218"/>
    <x v="1"/>
    <x v="14"/>
    <s v="Fiskars Softgrip Scissors"/>
    <x v="135"/>
    <n v="6"/>
    <n v="0"/>
    <n v="18.446400000000004"/>
  </r>
  <r>
    <n v="140"/>
    <s v="CA-2013-145583"/>
    <x v="0"/>
    <x v="63"/>
    <d v="2013-10-20T00:00:00"/>
    <s v="Standard Class"/>
    <s v="LC-16885"/>
    <s v="Lena Creighton"/>
    <x v="0"/>
    <s v="United States"/>
    <s v="Roseville"/>
    <x v="1"/>
    <n v="95661"/>
    <x v="1"/>
    <s v="FUR-FU-10001706"/>
    <x v="0"/>
    <x v="5"/>
    <s v="Longer-Life Soft White Bulbs"/>
    <x v="136"/>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s v="CA-2014-106180"/>
    <x v="3"/>
    <x v="65"/>
    <d v="2014-09-24T00:00:00"/>
    <s v="Standard Class"/>
    <s v="SH-19975"/>
    <s v="Sally Hughsby"/>
    <x v="1"/>
    <s v="United States"/>
    <s v="San Francisco"/>
    <x v="1"/>
    <n v="94122"/>
    <x v="1"/>
    <s v="OFF-AR-10000940"/>
    <x v="1"/>
    <x v="6"/>
    <s v="Newell 343"/>
    <x v="138"/>
    <n v="3"/>
    <n v="0"/>
    <n v="2.3814000000000002"/>
  </r>
  <r>
    <n v="143"/>
    <s v="CA-2014-106180"/>
    <x v="3"/>
    <x v="65"/>
    <d v="2014-09-24T00:00:00"/>
    <s v="Standard Class"/>
    <s v="SH-19975"/>
    <s v="Sally Hughsby"/>
    <x v="1"/>
    <s v="United States"/>
    <s v="San Francisco"/>
    <x v="1"/>
    <n v="94122"/>
    <x v="1"/>
    <s v="OFF-EN-10004030"/>
    <x v="1"/>
    <x v="12"/>
    <s v="Convenience Packs of Business Envelopes"/>
    <x v="139"/>
    <n v="3"/>
    <n v="0"/>
    <n v="5.1042000000000005"/>
  </r>
  <r>
    <n v="144"/>
    <s v="CA-2014-106180"/>
    <x v="3"/>
    <x v="65"/>
    <d v="2014-09-24T00:00:00"/>
    <s v="Standard Class"/>
    <s v="SH-19975"/>
    <s v="Sally Hughsby"/>
    <x v="1"/>
    <s v="United States"/>
    <s v="San Francisco"/>
    <x v="1"/>
    <n v="94122"/>
    <x v="1"/>
    <s v="OFF-PA-10004327"/>
    <x v="1"/>
    <x v="10"/>
    <s v="Xerox 1911"/>
    <x v="140"/>
    <n v="3"/>
    <n v="0"/>
    <n v="68.975999999999999"/>
  </r>
  <r>
    <n v="145"/>
    <s v="CA-2014-155376"/>
    <x v="3"/>
    <x v="66"/>
    <d v="2014-12-28T00:00:00"/>
    <s v="Standard Class"/>
    <s v="SG-20080"/>
    <s v="Sandra Glassco"/>
    <x v="0"/>
    <s v="United States"/>
    <s v="Independence"/>
    <x v="25"/>
    <n v="64055"/>
    <x v="2"/>
    <s v="OFF-AP-10001058"/>
    <x v="1"/>
    <x v="9"/>
    <s v="Sanyo 2.5 Cubic Foot Mid-Size Office Refrigerators"/>
    <x v="141"/>
    <n v="3"/>
    <n v="0"/>
    <n v="218.25179999999997"/>
  </r>
  <r>
    <n v="146"/>
    <s v="CA-2012-110744"/>
    <x v="1"/>
    <x v="67"/>
    <d v="2012-09-12T00:00:00"/>
    <s v="Standard Class"/>
    <s v="HA-14920"/>
    <s v="Helen Andreada"/>
    <x v="0"/>
    <s v="United States"/>
    <s v="Pasadena"/>
    <x v="1"/>
    <n v="91104"/>
    <x v="1"/>
    <s v="OFF-ST-10003656"/>
    <x v="1"/>
    <x v="4"/>
    <s v="Safco Industrial Wire Shelving"/>
    <x v="142"/>
    <n v="7"/>
    <n v="0"/>
    <n v="20.157899999999998"/>
  </r>
  <r>
    <n v="147"/>
    <s v="CA-2011-110072"/>
    <x v="2"/>
    <x v="68"/>
    <d v="2011-10-28T00:00:00"/>
    <s v="Standard Class"/>
    <s v="MG-17680"/>
    <s v="Maureen Gastineau"/>
    <x v="2"/>
    <s v="United States"/>
    <s v="Newark"/>
    <x v="24"/>
    <n v="43055"/>
    <x v="3"/>
    <s v="FUR-FU-10000521"/>
    <x v="0"/>
    <x v="5"/>
    <s v="Seth Thomas 14&quot; Putty-Colored Wall Clock"/>
    <x v="143"/>
    <n v="4"/>
    <n v="0.2"/>
    <n v="12.90959999999999"/>
  </r>
  <r>
    <n v="148"/>
    <s v="CA-2013-114489"/>
    <x v="0"/>
    <x v="5"/>
    <d v="2013-12-10T00:00:00"/>
    <s v="Standard Class"/>
    <s v="JE-16165"/>
    <s v="Justin Ellison"/>
    <x v="1"/>
    <s v="United States"/>
    <s v="Franklin"/>
    <x v="6"/>
    <n v="53132"/>
    <x v="2"/>
    <s v="TEC-PH-10000215"/>
    <x v="2"/>
    <x v="7"/>
    <s v="Plantronics Cordless Phone Headset with In-line Volume - M214C"/>
    <x v="144"/>
    <n v="11"/>
    <n v="0"/>
    <n v="103.80150000000003"/>
  </r>
  <r>
    <n v="149"/>
    <s v="CA-2013-114489"/>
    <x v="0"/>
    <x v="5"/>
    <d v="2013-12-10T00:00:00"/>
    <s v="Standard Class"/>
    <s v="JE-16165"/>
    <s v="Justin Ellison"/>
    <x v="1"/>
    <s v="United States"/>
    <s v="Franklin"/>
    <x v="6"/>
    <n v="53132"/>
    <x v="2"/>
    <s v="TEC-PH-10001448"/>
    <x v="2"/>
    <x v="7"/>
    <s v="Anker Astro 15000mAh USB Portable Charger"/>
    <x v="145"/>
    <n v="3"/>
    <n v="0"/>
    <n v="5.9987999999999815"/>
  </r>
  <r>
    <n v="150"/>
    <s v="CA-2013-114489"/>
    <x v="0"/>
    <x v="5"/>
    <d v="2013-12-10T00:00:00"/>
    <s v="Standard Class"/>
    <s v="JE-16165"/>
    <s v="Justin Ellison"/>
    <x v="1"/>
    <s v="United States"/>
    <s v="Franklin"/>
    <x v="6"/>
    <n v="53132"/>
    <x v="2"/>
    <s v="FUR-CH-10000454"/>
    <x v="0"/>
    <x v="1"/>
    <s v="Hon Deluxe Fabric Upholstered Stacking Chairs, Rounded Back"/>
    <x v="146"/>
    <n v="8"/>
    <n v="0"/>
    <n v="585.55199999999991"/>
  </r>
  <r>
    <n v="151"/>
    <s v="CA-2013-114489"/>
    <x v="0"/>
    <x v="5"/>
    <d v="2013-12-10T00:00:00"/>
    <s v="Standard Class"/>
    <s v="JE-16165"/>
    <s v="Justin Ellison"/>
    <x v="1"/>
    <s v="United States"/>
    <s v="Franklin"/>
    <x v="6"/>
    <n v="53132"/>
    <x v="2"/>
    <s v="OFF-BI-10002735"/>
    <x v="1"/>
    <x v="8"/>
    <s v="GBC Prestige Therm-A-Bind Covers"/>
    <x v="147"/>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s v="First Class"/>
    <s v="TW-21025"/>
    <s v="Tamara Willingham"/>
    <x v="2"/>
    <s v="United States"/>
    <s v="Scottsdale"/>
    <x v="16"/>
    <n v="85254"/>
    <x v="1"/>
    <s v="TEC-PH-10001254"/>
    <x v="2"/>
    <x v="7"/>
    <s v="Jabra BIZ 2300 Duo QD Duo Corded Headset"/>
    <x v="149"/>
    <n v="2"/>
    <n v="0.2"/>
    <n v="15.238799999999991"/>
  </r>
  <r>
    <n v="154"/>
    <s v="CA-2012-124919"/>
    <x v="1"/>
    <x v="70"/>
    <d v="2012-06-02T00:00:00"/>
    <s v="First Class"/>
    <s v="SP-20650"/>
    <s v="Stephanie Phelps"/>
    <x v="1"/>
    <s v="United States"/>
    <s v="San Jose"/>
    <x v="1"/>
    <n v="95123"/>
    <x v="1"/>
    <s v="OFF-PA-10001950"/>
    <x v="1"/>
    <x v="10"/>
    <s v="Southworth 25% Cotton Antique Laid Paper &amp; Envelopes"/>
    <x v="150"/>
    <n v="7"/>
    <n v="0"/>
    <n v="26.270999999999994"/>
  </r>
  <r>
    <n v="155"/>
    <s v="CA-2012-124919"/>
    <x v="1"/>
    <x v="70"/>
    <d v="2012-06-02T00:00:00"/>
    <s v="First Class"/>
    <s v="SP-20650"/>
    <s v="Stephanie Phelps"/>
    <x v="1"/>
    <s v="United States"/>
    <s v="San Jose"/>
    <x v="1"/>
    <n v="95123"/>
    <x v="1"/>
    <s v="OFF-PA-10002254"/>
    <x v="1"/>
    <x v="10"/>
    <s v="Xerox 1883"/>
    <x v="151"/>
    <n v="4"/>
    <n v="0"/>
    <n v="48.539199999999994"/>
  </r>
  <r>
    <n v="156"/>
    <s v="CA-2012-124919"/>
    <x v="1"/>
    <x v="70"/>
    <d v="2012-06-02T00:00:00"/>
    <s v="First Class"/>
    <s v="SP-20650"/>
    <s v="Stephanie Phelps"/>
    <x v="1"/>
    <s v="United States"/>
    <s v="San Jose"/>
    <x v="1"/>
    <n v="95123"/>
    <x v="1"/>
    <s v="OFF-ST-10001590"/>
    <x v="1"/>
    <x v="4"/>
    <s v="Tenex Personal Project File with Scoop Front Design, Black"/>
    <x v="152"/>
    <n v="6"/>
    <n v="0"/>
    <n v="21.028799999999997"/>
  </r>
  <r>
    <n v="157"/>
    <s v="CA-2012-118948"/>
    <x v="1"/>
    <x v="71"/>
    <d v="2012-06-03T00:00:00"/>
    <s v="Standard Class"/>
    <s v="NK-18490"/>
    <s v="Neil Knudson"/>
    <x v="2"/>
    <s v="United States"/>
    <s v="Seattle"/>
    <x v="4"/>
    <n v="98105"/>
    <x v="1"/>
    <s v="OFF-AR-10001547"/>
    <x v="1"/>
    <x v="6"/>
    <s v="Newell 311"/>
    <x v="153"/>
    <n v="3"/>
    <n v="0"/>
    <n v="1.7901"/>
  </r>
  <r>
    <n v="158"/>
    <s v="CA-2011-104269"/>
    <x v="2"/>
    <x v="72"/>
    <d v="2011-03-06T00:00:00"/>
    <s v="Second Class"/>
    <s v="DB-13060"/>
    <s v="Dave Brooks"/>
    <x v="0"/>
    <s v="United States"/>
    <s v="Seattle"/>
    <x v="4"/>
    <n v="98115"/>
    <x v="1"/>
    <s v="FUR-CH-10004063"/>
    <x v="0"/>
    <x v="1"/>
    <s v="Global Deluxe High-Back Manager's Chair"/>
    <x v="154"/>
    <n v="2"/>
    <n v="0.2"/>
    <n v="51.476399999999941"/>
  </r>
  <r>
    <n v="159"/>
    <s v="CA-2013-114104"/>
    <x v="0"/>
    <x v="73"/>
    <d v="2013-11-25T00:00:00"/>
    <s v="Standard Class"/>
    <s v="NP-18670"/>
    <s v="Nora Paige"/>
    <x v="0"/>
    <s v="United States"/>
    <s v="Edmond"/>
    <x v="26"/>
    <n v="73034"/>
    <x v="2"/>
    <s v="OFF-LA-10002475"/>
    <x v="1"/>
    <x v="2"/>
    <s v="Avery 519"/>
    <x v="2"/>
    <n v="2"/>
    <n v="0"/>
    <n v="6.8713999999999995"/>
  </r>
  <r>
    <n v="160"/>
    <s v="CA-2013-114104"/>
    <x v="0"/>
    <x v="73"/>
    <d v="2013-11-25T00:00:00"/>
    <s v="Standard Class"/>
    <s v="NP-18670"/>
    <s v="Nora Paige"/>
    <x v="0"/>
    <s v="United States"/>
    <s v="Edmond"/>
    <x v="26"/>
    <n v="73034"/>
    <x v="2"/>
    <s v="TEC-PH-10004536"/>
    <x v="2"/>
    <x v="7"/>
    <s v="Avaya 5420 Digital phone"/>
    <x v="155"/>
    <n v="7"/>
    <n v="0"/>
    <n v="236.23250000000002"/>
  </r>
  <r>
    <n v="161"/>
    <s v="CA-2013-162733"/>
    <x v="0"/>
    <x v="74"/>
    <d v="2013-05-13T00:00:00"/>
    <s v="First Class"/>
    <s v="TT-21070"/>
    <s v="Ted Trevino"/>
    <x v="0"/>
    <s v="United States"/>
    <s v="Los Angeles"/>
    <x v="1"/>
    <n v="90045"/>
    <x v="1"/>
    <s v="OFF-PA-10002751"/>
    <x v="1"/>
    <x v="10"/>
    <s v="Xerox 1920"/>
    <x v="156"/>
    <n v="1"/>
    <n v="0"/>
    <n v="2.6909999999999998"/>
  </r>
  <r>
    <n v="162"/>
    <s v="CA-2012-119697"/>
    <x v="1"/>
    <x v="75"/>
    <d v="2012-12-31T00:00:00"/>
    <s v="Second Class"/>
    <s v="EM-13960"/>
    <s v="Eric Murdock"/>
    <x v="0"/>
    <s v="United States"/>
    <s v="Philadelphia"/>
    <x v="9"/>
    <n v="19134"/>
    <x v="3"/>
    <s v="TEC-AC-10003657"/>
    <x v="2"/>
    <x v="11"/>
    <s v="Lenovo 17-Key USB Numeric Keypad"/>
    <x v="157"/>
    <n v="2"/>
    <n v="0.2"/>
    <n v="1.359599999999995"/>
  </r>
  <r>
    <n v="163"/>
    <s v="CA-2013-154508"/>
    <x v="0"/>
    <x v="76"/>
    <d v="2013-11-21T00:00:00"/>
    <s v="Standard Class"/>
    <s v="RD-19900"/>
    <s v="Ruben Dartt"/>
    <x v="0"/>
    <s v="United States"/>
    <s v="Carlsbad"/>
    <x v="27"/>
    <n v="88220"/>
    <x v="1"/>
    <s v="OFF-EN-10001990"/>
    <x v="1"/>
    <x v="12"/>
    <s v="Staples"/>
    <x v="158"/>
    <n v="5"/>
    <n v="0"/>
    <n v="13.347999999999997"/>
  </r>
  <r>
    <n v="164"/>
    <s v="CA-2013-113817"/>
    <x v="0"/>
    <x v="77"/>
    <d v="2013-11-12T00:00:00"/>
    <s v="Standard Class"/>
    <s v="MJ-17740"/>
    <s v="Max Jones"/>
    <x v="0"/>
    <s v="United States"/>
    <s v="Seattle"/>
    <x v="4"/>
    <n v="98115"/>
    <x v="1"/>
    <s v="OFF-BI-10004002"/>
    <x v="1"/>
    <x v="8"/>
    <s v="Wilson Jones International Size A4 Ring Binders"/>
    <x v="159"/>
    <n v="2"/>
    <n v="0.2"/>
    <n v="9.6879999999999988"/>
  </r>
  <r>
    <n v="165"/>
    <s v="CA-2011-139892"/>
    <x v="2"/>
    <x v="78"/>
    <d v="2011-09-12T00:00:00"/>
    <s v="Standard Class"/>
    <s v="BM-11140"/>
    <s v="Becky Martin"/>
    <x v="0"/>
    <s v="United States"/>
    <s v="San Antonio"/>
    <x v="5"/>
    <n v="78207"/>
    <x v="2"/>
    <s v="OFF-AR-10004441"/>
    <x v="1"/>
    <x v="6"/>
    <s v="BIC Brite Liner Highlighters"/>
    <x v="160"/>
    <n v="3"/>
    <n v="0.2"/>
    <n v="2.7324000000000002"/>
  </r>
  <r>
    <n v="166"/>
    <s v="CA-2011-139892"/>
    <x v="2"/>
    <x v="78"/>
    <d v="2011-09-12T00:00:00"/>
    <s v="Standard Class"/>
    <s v="BM-11140"/>
    <s v="Becky Martin"/>
    <x v="0"/>
    <s v="United States"/>
    <s v="San Antonio"/>
    <x v="5"/>
    <n v="78207"/>
    <x v="2"/>
    <s v="TEC-MA-10000822"/>
    <x v="2"/>
    <x v="15"/>
    <s v="Lexmark MX611dhe Monochrome Laser Printer"/>
    <x v="161"/>
    <n v="8"/>
    <n v="0.4"/>
    <n v="-1359.992000000002"/>
  </r>
  <r>
    <n v="167"/>
    <s v="CA-2011-139892"/>
    <x v="2"/>
    <x v="78"/>
    <d v="2011-09-12T00:00:00"/>
    <s v="Standard Class"/>
    <s v="BM-11140"/>
    <s v="Becky Martin"/>
    <x v="0"/>
    <s v="United States"/>
    <s v="San Antonio"/>
    <x v="5"/>
    <n v="78207"/>
    <x v="2"/>
    <s v="OFF-ST-10000991"/>
    <x v="1"/>
    <x v="4"/>
    <s v="Space Solutions HD Industrial Steel Shelving."/>
    <x v="162"/>
    <n v="3"/>
    <n v="0.2"/>
    <n v="-58.634699999999995"/>
  </r>
  <r>
    <n v="168"/>
    <s v="CA-2011-139892"/>
    <x v="2"/>
    <x v="78"/>
    <d v="2011-09-12T00:00:00"/>
    <s v="Standard Class"/>
    <s v="BM-11140"/>
    <s v="Becky Martin"/>
    <x v="0"/>
    <s v="United States"/>
    <s v="San Antonio"/>
    <x v="5"/>
    <n v="78207"/>
    <x v="2"/>
    <s v="FUR-CH-10004287"/>
    <x v="0"/>
    <x v="1"/>
    <s v="SAFCO Arco Folding Chair"/>
    <x v="163"/>
    <n v="9"/>
    <n v="0.3"/>
    <n v="-24.858000000000175"/>
  </r>
  <r>
    <n v="169"/>
    <s v="CA-2011-139892"/>
    <x v="2"/>
    <x v="78"/>
    <d v="2011-09-12T00:00:00"/>
    <s v="Standard Class"/>
    <s v="BM-11140"/>
    <s v="Becky Martin"/>
    <x v="0"/>
    <s v="United States"/>
    <s v="San Antonio"/>
    <x v="5"/>
    <n v="78207"/>
    <x v="2"/>
    <s v="OFF-AR-10002656"/>
    <x v="1"/>
    <x v="6"/>
    <s v="Sanford Liquid Accent Highlighters"/>
    <x v="164"/>
    <n v="6"/>
    <n v="0.2"/>
    <n v="6.8135999999999974"/>
  </r>
  <r>
    <n v="170"/>
    <s v="CA-2011-139892"/>
    <x v="2"/>
    <x v="78"/>
    <d v="2011-09-12T00:00:00"/>
    <s v="Standard Class"/>
    <s v="BM-11140"/>
    <s v="Becky Martin"/>
    <x v="0"/>
    <s v="United States"/>
    <s v="San Antonio"/>
    <x v="5"/>
    <n v="78207"/>
    <x v="2"/>
    <s v="OFF-AP-10002518"/>
    <x v="1"/>
    <x v="9"/>
    <s v="Kensington 7 Outlet MasterPiece Power Center"/>
    <x v="165"/>
    <n v="5"/>
    <n v="0.8"/>
    <n v="-453.84900000000005"/>
  </r>
  <r>
    <n v="171"/>
    <s v="CA-2011-139892"/>
    <x v="2"/>
    <x v="78"/>
    <d v="2011-09-12T00:00:00"/>
    <s v="Standard Class"/>
    <s v="BM-11140"/>
    <s v="Becky Martin"/>
    <x v="0"/>
    <s v="United States"/>
    <s v="San Antonio"/>
    <x v="5"/>
    <n v="78207"/>
    <x v="2"/>
    <s v="TEC-PH-10003931"/>
    <x v="2"/>
    <x v="7"/>
    <s v="JBL Micro Wireless Portable Bluetooth Speaker"/>
    <x v="16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s v="CA-2011-118962"/>
    <x v="2"/>
    <x v="79"/>
    <d v="2011-08-09T00:00:00"/>
    <s v="Standard Class"/>
    <s v="CS-12130"/>
    <s v="Chad Sievert"/>
    <x v="0"/>
    <s v="United States"/>
    <s v="Los Angeles"/>
    <x v="1"/>
    <n v="90004"/>
    <x v="1"/>
    <s v="OFF-PA-10001144"/>
    <x v="1"/>
    <x v="10"/>
    <s v="Xerox 1913"/>
    <x v="168"/>
    <n v="2"/>
    <n v="0"/>
    <n v="53.260799999999996"/>
  </r>
  <r>
    <n v="174"/>
    <s v="CA-2011-118962"/>
    <x v="2"/>
    <x v="79"/>
    <d v="2011-08-09T00:00:00"/>
    <s v="Standard Class"/>
    <s v="CS-12130"/>
    <s v="Chad Sievert"/>
    <x v="0"/>
    <s v="United States"/>
    <s v="Los Angeles"/>
    <x v="1"/>
    <n v="90004"/>
    <x v="1"/>
    <s v="FUR-CH-10003817"/>
    <x v="0"/>
    <x v="1"/>
    <s v="Global Value Steno Chair, Gray"/>
    <x v="169"/>
    <n v="7"/>
    <n v="0.2"/>
    <n v="21.259"/>
  </r>
  <r>
    <n v="175"/>
    <s v="US-2011-100853"/>
    <x v="2"/>
    <x v="80"/>
    <d v="2011-09-19T00:00:00"/>
    <s v="Standard Class"/>
    <s v="JB-15400"/>
    <s v="Jennifer Braxton"/>
    <x v="1"/>
    <s v="United States"/>
    <s v="Chicago"/>
    <x v="10"/>
    <n v="60623"/>
    <x v="2"/>
    <s v="OFF-AP-10000891"/>
    <x v="1"/>
    <x v="9"/>
    <s v="Kensington 7 Outlet MasterPiece HOMEOFFICE Power Control Center"/>
    <x v="170"/>
    <n v="2"/>
    <n v="0.8"/>
    <n v="-131.12000000000003"/>
  </r>
  <r>
    <n v="176"/>
    <s v="US-2011-100853"/>
    <x v="2"/>
    <x v="80"/>
    <d v="2011-09-19T00:00:00"/>
    <s v="Standard Class"/>
    <s v="JB-15400"/>
    <s v="Jennifer Braxton"/>
    <x v="1"/>
    <s v="United States"/>
    <s v="Chicago"/>
    <x v="10"/>
    <n v="60623"/>
    <x v="2"/>
    <s v="OFF-LA-10003148"/>
    <x v="1"/>
    <x v="2"/>
    <s v="Avery 51"/>
    <x v="171"/>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s v="Second Class"/>
    <s v="JE-15745"/>
    <s v="Joel Eaton"/>
    <x v="0"/>
    <s v="United States"/>
    <s v="Newark"/>
    <x v="24"/>
    <n v="43055"/>
    <x v="3"/>
    <s v="FUR-CH-10004698"/>
    <x v="0"/>
    <x v="1"/>
    <s v="Padded Folding Chairs, Black, 4/Carton"/>
    <x v="173"/>
    <n v="7"/>
    <n v="0.3"/>
    <n v="-11.337199999999939"/>
  </r>
  <r>
    <n v="179"/>
    <s v="US-2012-101511"/>
    <x v="1"/>
    <x v="82"/>
    <d v="2012-11-23T00:00:00"/>
    <s v="Second Class"/>
    <s v="JE-15745"/>
    <s v="Joel Eaton"/>
    <x v="0"/>
    <s v="United States"/>
    <s v="Newark"/>
    <x v="24"/>
    <n v="43055"/>
    <x v="3"/>
    <s v="OFF-SU-10002189"/>
    <x v="1"/>
    <x v="14"/>
    <s v="Acme Rosewood Handle Letter Opener"/>
    <x v="174"/>
    <n v="5"/>
    <n v="0.2"/>
    <n v="-3.771500000000001"/>
  </r>
  <r>
    <n v="180"/>
    <s v="CA-2012-137225"/>
    <x v="1"/>
    <x v="83"/>
    <d v="2012-12-19T00:00:00"/>
    <s v="Standard Class"/>
    <s v="JK-15640"/>
    <s v="Jim Kriz"/>
    <x v="2"/>
    <s v="United States"/>
    <s v="New York City"/>
    <x v="15"/>
    <n v="10009"/>
    <x v="3"/>
    <s v="OFF-AR-10001940"/>
    <x v="1"/>
    <x v="6"/>
    <s v="Sanford Colorific Eraseable Coloring Pencils, 12 Count"/>
    <x v="175"/>
    <n v="1"/>
    <n v="0"/>
    <n v="1.4104000000000001"/>
  </r>
  <r>
    <n v="181"/>
    <s v="CA-2011-166191"/>
    <x v="2"/>
    <x v="29"/>
    <d v="2011-12-09T00:00:00"/>
    <s v="Second Class"/>
    <s v="DK-13150"/>
    <s v="David Kendrick"/>
    <x v="1"/>
    <s v="United States"/>
    <s v="Decatur"/>
    <x v="10"/>
    <n v="62521"/>
    <x v="2"/>
    <s v="OFF-ST-10003455"/>
    <x v="1"/>
    <x v="4"/>
    <s v="Tenex File Box, Personal Filing Tote with Lid, Black"/>
    <x v="176"/>
    <n v="2"/>
    <n v="0.2"/>
    <n v="1.8612000000000002"/>
  </r>
  <r>
    <n v="182"/>
    <s v="CA-2011-166191"/>
    <x v="2"/>
    <x v="29"/>
    <d v="2011-12-09T00:00:00"/>
    <s v="Second Class"/>
    <s v="DK-13150"/>
    <s v="David Kendrick"/>
    <x v="1"/>
    <s v="United States"/>
    <s v="Decatur"/>
    <x v="10"/>
    <n v="62521"/>
    <x v="2"/>
    <s v="TEC-AC-10004659"/>
    <x v="2"/>
    <x v="11"/>
    <s v="Imation Secure+ Hardware Encrypted USB 2.0 Flash Drive; 16GB"/>
    <x v="177"/>
    <n v="7"/>
    <n v="0.2"/>
    <n v="76.639499999999984"/>
  </r>
  <r>
    <n v="183"/>
    <s v="CA-2011-158274"/>
    <x v="2"/>
    <x v="84"/>
    <d v="2011-11-24T00:00:00"/>
    <s v="Second Class"/>
    <s v="RM-19675"/>
    <s v="Robert Marley"/>
    <x v="2"/>
    <s v="United States"/>
    <s v="Monroe"/>
    <x v="28"/>
    <n v="71203"/>
    <x v="0"/>
    <s v="TEC-PH-10003273"/>
    <x v="2"/>
    <x v="7"/>
    <s v="AT&amp;T TR1909W"/>
    <x v="178"/>
    <n v="4"/>
    <n v="0"/>
    <n v="131.02960000000002"/>
  </r>
  <r>
    <n v="184"/>
    <s v="CA-2011-158274"/>
    <x v="2"/>
    <x v="84"/>
    <d v="2011-11-24T00:00:00"/>
    <s v="Second Class"/>
    <s v="RM-19675"/>
    <s v="Robert Marley"/>
    <x v="2"/>
    <s v="United States"/>
    <s v="Monroe"/>
    <x v="28"/>
    <n v="71203"/>
    <x v="0"/>
    <s v="TEC-PH-10004896"/>
    <x v="2"/>
    <x v="7"/>
    <s v="Nokia Lumia 521 (T-Mobile)"/>
    <x v="179"/>
    <n v="5"/>
    <n v="0"/>
    <n v="41.986000000000004"/>
  </r>
  <r>
    <n v="185"/>
    <s v="CA-2011-158274"/>
    <x v="2"/>
    <x v="84"/>
    <d v="2011-11-24T00:00:00"/>
    <s v="Second Class"/>
    <s v="RM-19675"/>
    <s v="Robert Marley"/>
    <x v="2"/>
    <s v="United States"/>
    <s v="Monroe"/>
    <x v="28"/>
    <n v="71203"/>
    <x v="0"/>
    <s v="TEC-AC-10002345"/>
    <x v="2"/>
    <x v="11"/>
    <s v="HP Standard 104 key PS/2 Keyboard"/>
    <x v="180"/>
    <n v="2"/>
    <n v="0"/>
    <n v="7.25"/>
  </r>
  <r>
    <n v="186"/>
    <s v="CA-2013-105018"/>
    <x v="0"/>
    <x v="85"/>
    <d v="2013-12-03T00:00:00"/>
    <s v="Standard Class"/>
    <s v="SK-19990"/>
    <s v="Sally Knutson"/>
    <x v="0"/>
    <s v="United States"/>
    <s v="Fairfield"/>
    <x v="29"/>
    <n v="6824"/>
    <x v="3"/>
    <s v="OFF-BI-10001890"/>
    <x v="1"/>
    <x v="8"/>
    <s v="Avery Poly Binder Pockets"/>
    <x v="181"/>
    <n v="2"/>
    <n v="0"/>
    <n v="3.4367999999999999"/>
  </r>
  <r>
    <n v="187"/>
    <s v="CA-2011-123260"/>
    <x v="2"/>
    <x v="86"/>
    <d v="2011-08-30T00:00:00"/>
    <s v="Standard Class"/>
    <s v="FM-14290"/>
    <s v="Frank Merwin"/>
    <x v="2"/>
    <s v="United States"/>
    <s v="Los Angeles"/>
    <x v="1"/>
    <n v="90032"/>
    <x v="1"/>
    <s v="TEC-AC-10002323"/>
    <x v="2"/>
    <x v="11"/>
    <s v="SanDisk Ultra 32 GB MicroSDHC Class 10 Memory Card"/>
    <x v="182"/>
    <n v="8"/>
    <n v="0"/>
    <n v="22.984000000000009"/>
  </r>
  <r>
    <n v="188"/>
    <s v="CA-2013-157000"/>
    <x v="0"/>
    <x v="87"/>
    <d v="2013-07-23T00:00:00"/>
    <s v="Standard Class"/>
    <s v="AM-10360"/>
    <s v="Alice McCarthy"/>
    <x v="1"/>
    <s v="United States"/>
    <s v="Grand Prairie"/>
    <x v="5"/>
    <n v="75051"/>
    <x v="2"/>
    <s v="OFF-ST-10001328"/>
    <x v="1"/>
    <x v="4"/>
    <s v="Personal Filing Tote with Lid, Black/Gray"/>
    <x v="183"/>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x v="184"/>
    <n v="3"/>
    <n v="0.2"/>
    <n v="6.2549999999999963"/>
  </r>
  <r>
    <n v="190"/>
    <s v="CA-2012-102281"/>
    <x v="1"/>
    <x v="88"/>
    <d v="2012-10-14T00:00:00"/>
    <s v="First Class"/>
    <s v="MP-17470"/>
    <s v="Mark Packer"/>
    <x v="2"/>
    <s v="United States"/>
    <s v="New York City"/>
    <x v="15"/>
    <n v="10035"/>
    <x v="3"/>
    <s v="FUR-BO-10002613"/>
    <x v="0"/>
    <x v="0"/>
    <s v="Atlantic Metals Mobile 4-Shelf Bookcases, Custom Colors"/>
    <x v="185"/>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s v="United States"/>
    <s v="New York City"/>
    <x v="15"/>
    <n v="10035"/>
    <x v="3"/>
    <s v="OFF-PA-10000061"/>
    <x v="1"/>
    <x v="10"/>
    <s v="Xerox 205"/>
    <x v="187"/>
    <n v="8"/>
    <n v="0"/>
    <n v="24.883200000000002"/>
  </r>
  <r>
    <n v="193"/>
    <s v="CA-2012-102281"/>
    <x v="1"/>
    <x v="88"/>
    <d v="2012-10-14T00:00:00"/>
    <s v="First Class"/>
    <s v="MP-17470"/>
    <s v="Mark Packer"/>
    <x v="2"/>
    <s v="United States"/>
    <s v="New York City"/>
    <x v="15"/>
    <n v="10035"/>
    <x v="3"/>
    <s v="FUR-BO-10002545"/>
    <x v="0"/>
    <x v="0"/>
    <s v="Atlantic Metals Mobile 3-Shelf Bookcases, Custom Colors"/>
    <x v="188"/>
    <n v="3"/>
    <n v="0.2"/>
    <n v="46.976400000000012"/>
  </r>
  <r>
    <n v="194"/>
    <s v="CA-2012-102281"/>
    <x v="1"/>
    <x v="88"/>
    <d v="2012-10-14T00:00:00"/>
    <s v="First Class"/>
    <s v="MP-17470"/>
    <s v="Mark Packer"/>
    <x v="2"/>
    <s v="United States"/>
    <s v="New York City"/>
    <x v="15"/>
    <n v="10035"/>
    <x v="3"/>
    <s v="OFF-AR-10003514"/>
    <x v="1"/>
    <x v="6"/>
    <s v="4009 Highlighters by Sanford"/>
    <x v="189"/>
    <n v="5"/>
    <n v="0"/>
    <n v="6.5669999999999984"/>
  </r>
  <r>
    <n v="195"/>
    <s v="CA-2012-131457"/>
    <x v="1"/>
    <x v="89"/>
    <d v="2012-11-06T00:00:00"/>
    <s v="Standard Class"/>
    <s v="MZ-17515"/>
    <s v="Mary Zewe"/>
    <x v="1"/>
    <s v="United States"/>
    <s v="Redlands"/>
    <x v="1"/>
    <n v="92374"/>
    <x v="1"/>
    <s v="OFF-EN-10001509"/>
    <x v="1"/>
    <x v="12"/>
    <s v="Poly String Tie Envelopes"/>
    <x v="190"/>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x v="191"/>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s v="United States"/>
    <s v="Westfield"/>
    <x v="30"/>
    <n v="7090"/>
    <x v="3"/>
    <s v="OFF-ST-10001414"/>
    <x v="1"/>
    <x v="4"/>
    <s v="Decoflex Hanging Personal Folder File"/>
    <x v="193"/>
    <n v="3"/>
    <n v="0"/>
    <n v="12.0276"/>
  </r>
  <r>
    <n v="199"/>
    <s v="US-2014-124303"/>
    <x v="3"/>
    <x v="91"/>
    <d v="2014-07-14T00:00:00"/>
    <s v="Standard Class"/>
    <s v="FH-14365"/>
    <s v="Fred Hopkins"/>
    <x v="1"/>
    <s v="United States"/>
    <s v="Philadelphia"/>
    <x v="9"/>
    <n v="19120"/>
    <x v="3"/>
    <s v="OFF-BI-10000343"/>
    <x v="1"/>
    <x v="8"/>
    <s v="Pressboard Covers with Storage Hooks, 9 1/2&quot; x 11&quot;, Light Blue"/>
    <x v="194"/>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x v="195"/>
    <n v="3"/>
    <n v="0.2"/>
    <n v="5.8203000000000005"/>
  </r>
  <r>
    <n v="201"/>
    <s v="CA-2014-105074"/>
    <x v="3"/>
    <x v="92"/>
    <d v="2014-06-30T00:00:00"/>
    <s v="Standard Class"/>
    <s v="MB-17305"/>
    <s v="Maria Bertelson"/>
    <x v="0"/>
    <s v="United States"/>
    <s v="Akron"/>
    <x v="24"/>
    <n v="44312"/>
    <x v="3"/>
    <s v="OFF-PA-10002666"/>
    <x v="1"/>
    <x v="10"/>
    <s v="Southworth 25% Cotton Linen-Finish Paper &amp; Envelopes"/>
    <x v="196"/>
    <n v="3"/>
    <n v="0.2"/>
    <n v="6.794999999999999"/>
  </r>
  <r>
    <n v="202"/>
    <s v="CA-2011-133690"/>
    <x v="2"/>
    <x v="93"/>
    <d v="2011-08-05T00:00:00"/>
    <s v="First Class"/>
    <s v="BS-11755"/>
    <s v="Bruce Stewart"/>
    <x v="0"/>
    <s v="United States"/>
    <s v="Denver"/>
    <x v="22"/>
    <n v="80219"/>
    <x v="1"/>
    <s v="FUR-TA-10004289"/>
    <x v="0"/>
    <x v="3"/>
    <s v="BoxOffice By Design Rectangular and Half-Moon Meeting Room Tables"/>
    <x v="197"/>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s v="United States"/>
    <s v="Dallas"/>
    <x v="5"/>
    <n v="75220"/>
    <x v="2"/>
    <s v="OFF-AP-10003217"/>
    <x v="1"/>
    <x v="9"/>
    <s v="Eureka Sanitaire  Commercial Upright"/>
    <x v="199"/>
    <n v="2"/>
    <n v="0.8"/>
    <n v="-178.96680000000001"/>
  </r>
  <r>
    <n v="205"/>
    <s v="CA-2014-126382"/>
    <x v="3"/>
    <x v="95"/>
    <d v="2014-06-08T00:00:00"/>
    <s v="Standard Class"/>
    <s v="HK-14890"/>
    <s v="Heather Kirkland"/>
    <x v="1"/>
    <s v="United States"/>
    <s v="Franklin"/>
    <x v="18"/>
    <n v="37064"/>
    <x v="0"/>
    <s v="FUR-FU-10002960"/>
    <x v="0"/>
    <x v="5"/>
    <s v="Eldon 200 Class Desk Accessories, Burgundy"/>
    <x v="200"/>
    <n v="7"/>
    <n v="0.2"/>
    <n v="9.6712000000000025"/>
  </r>
  <r>
    <n v="206"/>
    <s v="CA-2014-108329"/>
    <x v="3"/>
    <x v="34"/>
    <d v="2014-12-15T00:00:00"/>
    <s v="Standard Class"/>
    <s v="LE-16810"/>
    <s v="Laurel Elliston"/>
    <x v="0"/>
    <s v="United States"/>
    <s v="Whittier"/>
    <x v="1"/>
    <n v="90604"/>
    <x v="1"/>
    <s v="TEC-PH-10001918"/>
    <x v="2"/>
    <x v="7"/>
    <s v="Nortel Business Series Terminal T7208 Digital phone"/>
    <x v="201"/>
    <n v="4"/>
    <n v="0.2"/>
    <n v="44.476800000000026"/>
  </r>
  <r>
    <n v="207"/>
    <s v="CA-2014-135860"/>
    <x v="3"/>
    <x v="96"/>
    <d v="2014-12-08T00:00:00"/>
    <s v="Standard Class"/>
    <s v="JH-15985"/>
    <s v="Joseph Holt"/>
    <x v="0"/>
    <s v="United States"/>
    <s v="Saginaw"/>
    <x v="12"/>
    <n v="48601"/>
    <x v="2"/>
    <s v="OFF-ST-10000642"/>
    <x v="1"/>
    <x v="4"/>
    <s v="Tennsco Lockers, Gray"/>
    <x v="202"/>
    <n v="4"/>
    <n v="0"/>
    <n v="5.8743999999999943"/>
  </r>
  <r>
    <n v="208"/>
    <s v="CA-2014-135860"/>
    <x v="3"/>
    <x v="96"/>
    <d v="2014-12-08T00:00:00"/>
    <s v="Standard Class"/>
    <s v="JH-15985"/>
    <s v="Joseph Holt"/>
    <x v="0"/>
    <s v="United States"/>
    <s v="Saginaw"/>
    <x v="12"/>
    <n v="48601"/>
    <x v="2"/>
    <s v="TEC-PH-10001700"/>
    <x v="2"/>
    <x v="7"/>
    <s v="Panasonic KX-TG6844B Expandable Digital Cordless Telephone"/>
    <x v="203"/>
    <n v="2"/>
    <n v="0"/>
    <n v="35.634600000000006"/>
  </r>
  <r>
    <n v="209"/>
    <s v="CA-2014-135860"/>
    <x v="3"/>
    <x v="96"/>
    <d v="2014-12-08T00:00:00"/>
    <s v="Standard Class"/>
    <s v="JH-15985"/>
    <s v="Joseph Holt"/>
    <x v="0"/>
    <s v="United States"/>
    <s v="Saginaw"/>
    <x v="12"/>
    <n v="48601"/>
    <x v="2"/>
    <s v="OFF-BI-10003274"/>
    <x v="1"/>
    <x v="8"/>
    <s v="Avery Durable Slant Ring Binders, No Labels"/>
    <x v="204"/>
    <n v="4"/>
    <n v="0"/>
    <n v="7.4824000000000002"/>
  </r>
  <r>
    <n v="210"/>
    <s v="CA-2014-135860"/>
    <x v="3"/>
    <x v="96"/>
    <d v="2014-12-08T00:00:00"/>
    <s v="Standard Class"/>
    <s v="JH-15985"/>
    <s v="Joseph Holt"/>
    <x v="0"/>
    <s v="United States"/>
    <s v="Saginaw"/>
    <x v="12"/>
    <n v="48601"/>
    <x v="2"/>
    <s v="OFF-FA-10000134"/>
    <x v="1"/>
    <x v="13"/>
    <s v="Advantus Push Pins, Aluminum Head"/>
    <x v="205"/>
    <n v="9"/>
    <n v="0"/>
    <n v="16.209899999999998"/>
  </r>
  <r>
    <n v="211"/>
    <s v="CA-2014-135860"/>
    <x v="3"/>
    <x v="96"/>
    <d v="2014-12-08T00:00:00"/>
    <s v="Standard Class"/>
    <s v="JH-15985"/>
    <s v="Joseph Holt"/>
    <x v="0"/>
    <s v="United States"/>
    <s v="Saginaw"/>
    <x v="12"/>
    <n v="48601"/>
    <x v="2"/>
    <s v="OFF-ST-10001522"/>
    <x v="1"/>
    <x v="4"/>
    <s v="Gould Plastics 18-Pocket Panel Bin, 34w x 5-1/4d x 20-1/2h"/>
    <x v="206"/>
    <n v="1"/>
    <n v="0"/>
    <n v="3.6795999999999935"/>
  </r>
  <r>
    <n v="212"/>
    <s v="CA-2012-101007"/>
    <x v="1"/>
    <x v="97"/>
    <d v="2012-02-13T00:00:00"/>
    <s v="Second Class"/>
    <s v="MS-17980"/>
    <s v="Michael Stewart"/>
    <x v="1"/>
    <s v="United States"/>
    <s v="Dallas"/>
    <x v="5"/>
    <n v="75220"/>
    <x v="2"/>
    <s v="TEC-AC-10001266"/>
    <x v="2"/>
    <x v="11"/>
    <s v="Memorex Micro Travel Drive 8 GB"/>
    <x v="207"/>
    <n v="2"/>
    <n v="0.2"/>
    <n v="6.4999999999999991"/>
  </r>
  <r>
    <n v="213"/>
    <s v="CA-2012-146262"/>
    <x v="1"/>
    <x v="98"/>
    <d v="2012-01-09T00:00:00"/>
    <s v="Standard Class"/>
    <s v="VW-21775"/>
    <s v="Victoria Wilson"/>
    <x v="1"/>
    <s v="United States"/>
    <s v="Medina"/>
    <x v="24"/>
    <n v="44256"/>
    <x v="3"/>
    <s v="OFF-LA-10004544"/>
    <x v="1"/>
    <x v="2"/>
    <s v="Avery 505"/>
    <x v="208"/>
    <n v="2"/>
    <n v="0.2"/>
    <n v="8.879999999999999"/>
  </r>
  <r>
    <n v="214"/>
    <s v="CA-2012-146262"/>
    <x v="1"/>
    <x v="98"/>
    <d v="2012-01-09T00:00:00"/>
    <s v="Standard Class"/>
    <s v="VW-21775"/>
    <s v="Victoria Wilson"/>
    <x v="1"/>
    <s v="United States"/>
    <s v="Medina"/>
    <x v="24"/>
    <n v="44256"/>
    <x v="3"/>
    <s v="FUR-BO-10004695"/>
    <x v="0"/>
    <x v="0"/>
    <s v="O'Sullivan 2-Door Barrister Bookcase in Odessa Pine"/>
    <x v="209"/>
    <n v="5"/>
    <n v="0.5"/>
    <n v="-244.32300000000006"/>
  </r>
  <r>
    <n v="215"/>
    <s v="CA-2012-146262"/>
    <x v="1"/>
    <x v="98"/>
    <d v="2012-01-09T00:00:00"/>
    <s v="Standard Class"/>
    <s v="VW-21775"/>
    <s v="Victoria Wilson"/>
    <x v="1"/>
    <s v="United States"/>
    <s v="Medina"/>
    <x v="24"/>
    <n v="44256"/>
    <x v="3"/>
    <s v="TEC-PH-10002844"/>
    <x v="2"/>
    <x v="7"/>
    <s v="Speck Products Candyshell Flip Case"/>
    <x v="210"/>
    <n v="3"/>
    <n v="0.4"/>
    <n v="-14.695800000000006"/>
  </r>
  <r>
    <n v="216"/>
    <s v="CA-2012-146262"/>
    <x v="1"/>
    <x v="98"/>
    <d v="2012-01-09T00:00:00"/>
    <s v="Standard Class"/>
    <s v="VW-21775"/>
    <s v="Victoria Wilson"/>
    <x v="1"/>
    <s v="United States"/>
    <s v="Medina"/>
    <x v="24"/>
    <n v="44256"/>
    <x v="3"/>
    <s v="TEC-MA-10000864"/>
    <x v="2"/>
    <x v="15"/>
    <s v="Cisco 9971 IP Video Phone Charcoal"/>
    <x v="211"/>
    <n v="9"/>
    <n v="0.7"/>
    <n v="-950.40000000000009"/>
  </r>
  <r>
    <n v="217"/>
    <s v="CA-2012-146262"/>
    <x v="1"/>
    <x v="98"/>
    <d v="2012-01-09T00:00:00"/>
    <s v="Standard Class"/>
    <s v="VW-21775"/>
    <s v="Victoria Wilson"/>
    <x v="1"/>
    <s v="United States"/>
    <s v="Medina"/>
    <x v="24"/>
    <n v="44256"/>
    <x v="3"/>
    <s v="TEC-AC-10000109"/>
    <x v="2"/>
    <x v="11"/>
    <s v="Sony Micro Vault Click 16 GB USB 2.0 Flash Drive"/>
    <x v="212"/>
    <n v="2"/>
    <n v="0.2"/>
    <n v="4.4792000000000058"/>
  </r>
  <r>
    <n v="218"/>
    <s v="CA-2013-130162"/>
    <x v="0"/>
    <x v="99"/>
    <d v="2013-11-02T00:00:00"/>
    <s v="Standard Class"/>
    <s v="JH-15910"/>
    <s v="Jonathan Howell"/>
    <x v="0"/>
    <s v="United States"/>
    <s v="Los Angeles"/>
    <x v="1"/>
    <n v="90032"/>
    <x v="1"/>
    <s v="OFF-ST-10001328"/>
    <x v="1"/>
    <x v="4"/>
    <s v="Personal Filing Tote with Lid, Black/Gray"/>
    <x v="213"/>
    <n v="6"/>
    <n v="0"/>
    <n v="26.056800000000003"/>
  </r>
  <r>
    <n v="219"/>
    <s v="CA-2013-130162"/>
    <x v="0"/>
    <x v="99"/>
    <d v="2013-11-02T00:00:00"/>
    <s v="Standard Class"/>
    <s v="JH-15910"/>
    <s v="Jonathan Howell"/>
    <x v="0"/>
    <s v="United States"/>
    <s v="Los Angeles"/>
    <x v="1"/>
    <n v="90032"/>
    <x v="1"/>
    <s v="TEC-PH-10002563"/>
    <x v="2"/>
    <x v="7"/>
    <s v="Adtran 1202752G1"/>
    <x v="214"/>
    <n v="3"/>
    <n v="0.2"/>
    <n v="22.678200000000018"/>
  </r>
  <r>
    <n v="220"/>
    <s v="CA-2012-169397"/>
    <x v="1"/>
    <x v="100"/>
    <d v="2012-12-27T00:00:00"/>
    <s v="First Class"/>
    <s v="JB-15925"/>
    <s v="Joni Blumstein"/>
    <x v="0"/>
    <s v="United States"/>
    <s v="Dublin"/>
    <x v="24"/>
    <n v="43017"/>
    <x v="3"/>
    <s v="OFF-FA-10000585"/>
    <x v="1"/>
    <x v="13"/>
    <s v="OIC Bulk Pack Metal Binder Clips"/>
    <x v="215"/>
    <n v="2"/>
    <n v="0.2"/>
    <n v="1.8147999999999997"/>
  </r>
  <r>
    <n v="221"/>
    <s v="CA-2012-169397"/>
    <x v="1"/>
    <x v="100"/>
    <d v="2012-12-27T00:00:00"/>
    <s v="First Class"/>
    <s v="JB-15925"/>
    <s v="Joni Blumstein"/>
    <x v="0"/>
    <s v="United States"/>
    <s v="Dublin"/>
    <x v="24"/>
    <n v="43017"/>
    <x v="3"/>
    <s v="OFF-PA-10004000"/>
    <x v="1"/>
    <x v="10"/>
    <s v="While You Were Out Pads, 50 per Pad, 4 x 5 1/4, Green Cycle"/>
    <x v="216"/>
    <n v="6"/>
    <n v="0.2"/>
    <n v="8.2302"/>
  </r>
  <r>
    <n v="222"/>
    <s v="CA-2012-169397"/>
    <x v="1"/>
    <x v="100"/>
    <d v="2012-12-27T00:00:00"/>
    <s v="First Class"/>
    <s v="JB-15925"/>
    <s v="Joni Blumstein"/>
    <x v="0"/>
    <s v="United States"/>
    <s v="Dublin"/>
    <x v="24"/>
    <n v="43017"/>
    <x v="3"/>
    <s v="OFF-BI-10002852"/>
    <x v="1"/>
    <x v="8"/>
    <s v="Ibico Standard Transparent Covers"/>
    <x v="217"/>
    <n v="4"/>
    <n v="0.7"/>
    <n v="-13.843199999999996"/>
  </r>
  <r>
    <n v="223"/>
    <s v="CA-2012-169397"/>
    <x v="1"/>
    <x v="100"/>
    <d v="2012-12-27T00:00:00"/>
    <s v="First Class"/>
    <s v="JB-15925"/>
    <s v="Joni Blumstein"/>
    <x v="0"/>
    <s v="United States"/>
    <s v="Dublin"/>
    <x v="24"/>
    <n v="43017"/>
    <x v="3"/>
    <s v="FUR-FU-10000087"/>
    <x v="0"/>
    <x v="5"/>
    <s v="Executive Impressions 14&quot; Two-Color Numerals Wall Clock"/>
    <x v="218"/>
    <n v="4"/>
    <n v="0.2"/>
    <n v="19.084800000000005"/>
  </r>
  <r>
    <n v="224"/>
    <s v="CA-2012-169397"/>
    <x v="1"/>
    <x v="100"/>
    <d v="2012-12-27T00:00:00"/>
    <s v="First Class"/>
    <s v="JB-15925"/>
    <s v="Joni Blumstein"/>
    <x v="0"/>
    <s v="United States"/>
    <s v="Dublin"/>
    <x v="24"/>
    <n v="43017"/>
    <x v="3"/>
    <s v="TEC-MA-10001148"/>
    <x v="2"/>
    <x v="15"/>
    <s v="Swingline SM12-08 MicroCut Jam Free Shredder"/>
    <x v="219"/>
    <n v="4"/>
    <n v="0.7"/>
    <n v="-383.99040000000002"/>
  </r>
  <r>
    <n v="225"/>
    <s v="CA-2012-169397"/>
    <x v="1"/>
    <x v="100"/>
    <d v="2012-12-27T00:00:00"/>
    <s v="First Class"/>
    <s v="JB-15925"/>
    <s v="Joni Blumstein"/>
    <x v="0"/>
    <s v="United States"/>
    <s v="Dublin"/>
    <x v="24"/>
    <n v="43017"/>
    <x v="3"/>
    <s v="OFF-AR-10001958"/>
    <x v="1"/>
    <x v="6"/>
    <s v="Stanley Bostitch Contemporary Electric Pencil Sharpeners"/>
    <x v="220"/>
    <n v="2"/>
    <n v="0.2"/>
    <n v="2.7168000000000001"/>
  </r>
  <r>
    <n v="226"/>
    <s v="CA-2012-163055"/>
    <x v="1"/>
    <x v="101"/>
    <d v="2012-08-16T00:00:00"/>
    <s v="Standard Class"/>
    <s v="DS-13180"/>
    <s v="David Smith"/>
    <x v="1"/>
    <s v="United States"/>
    <s v="Detroit"/>
    <x v="12"/>
    <n v="48227"/>
    <x v="2"/>
    <s v="OFF-AR-10001026"/>
    <x v="1"/>
    <x v="6"/>
    <s v="Sanford Uni-Blazer View Highlighters, Chisel Tip, Yellow"/>
    <x v="221"/>
    <n v="1"/>
    <n v="0"/>
    <n v="0.96800000000000019"/>
  </r>
  <r>
    <n v="227"/>
    <s v="CA-2012-163055"/>
    <x v="1"/>
    <x v="101"/>
    <d v="2012-08-16T00:00:00"/>
    <s v="Standard Class"/>
    <s v="DS-13180"/>
    <s v="David Smith"/>
    <x v="1"/>
    <s v="United States"/>
    <s v="Detroit"/>
    <x v="12"/>
    <n v="48227"/>
    <x v="2"/>
    <s v="FUR-TA-10003748"/>
    <x v="0"/>
    <x v="3"/>
    <s v="Bevis 36 x 72 Conference Tables"/>
    <x v="222"/>
    <n v="5"/>
    <n v="0"/>
    <n v="136.93899999999999"/>
  </r>
  <r>
    <n v="228"/>
    <s v="CA-2012-163055"/>
    <x v="1"/>
    <x v="101"/>
    <d v="2012-08-16T00:00:00"/>
    <s v="Standard Class"/>
    <s v="DS-13180"/>
    <s v="David Smith"/>
    <x v="1"/>
    <s v="United States"/>
    <s v="Detroit"/>
    <x v="12"/>
    <n v="48227"/>
    <x v="2"/>
    <s v="OFF-ST-10002485"/>
    <x v="1"/>
    <x v="4"/>
    <s v="Rogers Deluxe File Chest"/>
    <x v="223"/>
    <n v="1"/>
    <n v="0"/>
    <n v="0.21979999999999933"/>
  </r>
  <r>
    <n v="229"/>
    <s v="US-2012-145436"/>
    <x v="1"/>
    <x v="102"/>
    <d v="2012-03-04T00:00:00"/>
    <s v="Standard Class"/>
    <s v="VD-21670"/>
    <s v="Valerie Dominguez"/>
    <x v="0"/>
    <s v="United States"/>
    <s v="Columbia"/>
    <x v="18"/>
    <n v="38401"/>
    <x v="0"/>
    <s v="FUR-CH-10004860"/>
    <x v="0"/>
    <x v="1"/>
    <s v="Global Low Back Tilter Chair"/>
    <x v="224"/>
    <n v="2"/>
    <n v="0.2"/>
    <n v="-28.274400000000021"/>
  </r>
  <r>
    <n v="230"/>
    <s v="US-2012-145436"/>
    <x v="1"/>
    <x v="102"/>
    <d v="2012-03-04T00:00:00"/>
    <s v="Standard Class"/>
    <s v="VD-21670"/>
    <s v="Valerie Dominguez"/>
    <x v="0"/>
    <s v="United States"/>
    <s v="Columbia"/>
    <x v="18"/>
    <n v="38401"/>
    <x v="0"/>
    <s v="FUR-CH-10004477"/>
    <x v="0"/>
    <x v="1"/>
    <s v="Global Push Button Manager's Chair, Indigo"/>
    <x v="225"/>
    <n v="8"/>
    <n v="0.2"/>
    <n v="43.840799999999973"/>
  </r>
  <r>
    <n v="231"/>
    <s v="US-2011-156216"/>
    <x v="2"/>
    <x v="103"/>
    <d v="2011-09-17T00:00:00"/>
    <s v="Standard Class"/>
    <s v="EA-14035"/>
    <s v="Erin Ashbrook"/>
    <x v="1"/>
    <s v="United States"/>
    <s v="Charlotte"/>
    <x v="3"/>
    <n v="28205"/>
    <x v="0"/>
    <s v="OFF-BI-10001679"/>
    <x v="1"/>
    <x v="8"/>
    <s v="GBC Instant Index System for Binding Systems"/>
    <x v="226"/>
    <n v="7"/>
    <n v="0.7"/>
    <n v="-12.431999999999999"/>
  </r>
  <r>
    <n v="232"/>
    <s v="US-2014-100930"/>
    <x v="3"/>
    <x v="104"/>
    <d v="2014-04-13T00:00:00"/>
    <s v="Standard Class"/>
    <s v="CS-12400"/>
    <s v="Christopher Schild"/>
    <x v="2"/>
    <s v="United States"/>
    <s v="Tampa"/>
    <x v="2"/>
    <n v="33614"/>
    <x v="0"/>
    <s v="FUR-TA-10001705"/>
    <x v="0"/>
    <x v="3"/>
    <s v="Bush Advantage Collection Round Conference Table"/>
    <x v="227"/>
    <n v="2"/>
    <n v="0.45"/>
    <n v="-102.04800000000003"/>
  </r>
  <r>
    <n v="233"/>
    <s v="US-2014-100930"/>
    <x v="3"/>
    <x v="104"/>
    <d v="2014-04-13T00:00:00"/>
    <s v="Standard Class"/>
    <s v="CS-12400"/>
    <s v="Christopher Schild"/>
    <x v="2"/>
    <s v="United States"/>
    <s v="Tampa"/>
    <x v="2"/>
    <n v="33614"/>
    <x v="0"/>
    <s v="FUR-TA-10003473"/>
    <x v="0"/>
    <x v="3"/>
    <s v="Bretford Rectangular Conference Table Tops"/>
    <x v="228"/>
    <n v="3"/>
    <n v="0.45"/>
    <n v="-248.24579999999992"/>
  </r>
  <r>
    <n v="234"/>
    <s v="US-2014-100930"/>
    <x v="3"/>
    <x v="104"/>
    <d v="2014-04-13T00:00:00"/>
    <s v="Standard Class"/>
    <s v="CS-12400"/>
    <s v="Christopher Schild"/>
    <x v="2"/>
    <s v="United States"/>
    <s v="Tampa"/>
    <x v="2"/>
    <n v="33614"/>
    <x v="0"/>
    <s v="OFF-BI-10001679"/>
    <x v="1"/>
    <x v="8"/>
    <s v="GBC Instant Index System for Binding Systems"/>
    <x v="229"/>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s v="United States"/>
    <s v="Tampa"/>
    <x v="2"/>
    <n v="33614"/>
    <x v="0"/>
    <s v="TEC-AC-10003832"/>
    <x v="2"/>
    <x v="11"/>
    <s v="Logitech P710e Mobile Speakerphone"/>
    <x v="23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x v="0"/>
    <s v="United States"/>
    <s v="Chicago"/>
    <x v="10"/>
    <n v="60610"/>
    <x v="2"/>
    <s v="OFF-PA-10003349"/>
    <x v="1"/>
    <x v="10"/>
    <s v="Xerox 1957"/>
    <x v="233"/>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x v="234"/>
    <n v="5"/>
    <n v="0.6"/>
    <n v="-356.72799999999995"/>
  </r>
  <r>
    <n v="240"/>
    <s v="CA-2013-157749"/>
    <x v="0"/>
    <x v="30"/>
    <d v="2013-06-10T00:00:00"/>
    <s v="Second Class"/>
    <s v="KL-16645"/>
    <s v="Ken Lonsdale"/>
    <x v="0"/>
    <s v="United States"/>
    <s v="Chicago"/>
    <x v="10"/>
    <n v="60610"/>
    <x v="2"/>
    <s v="FUR-FU-10004351"/>
    <x v="0"/>
    <x v="5"/>
    <s v="Staples"/>
    <x v="235"/>
    <n v="3"/>
    <n v="0.6"/>
    <n v="-4.6751999999999985"/>
  </r>
  <r>
    <n v="241"/>
    <s v="CA-2013-157749"/>
    <x v="0"/>
    <x v="30"/>
    <d v="2013-06-10T00:00:00"/>
    <s v="Second Class"/>
    <s v="KL-16645"/>
    <s v="Ken Lonsdale"/>
    <x v="0"/>
    <s v="United States"/>
    <s v="Chicago"/>
    <x v="10"/>
    <n v="60610"/>
    <x v="2"/>
    <s v="TEC-PH-10000011"/>
    <x v="2"/>
    <x v="7"/>
    <s v="PureGear Roll-On Screen Protector"/>
    <x v="236"/>
    <n v="2"/>
    <n v="0.2"/>
    <n v="11.194399999999998"/>
  </r>
  <r>
    <n v="242"/>
    <s v="CA-2013-157749"/>
    <x v="0"/>
    <x v="30"/>
    <d v="2013-06-10T00:00:00"/>
    <s v="Second Class"/>
    <s v="KL-16645"/>
    <s v="Ken Lonsdale"/>
    <x v="0"/>
    <s v="United States"/>
    <s v="Chicago"/>
    <x v="10"/>
    <n v="60610"/>
    <x v="2"/>
    <s v="FUR-TA-10002607"/>
    <x v="0"/>
    <x v="3"/>
    <s v="KI Conference Tables"/>
    <x v="237"/>
    <n v="5"/>
    <n v="0.5"/>
    <n v="-120.51299999999998"/>
  </r>
  <r>
    <n v="243"/>
    <s v="CA-2013-157749"/>
    <x v="0"/>
    <x v="30"/>
    <d v="2013-06-10T00:00:00"/>
    <s v="Second Class"/>
    <s v="KL-16645"/>
    <s v="Ken Lonsdale"/>
    <x v="0"/>
    <s v="United States"/>
    <s v="Chicago"/>
    <x v="10"/>
    <n v="60610"/>
    <x v="2"/>
    <s v="FUR-FU-10002505"/>
    <x v="0"/>
    <x v="5"/>
    <s v="Eldon 100 Class Desk Accessories"/>
    <x v="238"/>
    <n v="3"/>
    <n v="0.6"/>
    <n v="-2.8307999999999995"/>
  </r>
  <r>
    <n v="244"/>
    <s v="CA-2013-157749"/>
    <x v="0"/>
    <x v="30"/>
    <d v="2013-06-10T00:00:00"/>
    <s v="Second Class"/>
    <s v="KL-16645"/>
    <s v="Ken Lonsdale"/>
    <x v="0"/>
    <s v="United States"/>
    <s v="Chicago"/>
    <x v="10"/>
    <n v="60610"/>
    <x v="2"/>
    <s v="OFF-AR-10004685"/>
    <x v="1"/>
    <x v="6"/>
    <s v="Binney &amp; Smith Crayola Metallic Colored Pencils, 8-Color Set"/>
    <x v="191"/>
    <n v="2"/>
    <n v="0.2"/>
    <n v="1.2037999999999995"/>
  </r>
  <r>
    <n v="245"/>
    <s v="CA-2011-131926"/>
    <x v="2"/>
    <x v="106"/>
    <d v="2011-06-06T00:00:00"/>
    <s v="Second Class"/>
    <s v="DW-13480"/>
    <s v="Dianna Wilson"/>
    <x v="2"/>
    <s v="United States"/>
    <s v="Lakeville"/>
    <x v="11"/>
    <n v="55044"/>
    <x v="2"/>
    <s v="FUR-CH-10004063"/>
    <x v="0"/>
    <x v="1"/>
    <s v="Global Deluxe High-Back Manager's Chair"/>
    <x v="239"/>
    <n v="7"/>
    <n v="0"/>
    <n v="580.53939999999989"/>
  </r>
  <r>
    <n v="246"/>
    <s v="CA-2011-131926"/>
    <x v="2"/>
    <x v="106"/>
    <d v="2011-06-06T00:00:00"/>
    <s v="Second Class"/>
    <s v="DW-13480"/>
    <s v="Dianna Wilson"/>
    <x v="2"/>
    <s v="United States"/>
    <s v="Lakeville"/>
    <x v="11"/>
    <n v="55044"/>
    <x v="2"/>
    <s v="OFF-ST-10002276"/>
    <x v="1"/>
    <x v="4"/>
    <s v="Safco Steel Mobile File Cart"/>
    <x v="240"/>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s v="United States"/>
    <s v="Lakeville"/>
    <x v="11"/>
    <n v="55044"/>
    <x v="2"/>
    <s v="OFF-AP-10002945"/>
    <x v="1"/>
    <x v="9"/>
    <s v="Honeywell Enviracaire Portable HEPA Air Cleaner for 17' x 22' Room"/>
    <x v="242"/>
    <n v="5"/>
    <n v="0"/>
    <n v="496.07249999999993"/>
  </r>
  <r>
    <n v="249"/>
    <s v="CA-2011-131926"/>
    <x v="2"/>
    <x v="106"/>
    <d v="2011-06-06T00:00:00"/>
    <s v="Second Class"/>
    <s v="DW-13480"/>
    <s v="Dianna Wilson"/>
    <x v="2"/>
    <s v="United States"/>
    <s v="Lakeville"/>
    <x v="11"/>
    <n v="55044"/>
    <x v="2"/>
    <s v="OFF-PA-10000061"/>
    <x v="1"/>
    <x v="10"/>
    <s v="Xerox 205"/>
    <x v="243"/>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x v="245"/>
    <n v="1"/>
    <n v="0"/>
    <n v="3.5766999999999998"/>
  </r>
  <r>
    <n v="252"/>
    <s v="CA-2013-145625"/>
    <x v="0"/>
    <x v="108"/>
    <d v="2013-09-18T00:00:00"/>
    <s v="Standard Class"/>
    <s v="KC-16540"/>
    <s v="Kelly Collister"/>
    <x v="0"/>
    <s v="United States"/>
    <s v="San Diego"/>
    <x v="1"/>
    <n v="92037"/>
    <x v="1"/>
    <s v="TEC-AC-10003832"/>
    <x v="2"/>
    <x v="11"/>
    <s v="Logitech P710e Mobile Speakerphone"/>
    <x v="246"/>
    <n v="13"/>
    <n v="0"/>
    <n v="636.0002999999997"/>
  </r>
  <r>
    <n v="253"/>
    <s v="CA-2013-146941"/>
    <x v="0"/>
    <x v="107"/>
    <d v="2013-12-14T00:00:00"/>
    <s v="First Class"/>
    <s v="DL-13315"/>
    <s v="Delfina Latchford"/>
    <x v="0"/>
    <s v="United States"/>
    <s v="New York City"/>
    <x v="15"/>
    <n v="10024"/>
    <x v="3"/>
    <s v="OFF-ST-10001228"/>
    <x v="1"/>
    <x v="4"/>
    <s v="Fellowes Personal Hanging Folder Files, Navy"/>
    <x v="247"/>
    <n v="6"/>
    <n v="0"/>
    <n v="22.562400000000004"/>
  </r>
  <r>
    <n v="254"/>
    <s v="CA-2013-146941"/>
    <x v="0"/>
    <x v="107"/>
    <d v="2013-12-14T00:00:00"/>
    <s v="First Class"/>
    <s v="DL-13315"/>
    <s v="Delfina Latchford"/>
    <x v="0"/>
    <s v="United States"/>
    <s v="New York City"/>
    <x v="15"/>
    <n v="10024"/>
    <x v="3"/>
    <s v="OFF-EN-10003296"/>
    <x v="1"/>
    <x v="12"/>
    <s v="Tyvek Side-Opening Peel &amp; Seel Expanding Envelopes"/>
    <x v="248"/>
    <n v="4"/>
    <n v="0"/>
    <n v="162.864"/>
  </r>
  <r>
    <n v="255"/>
    <s v="US-2012-159982"/>
    <x v="1"/>
    <x v="109"/>
    <d v="2012-12-04T00:00:00"/>
    <s v="Standard Class"/>
    <s v="DR-12880"/>
    <s v="Dan Reichenbach"/>
    <x v="1"/>
    <s v="United States"/>
    <s v="Chicago"/>
    <x v="10"/>
    <n v="60623"/>
    <x v="2"/>
    <s v="FUR-FU-10002505"/>
    <x v="0"/>
    <x v="5"/>
    <s v="Eldon 100 Class Desk Accessories"/>
    <x v="249"/>
    <n v="9"/>
    <n v="0.6"/>
    <n v="-8.4923999999999982"/>
  </r>
  <r>
    <n v="256"/>
    <s v="US-2012-159982"/>
    <x v="1"/>
    <x v="109"/>
    <d v="2012-12-04T00:00:00"/>
    <s v="Standard Class"/>
    <s v="DR-12880"/>
    <s v="Dan Reichenbach"/>
    <x v="1"/>
    <s v="United States"/>
    <s v="Chicago"/>
    <x v="10"/>
    <n v="60623"/>
    <x v="2"/>
    <s v="OFF-ST-10004804"/>
    <x v="1"/>
    <x v="4"/>
    <s v="Belkin 19&quot; Vented Equipment Shelf, Black"/>
    <x v="250"/>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x v="251"/>
    <n v="5"/>
    <n v="0.2"/>
    <n v="4.0439999999999969"/>
  </r>
  <r>
    <n v="258"/>
    <s v="US-2012-159982"/>
    <x v="1"/>
    <x v="109"/>
    <d v="2012-12-04T00:00:00"/>
    <s v="Standard Class"/>
    <s v="DR-12880"/>
    <s v="Dan Reichenbach"/>
    <x v="1"/>
    <s v="United States"/>
    <s v="Chicago"/>
    <x v="10"/>
    <n v="60623"/>
    <x v="2"/>
    <s v="TEC-PH-10001580"/>
    <x v="2"/>
    <x v="7"/>
    <s v="Logitech Mobile Speakerphone P710e - speaker phone"/>
    <x v="252"/>
    <n v="6"/>
    <n v="0.2"/>
    <n v="56.691599999999966"/>
  </r>
  <r>
    <n v="259"/>
    <s v="CA-2014-163139"/>
    <x v="3"/>
    <x v="96"/>
    <d v="2014-12-04T00:00:00"/>
    <s v="Second Class"/>
    <s v="CC-12670"/>
    <s v="Craig Carreira"/>
    <x v="0"/>
    <s v="United States"/>
    <s v="New York City"/>
    <x v="15"/>
    <n v="10009"/>
    <x v="3"/>
    <s v="TEC-AC-10000290"/>
    <x v="2"/>
    <x v="11"/>
    <s v="Sabrent 4-Port USB 2.0 Hub"/>
    <x v="253"/>
    <n v="3"/>
    <n v="0"/>
    <n v="6.9258000000000006"/>
  </r>
  <r>
    <n v="260"/>
    <s v="CA-2014-163139"/>
    <x v="3"/>
    <x v="96"/>
    <d v="2014-12-04T00:00:00"/>
    <s v="Second Class"/>
    <s v="CC-12670"/>
    <s v="Craig Carreira"/>
    <x v="0"/>
    <s v="United States"/>
    <s v="New York City"/>
    <x v="15"/>
    <n v="10009"/>
    <x v="3"/>
    <s v="OFF-ST-10002790"/>
    <x v="1"/>
    <x v="4"/>
    <s v="Safco Industrial Shelving"/>
    <x v="254"/>
    <n v="3"/>
    <n v="0"/>
    <n v="6.6465000000000174"/>
  </r>
  <r>
    <n v="261"/>
    <s v="CA-2014-163139"/>
    <x v="3"/>
    <x v="96"/>
    <d v="2014-12-04T00:00:00"/>
    <s v="Second Class"/>
    <s v="CC-12670"/>
    <s v="Craig Carreira"/>
    <x v="0"/>
    <s v="United States"/>
    <s v="New York City"/>
    <x v="15"/>
    <n v="10009"/>
    <x v="3"/>
    <s v="OFF-BI-10003460"/>
    <x v="1"/>
    <x v="8"/>
    <s v="Acco 3-Hole Punch"/>
    <x v="255"/>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x v="256"/>
    <n v="2"/>
    <n v="0.8"/>
    <n v="-4.4660000000000002"/>
  </r>
  <r>
    <n v="263"/>
    <s v="US-2011-106992"/>
    <x v="2"/>
    <x v="111"/>
    <d v="2011-09-21T00:00:00"/>
    <s v="Second Class"/>
    <s v="SB-20290"/>
    <s v="Sean Braxton"/>
    <x v="1"/>
    <s v="United States"/>
    <s v="Houston"/>
    <x v="5"/>
    <n v="77036"/>
    <x v="2"/>
    <s v="TEC-MA-10000822"/>
    <x v="2"/>
    <x v="15"/>
    <s v="Lexmark MX611dhe Monochrome Laser Printer"/>
    <x v="257"/>
    <n v="3"/>
    <n v="0.4"/>
    <n v="-509.99700000000075"/>
  </r>
  <r>
    <n v="264"/>
    <s v="US-2011-106992"/>
    <x v="2"/>
    <x v="111"/>
    <d v="2011-09-21T00:00:00"/>
    <s v="Second Class"/>
    <s v="SB-20290"/>
    <s v="Sean Braxton"/>
    <x v="1"/>
    <s v="United States"/>
    <s v="Houston"/>
    <x v="5"/>
    <n v="77036"/>
    <x v="2"/>
    <s v="TEC-MA-10003353"/>
    <x v="2"/>
    <x v="15"/>
    <s v="Xerox WorkCentre 6505DN Laser Multifunction Printer"/>
    <x v="258"/>
    <n v="7"/>
    <n v="0.4"/>
    <n v="-251.99579999999992"/>
  </r>
  <r>
    <n v="265"/>
    <s v="CA-2013-125318"/>
    <x v="0"/>
    <x v="112"/>
    <d v="2013-06-14T00:00:00"/>
    <s v="Standard Class"/>
    <s v="RC-19825"/>
    <s v="Roy Collins"/>
    <x v="0"/>
    <s v="United States"/>
    <s v="Chicago"/>
    <x v="10"/>
    <n v="60610"/>
    <x v="2"/>
    <s v="TEC-PH-10001433"/>
    <x v="2"/>
    <x v="7"/>
    <s v="Cisco Small Business SPA 502G VoIP phone"/>
    <x v="259"/>
    <n v="4"/>
    <n v="0.2"/>
    <n v="28.7196"/>
  </r>
  <r>
    <n v="266"/>
    <s v="CA-2012-155040"/>
    <x v="1"/>
    <x v="113"/>
    <d v="2012-11-15T00:00:00"/>
    <s v="Standard Class"/>
    <s v="AH-10210"/>
    <s v="Alan Hwang"/>
    <x v="0"/>
    <s v="United States"/>
    <s v="Brentwood"/>
    <x v="1"/>
    <n v="94513"/>
    <x v="1"/>
    <s v="TEC-AC-10004469"/>
    <x v="2"/>
    <x v="11"/>
    <s v="Microsoft Sculpt Comfort Mouse"/>
    <x v="260"/>
    <n v="2"/>
    <n v="0"/>
    <n v="35.156000000000006"/>
  </r>
  <r>
    <n v="267"/>
    <s v="CA-2014-136826"/>
    <x v="3"/>
    <x v="114"/>
    <d v="2014-06-21T00:00:00"/>
    <s v="Standard Class"/>
    <s v="CB-12535"/>
    <s v="Claudia Bergmann"/>
    <x v="1"/>
    <s v="United States"/>
    <s v="Chapel Hill"/>
    <x v="3"/>
    <n v="27514"/>
    <x v="0"/>
    <s v="OFF-AR-10003602"/>
    <x v="1"/>
    <x v="6"/>
    <s v="Quartet Omega Colored Chalk, 12/Pack"/>
    <x v="261"/>
    <n v="3"/>
    <n v="0.2"/>
    <n v="4.7303999999999995"/>
  </r>
  <r>
    <n v="268"/>
    <s v="CA-2013-111010"/>
    <x v="0"/>
    <x v="115"/>
    <d v="2013-01-28T00:00:00"/>
    <s v="Standard Class"/>
    <s v="PG-18895"/>
    <s v="Paul Gonzalez"/>
    <x v="0"/>
    <s v="United States"/>
    <s v="Morristown"/>
    <x v="30"/>
    <n v="7960"/>
    <x v="3"/>
    <s v="OFF-FA-10003472"/>
    <x v="1"/>
    <x v="13"/>
    <s v="Bagged Rubber Bands"/>
    <x v="262"/>
    <n v="6"/>
    <n v="0"/>
    <n v="0.3024"/>
  </r>
  <r>
    <n v="269"/>
    <s v="US-2014-145366"/>
    <x v="3"/>
    <x v="34"/>
    <d v="2014-12-14T00:00:00"/>
    <s v="Standard Class"/>
    <s v="CA-12310"/>
    <s v="Christine Abelman"/>
    <x v="1"/>
    <s v="United States"/>
    <s v="Cincinnati"/>
    <x v="24"/>
    <n v="45231"/>
    <x v="3"/>
    <s v="OFF-ST-10004180"/>
    <x v="1"/>
    <x v="4"/>
    <s v="Safco Commercial Shelving"/>
    <x v="263"/>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s v="United States"/>
    <s v="San Francisco"/>
    <x v="1"/>
    <n v="94110"/>
    <x v="1"/>
    <s v="OFF-ST-10003208"/>
    <x v="1"/>
    <x v="4"/>
    <s v="Adjustable Depth Letter/Legal Cart"/>
    <x v="265"/>
    <n v="4"/>
    <n v="0"/>
    <n v="210.4935999999999"/>
  </r>
  <r>
    <n v="272"/>
    <s v="CA-2012-155334"/>
    <x v="1"/>
    <x v="117"/>
    <d v="2012-07-31T00:00:00"/>
    <s v="First Class"/>
    <s v="HA-14920"/>
    <s v="Helen Andreada"/>
    <x v="0"/>
    <s v="United States"/>
    <s v="San Francisco"/>
    <x v="1"/>
    <n v="94109"/>
    <x v="1"/>
    <s v="TEC-AC-10003628"/>
    <x v="2"/>
    <x v="11"/>
    <s v="Logitech 910-002974 M325 Wireless Mouse for Web Scrolling"/>
    <x v="266"/>
    <n v="7"/>
    <n v="0"/>
    <n v="92.369200000000021"/>
  </r>
  <r>
    <n v="273"/>
    <s v="CA-2012-155334"/>
    <x v="1"/>
    <x v="117"/>
    <d v="2012-07-31T00:00:00"/>
    <s v="First Class"/>
    <s v="HA-14920"/>
    <s v="Helen Andreada"/>
    <x v="0"/>
    <s v="United States"/>
    <s v="San Francisco"/>
    <x v="1"/>
    <n v="94109"/>
    <x v="1"/>
    <s v="FUR-FU-10003274"/>
    <x v="0"/>
    <x v="5"/>
    <s v="Regeneration Desk Collection"/>
    <x v="267"/>
    <n v="3"/>
    <n v="0"/>
    <n v="2.3232000000000004"/>
  </r>
  <r>
    <n v="274"/>
    <s v="CA-2012-155334"/>
    <x v="1"/>
    <x v="117"/>
    <d v="2012-07-31T00:00:00"/>
    <s v="First Class"/>
    <s v="HA-14920"/>
    <s v="Helen Andreada"/>
    <x v="0"/>
    <s v="United States"/>
    <s v="San Francisco"/>
    <x v="1"/>
    <n v="94109"/>
    <x v="1"/>
    <s v="OFF-BI-10002557"/>
    <x v="1"/>
    <x v="8"/>
    <s v="Presstex Flexible Ring Binders"/>
    <x v="268"/>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x v="1"/>
    <s v="United States"/>
    <s v="Inglewood"/>
    <x v="1"/>
    <n v="90301"/>
    <x v="1"/>
    <s v="OFF-AR-10001427"/>
    <x v="1"/>
    <x v="6"/>
    <s v="Newell 330"/>
    <x v="156"/>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s v="United States"/>
    <s v="Philadelphia"/>
    <x v="9"/>
    <n v="19140"/>
    <x v="3"/>
    <s v="OFF-ST-10000876"/>
    <x v="1"/>
    <x v="4"/>
    <s v="Eldon Simplefile Box Office"/>
    <x v="270"/>
    <n v="6"/>
    <n v="0.2"/>
    <n v="5.9711999999999996"/>
  </r>
  <r>
    <n v="280"/>
    <s v="CA-2014-132976"/>
    <x v="3"/>
    <x v="119"/>
    <d v="2014-10-18T00:00:00"/>
    <s v="Standard Class"/>
    <s v="AG-10495"/>
    <s v="Andrew Gjertsen"/>
    <x v="1"/>
    <s v="United States"/>
    <s v="Philadelphia"/>
    <x v="9"/>
    <n v="19140"/>
    <x v="3"/>
    <s v="OFF-LA-10002043"/>
    <x v="1"/>
    <x v="2"/>
    <s v="Avery 489"/>
    <x v="271"/>
    <n v="3"/>
    <n v="0.2"/>
    <n v="8.6940000000000008"/>
  </r>
  <r>
    <n v="281"/>
    <s v="US-2012-161991"/>
    <x v="1"/>
    <x v="120"/>
    <d v="2012-09-28T00:00:00"/>
    <s v="Second Class"/>
    <s v="SC-20725"/>
    <s v="Steven Cartwright"/>
    <x v="0"/>
    <s v="United States"/>
    <s v="Houston"/>
    <x v="5"/>
    <n v="77070"/>
    <x v="2"/>
    <s v="OFF-BI-10004967"/>
    <x v="1"/>
    <x v="8"/>
    <s v="Round Ring Binders"/>
    <x v="272"/>
    <n v="5"/>
    <n v="0.8"/>
    <n v="-3.4320000000000004"/>
  </r>
  <r>
    <n v="282"/>
    <s v="US-2012-161991"/>
    <x v="1"/>
    <x v="120"/>
    <d v="2012-09-28T00:00:00"/>
    <s v="Second Class"/>
    <s v="SC-20725"/>
    <s v="Steven Cartwright"/>
    <x v="0"/>
    <s v="United States"/>
    <s v="Houston"/>
    <x v="5"/>
    <n v="77070"/>
    <x v="2"/>
    <s v="TEC-PH-10001760"/>
    <x v="2"/>
    <x v="7"/>
    <s v="Bose SoundLink Bluetooth Speaker"/>
    <x v="273"/>
    <n v="7"/>
    <n v="0.2"/>
    <n v="376.11"/>
  </r>
  <r>
    <n v="283"/>
    <s v="CA-2012-130890"/>
    <x v="1"/>
    <x v="121"/>
    <d v="2012-11-06T00:00:00"/>
    <s v="Standard Class"/>
    <s v="JO-15280"/>
    <s v="Jas O'Carroll"/>
    <x v="0"/>
    <s v="United States"/>
    <s v="Los Angeles"/>
    <x v="1"/>
    <n v="90004"/>
    <x v="1"/>
    <s v="FUR-TA-10002903"/>
    <x v="0"/>
    <x v="3"/>
    <s v="Bevis Round Bullnose 29&quot; High Table Top"/>
    <x v="274"/>
    <n v="5"/>
    <n v="0.2"/>
    <n v="51.942000000000007"/>
  </r>
  <r>
    <n v="284"/>
    <s v="CA-2012-130883"/>
    <x v="1"/>
    <x v="120"/>
    <d v="2012-10-02T00:00:00"/>
    <s v="Standard Class"/>
    <s v="TB-21520"/>
    <s v="Tracy Blumstein"/>
    <x v="0"/>
    <s v="United States"/>
    <s v="Portland"/>
    <x v="21"/>
    <n v="97206"/>
    <x v="1"/>
    <s v="OFF-PA-10000474"/>
    <x v="1"/>
    <x v="10"/>
    <s v="Staples"/>
    <x v="275"/>
    <n v="5"/>
    <n v="0.2"/>
    <n v="47.843999999999994"/>
  </r>
  <r>
    <n v="285"/>
    <s v="CA-2012-130883"/>
    <x v="1"/>
    <x v="120"/>
    <d v="2012-10-02T00:00:00"/>
    <s v="Standard Class"/>
    <s v="TB-21520"/>
    <s v="Tracy Blumstein"/>
    <x v="0"/>
    <s v="United States"/>
    <s v="Portland"/>
    <x v="21"/>
    <n v="97206"/>
    <x v="1"/>
    <s v="TEC-AC-10001956"/>
    <x v="2"/>
    <x v="11"/>
    <s v="Microsoft Arc Touch Mouse"/>
    <x v="276"/>
    <n v="5"/>
    <n v="0.2"/>
    <n v="47.959999999999987"/>
  </r>
  <r>
    <n v="286"/>
    <s v="CA-2012-130883"/>
    <x v="1"/>
    <x v="120"/>
    <d v="2012-10-02T00:00:00"/>
    <s v="Standard Class"/>
    <s v="TB-21520"/>
    <s v="Tracy Blumstein"/>
    <x v="0"/>
    <s v="United States"/>
    <s v="Portland"/>
    <x v="21"/>
    <n v="97206"/>
    <x v="1"/>
    <s v="OFF-PA-10004100"/>
    <x v="1"/>
    <x v="10"/>
    <s v="Xerox 216"/>
    <x v="277"/>
    <n v="6"/>
    <n v="0.2"/>
    <n v="10.8864"/>
  </r>
  <r>
    <n v="287"/>
    <s v="CA-2013-112697"/>
    <x v="0"/>
    <x v="122"/>
    <d v="2013-12-21T00:00:00"/>
    <s v="Second Class"/>
    <s v="AH-10195"/>
    <s v="Alan Haines"/>
    <x v="1"/>
    <s v="United States"/>
    <s v="Tamarac"/>
    <x v="2"/>
    <n v="33319"/>
    <x v="0"/>
    <s v="OFF-BI-10000778"/>
    <x v="1"/>
    <x v="8"/>
    <s v="GBC VeloBinder Electric Binding Machine"/>
    <x v="278"/>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x v="279"/>
    <n v="2"/>
    <n v="0.2"/>
    <n v="24.315999999999974"/>
  </r>
  <r>
    <n v="289"/>
    <s v="CA-2013-112697"/>
    <x v="0"/>
    <x v="122"/>
    <d v="2013-12-21T00:00:00"/>
    <s v="Second Class"/>
    <s v="AH-10195"/>
    <s v="Alan Haines"/>
    <x v="1"/>
    <s v="United States"/>
    <s v="Tamarac"/>
    <x v="2"/>
    <n v="33319"/>
    <x v="0"/>
    <s v="OFF-SU-10000646"/>
    <x v="1"/>
    <x v="14"/>
    <s v="Premier Automatic Letter Opener"/>
    <x v="280"/>
    <n v="5"/>
    <n v="0.2"/>
    <n v="-204.31449999999995"/>
  </r>
  <r>
    <n v="290"/>
    <s v="CA-2013-110772"/>
    <x v="0"/>
    <x v="73"/>
    <d v="2013-11-25T00:00:00"/>
    <s v="Second Class"/>
    <s v="NZ-18565"/>
    <s v="Nick Zandusky"/>
    <x v="2"/>
    <s v="United States"/>
    <s v="Columbus"/>
    <x v="24"/>
    <n v="43229"/>
    <x v="3"/>
    <s v="OFF-FA-10002983"/>
    <x v="1"/>
    <x v="13"/>
    <s v="Advantus SlideClip Paper Clips"/>
    <x v="281"/>
    <n v="7"/>
    <n v="0.2"/>
    <n v="6.6835999999999993"/>
  </r>
  <r>
    <n v="291"/>
    <s v="CA-2013-110772"/>
    <x v="0"/>
    <x v="73"/>
    <d v="2013-11-25T00:00:00"/>
    <s v="Second Class"/>
    <s v="NZ-18565"/>
    <s v="Nick Zandusky"/>
    <x v="2"/>
    <s v="United States"/>
    <s v="Columbus"/>
    <x v="24"/>
    <n v="43229"/>
    <x v="3"/>
    <s v="OFF-LA-10004689"/>
    <x v="1"/>
    <x v="2"/>
    <s v="Avery 512"/>
    <x v="282"/>
    <n v="8"/>
    <n v="0.2"/>
    <n v="6.2423999999999999"/>
  </r>
  <r>
    <n v="292"/>
    <s v="CA-2013-110772"/>
    <x v="0"/>
    <x v="73"/>
    <d v="2013-11-25T00:00:00"/>
    <s v="Second Class"/>
    <s v="NZ-18565"/>
    <s v="Nick Zandusky"/>
    <x v="2"/>
    <s v="United States"/>
    <s v="Columbus"/>
    <x v="24"/>
    <n v="43229"/>
    <x v="3"/>
    <s v="TEC-AC-10002001"/>
    <x v="2"/>
    <x v="11"/>
    <s v="Logitech Wireless Gaming Headset G930"/>
    <x v="283"/>
    <n v="2"/>
    <n v="0.2"/>
    <n v="54.396600000000007"/>
  </r>
  <r>
    <n v="293"/>
    <s v="CA-2013-110772"/>
    <x v="0"/>
    <x v="73"/>
    <d v="2013-11-25T00:00:00"/>
    <s v="Second Class"/>
    <s v="NZ-18565"/>
    <s v="Nick Zandusky"/>
    <x v="2"/>
    <s v="United States"/>
    <s v="Columbus"/>
    <x v="24"/>
    <n v="43229"/>
    <x v="3"/>
    <s v="FUR-BO-10004709"/>
    <x v="0"/>
    <x v="0"/>
    <s v="Bush Westfield Collection Bookcases, Medium Cherry Finish"/>
    <x v="284"/>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x v="285"/>
    <n v="8"/>
    <n v="0.2"/>
    <n v="78.859200000000001"/>
  </r>
  <r>
    <n v="295"/>
    <s v="CA-2011-111451"/>
    <x v="2"/>
    <x v="58"/>
    <d v="2011-12-28T00:00:00"/>
    <s v="First Class"/>
    <s v="KL-16555"/>
    <s v="Kelly Lampkin"/>
    <x v="1"/>
    <s v="United States"/>
    <s v="Colorado Springs"/>
    <x v="22"/>
    <n v="80906"/>
    <x v="1"/>
    <s v="FUR-CH-10001891"/>
    <x v="0"/>
    <x v="1"/>
    <s v="Global Deluxe Office Fabric Chairs"/>
    <x v="286"/>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s v="First Class"/>
    <s v="KL-16555"/>
    <s v="Kelly Lampkin"/>
    <x v="1"/>
    <s v="United States"/>
    <s v="Colorado Springs"/>
    <x v="22"/>
    <n v="80906"/>
    <x v="1"/>
    <s v="OFF-BI-10004593"/>
    <x v="1"/>
    <x v="8"/>
    <s v="Ibico Laser Imprintable Binding System Covers"/>
    <x v="288"/>
    <n v="5"/>
    <n v="0.7"/>
    <n v="-62.88000000000001"/>
  </r>
  <r>
    <n v="298"/>
    <s v="CA-2011-111451"/>
    <x v="2"/>
    <x v="58"/>
    <d v="2011-12-28T00:00:00"/>
    <s v="First Class"/>
    <s v="KL-16555"/>
    <s v="Kelly Lampkin"/>
    <x v="1"/>
    <s v="United States"/>
    <s v="Colorado Springs"/>
    <x v="22"/>
    <n v="80906"/>
    <x v="1"/>
    <s v="OFF-FA-10004854"/>
    <x v="1"/>
    <x v="13"/>
    <s v="Vinyl Coated Wire Paper Clips in Organizer Box, 800/Box"/>
    <x v="289"/>
    <n v="3"/>
    <n v="0.2"/>
    <n v="9.2987999999999964"/>
  </r>
  <r>
    <n v="299"/>
    <s v="CA-2013-142545"/>
    <x v="0"/>
    <x v="99"/>
    <d v="2013-11-04T00:00:00"/>
    <s v="Standard Class"/>
    <s v="JD-15895"/>
    <s v="Jonathan Doherty"/>
    <x v="1"/>
    <s v="United States"/>
    <s v="Belleville"/>
    <x v="30"/>
    <n v="7109"/>
    <x v="3"/>
    <s v="OFF-PA-10002105"/>
    <x v="1"/>
    <x v="10"/>
    <s v="Xerox 223"/>
    <x v="5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x v="290"/>
    <n v="8"/>
    <n v="0"/>
    <n v="10.824800000000096"/>
  </r>
  <r>
    <n v="301"/>
    <s v="CA-2013-142545"/>
    <x v="0"/>
    <x v="99"/>
    <d v="2013-11-04T00:00:00"/>
    <s v="Standard Class"/>
    <s v="JD-15895"/>
    <s v="Jonathan Doherty"/>
    <x v="1"/>
    <s v="United States"/>
    <s v="Belleville"/>
    <x v="30"/>
    <n v="7109"/>
    <x v="3"/>
    <s v="OFF-PA-10004243"/>
    <x v="1"/>
    <x v="10"/>
    <s v="Xerox 1939"/>
    <x v="2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x v="292"/>
    <n v="4"/>
    <n v="0"/>
    <n v="38.023999999999994"/>
  </r>
  <r>
    <n v="303"/>
    <s v="CA-2013-142545"/>
    <x v="0"/>
    <x v="99"/>
    <d v="2013-11-04T00:00:00"/>
    <s v="Standard Class"/>
    <s v="JD-15895"/>
    <s v="Jonathan Doherty"/>
    <x v="1"/>
    <s v="United States"/>
    <s v="Belleville"/>
    <x v="30"/>
    <n v="7109"/>
    <x v="3"/>
    <s v="OFF-BI-10002706"/>
    <x v="1"/>
    <x v="8"/>
    <s v="Avery Premier Heavy-Duty Binder with Round Locking Rings"/>
    <x v="293"/>
    <n v="1"/>
    <n v="0"/>
    <n v="6.5687999999999995"/>
  </r>
  <r>
    <n v="304"/>
    <s v="US-2014-152380"/>
    <x v="3"/>
    <x v="123"/>
    <d v="2014-11-24T00:00:00"/>
    <s v="Standard Class"/>
    <s v="JH-15910"/>
    <s v="Jonathan Howell"/>
    <x v="0"/>
    <s v="United States"/>
    <s v="Chicago"/>
    <x v="10"/>
    <n v="60623"/>
    <x v="2"/>
    <s v="FUR-TA-10002533"/>
    <x v="0"/>
    <x v="3"/>
    <s v="BPI Conference Tables"/>
    <x v="294"/>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x v="295"/>
    <n v="2"/>
    <n v="0"/>
    <n v="12.863999999999999"/>
  </r>
  <r>
    <n v="306"/>
    <s v="CA-2011-130960"/>
    <x v="2"/>
    <x v="125"/>
    <d v="2012-01-04T00:00:00"/>
    <s v="Standard Class"/>
    <s v="KB-16600"/>
    <s v="Ken Brennan"/>
    <x v="1"/>
    <s v="United States"/>
    <s v="Taylor"/>
    <x v="12"/>
    <n v="48180"/>
    <x v="2"/>
    <s v="OFF-AR-10003651"/>
    <x v="1"/>
    <x v="6"/>
    <s v="Newell 350"/>
    <x v="296"/>
    <n v="3"/>
    <n v="0"/>
    <n v="2.8535999999999988"/>
  </r>
  <r>
    <n v="307"/>
    <s v="CA-2011-111003"/>
    <x v="2"/>
    <x v="106"/>
    <d v="2011-06-06T00:00:00"/>
    <s v="Standard Class"/>
    <s v="CR-12625"/>
    <s v="Corey Roper"/>
    <x v="2"/>
    <s v="United States"/>
    <s v="Lakewood"/>
    <x v="30"/>
    <n v="8701"/>
    <x v="3"/>
    <s v="OFF-BI-10001072"/>
    <x v="1"/>
    <x v="8"/>
    <s v="GBC Clear Cover, 8-1/2 x 11, unpunched, 25 covers per pack"/>
    <x v="297"/>
    <n v="3"/>
    <n v="0"/>
    <n v="20.9208"/>
  </r>
  <r>
    <n v="308"/>
    <s v="CA-2011-111003"/>
    <x v="2"/>
    <x v="106"/>
    <d v="2011-06-06T00:00:00"/>
    <s v="Standard Class"/>
    <s v="CR-12625"/>
    <s v="Corey Roper"/>
    <x v="2"/>
    <s v="United States"/>
    <s v="Lakewood"/>
    <x v="30"/>
    <n v="8701"/>
    <x v="3"/>
    <s v="OFF-AR-10002135"/>
    <x v="1"/>
    <x v="6"/>
    <s v="Boston Heavy-Duty Trimline Electric Pencil Sharpeners"/>
    <x v="298"/>
    <n v="6"/>
    <n v="0"/>
    <n v="83.867999999999967"/>
  </r>
  <r>
    <n v="309"/>
    <s v="CA-2014-126774"/>
    <x v="3"/>
    <x v="4"/>
    <d v="2014-04-18T00:00:00"/>
    <s v="First Class"/>
    <s v="SH-20395"/>
    <s v="Shahid Hopkins"/>
    <x v="0"/>
    <s v="United States"/>
    <s v="Arlington"/>
    <x v="17"/>
    <n v="22204"/>
    <x v="0"/>
    <s v="OFF-AR-10002804"/>
    <x v="1"/>
    <x v="6"/>
    <s v="Faber Castell Col-Erase Pencils"/>
    <x v="299"/>
    <n v="1"/>
    <n v="0"/>
    <n v="2.0049000000000001"/>
  </r>
  <r>
    <n v="310"/>
    <s v="CA-2013-142902"/>
    <x v="0"/>
    <x v="126"/>
    <d v="2013-09-15T00:00:00"/>
    <s v="Second Class"/>
    <s v="BP-11185"/>
    <s v="Ben Peterman"/>
    <x v="1"/>
    <s v="United States"/>
    <s v="Arvada"/>
    <x v="22"/>
    <n v="80004"/>
    <x v="1"/>
    <s v="FUR-FU-10001918"/>
    <x v="0"/>
    <x v="5"/>
    <s v="C-Line Cubicle Keepers Polyproplyene Holder With Velcro Backings"/>
    <x v="300"/>
    <n v="4"/>
    <n v="0.2"/>
    <n v="3.5948000000000011"/>
  </r>
  <r>
    <n v="311"/>
    <s v="CA-2013-142902"/>
    <x v="0"/>
    <x v="126"/>
    <d v="2013-09-15T00:00:00"/>
    <s v="Second Class"/>
    <s v="BP-11185"/>
    <s v="Ben Peterman"/>
    <x v="1"/>
    <s v="United States"/>
    <s v="Arvada"/>
    <x v="22"/>
    <n v="80004"/>
    <x v="1"/>
    <s v="FUR-CH-10004086"/>
    <x v="0"/>
    <x v="1"/>
    <s v="Hon 4070 Series Pagoda Armless Upholstered Stacking Chairs"/>
    <x v="301"/>
    <n v="2"/>
    <n v="0.2"/>
    <n v="52.511399999999981"/>
  </r>
  <r>
    <n v="312"/>
    <s v="CA-2013-142902"/>
    <x v="0"/>
    <x v="126"/>
    <d v="2013-09-15T00:00:00"/>
    <s v="Second Class"/>
    <s v="BP-11185"/>
    <s v="Ben Peterman"/>
    <x v="1"/>
    <s v="United States"/>
    <s v="Arvada"/>
    <x v="22"/>
    <n v="80004"/>
    <x v="1"/>
    <s v="FUR-FU-10001756"/>
    <x v="0"/>
    <x v="5"/>
    <s v="Eldon Expressions Desk Accessory, Wood Photo Frame, Mahogany"/>
    <x v="302"/>
    <n v="1"/>
    <n v="0.2"/>
    <n v="1.7135999999999978"/>
  </r>
  <r>
    <n v="313"/>
    <s v="CA-2013-142902"/>
    <x v="0"/>
    <x v="126"/>
    <d v="2013-09-15T00:00:00"/>
    <s v="Second Class"/>
    <s v="BP-11185"/>
    <s v="Ben Peterman"/>
    <x v="1"/>
    <s v="United States"/>
    <s v="Arvada"/>
    <x v="22"/>
    <n v="80004"/>
    <x v="1"/>
    <s v="OFF-LA-10000634"/>
    <x v="1"/>
    <x v="2"/>
    <s v="Avery 509"/>
    <x v="303"/>
    <n v="3"/>
    <n v="0.2"/>
    <n v="2.0358000000000001"/>
  </r>
  <r>
    <n v="314"/>
    <s v="CA-2011-120887"/>
    <x v="2"/>
    <x v="127"/>
    <d v="2011-10-03T00:00:00"/>
    <s v="Standard Class"/>
    <s v="TS-21205"/>
    <s v="Thomas Seio"/>
    <x v="1"/>
    <s v="United States"/>
    <s v="Hackensack"/>
    <x v="30"/>
    <n v="7601"/>
    <x v="3"/>
    <s v="FUR-FU-10001588"/>
    <x v="0"/>
    <x v="5"/>
    <s v="Deflect-o SuperTray Unbreakable Stackable Tray, Letter, Black"/>
    <x v="304"/>
    <n v="3"/>
    <n v="0"/>
    <n v="37.642200000000003"/>
  </r>
  <r>
    <n v="315"/>
    <s v="CA-2011-167850"/>
    <x v="2"/>
    <x v="128"/>
    <d v="2011-08-16T00:00:00"/>
    <s v="Standard Class"/>
    <s v="AG-10525"/>
    <s v="Andy Gerbode"/>
    <x v="1"/>
    <s v="United States"/>
    <s v="Saint Petersburg"/>
    <x v="2"/>
    <n v="33710"/>
    <x v="0"/>
    <s v="TEC-PH-10002398"/>
    <x v="2"/>
    <x v="7"/>
    <s v="AT&amp;T 1070 Corded Phone"/>
    <x v="305"/>
    <n v="2"/>
    <n v="0.2"/>
    <n v="22.297999999999973"/>
  </r>
  <r>
    <n v="316"/>
    <s v="CA-2011-167850"/>
    <x v="2"/>
    <x v="128"/>
    <d v="2011-08-16T00:00:00"/>
    <s v="Standard Class"/>
    <s v="AG-10525"/>
    <s v="Andy Gerbode"/>
    <x v="1"/>
    <s v="United States"/>
    <s v="Saint Petersburg"/>
    <x v="2"/>
    <n v="33710"/>
    <x v="0"/>
    <s v="OFF-PA-10001937"/>
    <x v="1"/>
    <x v="10"/>
    <s v="Xerox 21"/>
    <x v="12"/>
    <n v="3"/>
    <n v="0.2"/>
    <n v="5.4432"/>
  </r>
  <r>
    <n v="317"/>
    <s v="CA-2011-164259"/>
    <x v="2"/>
    <x v="129"/>
    <d v="2011-12-30T00:00:00"/>
    <s v="First Class"/>
    <s v="SP-20860"/>
    <s v="Sung Pak"/>
    <x v="1"/>
    <s v="United States"/>
    <s v="Philadelphia"/>
    <x v="9"/>
    <n v="19143"/>
    <x v="3"/>
    <s v="OFF-AR-10003373"/>
    <x v="1"/>
    <x v="6"/>
    <s v="Boston School Pro Electric Pencil Sharpener, 1670"/>
    <x v="306"/>
    <n v="4"/>
    <n v="0.2"/>
    <n v="8.674399999999995"/>
  </r>
  <r>
    <n v="318"/>
    <s v="CA-2011-164973"/>
    <x v="2"/>
    <x v="130"/>
    <d v="2011-11-09T00:00:00"/>
    <s v="Standard Class"/>
    <s v="NM-18445"/>
    <s v="Nathan Mautz"/>
    <x v="2"/>
    <s v="United States"/>
    <s v="New York City"/>
    <x v="15"/>
    <n v="10024"/>
    <x v="3"/>
    <s v="FUR-CH-10002602"/>
    <x v="0"/>
    <x v="1"/>
    <s v="DMI Arturo Collection Mission-style Design Wood Chair"/>
    <x v="307"/>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x v="308"/>
    <n v="2"/>
    <n v="0"/>
    <n v="1995.99"/>
  </r>
  <r>
    <n v="320"/>
    <s v="CA-2011-164973"/>
    <x v="2"/>
    <x v="130"/>
    <d v="2011-11-09T00:00:00"/>
    <s v="Standard Class"/>
    <s v="NM-18445"/>
    <s v="Nathan Mautz"/>
    <x v="2"/>
    <s v="United States"/>
    <s v="New York City"/>
    <x v="15"/>
    <n v="10024"/>
    <x v="3"/>
    <s v="TEC-PH-10004093"/>
    <x v="2"/>
    <x v="7"/>
    <s v="Panasonic Kx-TS550"/>
    <x v="309"/>
    <n v="6"/>
    <n v="0"/>
    <n v="80.022599999999997"/>
  </r>
  <r>
    <n v="321"/>
    <s v="CA-2011-164973"/>
    <x v="2"/>
    <x v="130"/>
    <d v="2011-11-09T00:00:00"/>
    <s v="Standard Class"/>
    <s v="NM-18445"/>
    <s v="Nathan Mautz"/>
    <x v="2"/>
    <s v="United States"/>
    <s v="New York City"/>
    <x v="15"/>
    <n v="10024"/>
    <x v="3"/>
    <s v="TEC-AC-10000892"/>
    <x v="2"/>
    <x v="11"/>
    <s v="NETGEAR N750 Dual Band Wi-Fi Gigabit Router"/>
    <x v="310"/>
    <n v="4"/>
    <n v="0"/>
    <n v="129.6"/>
  </r>
  <r>
    <n v="322"/>
    <s v="CA-2011-164973"/>
    <x v="2"/>
    <x v="130"/>
    <d v="2011-11-09T00:00:00"/>
    <s v="Standard Class"/>
    <s v="NM-18445"/>
    <s v="Nathan Mautz"/>
    <x v="2"/>
    <s v="United States"/>
    <s v="New York City"/>
    <x v="15"/>
    <n v="10024"/>
    <x v="3"/>
    <s v="OFF-ST-10002974"/>
    <x v="1"/>
    <x v="4"/>
    <s v="Trav-L-File Heavy-Duty Shuttle II, Black"/>
    <x v="311"/>
    <n v="1"/>
    <n v="0"/>
    <n v="13.070999999999998"/>
  </r>
  <r>
    <n v="323"/>
    <s v="CA-2011-156601"/>
    <x v="2"/>
    <x v="111"/>
    <d v="2011-09-24T00:00:00"/>
    <s v="Standard Class"/>
    <s v="FA-14230"/>
    <s v="Frank Atkinson"/>
    <x v="1"/>
    <s v="United States"/>
    <s v="Long Beach"/>
    <x v="1"/>
    <n v="90805"/>
    <x v="1"/>
    <s v="OFF-FA-10000624"/>
    <x v="1"/>
    <x v="13"/>
    <s v="OIC Binder Clips"/>
    <x v="181"/>
    <n v="2"/>
    <n v="0"/>
    <n v="3.58"/>
  </r>
  <r>
    <n v="324"/>
    <s v="CA-2013-162138"/>
    <x v="0"/>
    <x v="131"/>
    <d v="2013-04-28T00:00:00"/>
    <s v="Standard Class"/>
    <s v="GK-14620"/>
    <s v="Grace Kelly"/>
    <x v="1"/>
    <s v="United States"/>
    <s v="Hesperia"/>
    <x v="1"/>
    <n v="92345"/>
    <x v="1"/>
    <s v="OFF-BI-10004593"/>
    <x v="1"/>
    <x v="8"/>
    <s v="Ibico Laser Imprintable Binding System Covers"/>
    <x v="312"/>
    <n v="6"/>
    <n v="0.2"/>
    <n v="81.744"/>
  </r>
  <r>
    <n v="325"/>
    <s v="CA-2013-162138"/>
    <x v="0"/>
    <x v="131"/>
    <d v="2013-04-28T00:00:00"/>
    <s v="Standard Class"/>
    <s v="GK-14620"/>
    <s v="Grace Kelly"/>
    <x v="1"/>
    <s v="United States"/>
    <s v="Hesperia"/>
    <x v="1"/>
    <n v="92345"/>
    <x v="1"/>
    <s v="TEC-AC-10001908"/>
    <x v="2"/>
    <x v="11"/>
    <s v="Logitech Wireless Headset h800"/>
    <x v="313"/>
    <n v="1"/>
    <n v="0"/>
    <n v="34.996499999999997"/>
  </r>
  <r>
    <n v="326"/>
    <s v="CA-2014-153339"/>
    <x v="3"/>
    <x v="132"/>
    <d v="2014-11-06T00:00:00"/>
    <s v="Second Class"/>
    <s v="DJ-13510"/>
    <s v="Don Jones"/>
    <x v="1"/>
    <s v="United States"/>
    <s v="Murfreesboro"/>
    <x v="18"/>
    <n v="37130"/>
    <x v="0"/>
    <s v="FUR-FU-10001967"/>
    <x v="0"/>
    <x v="5"/>
    <s v="Telescoping Adjustable Floor Lamp"/>
    <x v="314"/>
    <n v="1"/>
    <n v="0.2"/>
    <n v="0.99949999999999894"/>
  </r>
  <r>
    <n v="327"/>
    <s v="US-2013-141544"/>
    <x v="0"/>
    <x v="133"/>
    <d v="2013-09-02T00:00:00"/>
    <s v="First Class"/>
    <s v="PO-18850"/>
    <s v="Patrick O'Brill"/>
    <x v="0"/>
    <s v="United States"/>
    <s v="Philadelphia"/>
    <x v="9"/>
    <n v="19143"/>
    <x v="3"/>
    <s v="TEC-PH-10003645"/>
    <x v="2"/>
    <x v="7"/>
    <s v="Aastra 57i VoIP phone"/>
    <x v="315"/>
    <n v="3"/>
    <n v="0.4"/>
    <n v="-67.876199999999997"/>
  </r>
  <r>
    <n v="328"/>
    <s v="US-2013-141544"/>
    <x v="0"/>
    <x v="133"/>
    <d v="2013-09-02T00:00:00"/>
    <s v="First Class"/>
    <s v="PO-18850"/>
    <s v="Patrick O'Brill"/>
    <x v="0"/>
    <s v="United States"/>
    <s v="Philadelphia"/>
    <x v="9"/>
    <n v="19143"/>
    <x v="3"/>
    <s v="OFF-ST-10000675"/>
    <x v="1"/>
    <x v="4"/>
    <s v="File Shuttle II and Handi-File, Black"/>
    <x v="316"/>
    <n v="2"/>
    <n v="0.2"/>
    <n v="3.3889999999999993"/>
  </r>
  <r>
    <n v="329"/>
    <s v="US-2013-141544"/>
    <x v="0"/>
    <x v="133"/>
    <d v="2013-09-02T00:00:00"/>
    <s v="First Class"/>
    <s v="PO-18850"/>
    <s v="Patrick O'Brill"/>
    <x v="0"/>
    <s v="United States"/>
    <s v="Philadelphia"/>
    <x v="9"/>
    <n v="19143"/>
    <x v="3"/>
    <s v="FUR-CH-10003312"/>
    <x v="0"/>
    <x v="1"/>
    <s v="Hon 2090 “Pillow Soft” Series Mid Back Swivel/Tilt Chairs"/>
    <x v="317"/>
    <n v="4"/>
    <n v="0.3"/>
    <n v="-258.50160000000011"/>
  </r>
  <r>
    <n v="330"/>
    <s v="US-2013-141544"/>
    <x v="0"/>
    <x v="133"/>
    <d v="2013-09-02T00:00:00"/>
    <s v="First Class"/>
    <s v="PO-18850"/>
    <s v="Patrick O'Brill"/>
    <x v="0"/>
    <s v="United States"/>
    <s v="Philadelphia"/>
    <x v="9"/>
    <n v="19143"/>
    <x v="3"/>
    <s v="OFF-LA-10001074"/>
    <x v="1"/>
    <x v="2"/>
    <s v="Round Specialty Laser Printer Labels"/>
    <x v="318"/>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x v="319"/>
    <n v="6"/>
    <n v="0.7"/>
    <n v="-27.693600000000004"/>
  </r>
  <r>
    <n v="332"/>
    <s v="US-2013-150147"/>
    <x v="0"/>
    <x v="134"/>
    <d v="2013-04-30T00:00:00"/>
    <s v="Second Class"/>
    <s v="JL-15850"/>
    <s v="John Lucas"/>
    <x v="0"/>
    <s v="United States"/>
    <s v="Philadelphia"/>
    <x v="9"/>
    <n v="19134"/>
    <x v="3"/>
    <s v="TEC-PH-10004614"/>
    <x v="2"/>
    <x v="7"/>
    <s v="AT&amp;T 841000 Phone"/>
    <x v="320"/>
    <n v="2"/>
    <n v="0.4"/>
    <n v="-20.700000000000003"/>
  </r>
  <r>
    <n v="333"/>
    <s v="US-2013-150147"/>
    <x v="0"/>
    <x v="134"/>
    <d v="2013-04-30T00:00:00"/>
    <s v="Second Class"/>
    <s v="JL-15850"/>
    <s v="John Lucas"/>
    <x v="0"/>
    <s v="United States"/>
    <s v="Philadelphia"/>
    <x v="9"/>
    <n v="19134"/>
    <x v="3"/>
    <s v="OFF-BI-10001153"/>
    <x v="1"/>
    <x v="8"/>
    <s v="Ibico Recycled Grain-Textured Covers"/>
    <x v="321"/>
    <n v="2"/>
    <n v="0.7"/>
    <n v="-13.815999999999995"/>
  </r>
  <r>
    <n v="334"/>
    <s v="US-2013-150147"/>
    <x v="0"/>
    <x v="134"/>
    <d v="2013-04-30T00:00:00"/>
    <s v="Second Class"/>
    <s v="JL-15850"/>
    <s v="John Lucas"/>
    <x v="0"/>
    <s v="United States"/>
    <s v="Philadelphia"/>
    <x v="9"/>
    <n v="19134"/>
    <x v="3"/>
    <s v="OFF-BI-10001982"/>
    <x v="1"/>
    <x v="8"/>
    <s v="Wilson Jones Custom Binder Spines &amp; Labels"/>
    <x v="322"/>
    <n v="3"/>
    <n v="0.7"/>
    <n v="-3.4271999999999991"/>
  </r>
  <r>
    <n v="335"/>
    <s v="CA-2012-137946"/>
    <x v="1"/>
    <x v="135"/>
    <d v="2012-09-04T00:00:00"/>
    <s v="Second Class"/>
    <s v="DB-13615"/>
    <s v="Doug Bickford"/>
    <x v="0"/>
    <s v="United States"/>
    <s v="Los Angeles"/>
    <x v="1"/>
    <n v="90045"/>
    <x v="1"/>
    <s v="OFF-BI-10001922"/>
    <x v="1"/>
    <x v="8"/>
    <s v="Storex Dura Pro Binders"/>
    <x v="323"/>
    <n v="1"/>
    <n v="0.2"/>
    <n v="1.6037999999999997"/>
  </r>
  <r>
    <n v="336"/>
    <s v="CA-2012-137946"/>
    <x v="1"/>
    <x v="135"/>
    <d v="2012-09-04T00:00:00"/>
    <s v="Second Class"/>
    <s v="DB-13615"/>
    <s v="Doug Bickford"/>
    <x v="0"/>
    <s v="United States"/>
    <s v="Los Angeles"/>
    <x v="1"/>
    <n v="90045"/>
    <x v="1"/>
    <s v="TEC-CO-10001449"/>
    <x v="2"/>
    <x v="16"/>
    <s v="Hewlett Packard LaserJet 3310 Copier"/>
    <x v="324"/>
    <n v="2"/>
    <n v="0.2"/>
    <n v="335.99440000000004"/>
  </r>
  <r>
    <n v="337"/>
    <s v="CA-2012-137946"/>
    <x v="1"/>
    <x v="135"/>
    <d v="2012-09-04T00:00:00"/>
    <s v="Second Class"/>
    <s v="DB-13615"/>
    <s v="Doug Bickford"/>
    <x v="0"/>
    <s v="United States"/>
    <s v="Los Angeles"/>
    <x v="1"/>
    <n v="90045"/>
    <x v="1"/>
    <s v="OFF-BI-10004140"/>
    <x v="1"/>
    <x v="8"/>
    <s v="Avery Non-Stick Binders"/>
    <x v="325"/>
    <n v="4"/>
    <n v="0.2"/>
    <n v="4.4899999999999984"/>
  </r>
  <r>
    <n v="338"/>
    <s v="CA-2011-129924"/>
    <x v="2"/>
    <x v="136"/>
    <d v="2011-07-17T00:00:00"/>
    <s v="Standard Class"/>
    <s v="AC-10420"/>
    <s v="Alyssa Crouse"/>
    <x v="1"/>
    <s v="United States"/>
    <s v="San Francisco"/>
    <x v="1"/>
    <n v="94122"/>
    <x v="1"/>
    <s v="OFF-BI-10003314"/>
    <x v="1"/>
    <x v="8"/>
    <s v="Tuff Stuff Recycled Round Ring Binders"/>
    <x v="326"/>
    <n v="2"/>
    <n v="0.2"/>
    <n v="2.7956000000000003"/>
  </r>
  <r>
    <n v="339"/>
    <s v="CA-2011-129924"/>
    <x v="2"/>
    <x v="136"/>
    <d v="2011-07-17T00:00:00"/>
    <s v="Standard Class"/>
    <s v="AC-10420"/>
    <s v="Alyssa Crouse"/>
    <x v="1"/>
    <s v="United States"/>
    <s v="San Francisco"/>
    <x v="1"/>
    <n v="94122"/>
    <x v="1"/>
    <s v="FUR-TA-10004575"/>
    <x v="0"/>
    <x v="3"/>
    <s v="Hon 5100 Series Wood Tables"/>
    <x v="327"/>
    <n v="3"/>
    <n v="0.2"/>
    <n v="-17.458800000000053"/>
  </r>
  <r>
    <n v="340"/>
    <s v="CA-2012-128167"/>
    <x v="1"/>
    <x v="137"/>
    <d v="2012-06-26T00:00:00"/>
    <s v="Second Class"/>
    <s v="KL-16645"/>
    <s v="Ken Lonsdale"/>
    <x v="0"/>
    <s v="United States"/>
    <s v="Layton"/>
    <x v="7"/>
    <n v="84041"/>
    <x v="1"/>
    <s v="OFF-FA-10000490"/>
    <x v="1"/>
    <x v="13"/>
    <s v="OIC Binder Clips, Mini, 1/4&quot; Capacity, Black"/>
    <x v="328"/>
    <n v="4"/>
    <n v="0"/>
    <n v="2.3311999999999999"/>
  </r>
  <r>
    <n v="341"/>
    <s v="CA-2011-122336"/>
    <x v="2"/>
    <x v="138"/>
    <d v="2011-04-17T00:00:00"/>
    <s v="Second Class"/>
    <s v="JD-15895"/>
    <s v="Jonathan Doherty"/>
    <x v="1"/>
    <s v="United States"/>
    <s v="Philadelphia"/>
    <x v="9"/>
    <n v="19140"/>
    <x v="3"/>
    <s v="OFF-AR-10000122"/>
    <x v="1"/>
    <x v="6"/>
    <s v="Newell 314"/>
    <x v="329"/>
    <n v="4"/>
    <n v="0.2"/>
    <n v="1.1159999999999979"/>
  </r>
  <r>
    <n v="342"/>
    <s v="CA-2011-122336"/>
    <x v="2"/>
    <x v="138"/>
    <d v="2011-04-17T00:00:00"/>
    <s v="Second Class"/>
    <s v="JD-15895"/>
    <s v="Jonathan Doherty"/>
    <x v="1"/>
    <s v="United States"/>
    <s v="Philadelphia"/>
    <x v="9"/>
    <n v="19140"/>
    <x v="3"/>
    <s v="OFF-BI-10003656"/>
    <x v="1"/>
    <x v="8"/>
    <s v="Fellowes PB200 Plastic Comb Binding Machine"/>
    <x v="330"/>
    <n v="10"/>
    <n v="0.7"/>
    <n v="-407.97599999999989"/>
  </r>
  <r>
    <n v="343"/>
    <s v="CA-2011-122336"/>
    <x v="2"/>
    <x v="138"/>
    <d v="2011-04-17T00:00:00"/>
    <s v="Second Class"/>
    <s v="JD-15895"/>
    <s v="Jonathan Doherty"/>
    <x v="1"/>
    <s v="United States"/>
    <s v="Philadelphia"/>
    <x v="9"/>
    <n v="19140"/>
    <x v="3"/>
    <s v="OFF-FA-10002780"/>
    <x v="1"/>
    <x v="13"/>
    <s v="Staples"/>
    <x v="331"/>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x v="332"/>
    <n v="12"/>
    <n v="0.4"/>
    <n v="8.3915999999999897"/>
  </r>
  <r>
    <n v="345"/>
    <s v="US-2012-120712"/>
    <x v="1"/>
    <x v="139"/>
    <d v="2012-12-24T00:00:00"/>
    <s v="Standard Class"/>
    <s v="CS-12130"/>
    <s v="Chad Sievert"/>
    <x v="0"/>
    <s v="United States"/>
    <s v="Austin"/>
    <x v="5"/>
    <n v="78745"/>
    <x v="2"/>
    <s v="OFF-ST-10000107"/>
    <x v="1"/>
    <x v="4"/>
    <s v="Fellowes Super Stor/Drawer"/>
    <x v="333"/>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s v="United States"/>
    <s v="Lowell"/>
    <x v="31"/>
    <n v="1852"/>
    <x v="3"/>
    <s v="OFF-PA-10000249"/>
    <x v="1"/>
    <x v="10"/>
    <s v="Staples"/>
    <x v="335"/>
    <n v="2"/>
    <n v="0"/>
    <n v="11.543199999999999"/>
  </r>
  <r>
    <n v="349"/>
    <s v="CA-2014-134306"/>
    <x v="3"/>
    <x v="141"/>
    <d v="2014-07-13T00:00:00"/>
    <s v="Standard Class"/>
    <s v="TD-20995"/>
    <s v="Tamara Dahlen"/>
    <x v="0"/>
    <s v="United States"/>
    <s v="Lowell"/>
    <x v="31"/>
    <n v="1852"/>
    <x v="3"/>
    <s v="OFF-AR-10001374"/>
    <x v="1"/>
    <x v="6"/>
    <s v="BIC Brite Liner Highlighters, Chisel Tip"/>
    <x v="91"/>
    <n v="2"/>
    <n v="0"/>
    <n v="4.1471999999999998"/>
  </r>
  <r>
    <n v="350"/>
    <s v="CA-2013-129714"/>
    <x v="0"/>
    <x v="142"/>
    <d v="2013-09-04T00:00:00"/>
    <s v="First Class"/>
    <s v="AB-10060"/>
    <s v="Adam Bellavance"/>
    <x v="2"/>
    <s v="United States"/>
    <s v="New York City"/>
    <x v="15"/>
    <n v="10009"/>
    <x v="3"/>
    <s v="TEC-AC-10000290"/>
    <x v="2"/>
    <x v="11"/>
    <s v="Sabrent 4-Port USB 2.0 Hub"/>
    <x v="336"/>
    <n v="1"/>
    <n v="0"/>
    <n v="2.3086000000000002"/>
  </r>
  <r>
    <n v="351"/>
    <s v="CA-2013-129714"/>
    <x v="0"/>
    <x v="142"/>
    <d v="2013-09-04T00:00:00"/>
    <s v="First Class"/>
    <s v="AB-10060"/>
    <s v="Adam Bellavance"/>
    <x v="2"/>
    <s v="United States"/>
    <s v="New York City"/>
    <x v="15"/>
    <n v="10009"/>
    <x v="3"/>
    <s v="OFF-PA-10001970"/>
    <x v="1"/>
    <x v="10"/>
    <s v="Xerox 1881"/>
    <x v="335"/>
    <n v="2"/>
    <n v="0"/>
    <n v="11.543199999999999"/>
  </r>
  <r>
    <n v="352"/>
    <s v="CA-2013-129714"/>
    <x v="0"/>
    <x v="142"/>
    <d v="2013-09-04T00:00:00"/>
    <s v="First Class"/>
    <s v="AB-10060"/>
    <s v="Adam Bellavance"/>
    <x v="2"/>
    <s v="United States"/>
    <s v="New York City"/>
    <x v="15"/>
    <n v="10009"/>
    <x v="3"/>
    <s v="OFF-BI-10002160"/>
    <x v="1"/>
    <x v="8"/>
    <s v="Acco Hanging Data Binders"/>
    <x v="337"/>
    <n v="1"/>
    <n v="0.2"/>
    <n v="1.0668"/>
  </r>
  <r>
    <n v="353"/>
    <s v="CA-2013-129714"/>
    <x v="0"/>
    <x v="142"/>
    <d v="2013-09-04T00:00:00"/>
    <s v="First Class"/>
    <s v="AB-10060"/>
    <s v="Adam Bellavance"/>
    <x v="2"/>
    <s v="United States"/>
    <s v="New York City"/>
    <x v="15"/>
    <n v="10009"/>
    <x v="3"/>
    <s v="OFF-PA-10001970"/>
    <x v="1"/>
    <x v="10"/>
    <s v="Xerox 1881"/>
    <x v="338"/>
    <n v="4"/>
    <n v="0"/>
    <n v="23.086399999999998"/>
  </r>
  <r>
    <n v="354"/>
    <s v="CA-2013-129714"/>
    <x v="0"/>
    <x v="142"/>
    <d v="2013-09-04T00:00:00"/>
    <s v="First Class"/>
    <s v="AB-10060"/>
    <s v="Adam Bellavance"/>
    <x v="2"/>
    <s v="United States"/>
    <s v="New York City"/>
    <x v="15"/>
    <n v="10009"/>
    <x v="3"/>
    <s v="OFF-BI-10004995"/>
    <x v="1"/>
    <x v="8"/>
    <s v="GBC DocuBind P400 Electric Binding System"/>
    <x v="339"/>
    <n v="4"/>
    <n v="0.2"/>
    <n v="1415.4295999999997"/>
  </r>
  <r>
    <n v="355"/>
    <s v="CA-2013-138520"/>
    <x v="0"/>
    <x v="143"/>
    <d v="2013-04-14T00:00:00"/>
    <s v="Standard Class"/>
    <s v="JL-15505"/>
    <s v="Jeremy Lonsdale"/>
    <x v="0"/>
    <s v="United States"/>
    <s v="New York City"/>
    <x v="15"/>
    <n v="10035"/>
    <x v="3"/>
    <s v="FUR-BO-10002268"/>
    <x v="0"/>
    <x v="0"/>
    <s v="Sauder Barrister Bookcases"/>
    <x v="340"/>
    <n v="6"/>
    <n v="0.2"/>
    <n v="-4.8588000000000022"/>
  </r>
  <r>
    <n v="356"/>
    <s v="CA-2013-138520"/>
    <x v="0"/>
    <x v="143"/>
    <d v="2013-04-14T00:00:00"/>
    <s v="Standard Class"/>
    <s v="JL-15505"/>
    <s v="Jeremy Lonsdale"/>
    <x v="0"/>
    <s v="United States"/>
    <s v="New York City"/>
    <x v="15"/>
    <n v="10035"/>
    <x v="3"/>
    <s v="OFF-EN-10001137"/>
    <x v="1"/>
    <x v="12"/>
    <s v="#10 Gummed Flap White Envelopes, 100/Box"/>
    <x v="341"/>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x v="342"/>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x v="343"/>
    <n v="5"/>
    <n v="0"/>
    <n v="15.823999999999998"/>
  </r>
  <r>
    <n v="359"/>
    <s v="CA-2013-130001"/>
    <x v="0"/>
    <x v="131"/>
    <d v="2013-04-29T00:00:00"/>
    <s v="Standard Class"/>
    <s v="HK-14890"/>
    <s v="Heather Kirkland"/>
    <x v="1"/>
    <s v="United States"/>
    <s v="Charlotte"/>
    <x v="3"/>
    <n v="28205"/>
    <x v="0"/>
    <s v="OFF-PA-10002666"/>
    <x v="1"/>
    <x v="10"/>
    <s v="Southworth 25% Cotton Linen-Finish Paper &amp; Envelopes"/>
    <x v="344"/>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x v="345"/>
    <n v="8"/>
    <n v="0"/>
    <n v="168.4384"/>
  </r>
  <r>
    <n v="361"/>
    <s v="CA-2014-155698"/>
    <x v="3"/>
    <x v="144"/>
    <d v="2014-03-12T00:00:00"/>
    <s v="First Class"/>
    <s v="VB-21745"/>
    <s v="Victoria Brennan"/>
    <x v="1"/>
    <s v="United States"/>
    <s v="Columbus"/>
    <x v="32"/>
    <n v="31907"/>
    <x v="0"/>
    <s v="OFF-LA-10001158"/>
    <x v="1"/>
    <x v="2"/>
    <s v="Avery Address/Shipping Labels for Typewriters, 4&quot; x 2&quot;"/>
    <x v="346"/>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x v="346"/>
    <n v="2"/>
    <n v="0"/>
    <n v="9.9359999999999999"/>
  </r>
  <r>
    <n v="363"/>
    <s v="CA-2014-144904"/>
    <x v="3"/>
    <x v="145"/>
    <d v="2014-10-02T00:00:00"/>
    <s v="Standard Class"/>
    <s v="KW-16435"/>
    <s v="Katrina Willman"/>
    <x v="0"/>
    <s v="United States"/>
    <s v="New York City"/>
    <x v="15"/>
    <n v="10009"/>
    <x v="3"/>
    <s v="FUR-CH-10000785"/>
    <x v="0"/>
    <x v="1"/>
    <s v="Global Ergonomic Managers Chair"/>
    <x v="347"/>
    <n v="3"/>
    <n v="0.1"/>
    <n v="86.870400000000004"/>
  </r>
  <r>
    <n v="364"/>
    <s v="CA-2014-144904"/>
    <x v="3"/>
    <x v="145"/>
    <d v="2014-10-02T00:00:00"/>
    <s v="Standard Class"/>
    <s v="KW-16435"/>
    <s v="Katrina Willman"/>
    <x v="0"/>
    <s v="United States"/>
    <s v="New York City"/>
    <x v="15"/>
    <n v="10009"/>
    <x v="3"/>
    <s v="OFF-AR-10003732"/>
    <x v="1"/>
    <x v="6"/>
    <s v="Newell 333"/>
    <x v="348"/>
    <n v="2"/>
    <n v="0"/>
    <n v="1.4455999999999998"/>
  </r>
  <r>
    <n v="365"/>
    <s v="CA-2014-144904"/>
    <x v="3"/>
    <x v="145"/>
    <d v="2014-10-02T00:00:00"/>
    <s v="Standard Class"/>
    <s v="KW-16435"/>
    <s v="Katrina Willman"/>
    <x v="0"/>
    <s v="United States"/>
    <s v="New York City"/>
    <x v="15"/>
    <n v="10009"/>
    <x v="3"/>
    <s v="FUR-FU-10000023"/>
    <x v="0"/>
    <x v="5"/>
    <s v="Eldon Wave Desk Accessories"/>
    <x v="349"/>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x v="46"/>
    <n v="4"/>
    <n v="0"/>
    <n v="8.4783999999999935"/>
  </r>
  <r>
    <n v="367"/>
    <s v="CA-2013-155516"/>
    <x v="0"/>
    <x v="147"/>
    <d v="2013-10-22T00:00:00"/>
    <s v="Same Day"/>
    <s v="MK-17905"/>
    <s v="Michael Kennedy"/>
    <x v="1"/>
    <s v="United States"/>
    <s v="Manchester"/>
    <x v="29"/>
    <n v="6040"/>
    <x v="3"/>
    <s v="OFF-BI-10002412"/>
    <x v="1"/>
    <x v="8"/>
    <s v="Wilson Jones “Snap” Scratch Pad Binder Tool for Ring Binders"/>
    <x v="350"/>
    <n v="4"/>
    <n v="0"/>
    <n v="10.44"/>
  </r>
  <r>
    <n v="368"/>
    <s v="CA-2013-155516"/>
    <x v="0"/>
    <x v="147"/>
    <d v="2013-10-22T00:00:00"/>
    <s v="Same Day"/>
    <s v="MK-17905"/>
    <s v="Michael Kennedy"/>
    <x v="1"/>
    <s v="United States"/>
    <s v="Manchester"/>
    <x v="29"/>
    <n v="6040"/>
    <x v="3"/>
    <s v="OFF-SU-10001225"/>
    <x v="1"/>
    <x v="14"/>
    <s v="Staples"/>
    <x v="351"/>
    <n v="2"/>
    <n v="0"/>
    <n v="0.14719999999999978"/>
  </r>
  <r>
    <n v="369"/>
    <s v="CA-2013-155516"/>
    <x v="0"/>
    <x v="147"/>
    <d v="2013-10-22T00:00:00"/>
    <s v="Same Day"/>
    <s v="MK-17905"/>
    <s v="Michael Kennedy"/>
    <x v="1"/>
    <s v="United States"/>
    <s v="Manchester"/>
    <x v="29"/>
    <n v="6040"/>
    <x v="3"/>
    <s v="OFF-ST-10002406"/>
    <x v="1"/>
    <x v="4"/>
    <s v="Pizazz Global Quick File"/>
    <x v="352"/>
    <n v="7"/>
    <n v="0"/>
    <n v="29.341200000000008"/>
  </r>
  <r>
    <n v="370"/>
    <s v="CA-2013-155516"/>
    <x v="0"/>
    <x v="147"/>
    <d v="2013-10-22T00:00:00"/>
    <s v="Same Day"/>
    <s v="MK-17905"/>
    <s v="Michael Kennedy"/>
    <x v="1"/>
    <s v="United States"/>
    <s v="Manchester"/>
    <x v="29"/>
    <n v="6040"/>
    <x v="3"/>
    <s v="FUR-BO-10002545"/>
    <x v="0"/>
    <x v="0"/>
    <s v="Atlantic Metals Mobile 3-Shelf Bookcases, Custom Colors"/>
    <x v="353"/>
    <n v="4"/>
    <n v="0"/>
    <n v="271.41920000000005"/>
  </r>
  <r>
    <n v="371"/>
    <s v="CA-2014-104745"/>
    <x v="3"/>
    <x v="148"/>
    <d v="2014-06-05T00:00:00"/>
    <s v="Standard Class"/>
    <s v="GT-14755"/>
    <s v="Guy Thornton"/>
    <x v="0"/>
    <s v="United States"/>
    <s v="Harlingen"/>
    <x v="5"/>
    <n v="78550"/>
    <x v="2"/>
    <s v="OFF-PA-10002036"/>
    <x v="1"/>
    <x v="10"/>
    <s v="Xerox 1930"/>
    <x v="233"/>
    <n v="5"/>
    <n v="0.2"/>
    <n v="9.3960000000000008"/>
  </r>
  <r>
    <n v="372"/>
    <s v="CA-2014-104745"/>
    <x v="3"/>
    <x v="148"/>
    <d v="2014-06-05T00:00:00"/>
    <s v="Standard Class"/>
    <s v="GT-14755"/>
    <s v="Guy Thornton"/>
    <x v="0"/>
    <s v="United States"/>
    <s v="Harlingen"/>
    <x v="5"/>
    <n v="78550"/>
    <x v="2"/>
    <s v="OFF-ST-10002205"/>
    <x v="1"/>
    <x v="4"/>
    <s v="File Shuttle I and Handi-File"/>
    <x v="354"/>
    <n v="3"/>
    <n v="0.2"/>
    <n v="4.6746000000000016"/>
  </r>
  <r>
    <n v="373"/>
    <s v="US-2011-119137"/>
    <x v="2"/>
    <x v="149"/>
    <d v="2011-07-27T00:00:00"/>
    <s v="Standard Class"/>
    <s v="AG-10900"/>
    <s v="Arthur Gainer"/>
    <x v="0"/>
    <s v="United States"/>
    <s v="Tucson"/>
    <x v="16"/>
    <n v="85705"/>
    <x v="1"/>
    <s v="OFF-BI-10001982"/>
    <x v="1"/>
    <x v="8"/>
    <s v="Wilson Jones Custom Binder Spines &amp; Labels"/>
    <x v="355"/>
    <n v="5"/>
    <n v="0.7"/>
    <n v="-5.7119999999999997"/>
  </r>
  <r>
    <n v="374"/>
    <s v="US-2011-119137"/>
    <x v="2"/>
    <x v="149"/>
    <d v="2011-07-27T00:00:00"/>
    <s v="Standard Class"/>
    <s v="AG-10900"/>
    <s v="Arthur Gainer"/>
    <x v="0"/>
    <s v="United States"/>
    <s v="Tucson"/>
    <x v="16"/>
    <n v="85705"/>
    <x v="1"/>
    <s v="TEC-AC-10003911"/>
    <x v="2"/>
    <x v="11"/>
    <s v="NETGEAR AC1750 Dual Band Gigabit Smart WiFi Router"/>
    <x v="356"/>
    <n v="8"/>
    <n v="0.2"/>
    <n v="179.1887999999999"/>
  </r>
  <r>
    <n v="375"/>
    <s v="US-2011-119137"/>
    <x v="2"/>
    <x v="149"/>
    <d v="2011-07-27T00:00:00"/>
    <s v="Standard Class"/>
    <s v="AG-10900"/>
    <s v="Arthur Gainer"/>
    <x v="0"/>
    <s v="United States"/>
    <s v="Tucson"/>
    <x v="16"/>
    <n v="85705"/>
    <x v="1"/>
    <s v="OFF-AR-10000658"/>
    <x v="1"/>
    <x v="6"/>
    <s v="Newell 324"/>
    <x v="357"/>
    <n v="1"/>
    <n v="0.2"/>
    <n v="0.92399999999999993"/>
  </r>
  <r>
    <n v="376"/>
    <s v="US-2011-119137"/>
    <x v="2"/>
    <x v="149"/>
    <d v="2011-07-27T00:00:00"/>
    <s v="Standard Class"/>
    <s v="AG-10900"/>
    <s v="Arthur Gainer"/>
    <x v="0"/>
    <s v="United States"/>
    <s v="Tucson"/>
    <x v="16"/>
    <n v="85705"/>
    <x v="1"/>
    <s v="TEC-AC-10002076"/>
    <x v="2"/>
    <x v="11"/>
    <s v="Microsoft Natural Keyboard Elite"/>
    <x v="358"/>
    <n v="10"/>
    <n v="0.2"/>
    <n v="-29.940000000000012"/>
  </r>
  <r>
    <n v="377"/>
    <s v="US-2013-134656"/>
    <x v="0"/>
    <x v="150"/>
    <d v="2013-10-02T00:00:00"/>
    <s v="First Class"/>
    <s v="MM-18280"/>
    <s v="Muhammed MacIntyre"/>
    <x v="1"/>
    <s v="United States"/>
    <s v="Quincy"/>
    <x v="10"/>
    <n v="62301"/>
    <x v="2"/>
    <s v="OFF-PA-10003039"/>
    <x v="1"/>
    <x v="10"/>
    <s v="Xerox 1960"/>
    <x v="306"/>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x v="359"/>
    <n v="7"/>
    <n v="0.3"/>
    <n v="-297.68479999999983"/>
  </r>
  <r>
    <n v="379"/>
    <s v="CA-2012-130792"/>
    <x v="1"/>
    <x v="152"/>
    <d v="2012-05-05T00:00:00"/>
    <s v="Standard Class"/>
    <s v="RA-19915"/>
    <s v="Russell Applegate"/>
    <x v="0"/>
    <s v="United States"/>
    <s v="Houston"/>
    <x v="5"/>
    <n v="77095"/>
    <x v="2"/>
    <s v="OFF-AP-10000696"/>
    <x v="1"/>
    <x v="9"/>
    <s v="Holmes Odor Grabber"/>
    <x v="360"/>
    <n v="3"/>
    <n v="0.8"/>
    <n v="-20.332200000000007"/>
  </r>
  <r>
    <n v="380"/>
    <s v="CA-2012-130792"/>
    <x v="1"/>
    <x v="152"/>
    <d v="2012-05-05T00:00:00"/>
    <s v="Standard Class"/>
    <s v="RA-19915"/>
    <s v="Russell Applegate"/>
    <x v="0"/>
    <s v="United States"/>
    <s v="Houston"/>
    <x v="5"/>
    <n v="77095"/>
    <x v="2"/>
    <s v="OFF-ST-10003327"/>
    <x v="1"/>
    <x v="4"/>
    <s v="Akro-Mils 12-Gallon Tote"/>
    <x v="36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x v="362"/>
    <n v="4"/>
    <n v="0.8"/>
    <n v="-18.872800000000009"/>
  </r>
  <r>
    <n v="382"/>
    <s v="CA-2013-134775"/>
    <x v="0"/>
    <x v="99"/>
    <d v="2013-10-30T00:00:00"/>
    <s v="First Class"/>
    <s v="AS-10285"/>
    <s v="Alejandro Savely"/>
    <x v="1"/>
    <s v="United States"/>
    <s v="San Francisco"/>
    <x v="1"/>
    <n v="94109"/>
    <x v="1"/>
    <s v="OFF-PA-10004734"/>
    <x v="1"/>
    <x v="10"/>
    <s v="Southworth Structures Collection"/>
    <x v="363"/>
    <n v="7"/>
    <n v="0"/>
    <n v="25.48"/>
  </r>
  <r>
    <n v="383"/>
    <s v="CA-2013-134775"/>
    <x v="0"/>
    <x v="99"/>
    <d v="2013-10-30T00:00:00"/>
    <s v="First Class"/>
    <s v="AS-10285"/>
    <s v="Alejandro Savely"/>
    <x v="1"/>
    <s v="United States"/>
    <s v="San Francisco"/>
    <x v="1"/>
    <n v="94109"/>
    <x v="1"/>
    <s v="OFF-BI-10002225"/>
    <x v="1"/>
    <x v="8"/>
    <s v="Square Ring Data Binders, Rigid 75 Pt. Covers, 11&quot; x 14-7/8&quot;"/>
    <x v="364"/>
    <n v="3"/>
    <n v="0.2"/>
    <n v="17.337599999999998"/>
  </r>
  <r>
    <n v="384"/>
    <s v="CA-2012-125395"/>
    <x v="1"/>
    <x v="153"/>
    <d v="2012-06-29T00:00:00"/>
    <s v="Second Class"/>
    <s v="LA-16780"/>
    <s v="Laura Armstrong"/>
    <x v="1"/>
    <s v="United States"/>
    <s v="Taylor"/>
    <x v="12"/>
    <n v="48180"/>
    <x v="2"/>
    <s v="TEC-AC-10004708"/>
    <x v="2"/>
    <x v="11"/>
    <s v="Sony 32GB Class 10 Micro SDHC R40 Memory Card"/>
    <x v="365"/>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s v="United States"/>
    <s v="Pembroke Pines"/>
    <x v="2"/>
    <n v="33024"/>
    <x v="0"/>
    <s v="TEC-AC-10002335"/>
    <x v="2"/>
    <x v="11"/>
    <s v="Logitech Media Keyboard K200"/>
    <x v="367"/>
    <n v="3"/>
    <n v="0.2"/>
    <n v="-1.049700000000005"/>
  </r>
  <r>
    <n v="387"/>
    <s v="CA-2012-122756"/>
    <x v="1"/>
    <x v="155"/>
    <d v="2012-12-07T00:00:00"/>
    <s v="Standard Class"/>
    <s v="DK-13225"/>
    <s v="Dean Katz"/>
    <x v="1"/>
    <s v="United States"/>
    <s v="Philadelphia"/>
    <x v="9"/>
    <n v="19140"/>
    <x v="3"/>
    <s v="TEC-MA-10001681"/>
    <x v="2"/>
    <x v="15"/>
    <s v="Lexmark MarkNet N8150 Wireless Print Server"/>
    <x v="368"/>
    <n v="4"/>
    <n v="0.7"/>
    <n v="-337.63799999999981"/>
  </r>
  <r>
    <n v="388"/>
    <s v="CA-2012-122756"/>
    <x v="1"/>
    <x v="155"/>
    <d v="2012-12-07T00:00:00"/>
    <s v="Standard Class"/>
    <s v="DK-13225"/>
    <s v="Dean Katz"/>
    <x v="1"/>
    <s v="United States"/>
    <s v="Philadelphia"/>
    <x v="9"/>
    <n v="19140"/>
    <x v="3"/>
    <s v="FUR-FU-10001935"/>
    <x v="0"/>
    <x v="5"/>
    <s v="3M Hangers With Command Adhesive"/>
    <x v="369"/>
    <n v="1"/>
    <n v="0.2"/>
    <n v="0.77700000000000025"/>
  </r>
  <r>
    <n v="389"/>
    <s v="CA-2011-115973"/>
    <x v="2"/>
    <x v="156"/>
    <d v="2011-11-26T00:00:00"/>
    <s v="First Class"/>
    <s v="NG-18430"/>
    <s v="Nathan Gelder"/>
    <x v="0"/>
    <s v="United States"/>
    <s v="Cincinnati"/>
    <x v="24"/>
    <n v="45231"/>
    <x v="3"/>
    <s v="OFF-AR-10004757"/>
    <x v="1"/>
    <x v="6"/>
    <s v="Crayola Colored Pencils"/>
    <x v="370"/>
    <n v="1"/>
    <n v="0.2"/>
    <n v="0.42639999999999978"/>
  </r>
  <r>
    <n v="390"/>
    <s v="CA-2014-101798"/>
    <x v="3"/>
    <x v="157"/>
    <d v="2014-12-16T00:00:00"/>
    <s v="Standard Class"/>
    <s v="MV-18190"/>
    <s v="Mike Vittorini"/>
    <x v="0"/>
    <s v="United States"/>
    <s v="New York City"/>
    <x v="15"/>
    <n v="10009"/>
    <x v="3"/>
    <s v="OFF-BI-10000050"/>
    <x v="1"/>
    <x v="8"/>
    <s v="Angle-D Binders with Locking Rings, Label Holders"/>
    <x v="371"/>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x v="372"/>
    <n v="2"/>
    <n v="0"/>
    <n v="13.593199999999996"/>
  </r>
  <r>
    <n v="392"/>
    <s v="US-2011-135972"/>
    <x v="2"/>
    <x v="158"/>
    <d v="2011-09-23T00:00:00"/>
    <s v="Second Class"/>
    <s v="JG-15115"/>
    <s v="Jack Garza"/>
    <x v="0"/>
    <s v="United States"/>
    <s v="Des Moines"/>
    <x v="4"/>
    <n v="98198"/>
    <x v="1"/>
    <s v="TEC-PH-10003012"/>
    <x v="2"/>
    <x v="7"/>
    <s v="Nortel Meridian M3904 Professional Digital phone"/>
    <x v="373"/>
    <n v="2"/>
    <n v="0.2"/>
    <n v="27.718199999999968"/>
  </r>
  <r>
    <n v="393"/>
    <s v="US-2011-135972"/>
    <x v="2"/>
    <x v="158"/>
    <d v="2011-09-23T00:00:00"/>
    <s v="Second Class"/>
    <s v="JG-15115"/>
    <s v="Jack Garza"/>
    <x v="0"/>
    <s v="United States"/>
    <s v="Des Moines"/>
    <x v="4"/>
    <n v="98198"/>
    <x v="1"/>
    <s v="TEC-CO-10002313"/>
    <x v="2"/>
    <x v="16"/>
    <s v="Canon PC1080F Personal Copier"/>
    <x v="374"/>
    <n v="3"/>
    <n v="0"/>
    <n v="701.98829999999998"/>
  </r>
  <r>
    <n v="394"/>
    <s v="US-2011-134971"/>
    <x v="2"/>
    <x v="159"/>
    <d v="2011-06-10T00:00:00"/>
    <s v="Second Class"/>
    <s v="BP-11095"/>
    <s v="Bart Pistole"/>
    <x v="1"/>
    <s v="United States"/>
    <s v="Peoria"/>
    <x v="10"/>
    <n v="61604"/>
    <x v="2"/>
    <s v="OFF-BI-10003982"/>
    <x v="1"/>
    <x v="8"/>
    <s v="Wilson Jones Century Plastic Molded Ring Binders"/>
    <x v="375"/>
    <n v="3"/>
    <n v="0.8"/>
    <n v="-20.5623"/>
  </r>
  <r>
    <n v="395"/>
    <s v="CA-2014-102946"/>
    <x v="3"/>
    <x v="160"/>
    <d v="2014-07-06T00:00:00"/>
    <s v="Standard Class"/>
    <s v="VP-21730"/>
    <s v="Victor Preis"/>
    <x v="2"/>
    <s v="United States"/>
    <s v="Las Vegas"/>
    <x v="33"/>
    <n v="89115"/>
    <x v="1"/>
    <s v="OFF-BI-10004492"/>
    <x v="1"/>
    <x v="8"/>
    <s v="Tuf-Vin Binders"/>
    <x v="376"/>
    <n v="3"/>
    <n v="0.2"/>
    <n v="25.579799999999992"/>
  </r>
  <r>
    <n v="396"/>
    <s v="CA-2014-165603"/>
    <x v="3"/>
    <x v="161"/>
    <d v="2014-10-20T00:00:00"/>
    <s v="Second Class"/>
    <s v="SS-20140"/>
    <s v="Saphhira Shifley"/>
    <x v="1"/>
    <s v="United States"/>
    <s v="Warwick"/>
    <x v="34"/>
    <n v="2886"/>
    <x v="3"/>
    <s v="OFF-ST-10000798"/>
    <x v="1"/>
    <x v="4"/>
    <s v="2300 Heavy-Duty Transfer File Systems by Perma"/>
    <x v="377"/>
    <n v="2"/>
    <n v="0"/>
    <n v="9.4923999999999964"/>
  </r>
  <r>
    <n v="397"/>
    <s v="CA-2014-165603"/>
    <x v="3"/>
    <x v="161"/>
    <d v="2014-10-20T00:00:00"/>
    <s v="Second Class"/>
    <s v="SS-20140"/>
    <s v="Saphhira Shifley"/>
    <x v="1"/>
    <s v="United States"/>
    <s v="Warwick"/>
    <x v="34"/>
    <n v="2886"/>
    <x v="3"/>
    <s v="OFF-PA-10002552"/>
    <x v="1"/>
    <x v="10"/>
    <s v="Xerox 1958"/>
    <x v="91"/>
    <n v="2"/>
    <n v="0"/>
    <n v="6.2208000000000006"/>
  </r>
  <r>
    <n v="398"/>
    <s v="CA-2012-122259"/>
    <x v="1"/>
    <x v="89"/>
    <d v="2012-11-04T00:00:00"/>
    <s v="Standard Class"/>
    <s v="HP-14815"/>
    <s v="Harold Pawlan"/>
    <x v="2"/>
    <s v="United States"/>
    <s v="Jackson"/>
    <x v="12"/>
    <n v="49201"/>
    <x v="2"/>
    <s v="OFF-SU-10002573"/>
    <x v="1"/>
    <x v="14"/>
    <s v="Acme 10&quot; Easy Grip Assistive Scissors"/>
    <x v="378"/>
    <n v="4"/>
    <n v="0"/>
    <n v="21.035999999999994"/>
  </r>
  <r>
    <n v="399"/>
    <s v="CA-2013-108987"/>
    <x v="0"/>
    <x v="162"/>
    <d v="2013-09-11T00:00:00"/>
    <s v="Second Class"/>
    <s v="AG-10675"/>
    <s v="Anna Gayman"/>
    <x v="0"/>
    <s v="United States"/>
    <s v="Houston"/>
    <x v="5"/>
    <n v="77036"/>
    <x v="2"/>
    <s v="OFF-ST-10001580"/>
    <x v="1"/>
    <x v="4"/>
    <s v="Super Decoflex Portable Personal File"/>
    <x v="379"/>
    <n v="3"/>
    <n v="0.2"/>
    <n v="3.5951999999999984"/>
  </r>
  <r>
    <n v="400"/>
    <s v="CA-2013-108987"/>
    <x v="0"/>
    <x v="162"/>
    <d v="2013-09-11T00:00:00"/>
    <s v="Second Class"/>
    <s v="AG-10675"/>
    <s v="Anna Gayman"/>
    <x v="0"/>
    <s v="United States"/>
    <s v="Houston"/>
    <x v="5"/>
    <n v="77036"/>
    <x v="2"/>
    <s v="FUR-BO-10004834"/>
    <x v="0"/>
    <x v="0"/>
    <s v="Riverside Palais Royal Lawyers Bookcase, Royale Cherry Finish"/>
    <x v="380"/>
    <n v="4"/>
    <n v="0.32"/>
    <n v="-317.15280000000007"/>
  </r>
  <r>
    <n v="401"/>
    <s v="CA-2013-108987"/>
    <x v="0"/>
    <x v="162"/>
    <d v="2013-09-11T00:00:00"/>
    <s v="Second Class"/>
    <s v="AG-10675"/>
    <s v="Anna Gayman"/>
    <x v="0"/>
    <s v="United States"/>
    <s v="Houston"/>
    <x v="5"/>
    <n v="77036"/>
    <x v="2"/>
    <s v="OFF-ST-10000934"/>
    <x v="1"/>
    <x v="4"/>
    <s v="Contico 72&quot;H Heavy-Duty Storage System"/>
    <x v="381"/>
    <n v="4"/>
    <n v="0.2"/>
    <n v="-32.783999999999999"/>
  </r>
  <r>
    <n v="402"/>
    <s v="CA-2013-108987"/>
    <x v="0"/>
    <x v="162"/>
    <d v="2013-09-11T00:00:00"/>
    <s v="Second Class"/>
    <s v="AG-10675"/>
    <s v="Anna Gayman"/>
    <x v="0"/>
    <s v="United States"/>
    <s v="Houston"/>
    <x v="5"/>
    <n v="77036"/>
    <x v="2"/>
    <s v="TEC-AC-10000158"/>
    <x v="2"/>
    <x v="11"/>
    <s v="Sony 64GB Class 10 Micro SDHC R40 Memory Card"/>
    <x v="382"/>
    <n v="2"/>
    <n v="0.2"/>
    <n v="0.71979999999999933"/>
  </r>
  <r>
    <n v="403"/>
    <s v="CA-2011-113166"/>
    <x v="2"/>
    <x v="163"/>
    <d v="2011-12-26T00:00:00"/>
    <s v="First Class"/>
    <s v="LF-17185"/>
    <s v="Luke Foster"/>
    <x v="0"/>
    <s v="United States"/>
    <s v="Miami"/>
    <x v="2"/>
    <n v="33180"/>
    <x v="0"/>
    <s v="OFF-PA-10001947"/>
    <x v="1"/>
    <x v="10"/>
    <s v="Xerox 1974"/>
    <x v="383"/>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s v="CA-2014-117933"/>
    <x v="3"/>
    <x v="165"/>
    <d v="2014-12-30T00:00:00"/>
    <s v="Standard Class"/>
    <s v="RF-19840"/>
    <s v="Roy Französisch"/>
    <x v="0"/>
    <s v="United States"/>
    <s v="New York City"/>
    <x v="15"/>
    <n v="10024"/>
    <x v="3"/>
    <s v="OFF-AP-10004249"/>
    <x v="1"/>
    <x v="9"/>
    <s v="Staples"/>
    <x v="385"/>
    <n v="3"/>
    <n v="0"/>
    <n v="9.6956999999999987"/>
  </r>
  <r>
    <n v="406"/>
    <s v="CA-2014-117457"/>
    <x v="3"/>
    <x v="166"/>
    <d v="2014-12-13T00:00:00"/>
    <s v="Standard Class"/>
    <s v="KH-16510"/>
    <s v="Keith Herrera"/>
    <x v="0"/>
    <s v="United States"/>
    <s v="San Francisco"/>
    <x v="1"/>
    <n v="94110"/>
    <x v="1"/>
    <s v="TEC-AC-10000158"/>
    <x v="2"/>
    <x v="11"/>
    <s v="Sony 64GB Class 10 Micro SDHC R40 Memory Card"/>
    <x v="386"/>
    <n v="5"/>
    <n v="0"/>
    <n v="37.789500000000004"/>
  </r>
  <r>
    <n v="407"/>
    <s v="CA-2014-117457"/>
    <x v="3"/>
    <x v="166"/>
    <d v="2014-12-13T00:00:00"/>
    <s v="Standard Class"/>
    <s v="KH-16510"/>
    <s v="Keith Herrera"/>
    <x v="0"/>
    <s v="United States"/>
    <s v="San Francisco"/>
    <x v="1"/>
    <n v="94110"/>
    <x v="1"/>
    <s v="TEC-CO-10004115"/>
    <x v="2"/>
    <x v="16"/>
    <s v="Sharp AL-1530CS Digital Copier"/>
    <x v="387"/>
    <n v="3"/>
    <n v="0.2"/>
    <n v="434.99130000000002"/>
  </r>
  <r>
    <n v="408"/>
    <s v="CA-2014-117457"/>
    <x v="3"/>
    <x v="166"/>
    <d v="2014-12-13T00:00:00"/>
    <s v="Standard Class"/>
    <s v="KH-16510"/>
    <s v="Keith Herrera"/>
    <x v="0"/>
    <s v="United States"/>
    <s v="San Francisco"/>
    <x v="1"/>
    <n v="94110"/>
    <x v="1"/>
    <s v="OFF-PA-10003724"/>
    <x v="1"/>
    <x v="10"/>
    <s v="Wirebound Message Book, 4 per Page"/>
    <x v="388"/>
    <n v="5"/>
    <n v="0"/>
    <n v="13.3035"/>
  </r>
  <r>
    <n v="409"/>
    <s v="CA-2014-117457"/>
    <x v="3"/>
    <x v="166"/>
    <d v="2014-12-13T00:00:00"/>
    <s v="Standard Class"/>
    <s v="KH-16510"/>
    <s v="Keith Herrera"/>
    <x v="0"/>
    <s v="United States"/>
    <s v="San Francisco"/>
    <x v="1"/>
    <n v="94110"/>
    <x v="1"/>
    <s v="FUR-TA-10002041"/>
    <x v="0"/>
    <x v="3"/>
    <s v="Bevis Round Conference Table Top, X-Base"/>
    <x v="389"/>
    <n v="7"/>
    <n v="0.2"/>
    <n v="-112.95269999999994"/>
  </r>
  <r>
    <n v="410"/>
    <s v="CA-2014-117457"/>
    <x v="3"/>
    <x v="166"/>
    <d v="2014-12-13T00:00:00"/>
    <s v="Standard Class"/>
    <s v="KH-16510"/>
    <s v="Keith Herrera"/>
    <x v="0"/>
    <s v="United States"/>
    <s v="San Francisco"/>
    <x v="1"/>
    <n v="94110"/>
    <x v="1"/>
    <s v="OFF-PA-10002893"/>
    <x v="1"/>
    <x v="10"/>
    <s v="Wirebound Service Call Books, 5 1/2&quot; x 4&quot;"/>
    <x v="390"/>
    <n v="1"/>
    <n v="0"/>
    <n v="4.6463999999999999"/>
  </r>
  <r>
    <n v="411"/>
    <s v="CA-2014-117457"/>
    <x v="3"/>
    <x v="166"/>
    <d v="2014-12-13T00:00:00"/>
    <s v="Standard Class"/>
    <s v="KH-16510"/>
    <s v="Keith Herrera"/>
    <x v="0"/>
    <s v="United States"/>
    <s v="San Francisco"/>
    <x v="1"/>
    <n v="94110"/>
    <x v="1"/>
    <s v="OFF-LA-10003766"/>
    <x v="1"/>
    <x v="2"/>
    <s v="Self-Adhesive Removable Labels"/>
    <x v="391"/>
    <n v="9"/>
    <n v="0"/>
    <n v="13.608000000000001"/>
  </r>
  <r>
    <n v="412"/>
    <s v="CA-2014-117457"/>
    <x v="3"/>
    <x v="166"/>
    <d v="2014-12-13T00:00:00"/>
    <s v="Standard Class"/>
    <s v="KH-16510"/>
    <s v="Keith Herrera"/>
    <x v="0"/>
    <s v="United States"/>
    <s v="San Francisco"/>
    <x v="1"/>
    <n v="94110"/>
    <x v="1"/>
    <s v="OFF-PA-10001970"/>
    <x v="1"/>
    <x v="10"/>
    <s v="Xerox 1908"/>
    <x v="392"/>
    <n v="1"/>
    <n v="0"/>
    <n v="27.430199999999999"/>
  </r>
  <r>
    <n v="413"/>
    <s v="CA-2014-117457"/>
    <x v="3"/>
    <x v="166"/>
    <d v="2014-12-13T00:00:00"/>
    <s v="Standard Class"/>
    <s v="KH-16510"/>
    <s v="Keith Herrera"/>
    <x v="0"/>
    <s v="United States"/>
    <s v="San Francisco"/>
    <x v="1"/>
    <n v="94110"/>
    <x v="1"/>
    <s v="FUR-BO-10001972"/>
    <x v="0"/>
    <x v="0"/>
    <s v="O'Sullivan 4-Shelf Bookcase in Odessa Pine"/>
    <x v="393"/>
    <n v="13"/>
    <n v="0.15"/>
    <n v="31.454799999999949"/>
  </r>
  <r>
    <n v="414"/>
    <s v="CA-2014-117457"/>
    <x v="3"/>
    <x v="166"/>
    <d v="2014-12-13T00:00:00"/>
    <s v="Standard Class"/>
    <s v="KH-16510"/>
    <s v="Keith Herrera"/>
    <x v="0"/>
    <s v="United States"/>
    <s v="San Francisco"/>
    <x v="1"/>
    <n v="94110"/>
    <x v="1"/>
    <s v="FUR-CH-10003956"/>
    <x v="0"/>
    <x v="1"/>
    <s v="Novimex High-Tech Fabric Mesh Task Chair"/>
    <x v="394"/>
    <n v="2"/>
    <n v="0.2"/>
    <n v="-18.454800000000013"/>
  </r>
  <r>
    <n v="415"/>
    <s v="CA-2014-142636"/>
    <x v="3"/>
    <x v="132"/>
    <d v="2014-11-08T00:00:00"/>
    <s v="Standard Class"/>
    <s v="KC-16675"/>
    <s v="Kimberly Carter"/>
    <x v="1"/>
    <s v="United States"/>
    <s v="Seattle"/>
    <x v="4"/>
    <n v="98105"/>
    <x v="1"/>
    <s v="OFF-PA-10000157"/>
    <x v="1"/>
    <x v="10"/>
    <s v="Xerox 191"/>
    <x v="395"/>
    <n v="7"/>
    <n v="0"/>
    <n v="65.734199999999987"/>
  </r>
  <r>
    <n v="416"/>
    <s v="CA-2014-142636"/>
    <x v="3"/>
    <x v="132"/>
    <d v="2014-11-08T00:00:00"/>
    <s v="Standard Class"/>
    <s v="KC-16675"/>
    <s v="Kimberly Carter"/>
    <x v="1"/>
    <s v="United States"/>
    <s v="Seattle"/>
    <x v="4"/>
    <n v="98105"/>
    <x v="1"/>
    <s v="FUR-CH-10001891"/>
    <x v="0"/>
    <x v="1"/>
    <s v="Global Deluxe Office Fabric Chairs"/>
    <x v="396"/>
    <n v="4"/>
    <n v="0.2"/>
    <n v="26.874400000000023"/>
  </r>
  <r>
    <n v="417"/>
    <s v="CA-2014-122105"/>
    <x v="3"/>
    <x v="92"/>
    <d v="2014-06-29T00:00:00"/>
    <s v="Standard Class"/>
    <s v="CJ-12010"/>
    <s v="Caroline Jumper"/>
    <x v="0"/>
    <s v="United States"/>
    <s v="Huntington Beach"/>
    <x v="1"/>
    <n v="92646"/>
    <x v="1"/>
    <s v="OFF-AR-10004344"/>
    <x v="1"/>
    <x v="6"/>
    <s v="Bulldog Vacuum Base Pencil Sharpener"/>
    <x v="397"/>
    <n v="8"/>
    <n v="0"/>
    <n v="25.898399999999995"/>
  </r>
  <r>
    <n v="418"/>
    <s v="CA-2013-148796"/>
    <x v="0"/>
    <x v="167"/>
    <d v="2013-04-19T00:00:00"/>
    <s v="Standard Class"/>
    <s v="PB-19150"/>
    <s v="Philip Brown"/>
    <x v="0"/>
    <s v="United States"/>
    <s v="Los Angeles"/>
    <x v="1"/>
    <n v="90004"/>
    <x v="1"/>
    <s v="FUR-CH-10004886"/>
    <x v="0"/>
    <x v="1"/>
    <s v="Bevis Steel Folding Chairs"/>
    <x v="398"/>
    <n v="5"/>
    <n v="0.2"/>
    <n v="38.379999999999981"/>
  </r>
  <r>
    <n v="419"/>
    <s v="CA-2014-154816"/>
    <x v="3"/>
    <x v="44"/>
    <d v="2014-11-11T00:00:00"/>
    <s v="Standard Class"/>
    <s v="VB-21745"/>
    <s v="Victoria Brennan"/>
    <x v="1"/>
    <s v="United States"/>
    <s v="Richmond"/>
    <x v="0"/>
    <n v="40475"/>
    <x v="0"/>
    <s v="OFF-PA-10003845"/>
    <x v="1"/>
    <x v="10"/>
    <s v="Xerox 1987"/>
    <x v="399"/>
    <n v="1"/>
    <n v="0"/>
    <n v="2.8322000000000003"/>
  </r>
  <r>
    <n v="420"/>
    <s v="CA-2014-110478"/>
    <x v="3"/>
    <x v="168"/>
    <d v="2014-03-10T00:00:00"/>
    <s v="Standard Class"/>
    <s v="SP-20860"/>
    <s v="Sung Pak"/>
    <x v="1"/>
    <s v="United States"/>
    <s v="Los Angeles"/>
    <x v="1"/>
    <n v="90045"/>
    <x v="1"/>
    <s v="OFF-AR-10001573"/>
    <x v="1"/>
    <x v="6"/>
    <s v="American Pencil"/>
    <x v="400"/>
    <n v="4"/>
    <n v="0"/>
    <n v="2.702799999999999"/>
  </r>
  <r>
    <n v="421"/>
    <s v="CA-2014-110478"/>
    <x v="3"/>
    <x v="168"/>
    <d v="2014-03-10T00:00:00"/>
    <s v="Standard Class"/>
    <s v="SP-20860"/>
    <s v="Sung Pak"/>
    <x v="1"/>
    <s v="United States"/>
    <s v="Los Angeles"/>
    <x v="1"/>
    <n v="90045"/>
    <x v="1"/>
    <s v="OFF-EN-10000483"/>
    <x v="1"/>
    <x v="12"/>
    <s v="White Envelopes, White Envelopes with Clear Poly Window"/>
    <x v="401"/>
    <n v="1"/>
    <n v="0"/>
    <n v="7.0149999999999988"/>
  </r>
  <r>
    <n v="422"/>
    <s v="CA-2011-142048"/>
    <x v="2"/>
    <x v="169"/>
    <d v="2011-06-25T00:00:00"/>
    <s v="First Class"/>
    <s v="JE-15745"/>
    <s v="Joel Eaton"/>
    <x v="0"/>
    <s v="United States"/>
    <s v="Louisville"/>
    <x v="22"/>
    <n v="80027"/>
    <x v="1"/>
    <s v="TEC-AC-10004114"/>
    <x v="2"/>
    <x v="11"/>
    <s v="KeyTronic 6101 Series - Keyboard - Black"/>
    <x v="402"/>
    <n v="6"/>
    <n v="0.2"/>
    <n v="56.566200000000009"/>
  </r>
  <r>
    <n v="423"/>
    <s v="CA-2014-125388"/>
    <x v="3"/>
    <x v="15"/>
    <d v="2014-10-24T00:00:00"/>
    <s v="Standard Class"/>
    <s v="MP-17965"/>
    <s v="Michael Paige"/>
    <x v="1"/>
    <s v="United States"/>
    <s v="Lawrence"/>
    <x v="31"/>
    <n v="1841"/>
    <x v="3"/>
    <s v="FUR-FU-10004712"/>
    <x v="0"/>
    <x v="5"/>
    <s v="Westinghouse Mesh Shade Clip-On Gooseneck Lamp, Black"/>
    <x v="403"/>
    <n v="4"/>
    <n v="0"/>
    <n v="14.705600000000004"/>
  </r>
  <r>
    <n v="424"/>
    <s v="CA-2014-125388"/>
    <x v="3"/>
    <x v="15"/>
    <d v="2014-10-24T00:00:00"/>
    <s v="Standard Class"/>
    <s v="MP-17965"/>
    <s v="Michael Paige"/>
    <x v="1"/>
    <s v="United States"/>
    <s v="Lawrence"/>
    <x v="31"/>
    <n v="1841"/>
    <x v="3"/>
    <s v="OFF-ST-10000918"/>
    <x v="1"/>
    <x v="4"/>
    <s v="Crate-A-Files"/>
    <x v="404"/>
    <n v="3"/>
    <n v="0"/>
    <n v="8.5019999999999989"/>
  </r>
  <r>
    <n v="425"/>
    <s v="CA-2014-155705"/>
    <x v="3"/>
    <x v="170"/>
    <d v="2014-08-24T00:00:00"/>
    <s v="Second Class"/>
    <s v="NF-18385"/>
    <s v="Natalie Fritzler"/>
    <x v="0"/>
    <s v="United States"/>
    <s v="Jackson"/>
    <x v="35"/>
    <n v="39212"/>
    <x v="0"/>
    <s v="FUR-CH-10000015"/>
    <x v="0"/>
    <x v="1"/>
    <s v="Hon Multipurpose Stacking Arm Chairs"/>
    <x v="405"/>
    <n v="4"/>
    <n v="0"/>
    <n v="225.26400000000001"/>
  </r>
  <r>
    <n v="426"/>
    <s v="CA-2014-149160"/>
    <x v="3"/>
    <x v="51"/>
    <d v="2014-11-27T00:00:00"/>
    <s v="Second Class"/>
    <s v="JM-15265"/>
    <s v="Janet Molinari"/>
    <x v="1"/>
    <s v="United States"/>
    <s v="Canton"/>
    <x v="12"/>
    <n v="48187"/>
    <x v="2"/>
    <s v="FUR-FU-10003347"/>
    <x v="0"/>
    <x v="5"/>
    <s v="Coloredge Poster Frame"/>
    <x v="158"/>
    <n v="2"/>
    <n v="0"/>
    <n v="11.076000000000001"/>
  </r>
  <r>
    <n v="427"/>
    <s v="CA-2014-149160"/>
    <x v="3"/>
    <x v="51"/>
    <d v="2014-11-27T00:00:00"/>
    <s v="Second Class"/>
    <s v="JM-15265"/>
    <s v="Janet Molinari"/>
    <x v="1"/>
    <s v="United States"/>
    <s v="Canton"/>
    <x v="12"/>
    <n v="48187"/>
    <x v="2"/>
    <s v="OFF-BI-10001543"/>
    <x v="1"/>
    <x v="8"/>
    <s v="GBC VeloBinder Manual Binding System"/>
    <x v="406"/>
    <n v="8"/>
    <n v="0"/>
    <n v="138.20160000000001"/>
  </r>
  <r>
    <n v="428"/>
    <s v="CA-2011-101476"/>
    <x v="2"/>
    <x v="171"/>
    <d v="2011-09-13T00:00:00"/>
    <s v="First Class"/>
    <s v="SD-20485"/>
    <s v="Shirley Daniels"/>
    <x v="2"/>
    <s v="United States"/>
    <s v="New Rochelle"/>
    <x v="15"/>
    <n v="10801"/>
    <x v="3"/>
    <s v="TEC-MA-10000029"/>
    <x v="2"/>
    <x v="15"/>
    <s v="Epson WorkForce WF-2530 All-in-One Printer, Copier Scanner"/>
    <x v="407"/>
    <n v="1"/>
    <n v="0"/>
    <n v="30.095700000000001"/>
  </r>
  <r>
    <n v="429"/>
    <s v="CA-2014-152275"/>
    <x v="3"/>
    <x v="172"/>
    <d v="2014-10-09T00:00:00"/>
    <s v="Standard Class"/>
    <s v="KH-16630"/>
    <s v="Ken Heidel"/>
    <x v="1"/>
    <s v="United States"/>
    <s v="San Antonio"/>
    <x v="5"/>
    <n v="78207"/>
    <x v="2"/>
    <s v="OFF-AR-10000369"/>
    <x v="1"/>
    <x v="6"/>
    <s v="Design Ebony Sketching Pencil"/>
    <x v="408"/>
    <n v="6"/>
    <n v="0.2"/>
    <n v="0.50039999999999996"/>
  </r>
  <r>
    <n v="430"/>
    <s v="US-2013-123750"/>
    <x v="0"/>
    <x v="173"/>
    <d v="2013-04-22T00:00:00"/>
    <s v="Standard Class"/>
    <s v="RB-19795"/>
    <s v="Ross Baird"/>
    <x v="2"/>
    <s v="United States"/>
    <s v="Gastonia"/>
    <x v="3"/>
    <n v="28052"/>
    <x v="0"/>
    <s v="OFF-BI-10004584"/>
    <x v="1"/>
    <x v="8"/>
    <s v="GBC ProClick 150 Presentation Binding System"/>
    <x v="409"/>
    <n v="2"/>
    <n v="0.7"/>
    <n v="-145.35079999999999"/>
  </r>
  <r>
    <n v="431"/>
    <s v="US-2013-123750"/>
    <x v="0"/>
    <x v="173"/>
    <d v="2013-04-22T00:00:00"/>
    <s v="Standard Class"/>
    <s v="RB-19795"/>
    <s v="Ross Baird"/>
    <x v="2"/>
    <s v="United States"/>
    <s v="Gastonia"/>
    <x v="3"/>
    <n v="28052"/>
    <x v="0"/>
    <s v="TEC-AC-10004659"/>
    <x v="2"/>
    <x v="11"/>
    <s v="Imation Secure+ Hardware Encrypted USB 2.0 Flash Drive; 16GB"/>
    <x v="177"/>
    <n v="7"/>
    <n v="0.2"/>
    <n v="76.639499999999984"/>
  </r>
  <r>
    <n v="432"/>
    <s v="US-2013-123750"/>
    <x v="0"/>
    <x v="173"/>
    <d v="2013-04-22T00:00:00"/>
    <s v="Standard Class"/>
    <s v="RB-19795"/>
    <s v="Ross Baird"/>
    <x v="2"/>
    <s v="United States"/>
    <s v="Gastonia"/>
    <x v="3"/>
    <n v="28052"/>
    <x v="0"/>
    <s v="TEC-AC-10004659"/>
    <x v="2"/>
    <x v="11"/>
    <s v="Imation Secure+ Hardware Encrypted USB 2.0 Flash Drive; 16GB"/>
    <x v="410"/>
    <n v="5"/>
    <n v="0.2"/>
    <n v="54.742499999999978"/>
  </r>
  <r>
    <n v="433"/>
    <s v="US-2013-123750"/>
    <x v="0"/>
    <x v="173"/>
    <d v="2013-04-22T00:00:00"/>
    <s v="Standard Class"/>
    <s v="RB-19795"/>
    <s v="Ross Baird"/>
    <x v="2"/>
    <s v="United States"/>
    <s v="Gastonia"/>
    <x v="3"/>
    <n v="28052"/>
    <x v="0"/>
    <s v="OFF-ST-10000617"/>
    <x v="1"/>
    <x v="4"/>
    <s v="Woodgrain Magazine Files by Perma"/>
    <x v="411"/>
    <n v="2"/>
    <n v="0.2"/>
    <n v="-0.7748000000000006"/>
  </r>
  <r>
    <n v="434"/>
    <s v="CA-2013-127369"/>
    <x v="0"/>
    <x v="112"/>
    <d v="2013-06-08T00:00:00"/>
    <s v="First Class"/>
    <s v="DB-13060"/>
    <s v="Dave Brooks"/>
    <x v="0"/>
    <s v="United States"/>
    <s v="Lowell"/>
    <x v="31"/>
    <n v="1852"/>
    <x v="3"/>
    <s v="OFF-ST-10003306"/>
    <x v="1"/>
    <x v="4"/>
    <s v="Letter Size Cart"/>
    <x v="412"/>
    <n v="5"/>
    <n v="0"/>
    <n v="207.14699999999993"/>
  </r>
  <r>
    <n v="435"/>
    <s v="US-2011-150574"/>
    <x v="2"/>
    <x v="174"/>
    <d v="2011-12-25T00:00:00"/>
    <s v="Standard Class"/>
    <s v="MK-18160"/>
    <s v="Mike Kennedy"/>
    <x v="0"/>
    <s v="United States"/>
    <s v="Jacksonville"/>
    <x v="2"/>
    <n v="32216"/>
    <x v="0"/>
    <s v="OFF-BI-10000773"/>
    <x v="1"/>
    <x v="8"/>
    <s v="Insertable Tab Post Binder Dividers"/>
    <x v="413"/>
    <n v="2"/>
    <n v="0.7"/>
    <n v="-3.6891999999999996"/>
  </r>
  <r>
    <n v="436"/>
    <s v="US-2011-150574"/>
    <x v="2"/>
    <x v="174"/>
    <d v="2011-12-25T00:00:00"/>
    <s v="Standard Class"/>
    <s v="MK-18160"/>
    <s v="Mike Kennedy"/>
    <x v="0"/>
    <s v="United States"/>
    <s v="Jacksonville"/>
    <x v="2"/>
    <n v="32216"/>
    <x v="0"/>
    <s v="TEC-AC-10002600"/>
    <x v="2"/>
    <x v="11"/>
    <s v="Belkin QODE FastFit Bluetooth Keyboard"/>
    <x v="414"/>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s v="United States"/>
    <s v="Chicago"/>
    <x v="10"/>
    <n v="60623"/>
    <x v="2"/>
    <s v="OFF-PA-10001970"/>
    <x v="1"/>
    <x v="10"/>
    <s v="Xerox 1908"/>
    <x v="416"/>
    <n v="7"/>
    <n v="0.2"/>
    <n v="113.63939999999998"/>
  </r>
  <r>
    <n v="439"/>
    <s v="CA-2014-130043"/>
    <x v="3"/>
    <x v="175"/>
    <d v="2014-09-20T00:00:00"/>
    <s v="Standard Class"/>
    <s v="BB-11545"/>
    <s v="Brenda Bowman"/>
    <x v="1"/>
    <s v="United States"/>
    <s v="Houston"/>
    <x v="5"/>
    <n v="77070"/>
    <x v="2"/>
    <s v="OFF-PA-10002230"/>
    <x v="1"/>
    <x v="10"/>
    <s v="Xerox 1897"/>
    <x v="417"/>
    <n v="8"/>
    <n v="0.2"/>
    <n v="11.553600000000003"/>
  </r>
  <r>
    <n v="440"/>
    <s v="CA-2014-157252"/>
    <x v="3"/>
    <x v="176"/>
    <d v="2014-01-24T00:00:00"/>
    <s v="Second Class"/>
    <s v="CV-12805"/>
    <s v="Cynthia Voltz"/>
    <x v="1"/>
    <s v="United States"/>
    <s v="New York City"/>
    <x v="15"/>
    <n v="10024"/>
    <x v="3"/>
    <s v="FUR-CH-10003396"/>
    <x v="0"/>
    <x v="1"/>
    <s v="Global Deluxe Steno Chair"/>
    <x v="418"/>
    <n v="3"/>
    <n v="0.1"/>
    <n v="2.3093999999999895"/>
  </r>
  <r>
    <n v="441"/>
    <s v="CA-2013-115756"/>
    <x v="0"/>
    <x v="64"/>
    <d v="2013-09-08T00:00:00"/>
    <s v="Second Class"/>
    <s v="PK-19075"/>
    <s v="Pete Kriz"/>
    <x v="0"/>
    <s v="United States"/>
    <s v="Detroit"/>
    <x v="12"/>
    <n v="48227"/>
    <x v="2"/>
    <s v="FUR-FU-10000246"/>
    <x v="0"/>
    <x v="5"/>
    <s v="Aluminum Document Frame"/>
    <x v="419"/>
    <n v="1"/>
    <n v="0"/>
    <n v="3.6659999999999986"/>
  </r>
  <r>
    <n v="442"/>
    <s v="CA-2013-115756"/>
    <x v="0"/>
    <x v="64"/>
    <d v="2013-09-08T00:00:00"/>
    <s v="Second Class"/>
    <s v="PK-19075"/>
    <s v="Pete Kriz"/>
    <x v="0"/>
    <s v="United States"/>
    <s v="Detroit"/>
    <x v="12"/>
    <n v="48227"/>
    <x v="2"/>
    <s v="OFF-ST-10000060"/>
    <x v="1"/>
    <x v="4"/>
    <s v="Fellowes Bankers Box Staxonsteel Drawer File/Stacking System"/>
    <x v="420"/>
    <n v="3"/>
    <n v="0"/>
    <n v="23.392800000000008"/>
  </r>
  <r>
    <n v="443"/>
    <s v="CA-2013-115756"/>
    <x v="0"/>
    <x v="64"/>
    <d v="2013-09-08T00:00:00"/>
    <s v="Second Class"/>
    <s v="PK-19075"/>
    <s v="Pete Kriz"/>
    <x v="0"/>
    <s v="United States"/>
    <s v="Detroit"/>
    <x v="12"/>
    <n v="48227"/>
    <x v="2"/>
    <s v="OFF-ST-10003058"/>
    <x v="1"/>
    <x v="4"/>
    <s v="Eldon Mobile Mega Data Cart  Mega Stackable  Add-On Trays"/>
    <x v="421"/>
    <n v="3"/>
    <n v="0"/>
    <n v="20.575499999999998"/>
  </r>
  <r>
    <n v="444"/>
    <s v="CA-2013-115756"/>
    <x v="0"/>
    <x v="64"/>
    <d v="2013-09-08T00:00:00"/>
    <s v="Second Class"/>
    <s v="PK-19075"/>
    <s v="Pete Kriz"/>
    <x v="0"/>
    <s v="United States"/>
    <s v="Detroit"/>
    <x v="12"/>
    <n v="48227"/>
    <x v="2"/>
    <s v="OFF-PA-10002222"/>
    <x v="1"/>
    <x v="10"/>
    <s v="Xerox Color Copier Paper, 11&quot; x 17&quot;, Ream"/>
    <x v="422"/>
    <n v="4"/>
    <n v="0"/>
    <n v="42.025599999999997"/>
  </r>
  <r>
    <n v="445"/>
    <s v="CA-2013-115756"/>
    <x v="0"/>
    <x v="64"/>
    <d v="2013-09-08T00:00:00"/>
    <s v="Second Class"/>
    <s v="PK-19075"/>
    <s v="Pete Kriz"/>
    <x v="0"/>
    <s v="United States"/>
    <s v="Detroit"/>
    <x v="12"/>
    <n v="48227"/>
    <x v="2"/>
    <s v="FUR-CH-10002372"/>
    <x v="0"/>
    <x v="1"/>
    <s v="Office Star - Ergonomically Designed Knee Chair"/>
    <x v="423"/>
    <n v="3"/>
    <n v="0"/>
    <n v="29.152800000000013"/>
  </r>
  <r>
    <n v="446"/>
    <s v="CA-2013-115756"/>
    <x v="0"/>
    <x v="64"/>
    <d v="2013-09-08T00:00:00"/>
    <s v="Second Class"/>
    <s v="PK-19075"/>
    <s v="Pete Kriz"/>
    <x v="0"/>
    <s v="United States"/>
    <s v="Detroit"/>
    <x v="12"/>
    <n v="48227"/>
    <x v="2"/>
    <s v="OFF-LA-10001317"/>
    <x v="1"/>
    <x v="2"/>
    <s v="Avery 520"/>
    <x v="424"/>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s v="United States"/>
    <s v="Auburn"/>
    <x v="15"/>
    <n v="13021"/>
    <x v="3"/>
    <s v="OFF-AR-10000588"/>
    <x v="1"/>
    <x v="6"/>
    <s v="Newell 345"/>
    <x v="426"/>
    <n v="3"/>
    <n v="0"/>
    <n v="15.475200000000001"/>
  </r>
  <r>
    <n v="449"/>
    <s v="CA-2013-166674"/>
    <x v="0"/>
    <x v="178"/>
    <d v="2013-04-04T00:00:00"/>
    <s v="Second Class"/>
    <s v="RB-19360"/>
    <s v="Raymond Buch"/>
    <x v="0"/>
    <s v="United States"/>
    <s v="Auburn"/>
    <x v="15"/>
    <n v="13021"/>
    <x v="3"/>
    <s v="OFF-ST-10001469"/>
    <x v="1"/>
    <x v="4"/>
    <s v="Fellowes Bankers Box Recycled Super Stor/Drawer"/>
    <x v="427"/>
    <n v="3"/>
    <n v="0"/>
    <n v="9.716399999999993"/>
  </r>
  <r>
    <n v="450"/>
    <s v="CA-2013-166674"/>
    <x v="0"/>
    <x v="178"/>
    <d v="2013-04-04T00:00:00"/>
    <s v="Second Class"/>
    <s v="RB-19360"/>
    <s v="Raymond Buch"/>
    <x v="0"/>
    <s v="United States"/>
    <s v="Auburn"/>
    <x v="15"/>
    <n v="13021"/>
    <x v="3"/>
    <s v="OFF-AR-10001953"/>
    <x v="1"/>
    <x v="6"/>
    <s v="Boston 1645 Deluxe Heavier-Duty Electric Pencil Sharpener"/>
    <x v="428"/>
    <n v="6"/>
    <n v="0"/>
    <n v="71.247600000000006"/>
  </r>
  <r>
    <n v="451"/>
    <s v="CA-2013-166674"/>
    <x v="0"/>
    <x v="178"/>
    <d v="2013-04-04T00:00:00"/>
    <s v="Second Class"/>
    <s v="RB-19360"/>
    <s v="Raymond Buch"/>
    <x v="0"/>
    <s v="United States"/>
    <s v="Auburn"/>
    <x v="15"/>
    <n v="13021"/>
    <x v="3"/>
    <s v="OFF-AR-10003156"/>
    <x v="1"/>
    <x v="6"/>
    <s v="50 Colored Long Pencils"/>
    <x v="429"/>
    <n v="3"/>
    <n v="0"/>
    <n v="7.9248000000000012"/>
  </r>
  <r>
    <n v="452"/>
    <s v="CA-2013-166674"/>
    <x v="0"/>
    <x v="178"/>
    <d v="2013-04-04T00:00:00"/>
    <s v="Second Class"/>
    <s v="RB-19360"/>
    <s v="Raymond Buch"/>
    <x v="0"/>
    <s v="United States"/>
    <s v="Auburn"/>
    <x v="15"/>
    <n v="13021"/>
    <x v="3"/>
    <s v="OFF-AR-10004974"/>
    <x v="1"/>
    <x v="6"/>
    <s v="Newell 342"/>
    <x v="296"/>
    <n v="3"/>
    <n v="0"/>
    <n v="2.8535999999999988"/>
  </r>
  <r>
    <n v="453"/>
    <s v="CA-2013-166674"/>
    <x v="0"/>
    <x v="178"/>
    <d v="2013-04-04T00:00:00"/>
    <s v="Second Class"/>
    <s v="RB-19360"/>
    <s v="Raymond Buch"/>
    <x v="0"/>
    <s v="United States"/>
    <s v="Auburn"/>
    <x v="15"/>
    <n v="13021"/>
    <x v="3"/>
    <s v="TEC-PH-10002365"/>
    <x v="2"/>
    <x v="7"/>
    <s v="Belkin Grip Candy Sheer Case / Cover for iPhone 5 and 5S"/>
    <x v="430"/>
    <n v="4"/>
    <n v="0"/>
    <n v="9.1311999999999998"/>
  </r>
  <r>
    <n v="454"/>
    <s v="CA-2014-147277"/>
    <x v="3"/>
    <x v="179"/>
    <d v="2014-10-25T00:00:00"/>
    <s v="Standard Class"/>
    <s v="EB-13705"/>
    <s v="Ed Braxton"/>
    <x v="1"/>
    <s v="United States"/>
    <s v="Akron"/>
    <x v="24"/>
    <n v="44312"/>
    <x v="3"/>
    <s v="FUR-TA-10001539"/>
    <x v="0"/>
    <x v="3"/>
    <s v="Chromcraft Rectangular Conference Tables"/>
    <x v="431"/>
    <n v="2"/>
    <n v="0.4"/>
    <n v="-75.830400000000054"/>
  </r>
  <r>
    <n v="455"/>
    <s v="CA-2014-147277"/>
    <x v="3"/>
    <x v="179"/>
    <d v="2014-10-25T00:00:00"/>
    <s v="Standard Class"/>
    <s v="EB-13705"/>
    <s v="Ed Braxton"/>
    <x v="1"/>
    <s v="United States"/>
    <s v="Akron"/>
    <x v="24"/>
    <n v="44312"/>
    <x v="3"/>
    <s v="OFF-ST-10000142"/>
    <x v="1"/>
    <x v="4"/>
    <s v="Deluxe Rollaway Locking File with Drawer"/>
    <x v="432"/>
    <n v="2"/>
    <n v="0.2"/>
    <n v="66.540799999999962"/>
  </r>
  <r>
    <n v="456"/>
    <s v="CA-2013-100153"/>
    <x v="0"/>
    <x v="180"/>
    <d v="2013-12-18T00:00:00"/>
    <s v="Standard Class"/>
    <s v="KH-16630"/>
    <s v="Ken Heidel"/>
    <x v="1"/>
    <s v="United States"/>
    <s v="Norman"/>
    <x v="26"/>
    <n v="73071"/>
    <x v="2"/>
    <s v="TEC-AC-10001772"/>
    <x v="2"/>
    <x v="11"/>
    <s v="Memorex Mini Travel Drive 16 GB USB 2.0 Flash Drive"/>
    <x v="433"/>
    <n v="4"/>
    <n v="0"/>
    <n v="24.913200000000003"/>
  </r>
  <r>
    <n v="457"/>
    <s v="US-2011-110674"/>
    <x v="2"/>
    <x v="181"/>
    <d v="2011-02-19T00:00:00"/>
    <s v="Standard Class"/>
    <s v="SC-20095"/>
    <s v="Sanjit Chand"/>
    <x v="0"/>
    <s v="United States"/>
    <s v="Concord"/>
    <x v="1"/>
    <n v="94521"/>
    <x v="1"/>
    <s v="FUR-CH-10000225"/>
    <x v="0"/>
    <x v="1"/>
    <s v="Global Geo Office Task Chair, Gray"/>
    <x v="434"/>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x v="435"/>
    <n v="3"/>
    <n v="0.3"/>
    <n v="-96.11460000000011"/>
  </r>
  <r>
    <n v="459"/>
    <s v="US-2013-157945"/>
    <x v="0"/>
    <x v="182"/>
    <d v="2013-10-02T00:00:00"/>
    <s v="Standard Class"/>
    <s v="NF-18385"/>
    <s v="Natalie Fritzler"/>
    <x v="0"/>
    <s v="United States"/>
    <s v="Decatur"/>
    <x v="10"/>
    <n v="62521"/>
    <x v="2"/>
    <s v="OFF-EN-10001415"/>
    <x v="1"/>
    <x v="12"/>
    <s v="Staples"/>
    <x v="436"/>
    <n v="2"/>
    <n v="0.2"/>
    <n v="3.3479999999999999"/>
  </r>
  <r>
    <n v="460"/>
    <s v="CA-2012-109638"/>
    <x v="1"/>
    <x v="83"/>
    <d v="2012-12-22T00:00:00"/>
    <s v="Standard Class"/>
    <s v="JH-15985"/>
    <s v="Joseph Holt"/>
    <x v="0"/>
    <s v="United States"/>
    <s v="Seattle"/>
    <x v="4"/>
    <n v="98115"/>
    <x v="1"/>
    <s v="OFF-AP-10002472"/>
    <x v="1"/>
    <x v="9"/>
    <s v="3M Office Air Cleaner"/>
    <x v="437"/>
    <n v="4"/>
    <n v="0"/>
    <n v="36.372"/>
  </r>
  <r>
    <n v="461"/>
    <s v="CA-2012-109638"/>
    <x v="1"/>
    <x v="83"/>
    <d v="2012-12-22T00:00:00"/>
    <s v="Standard Class"/>
    <s v="JH-15985"/>
    <s v="Joseph Holt"/>
    <x v="0"/>
    <s v="United States"/>
    <s v="Seattle"/>
    <x v="4"/>
    <n v="98115"/>
    <x v="1"/>
    <s v="TEC-AC-10004571"/>
    <x v="2"/>
    <x v="11"/>
    <s v="Logitech G700s Rechargeable Gaming Mouse"/>
    <x v="438"/>
    <n v="9"/>
    <n v="0"/>
    <n v="377.96220000000005"/>
  </r>
  <r>
    <n v="462"/>
    <s v="CA-2012-109638"/>
    <x v="1"/>
    <x v="83"/>
    <d v="2012-12-22T00:00:00"/>
    <s v="Standard Class"/>
    <s v="JH-15985"/>
    <s v="Joseph Holt"/>
    <x v="0"/>
    <s v="United States"/>
    <s v="Seattle"/>
    <x v="4"/>
    <n v="98115"/>
    <x v="1"/>
    <s v="OFF-BI-10001098"/>
    <x v="1"/>
    <x v="8"/>
    <s v="Acco D-Ring Binder w/DublLock"/>
    <x v="96"/>
    <n v="3"/>
    <n v="0.2"/>
    <n v="18.600599999999996"/>
  </r>
  <r>
    <n v="463"/>
    <s v="CA-2013-109869"/>
    <x v="0"/>
    <x v="183"/>
    <d v="2013-04-30T00:00:00"/>
    <s v="Standard Class"/>
    <s v="TN-21040"/>
    <s v="Tanja Norvell"/>
    <x v="2"/>
    <s v="United States"/>
    <s v="Phoenix"/>
    <x v="16"/>
    <n v="85023"/>
    <x v="1"/>
    <s v="FUR-FU-10000023"/>
    <x v="0"/>
    <x v="5"/>
    <s v="Eldon Wave Desk Accessories"/>
    <x v="439"/>
    <n v="5"/>
    <n v="0.2"/>
    <n v="7.0680000000000005"/>
  </r>
  <r>
    <n v="464"/>
    <s v="CA-2013-109869"/>
    <x v="0"/>
    <x v="183"/>
    <d v="2013-04-30T00:00:00"/>
    <s v="Standard Class"/>
    <s v="TN-21040"/>
    <s v="Tanja Norvell"/>
    <x v="2"/>
    <s v="United States"/>
    <s v="Phoenix"/>
    <x v="16"/>
    <n v="85023"/>
    <x v="1"/>
    <s v="FUR-TA-10001889"/>
    <x v="0"/>
    <x v="3"/>
    <s v="Bush Advantage Collection Racetrack Conference Table"/>
    <x v="440"/>
    <n v="6"/>
    <n v="0.5"/>
    <n v="-814.4831999999999"/>
  </r>
  <r>
    <n v="465"/>
    <s v="CA-2013-109869"/>
    <x v="0"/>
    <x v="183"/>
    <d v="2013-04-30T00:00:00"/>
    <s v="Standard Class"/>
    <s v="TN-21040"/>
    <s v="Tanja Norvell"/>
    <x v="2"/>
    <s v="United States"/>
    <s v="Phoenix"/>
    <x v="16"/>
    <n v="85023"/>
    <x v="1"/>
    <s v="OFF-BI-10000315"/>
    <x v="1"/>
    <x v="8"/>
    <s v="Poly Designer Cover &amp; Back"/>
    <x v="441"/>
    <n v="5"/>
    <n v="0.7"/>
    <n v="-20.888999999999989"/>
  </r>
  <r>
    <n v="466"/>
    <s v="CA-2013-109869"/>
    <x v="0"/>
    <x v="183"/>
    <d v="2013-04-30T00:00:00"/>
    <s v="Standard Class"/>
    <s v="TN-21040"/>
    <s v="Tanja Norvell"/>
    <x v="2"/>
    <s v="United States"/>
    <s v="Phoenix"/>
    <x v="16"/>
    <n v="85023"/>
    <x v="1"/>
    <s v="OFF-SU-10003505"/>
    <x v="1"/>
    <x v="14"/>
    <s v="Premier Electric Letter Opener"/>
    <x v="442"/>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x v="444"/>
    <n v="7"/>
    <n v="0.6"/>
    <n v="-312.06139999999994"/>
  </r>
  <r>
    <n v="469"/>
    <s v="CA-2014-154907"/>
    <x v="3"/>
    <x v="185"/>
    <d v="2014-04-05T00:00:00"/>
    <s v="Standard Class"/>
    <s v="DS-13180"/>
    <s v="David Smith"/>
    <x v="1"/>
    <s v="United States"/>
    <s v="Amarillo"/>
    <x v="5"/>
    <n v="79109"/>
    <x v="2"/>
    <s v="FUR-BO-10002824"/>
    <x v="0"/>
    <x v="0"/>
    <s v="Bush Mission Pointe Library"/>
    <x v="445"/>
    <n v="2"/>
    <n v="0.32"/>
    <n v="-36.235200000000006"/>
  </r>
  <r>
    <n v="470"/>
    <s v="US-2013-100419"/>
    <x v="0"/>
    <x v="186"/>
    <d v="2013-12-21T00:00:00"/>
    <s v="Second Class"/>
    <s v="CC-12670"/>
    <s v="Craig Carreira"/>
    <x v="0"/>
    <s v="United States"/>
    <s v="Chicago"/>
    <x v="10"/>
    <n v="60610"/>
    <x v="2"/>
    <s v="OFF-BI-10002194"/>
    <x v="1"/>
    <x v="8"/>
    <s v="Cardinal Hold-It CD Pocket"/>
    <x v="446"/>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s v="United States"/>
    <s v="San Francisco"/>
    <x v="1"/>
    <n v="94110"/>
    <x v="1"/>
    <s v="OFF-ST-10002743"/>
    <x v="1"/>
    <x v="4"/>
    <s v="SAFCO Boltless Steel Shelving"/>
    <x v="448"/>
    <n v="3"/>
    <n v="0"/>
    <n v="3.4091999999999842"/>
  </r>
  <r>
    <n v="473"/>
    <s v="CA-2011-144666"/>
    <x v="2"/>
    <x v="187"/>
    <d v="2011-11-11T00:00:00"/>
    <s v="Second Class"/>
    <s v="JP-15520"/>
    <s v="Jeremy Pistek"/>
    <x v="0"/>
    <s v="United States"/>
    <s v="San Francisco"/>
    <x v="1"/>
    <n v="94110"/>
    <x v="1"/>
    <s v="FUR-BO-10001601"/>
    <x v="0"/>
    <x v="0"/>
    <s v="Sauder Mission Library with Doors, Fruitwood Finish"/>
    <x v="449"/>
    <n v="2"/>
    <n v="0.15"/>
    <n v="10.478399999999979"/>
  </r>
  <r>
    <n v="474"/>
    <s v="CA-2011-144666"/>
    <x v="2"/>
    <x v="187"/>
    <d v="2011-11-11T00:00:00"/>
    <s v="Second Class"/>
    <s v="JP-15520"/>
    <s v="Jeremy Pistek"/>
    <x v="0"/>
    <s v="United States"/>
    <s v="San Francisco"/>
    <x v="1"/>
    <n v="94110"/>
    <x v="1"/>
    <s v="TEC-PH-10002680"/>
    <x v="2"/>
    <x v="7"/>
    <s v="Samsung Galaxy Note 3"/>
    <x v="450"/>
    <n v="4"/>
    <n v="0.2"/>
    <n v="87.995999999999924"/>
  </r>
  <r>
    <n v="475"/>
    <s v="CA-2011-144666"/>
    <x v="2"/>
    <x v="187"/>
    <d v="2011-11-11T00:00:00"/>
    <s v="Second Class"/>
    <s v="JP-15520"/>
    <s v="Jeremy Pistek"/>
    <x v="0"/>
    <s v="United States"/>
    <s v="San Francisco"/>
    <x v="1"/>
    <n v="94110"/>
    <x v="1"/>
    <s v="OFF-ST-10001321"/>
    <x v="1"/>
    <x v="4"/>
    <s v="Decoflex Hanging Personal Folder File, Blue"/>
    <x v="451"/>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s v="United States"/>
    <s v="San Francisco"/>
    <x v="1"/>
    <n v="94110"/>
    <x v="1"/>
    <s v="OFF-PA-10003465"/>
    <x v="1"/>
    <x v="10"/>
    <s v="Xerox 1912"/>
    <x v="453"/>
    <n v="5"/>
    <n v="0"/>
    <n v="45.527999999999992"/>
  </r>
  <r>
    <n v="478"/>
    <s v="CA-2013-103891"/>
    <x v="0"/>
    <x v="188"/>
    <d v="2013-07-20T00:00:00"/>
    <s v="Standard Class"/>
    <s v="KH-16690"/>
    <s v="Kristen Hastings"/>
    <x v="1"/>
    <s v="United States"/>
    <s v="Los Angeles"/>
    <x v="1"/>
    <n v="90008"/>
    <x v="1"/>
    <s v="TEC-PH-10000149"/>
    <x v="2"/>
    <x v="7"/>
    <s v="Cisco SPA525G2 IP Phone - Wireless"/>
    <x v="454"/>
    <n v="6"/>
    <n v="0.2"/>
    <n v="7.1819999999999951"/>
  </r>
  <r>
    <n v="479"/>
    <s v="CA-2013-152632"/>
    <x v="0"/>
    <x v="189"/>
    <d v="2013-11-03T00:00:00"/>
    <s v="Standard Class"/>
    <s v="JE-15475"/>
    <s v="Jeremy Ellison"/>
    <x v="0"/>
    <s v="United States"/>
    <s v="Troy"/>
    <x v="15"/>
    <n v="12180"/>
    <x v="3"/>
    <s v="FUR-FU-10002671"/>
    <x v="0"/>
    <x v="5"/>
    <s v="Electrix 20W Halogen Replacement Bulb for Zoom-In Desk Lamp"/>
    <x v="455"/>
    <n v="3"/>
    <n v="0"/>
    <n v="19.295999999999999"/>
  </r>
  <r>
    <n v="480"/>
    <s v="CA-2013-100790"/>
    <x v="0"/>
    <x v="190"/>
    <d v="2013-07-03T00:00:00"/>
    <s v="Standard Class"/>
    <s v="JG-15805"/>
    <s v="John Grady"/>
    <x v="1"/>
    <s v="United States"/>
    <s v="New York City"/>
    <x v="15"/>
    <n v="10024"/>
    <x v="3"/>
    <s v="OFF-AR-10003045"/>
    <x v="1"/>
    <x v="6"/>
    <s v="Prang Colored Pencils"/>
    <x v="456"/>
    <n v="5"/>
    <n v="0"/>
    <n v="6.6150000000000002"/>
  </r>
  <r>
    <n v="481"/>
    <s v="CA-2013-100790"/>
    <x v="0"/>
    <x v="190"/>
    <d v="2013-07-03T00:00:00"/>
    <s v="Standard Class"/>
    <s v="JG-15805"/>
    <s v="John Grady"/>
    <x v="1"/>
    <s v="United States"/>
    <s v="New York City"/>
    <x v="15"/>
    <n v="10024"/>
    <x v="3"/>
    <s v="OFF-ST-10000689"/>
    <x v="1"/>
    <x v="4"/>
    <s v="Fellowes Strictly Business Drawer File, Letter/Legal Size"/>
    <x v="457"/>
    <n v="5"/>
    <n v="0"/>
    <n v="84.51"/>
  </r>
  <r>
    <n v="482"/>
    <s v="CA-2011-134677"/>
    <x v="2"/>
    <x v="191"/>
    <d v="2011-10-10T00:00:00"/>
    <s v="Standard Class"/>
    <s v="XP-21865"/>
    <s v="Xylona Preis"/>
    <x v="0"/>
    <s v="United States"/>
    <s v="San Diego"/>
    <x v="1"/>
    <n v="92024"/>
    <x v="1"/>
    <s v="TEC-AC-10001445"/>
    <x v="2"/>
    <x v="11"/>
    <s v="Imation USB 2.0 Swivel Flash Drive USB flash drive - 4 GB - Pink"/>
    <x v="458"/>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s v="CA-2011-127691"/>
    <x v="2"/>
    <x v="192"/>
    <d v="2011-07-27T00:00:00"/>
    <s v="Standard Class"/>
    <s v="EM-14065"/>
    <s v="Erin Mull"/>
    <x v="0"/>
    <s v="United States"/>
    <s v="New York City"/>
    <x v="15"/>
    <n v="10024"/>
    <x v="3"/>
    <s v="TEC-AC-10002567"/>
    <x v="2"/>
    <x v="11"/>
    <s v="Logitech G602 Wireless Gaming Mouse"/>
    <x v="460"/>
    <n v="2"/>
    <n v="0"/>
    <n v="57.592799999999997"/>
  </r>
  <r>
    <n v="485"/>
    <s v="CA-2014-140963"/>
    <x v="3"/>
    <x v="193"/>
    <d v="2014-06-14T00:00:00"/>
    <s v="First Class"/>
    <s v="MT-18070"/>
    <s v="Michelle Tran"/>
    <x v="2"/>
    <s v="United States"/>
    <s v="Los Angeles"/>
    <x v="1"/>
    <n v="90045"/>
    <x v="1"/>
    <s v="OFF-LA-10003923"/>
    <x v="1"/>
    <x v="2"/>
    <s v="Alphabetical Labels for Top Tab Filing"/>
    <x v="461"/>
    <n v="2"/>
    <n v="0"/>
    <n v="14.8"/>
  </r>
  <r>
    <n v="486"/>
    <s v="CA-2014-140963"/>
    <x v="3"/>
    <x v="193"/>
    <d v="2014-06-14T00:00:00"/>
    <s v="First Class"/>
    <s v="MT-18070"/>
    <s v="Michelle Tran"/>
    <x v="2"/>
    <s v="United States"/>
    <s v="Los Angeles"/>
    <x v="1"/>
    <n v="90045"/>
    <x v="1"/>
    <s v="FUR-BO-10001337"/>
    <x v="0"/>
    <x v="0"/>
    <s v="O'Sullivan Living Dimensions 2-Shelf Bookcases"/>
    <x v="462"/>
    <n v="5"/>
    <n v="0.15"/>
    <n v="-30.24499999999999"/>
  </r>
  <r>
    <n v="487"/>
    <s v="CA-2014-140963"/>
    <x v="3"/>
    <x v="193"/>
    <d v="2014-06-14T00:00:00"/>
    <s v="First Class"/>
    <s v="MT-18070"/>
    <s v="Michelle Tran"/>
    <x v="2"/>
    <s v="United States"/>
    <s v="Los Angeles"/>
    <x v="1"/>
    <n v="90045"/>
    <x v="1"/>
    <s v="TEC-PH-10001924"/>
    <x v="2"/>
    <x v="7"/>
    <s v="iHome FM Clock Radio with Lightning Dock"/>
    <x v="463"/>
    <n v="5"/>
    <n v="0.2"/>
    <n v="17.497500000000016"/>
  </r>
  <r>
    <n v="488"/>
    <s v="CA-2011-154627"/>
    <x v="2"/>
    <x v="194"/>
    <d v="2011-10-31T00:00:00"/>
    <s v="First Class"/>
    <s v="SA-20830"/>
    <s v="Sue Ann Reed"/>
    <x v="0"/>
    <s v="United States"/>
    <s v="Chicago"/>
    <x v="10"/>
    <n v="60610"/>
    <x v="2"/>
    <s v="TEC-PH-10001363"/>
    <x v="2"/>
    <x v="7"/>
    <s v="Apple iPhone 5S"/>
    <x v="464"/>
    <n v="6"/>
    <n v="0.2"/>
    <n v="341.99399999999969"/>
  </r>
  <r>
    <n v="489"/>
    <s v="CA-2011-133753"/>
    <x v="2"/>
    <x v="3"/>
    <d v="2011-06-13T00:00:00"/>
    <s v="Second Class"/>
    <s v="CW-11905"/>
    <s v="Carl Weiss"/>
    <x v="2"/>
    <s v="United States"/>
    <s v="Huntsville"/>
    <x v="5"/>
    <n v="77340"/>
    <x v="2"/>
    <s v="TEC-PH-10000376"/>
    <x v="2"/>
    <x v="7"/>
    <s v="Square Credit Card Reader"/>
    <x v="465"/>
    <n v="1"/>
    <n v="0.2"/>
    <n v="0.59940000000000015"/>
  </r>
  <r>
    <n v="490"/>
    <s v="CA-2011-133753"/>
    <x v="2"/>
    <x v="3"/>
    <d v="2011-06-13T00:00:00"/>
    <s v="Second Class"/>
    <s v="CW-11905"/>
    <s v="Carl Weiss"/>
    <x v="2"/>
    <s v="United States"/>
    <s v="Huntsville"/>
    <x v="5"/>
    <n v="77340"/>
    <x v="2"/>
    <s v="TEC-AC-10000303"/>
    <x v="2"/>
    <x v="11"/>
    <s v="Logitech M510 Wireless Mouse"/>
    <x v="466"/>
    <n v="2"/>
    <n v="0.2"/>
    <n v="10.397399999999998"/>
  </r>
  <r>
    <n v="491"/>
    <s v="CA-2011-133753"/>
    <x v="2"/>
    <x v="3"/>
    <d v="2011-06-13T00:00:00"/>
    <s v="Second Class"/>
    <s v="CW-11905"/>
    <s v="Carl Weiss"/>
    <x v="2"/>
    <s v="United States"/>
    <s v="Huntsville"/>
    <x v="5"/>
    <n v="77340"/>
    <x v="2"/>
    <s v="OFF-AR-10001953"/>
    <x v="1"/>
    <x v="6"/>
    <s v="Boston 1645 Deluxe Heavier-Duty Electric Pencil Sharpener"/>
    <x v="467"/>
    <n v="2"/>
    <n v="0.2"/>
    <n v="6.1572000000000031"/>
  </r>
  <r>
    <n v="492"/>
    <s v="CA-2011-113362"/>
    <x v="2"/>
    <x v="80"/>
    <d v="2011-09-19T00:00:00"/>
    <s v="Standard Class"/>
    <s v="AJ-10960"/>
    <s v="Astrea Jones"/>
    <x v="0"/>
    <s v="United States"/>
    <s v="Rochester"/>
    <x v="15"/>
    <n v="14609"/>
    <x v="3"/>
    <s v="OFF-ST-10001809"/>
    <x v="1"/>
    <x v="4"/>
    <s v="Fellowes Officeware Wire Shelving"/>
    <x v="468"/>
    <n v="5"/>
    <n v="0"/>
    <n v="8.9829999999999899"/>
  </r>
  <r>
    <n v="493"/>
    <s v="CA-2011-113362"/>
    <x v="2"/>
    <x v="80"/>
    <d v="2011-09-19T00:00:00"/>
    <s v="Standard Class"/>
    <s v="AJ-10960"/>
    <s v="Astrea Jones"/>
    <x v="0"/>
    <s v="United States"/>
    <s v="Rochester"/>
    <x v="15"/>
    <n v="14609"/>
    <x v="3"/>
    <s v="OFF-EN-10003845"/>
    <x v="1"/>
    <x v="12"/>
    <s v="Colored Envelopes"/>
    <x v="469"/>
    <n v="3"/>
    <n v="0"/>
    <n v="5.0921999999999992"/>
  </r>
  <r>
    <n v="494"/>
    <s v="CA-2013-169166"/>
    <x v="0"/>
    <x v="195"/>
    <d v="2013-05-15T00:00:00"/>
    <s v="Standard Class"/>
    <s v="SS-20590"/>
    <s v="Sonia Sunley"/>
    <x v="0"/>
    <s v="United States"/>
    <s v="Seattle"/>
    <x v="4"/>
    <n v="98115"/>
    <x v="1"/>
    <s v="TEC-AC-10000991"/>
    <x v="2"/>
    <x v="11"/>
    <s v="Sony Micro Vault Click 8 GB USB 2.0 Flash Drive"/>
    <x v="470"/>
    <n v="2"/>
    <n v="0"/>
    <n v="13.157200000000003"/>
  </r>
  <r>
    <n v="495"/>
    <s v="US-2013-120929"/>
    <x v="0"/>
    <x v="196"/>
    <d v="2013-03-22T00:00:00"/>
    <s v="Second Class"/>
    <s v="RO-19780"/>
    <s v="Rose O'Brian"/>
    <x v="0"/>
    <s v="United States"/>
    <s v="Memphis"/>
    <x v="18"/>
    <n v="38109"/>
    <x v="0"/>
    <s v="FUR-TA-10001857"/>
    <x v="0"/>
    <x v="3"/>
    <s v="Balt Solid Wood Rectangular Table"/>
    <x v="471"/>
    <n v="3"/>
    <n v="0.4"/>
    <n v="-94.941000000000017"/>
  </r>
  <r>
    <n v="496"/>
    <s v="CA-2012-134782"/>
    <x v="1"/>
    <x v="17"/>
    <d v="2012-12-31T00:00:00"/>
    <s v="Standard Class"/>
    <s v="MD-17350"/>
    <s v="Maribeth Dona"/>
    <x v="0"/>
    <s v="United States"/>
    <s v="Fayetteville"/>
    <x v="36"/>
    <n v="72701"/>
    <x v="0"/>
    <s v="OFF-EN-10001434"/>
    <x v="1"/>
    <x v="12"/>
    <s v="Strathmore #10 Envelopes, Ultimate White"/>
    <x v="472"/>
    <n v="2"/>
    <n v="0"/>
    <n v="51.655799999999999"/>
  </r>
  <r>
    <n v="497"/>
    <s v="CA-2013-126158"/>
    <x v="0"/>
    <x v="197"/>
    <d v="2013-08-01T00:00:00"/>
    <s v="Standard Class"/>
    <s v="SC-20095"/>
    <s v="Sanjit Chand"/>
    <x v="0"/>
    <s v="United States"/>
    <s v="Costa Mesa"/>
    <x v="1"/>
    <n v="92627"/>
    <x v="1"/>
    <s v="OFF-BI-10002498"/>
    <x v="1"/>
    <x v="8"/>
    <s v="Clear Mylar Reinforcing Strips"/>
    <x v="473"/>
    <n v="8"/>
    <n v="0.2"/>
    <n v="40.370399999999997"/>
  </r>
  <r>
    <n v="498"/>
    <s v="CA-2013-126158"/>
    <x v="0"/>
    <x v="197"/>
    <d v="2013-08-01T00:00:00"/>
    <s v="Standard Class"/>
    <s v="SC-20095"/>
    <s v="Sanjit Chand"/>
    <x v="0"/>
    <s v="United States"/>
    <s v="Costa Mesa"/>
    <x v="1"/>
    <n v="92627"/>
    <x v="1"/>
    <s v="FUR-FU-10004864"/>
    <x v="0"/>
    <x v="5"/>
    <s v="Howard Miller 14-1/2&quot; Diameter Chrome Round Wall Clock"/>
    <x v="474"/>
    <n v="4"/>
    <n v="0"/>
    <n v="81.843199999999996"/>
  </r>
  <r>
    <n v="499"/>
    <s v="CA-2013-126158"/>
    <x v="0"/>
    <x v="197"/>
    <d v="2013-08-01T00:00:00"/>
    <s v="Standard Class"/>
    <s v="SC-20095"/>
    <s v="Sanjit Chand"/>
    <x v="0"/>
    <s v="United States"/>
    <s v="Costa Mesa"/>
    <x v="1"/>
    <n v="92627"/>
    <x v="1"/>
    <s v="FUR-CH-10002602"/>
    <x v="0"/>
    <x v="1"/>
    <s v="DMI Arturo Collection Mission-style Design Wood Chair"/>
    <x v="475"/>
    <n v="2"/>
    <n v="0.2"/>
    <n v="18.11760000000001"/>
  </r>
  <r>
    <n v="500"/>
    <s v="CA-2013-126158"/>
    <x v="0"/>
    <x v="197"/>
    <d v="2013-08-01T00:00:00"/>
    <s v="Standard Class"/>
    <s v="SC-20095"/>
    <s v="Sanjit Chand"/>
    <x v="0"/>
    <s v="United States"/>
    <s v="Costa Mesa"/>
    <x v="1"/>
    <n v="92627"/>
    <x v="1"/>
    <s v="FUR-FU-10000073"/>
    <x v="0"/>
    <x v="5"/>
    <s v="Deflect-O Glasstique Clear Desk Accessories"/>
    <x v="476"/>
    <n v="9"/>
    <n v="0"/>
    <n v="22.868999999999996"/>
  </r>
  <r>
    <n v="501"/>
    <s v="US-2013-105578"/>
    <x v="0"/>
    <x v="198"/>
    <d v="2013-06-05T00:00:00"/>
    <s v="Standard Class"/>
    <s v="MY-17380"/>
    <s v="Maribeth Yedwab"/>
    <x v="1"/>
    <s v="United States"/>
    <s v="Parker"/>
    <x v="22"/>
    <n v="80134"/>
    <x v="1"/>
    <s v="OFF-BI-10001670"/>
    <x v="1"/>
    <x v="8"/>
    <s v="Vinyl Sectional Post Binders"/>
    <x v="477"/>
    <n v="2"/>
    <n v="0.7"/>
    <n v="-15.079999999999998"/>
  </r>
  <r>
    <n v="502"/>
    <s v="US-2013-105578"/>
    <x v="0"/>
    <x v="198"/>
    <d v="2013-06-05T00:00:00"/>
    <s v="Standard Class"/>
    <s v="MY-17380"/>
    <s v="Maribeth Yedwab"/>
    <x v="1"/>
    <s v="United States"/>
    <s v="Parker"/>
    <x v="22"/>
    <n v="80134"/>
    <x v="1"/>
    <s v="OFF-BI-10001658"/>
    <x v="1"/>
    <x v="8"/>
    <s v="GBC Standard Therm-A-Bind Covers"/>
    <x v="478"/>
    <n v="2"/>
    <n v="0.7"/>
    <n v="-11.961599999999997"/>
  </r>
  <r>
    <n v="503"/>
    <s v="US-2013-105578"/>
    <x v="0"/>
    <x v="198"/>
    <d v="2013-06-05T00:00:00"/>
    <s v="Standard Class"/>
    <s v="MY-17380"/>
    <s v="Maribeth Yedwab"/>
    <x v="1"/>
    <s v="United States"/>
    <s v="Parker"/>
    <x v="22"/>
    <n v="80134"/>
    <x v="1"/>
    <s v="FUR-CH-10001215"/>
    <x v="0"/>
    <x v="1"/>
    <s v="Global Troy Executive Leather Low-Back Tilter"/>
    <x v="479"/>
    <n v="2"/>
    <n v="0.2"/>
    <n v="50.097999999999985"/>
  </r>
  <r>
    <n v="504"/>
    <s v="US-2013-105578"/>
    <x v="0"/>
    <x v="198"/>
    <d v="2013-06-05T00:00:00"/>
    <s v="Standard Class"/>
    <s v="MY-17380"/>
    <s v="Maribeth Yedwab"/>
    <x v="1"/>
    <s v="United States"/>
    <s v="Parker"/>
    <x v="22"/>
    <n v="80134"/>
    <x v="1"/>
    <s v="OFF-BI-10000831"/>
    <x v="1"/>
    <x v="8"/>
    <s v="Storex Flexible Poly Binders with Double Pockets"/>
    <x v="480"/>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s v="United States"/>
    <s v="New York City"/>
    <x v="15"/>
    <n v="10024"/>
    <x v="3"/>
    <s v="OFF-BI-10003274"/>
    <x v="1"/>
    <x v="8"/>
    <s v="Avery Durable Slant Ring Binders, No Labels"/>
    <x v="482"/>
    <n v="5"/>
    <n v="0.2"/>
    <n v="5.3729999999999993"/>
  </r>
  <r>
    <n v="507"/>
    <s v="CA-2012-145352"/>
    <x v="1"/>
    <x v="199"/>
    <d v="2012-03-22T00:00:00"/>
    <s v="Standard Class"/>
    <s v="CM-12385"/>
    <s v="Christopher Martinez"/>
    <x v="0"/>
    <s v="United States"/>
    <s v="Atlanta"/>
    <x v="32"/>
    <n v="30318"/>
    <x v="0"/>
    <s v="OFF-AR-10001662"/>
    <x v="1"/>
    <x v="6"/>
    <s v="Rogers Handheld Barrel Pencil Sharpener"/>
    <x v="483"/>
    <n v="1"/>
    <n v="0"/>
    <n v="0.73980000000000024"/>
  </r>
  <r>
    <n v="508"/>
    <s v="CA-2012-145352"/>
    <x v="1"/>
    <x v="199"/>
    <d v="2012-03-22T00:00:00"/>
    <s v="Standard Class"/>
    <s v="CM-12385"/>
    <s v="Christopher Martinez"/>
    <x v="0"/>
    <s v="United States"/>
    <s v="Atlanta"/>
    <x v="32"/>
    <n v="30318"/>
    <x v="0"/>
    <s v="OFF-AR-10003856"/>
    <x v="1"/>
    <x v="6"/>
    <s v="Newell 344"/>
    <x v="484"/>
    <n v="3"/>
    <n v="0"/>
    <n v="2.1683999999999997"/>
  </r>
  <r>
    <n v="509"/>
    <s v="CA-2012-145352"/>
    <x v="1"/>
    <x v="199"/>
    <d v="2012-03-22T00:00:00"/>
    <s v="Standard Class"/>
    <s v="CM-12385"/>
    <s v="Christopher Martinez"/>
    <x v="0"/>
    <s v="United States"/>
    <s v="Atlanta"/>
    <x v="32"/>
    <n v="30318"/>
    <x v="0"/>
    <s v="OFF-ST-10001228"/>
    <x v="1"/>
    <x v="4"/>
    <s v="Personal File Boxes with Fold-Down Carry Handle"/>
    <x v="485"/>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s v="First Class"/>
    <s v="LS-17245"/>
    <s v="Lynn Smith"/>
    <x v="0"/>
    <s v="United States"/>
    <s v="Gladstone"/>
    <x v="25"/>
    <n v="64118"/>
    <x v="2"/>
    <s v="FUR-FU-10001290"/>
    <x v="0"/>
    <x v="5"/>
    <s v="Executive Impressions Supervisor Wall Clock"/>
    <x v="487"/>
    <n v="3"/>
    <n v="0"/>
    <n v="40.415999999999997"/>
  </r>
  <r>
    <n v="512"/>
    <s v="CA-2014-135307"/>
    <x v="3"/>
    <x v="200"/>
    <d v="2014-11-28T00:00:00"/>
    <s v="First Class"/>
    <s v="LS-17245"/>
    <s v="Lynn Smith"/>
    <x v="0"/>
    <s v="United States"/>
    <s v="Gladstone"/>
    <x v="25"/>
    <n v="64118"/>
    <x v="2"/>
    <s v="TEC-AC-10002399"/>
    <x v="2"/>
    <x v="11"/>
    <s v="SanDisk Cruzer 32 GB USB Flash Drive"/>
    <x v="488"/>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x v="489"/>
    <n v="3"/>
    <n v="0.2"/>
    <n v="0.71520000000000028"/>
  </r>
  <r>
    <n v="514"/>
    <s v="CA-2014-163405"/>
    <x v="3"/>
    <x v="202"/>
    <d v="2014-12-26T00:00:00"/>
    <s v="Standard Class"/>
    <s v="BN-11515"/>
    <s v="Bradley Nguyen"/>
    <x v="0"/>
    <s v="United States"/>
    <s v="Los Angeles"/>
    <x v="1"/>
    <n v="90049"/>
    <x v="1"/>
    <s v="OFF-AR-10003811"/>
    <x v="1"/>
    <x v="6"/>
    <s v="Newell 327"/>
    <x v="153"/>
    <n v="3"/>
    <n v="0"/>
    <n v="1.7901"/>
  </r>
  <r>
    <n v="515"/>
    <s v="CA-2014-163405"/>
    <x v="3"/>
    <x v="202"/>
    <d v="2014-12-26T00:00:00"/>
    <s v="Standard Class"/>
    <s v="BN-11515"/>
    <s v="Bradley Nguyen"/>
    <x v="0"/>
    <s v="United States"/>
    <s v="Los Angeles"/>
    <x v="1"/>
    <n v="90049"/>
    <x v="1"/>
    <s v="OFF-AR-10001246"/>
    <x v="1"/>
    <x v="6"/>
    <s v="Newell 317"/>
    <x v="490"/>
    <n v="2"/>
    <n v="0"/>
    <n v="1.7051999999999996"/>
  </r>
  <r>
    <n v="516"/>
    <s v="CA-2014-127432"/>
    <x v="3"/>
    <x v="203"/>
    <d v="2014-01-28T00:00:00"/>
    <s v="Standard Class"/>
    <s v="AD-10180"/>
    <s v="Alan Dominguez"/>
    <x v="2"/>
    <s v="United States"/>
    <s v="Great Falls"/>
    <x v="37"/>
    <n v="59405"/>
    <x v="1"/>
    <s v="TEC-CO-10003236"/>
    <x v="2"/>
    <x v="16"/>
    <s v="Canon Image Class D660 Copier"/>
    <x v="491"/>
    <n v="5"/>
    <n v="0"/>
    <n v="1379.9769999999999"/>
  </r>
  <r>
    <n v="517"/>
    <s v="CA-2014-127432"/>
    <x v="3"/>
    <x v="203"/>
    <d v="2014-01-28T00:00:00"/>
    <s v="Standard Class"/>
    <s v="AD-10180"/>
    <s v="Alan Dominguez"/>
    <x v="2"/>
    <s v="United States"/>
    <s v="Great Falls"/>
    <x v="37"/>
    <n v="59405"/>
    <x v="1"/>
    <s v="OFF-ST-10004507"/>
    <x v="1"/>
    <x v="4"/>
    <s v="Advantus Rolling Storage Box"/>
    <x v="492"/>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x v="493"/>
    <n v="2"/>
    <n v="0"/>
    <n v="5.3819999999999997"/>
  </r>
  <r>
    <n v="519"/>
    <s v="CA-2014-127432"/>
    <x v="3"/>
    <x v="203"/>
    <d v="2014-01-28T00:00:00"/>
    <s v="Standard Class"/>
    <s v="AD-10180"/>
    <s v="Alan Dominguez"/>
    <x v="2"/>
    <s v="United States"/>
    <s v="Great Falls"/>
    <x v="37"/>
    <n v="59405"/>
    <x v="1"/>
    <s v="OFF-ST-10004459"/>
    <x v="1"/>
    <x v="4"/>
    <s v="Tennsco Single-Tier Lockers"/>
    <x v="494"/>
    <n v="3"/>
    <n v="0"/>
    <n v="56.300999999999988"/>
  </r>
  <r>
    <n v="520"/>
    <s v="CA-2012-157812"/>
    <x v="1"/>
    <x v="204"/>
    <d v="2012-03-26T00:00:00"/>
    <s v="Standard Class"/>
    <s v="DB-13210"/>
    <s v="Dean Braden"/>
    <x v="0"/>
    <s v="United States"/>
    <s v="Houston"/>
    <x v="5"/>
    <n v="77041"/>
    <x v="2"/>
    <s v="TEC-AC-10000171"/>
    <x v="2"/>
    <x v="11"/>
    <s v="Verbatim 25 GB 6x Blu-ray Single Layer Recordable Disc, 25/Pack"/>
    <x v="495"/>
    <n v="1"/>
    <n v="0.2"/>
    <n v="5.2877000000000001"/>
  </r>
  <r>
    <n v="521"/>
    <s v="CA-2012-157812"/>
    <x v="1"/>
    <x v="204"/>
    <d v="2012-03-26T00:00:00"/>
    <s v="Standard Class"/>
    <s v="DB-13210"/>
    <s v="Dean Braden"/>
    <x v="0"/>
    <s v="United States"/>
    <s v="Houston"/>
    <x v="5"/>
    <n v="77041"/>
    <x v="2"/>
    <s v="OFF-ST-10000736"/>
    <x v="1"/>
    <x v="4"/>
    <s v="Carina Double Wide Media Storage Towers in Natural &amp; Black"/>
    <x v="434"/>
    <n v="2"/>
    <n v="0.2"/>
    <n v="-25.91360000000001"/>
  </r>
  <r>
    <n v="522"/>
    <s v="CA-2012-157812"/>
    <x v="1"/>
    <x v="204"/>
    <d v="2012-03-26T00:00:00"/>
    <s v="Standard Class"/>
    <s v="DB-13210"/>
    <s v="Dean Braden"/>
    <x v="0"/>
    <s v="United States"/>
    <s v="Houston"/>
    <x v="5"/>
    <n v="77041"/>
    <x v="2"/>
    <s v="OFF-BI-10000285"/>
    <x v="1"/>
    <x v="8"/>
    <s v="XtraLife ClearVue Slant-D Ring Binders by Cardinal"/>
    <x v="496"/>
    <n v="9"/>
    <n v="0.8"/>
    <n v="-21.167999999999999"/>
  </r>
  <r>
    <n v="523"/>
    <s v="CA-2014-145142"/>
    <x v="3"/>
    <x v="205"/>
    <d v="2014-01-26T00:00:00"/>
    <s v="First Class"/>
    <s v="MC-17605"/>
    <s v="Matt Connell"/>
    <x v="1"/>
    <s v="United States"/>
    <s v="Detroit"/>
    <x v="12"/>
    <n v="48234"/>
    <x v="2"/>
    <s v="FUR-TA-10001857"/>
    <x v="0"/>
    <x v="3"/>
    <s v="Balt Solid Wood Rectangular Table"/>
    <x v="497"/>
    <n v="2"/>
    <n v="0"/>
    <n v="21.097999999999985"/>
  </r>
  <r>
    <n v="524"/>
    <s v="US-2013-139486"/>
    <x v="0"/>
    <x v="206"/>
    <d v="2013-05-24T00:00:00"/>
    <s v="First Class"/>
    <s v="LH-17155"/>
    <s v="Logan Haushalter"/>
    <x v="0"/>
    <s v="United States"/>
    <s v="Los Angeles"/>
    <x v="1"/>
    <n v="90032"/>
    <x v="1"/>
    <s v="TEC-PH-10003555"/>
    <x v="2"/>
    <x v="7"/>
    <s v="Motorola HK250 Universal Bluetooth Headset"/>
    <x v="498"/>
    <n v="3"/>
    <n v="0.2"/>
    <n v="-12.414599999999997"/>
  </r>
  <r>
    <n v="525"/>
    <s v="US-2013-139486"/>
    <x v="0"/>
    <x v="206"/>
    <d v="2013-05-24T00:00:00"/>
    <s v="First Class"/>
    <s v="LH-17155"/>
    <s v="Logan Haushalter"/>
    <x v="0"/>
    <s v="United States"/>
    <s v="Los Angeles"/>
    <x v="1"/>
    <n v="90032"/>
    <x v="1"/>
    <s v="TEC-AC-10003832"/>
    <x v="2"/>
    <x v="11"/>
    <s v="Imation 16GB Mini TravelDrive USB 2.0 Flash Drive"/>
    <x v="499"/>
    <n v="2"/>
    <n v="0"/>
    <n v="27.166600000000003"/>
  </r>
  <r>
    <n v="526"/>
    <s v="CA-2012-158792"/>
    <x v="1"/>
    <x v="207"/>
    <d v="2013-01-02T00:00:00"/>
    <s v="Standard Class"/>
    <s v="BD-11605"/>
    <s v="Brian Dahlen"/>
    <x v="0"/>
    <s v="United States"/>
    <s v="Lawrence"/>
    <x v="31"/>
    <n v="1841"/>
    <x v="3"/>
    <s v="OFF-FA-10002815"/>
    <x v="1"/>
    <x v="13"/>
    <s v="Staples"/>
    <x v="500"/>
    <n v="5"/>
    <n v="0"/>
    <n v="10.434000000000001"/>
  </r>
  <r>
    <n v="527"/>
    <s v="CA-2014-113558"/>
    <x v="3"/>
    <x v="208"/>
    <d v="2014-10-27T00:00:00"/>
    <s v="Standard Class"/>
    <s v="PH-18790"/>
    <s v="Patricia Hirasaki"/>
    <x v="2"/>
    <s v="United States"/>
    <s v="Lakeland"/>
    <x v="2"/>
    <n v="33801"/>
    <x v="0"/>
    <s v="FUR-CH-10003379"/>
    <x v="0"/>
    <x v="1"/>
    <s v="Global Commerce Series High-Back Swivel/Tilt Chairs"/>
    <x v="50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x v="502"/>
    <n v="3"/>
    <n v="0.2"/>
    <n v="5.1407999999999916"/>
  </r>
  <r>
    <n v="529"/>
    <s v="US-2012-138303"/>
    <x v="1"/>
    <x v="37"/>
    <d v="2012-09-07T00:00:00"/>
    <s v="Standard Class"/>
    <s v="MG-18145"/>
    <s v="Mike Gockenbach"/>
    <x v="0"/>
    <s v="United States"/>
    <s v="Philadelphia"/>
    <x v="9"/>
    <n v="19134"/>
    <x v="3"/>
    <s v="OFF-ST-10004963"/>
    <x v="1"/>
    <x v="4"/>
    <s v="Eldon Gobal File Keepers"/>
    <x v="503"/>
    <n v="3"/>
    <n v="0.2"/>
    <n v="-7.2672000000000043"/>
  </r>
  <r>
    <n v="530"/>
    <s v="US-2012-138303"/>
    <x v="1"/>
    <x v="37"/>
    <d v="2012-09-07T00:00:00"/>
    <s v="Standard Class"/>
    <s v="MG-18145"/>
    <s v="Mike Gockenbach"/>
    <x v="0"/>
    <s v="United States"/>
    <s v="Philadelphia"/>
    <x v="9"/>
    <n v="19134"/>
    <x v="3"/>
    <s v="OFF-SU-10002881"/>
    <x v="1"/>
    <x v="14"/>
    <s v="Martin Yale Chadless Opener Electric Letter Opener"/>
    <x v="504"/>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s v="United States"/>
    <s v="Los Angeles"/>
    <x v="1"/>
    <n v="90036"/>
    <x v="1"/>
    <s v="FUR-CH-10000595"/>
    <x v="0"/>
    <x v="1"/>
    <s v="Safco Contoured Stacking Chairs"/>
    <x v="506"/>
    <n v="1"/>
    <n v="0.2"/>
    <n v="11.919999999999987"/>
  </r>
  <r>
    <n v="533"/>
    <s v="US-2014-129441"/>
    <x v="3"/>
    <x v="210"/>
    <d v="2014-09-12T00:00:00"/>
    <s v="Standard Class"/>
    <s v="JC-15340"/>
    <s v="Jasper Cacioppo"/>
    <x v="0"/>
    <s v="United States"/>
    <s v="Los Angeles"/>
    <x v="1"/>
    <n v="90032"/>
    <x v="1"/>
    <s v="FUR-FU-10000448"/>
    <x v="0"/>
    <x v="5"/>
    <s v="Tenex Chairmats For Use With Carpeted Floors"/>
    <x v="507"/>
    <n v="3"/>
    <n v="0"/>
    <n v="2.3969999999999985"/>
  </r>
  <r>
    <n v="534"/>
    <s v="CA-2013-168753"/>
    <x v="0"/>
    <x v="211"/>
    <d v="2013-06-02T00:00:00"/>
    <s v="Second Class"/>
    <s v="RL-19615"/>
    <s v="Rob Lucas"/>
    <x v="0"/>
    <s v="United States"/>
    <s v="Montgomery"/>
    <x v="19"/>
    <n v="36116"/>
    <x v="0"/>
    <s v="TEC-PH-10000984"/>
    <x v="2"/>
    <x v="7"/>
    <s v="Panasonic KX-TG9471B"/>
    <x v="508"/>
    <n v="5"/>
    <n v="0"/>
    <n v="274.38600000000008"/>
  </r>
  <r>
    <n v="535"/>
    <s v="CA-2013-168753"/>
    <x v="0"/>
    <x v="211"/>
    <d v="2013-06-02T00:00:00"/>
    <s v="Second Class"/>
    <s v="RL-19615"/>
    <s v="Rob Lucas"/>
    <x v="0"/>
    <s v="United States"/>
    <s v="Montgomery"/>
    <x v="19"/>
    <n v="36116"/>
    <x v="0"/>
    <s v="OFF-BI-10002557"/>
    <x v="1"/>
    <x v="8"/>
    <s v="Presstex Flexible Ring Binders"/>
    <x v="509"/>
    <n v="5"/>
    <n v="0"/>
    <n v="11.375"/>
  </r>
  <r>
    <n v="536"/>
    <s v="CA-2013-126613"/>
    <x v="0"/>
    <x v="212"/>
    <d v="2013-07-17T00:00:00"/>
    <s v="Standard Class"/>
    <s v="AA-10375"/>
    <s v="Allen Armold"/>
    <x v="0"/>
    <s v="United States"/>
    <s v="Mesa"/>
    <x v="16"/>
    <n v="85204"/>
    <x v="1"/>
    <s v="OFF-ST-10001325"/>
    <x v="1"/>
    <x v="4"/>
    <s v="Sterilite Officeware Hinged File Box"/>
    <x v="510"/>
    <n v="2"/>
    <n v="0.2"/>
    <n v="1.4672000000000001"/>
  </r>
  <r>
    <n v="537"/>
    <s v="US-2014-122637"/>
    <x v="3"/>
    <x v="213"/>
    <d v="2014-09-09T00:00:00"/>
    <s v="Second Class"/>
    <s v="EP-13915"/>
    <s v="Emily Phan"/>
    <x v="0"/>
    <s v="United States"/>
    <s v="Chicago"/>
    <x v="10"/>
    <n v="60653"/>
    <x v="2"/>
    <s v="OFF-BI-10002429"/>
    <x v="1"/>
    <x v="8"/>
    <s v="Premier Elliptical Ring Binder, Black"/>
    <x v="511"/>
    <n v="7"/>
    <n v="0.8"/>
    <n v="-68.185600000000022"/>
  </r>
  <r>
    <n v="538"/>
    <s v="CA-2012-147851"/>
    <x v="1"/>
    <x v="155"/>
    <d v="2012-12-08T00:00:00"/>
    <s v="Standard Class"/>
    <s v="MP-17470"/>
    <s v="Mark Packer"/>
    <x v="2"/>
    <s v="United States"/>
    <s v="New York City"/>
    <x v="15"/>
    <n v="10009"/>
    <x v="3"/>
    <s v="OFF-BI-10004528"/>
    <x v="1"/>
    <x v="8"/>
    <s v="Cardinal Poly Pocket Divider Pockets for Ring Binders"/>
    <x v="512"/>
    <n v="4"/>
    <n v="0.2"/>
    <n v="3.359999999999999"/>
  </r>
  <r>
    <n v="539"/>
    <s v="CA-2012-134894"/>
    <x v="1"/>
    <x v="214"/>
    <d v="2012-12-11T00:00:00"/>
    <s v="Standard Class"/>
    <s v="DK-12985"/>
    <s v="Darren Koutras"/>
    <x v="0"/>
    <s v="United States"/>
    <s v="Henderson"/>
    <x v="0"/>
    <n v="42420"/>
    <x v="0"/>
    <s v="OFF-AP-10001271"/>
    <x v="1"/>
    <x v="9"/>
    <s v="Eureka The Boss Cordless Rechargeable Stick Vac"/>
    <x v="513"/>
    <n v="3"/>
    <n v="0"/>
    <n v="41.293800000000005"/>
  </r>
  <r>
    <n v="540"/>
    <s v="CA-2012-134894"/>
    <x v="1"/>
    <x v="214"/>
    <d v="2012-12-11T00:00:00"/>
    <s v="Standard Class"/>
    <s v="DK-12985"/>
    <s v="Darren Koutras"/>
    <x v="0"/>
    <s v="United States"/>
    <s v="Henderson"/>
    <x v="0"/>
    <n v="42420"/>
    <x v="0"/>
    <s v="FUR-CH-10002647"/>
    <x v="0"/>
    <x v="1"/>
    <s v="Situations Contoured Folding Chairs, 4/Set"/>
    <x v="514"/>
    <n v="4"/>
    <n v="0"/>
    <n v="70.980000000000018"/>
  </r>
  <r>
    <n v="541"/>
    <s v="CA-2011-140795"/>
    <x v="2"/>
    <x v="215"/>
    <d v="2011-02-04T00:00:00"/>
    <s v="First Class"/>
    <s v="BD-11500"/>
    <s v="Bradley Drucker"/>
    <x v="0"/>
    <s v="United States"/>
    <s v="Green Bay"/>
    <x v="6"/>
    <n v="54302"/>
    <x v="2"/>
    <s v="TEC-AC-10001432"/>
    <x v="2"/>
    <x v="11"/>
    <s v="Enermax Aurora Lite Keyboard"/>
    <x v="515"/>
    <n v="6"/>
    <n v="0"/>
    <n v="206.31600000000006"/>
  </r>
  <r>
    <n v="542"/>
    <s v="CA-2013-136924"/>
    <x v="0"/>
    <x v="216"/>
    <d v="2013-07-18T00:00:00"/>
    <s v="First Class"/>
    <s v="ES-14080"/>
    <s v="Erin Smith"/>
    <x v="1"/>
    <s v="United States"/>
    <s v="Tucson"/>
    <x v="16"/>
    <n v="85705"/>
    <x v="1"/>
    <s v="TEC-PH-10002262"/>
    <x v="2"/>
    <x v="7"/>
    <s v="LG Electronics Tone+ HBS-730 Bluetooth Headset"/>
    <x v="516"/>
    <n v="8"/>
    <n v="0.2"/>
    <n v="38.086400000000026"/>
  </r>
  <r>
    <n v="543"/>
    <s v="US-2012-120131"/>
    <x v="1"/>
    <x v="217"/>
    <d v="2012-12-23T00:00:00"/>
    <s v="Standard Class"/>
    <s v="LM-17065"/>
    <s v="Liz MacKendrick"/>
    <x v="0"/>
    <s v="United States"/>
    <s v="Springfield"/>
    <x v="24"/>
    <n v="45503"/>
    <x v="3"/>
    <s v="OFF-ST-10001809"/>
    <x v="1"/>
    <x v="4"/>
    <s v="Fellowes Officeware Wire Shelving"/>
    <x v="517"/>
    <n v="9"/>
    <n v="0.2"/>
    <n v="-145.52460000000002"/>
  </r>
  <r>
    <n v="544"/>
    <s v="CA-2011-103849"/>
    <x v="2"/>
    <x v="218"/>
    <d v="2011-05-16T00:00:00"/>
    <s v="Standard Class"/>
    <s v="PG-18895"/>
    <s v="Paul Gonzalez"/>
    <x v="0"/>
    <s v="United States"/>
    <s v="Fort Worth"/>
    <x v="5"/>
    <n v="76106"/>
    <x v="2"/>
    <s v="TEC-AC-10001465"/>
    <x v="2"/>
    <x v="11"/>
    <s v="SanDisk Cruzer 64 GB USB Flash Drive"/>
    <x v="518"/>
    <n v="2"/>
    <n v="0.2"/>
    <n v="7.263999999999994"/>
  </r>
  <r>
    <n v="545"/>
    <s v="CA-2011-103849"/>
    <x v="2"/>
    <x v="218"/>
    <d v="2011-05-16T00:00:00"/>
    <s v="Standard Class"/>
    <s v="PG-18895"/>
    <s v="Paul Gonzalez"/>
    <x v="0"/>
    <s v="United States"/>
    <s v="Fort Worth"/>
    <x v="5"/>
    <n v="76106"/>
    <x v="2"/>
    <s v="TEC-PH-10002597"/>
    <x v="2"/>
    <x v="7"/>
    <s v="Xblue XB-1670-86 X16 Small Office Telephone - Titanium"/>
    <x v="519"/>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x v="520"/>
    <n v="4"/>
    <n v="0.6"/>
    <n v="-84.292799999999986"/>
  </r>
  <r>
    <n v="547"/>
    <s v="CA-2014-162929"/>
    <x v="3"/>
    <x v="123"/>
    <d v="2014-11-23T00:00:00"/>
    <s v="First Class"/>
    <s v="AS-10135"/>
    <s v="Adrian Shami"/>
    <x v="2"/>
    <s v="United States"/>
    <s v="New York City"/>
    <x v="15"/>
    <n v="10035"/>
    <x v="3"/>
    <s v="OFF-BI-10000404"/>
    <x v="1"/>
    <x v="8"/>
    <s v="Avery Printable Repositionable Plastic Tabs"/>
    <x v="521"/>
    <n v="6"/>
    <n v="0.2"/>
    <n v="13.931999999999999"/>
  </r>
  <r>
    <n v="548"/>
    <s v="CA-2014-162929"/>
    <x v="3"/>
    <x v="123"/>
    <d v="2014-11-23T00:00:00"/>
    <s v="First Class"/>
    <s v="AS-10135"/>
    <s v="Adrian Shami"/>
    <x v="2"/>
    <s v="United States"/>
    <s v="New York City"/>
    <x v="15"/>
    <n v="10035"/>
    <x v="3"/>
    <s v="OFF-PA-10002986"/>
    <x v="1"/>
    <x v="10"/>
    <s v="Xerox 1898"/>
    <x v="522"/>
    <n v="2"/>
    <n v="0"/>
    <n v="6.4127999999999998"/>
  </r>
  <r>
    <n v="549"/>
    <s v="CA-2012-113173"/>
    <x v="1"/>
    <x v="219"/>
    <d v="2012-11-17T00:00:00"/>
    <s v="Second Class"/>
    <s v="DK-13225"/>
    <s v="Dean Katz"/>
    <x v="1"/>
    <s v="United States"/>
    <s v="Chicago"/>
    <x v="10"/>
    <n v="60653"/>
    <x v="2"/>
    <s v="OFF-ST-10000604"/>
    <x v="1"/>
    <x v="4"/>
    <s v="Home/Office Personal File Carts"/>
    <x v="523"/>
    <n v="9"/>
    <n v="0.2"/>
    <n v="15.641999999999982"/>
  </r>
  <r>
    <n v="550"/>
    <s v="CA-2012-113173"/>
    <x v="1"/>
    <x v="219"/>
    <d v="2012-11-17T00:00:00"/>
    <s v="Second Class"/>
    <s v="DK-13225"/>
    <s v="Dean Katz"/>
    <x v="1"/>
    <s v="United States"/>
    <s v="Chicago"/>
    <x v="10"/>
    <n v="60653"/>
    <x v="2"/>
    <s v="OFF-BI-10004738"/>
    <x v="1"/>
    <x v="8"/>
    <s v="Flexible Leather- Look Classic Collection Ring Binder"/>
    <x v="524"/>
    <n v="3"/>
    <n v="0.8"/>
    <n v="-17.045999999999999"/>
  </r>
  <r>
    <n v="551"/>
    <s v="CA-2012-113173"/>
    <x v="1"/>
    <x v="219"/>
    <d v="2012-11-17T00:00:00"/>
    <s v="Second Class"/>
    <s v="DK-13225"/>
    <s v="Dean Katz"/>
    <x v="1"/>
    <s v="United States"/>
    <s v="Chicago"/>
    <x v="10"/>
    <n v="60653"/>
    <x v="2"/>
    <s v="OFF-SU-10001935"/>
    <x v="1"/>
    <x v="14"/>
    <s v="Staples"/>
    <x v="525"/>
    <n v="5"/>
    <n v="0.2"/>
    <n v="-1.7440000000000015"/>
  </r>
  <r>
    <n v="552"/>
    <s v="CA-2013-136406"/>
    <x v="0"/>
    <x v="173"/>
    <d v="2013-04-18T00:00:00"/>
    <s v="Second Class"/>
    <s v="BD-11320"/>
    <s v="Bill Donatelli"/>
    <x v="0"/>
    <s v="United States"/>
    <s v="San Francisco"/>
    <x v="1"/>
    <n v="94110"/>
    <x v="1"/>
    <s v="FUR-CH-10002024"/>
    <x v="0"/>
    <x v="1"/>
    <s v="HON 5400 Series Task Chairs for Big and Tall"/>
    <x v="526"/>
    <n v="2"/>
    <n v="0.2"/>
    <n v="0"/>
  </r>
  <r>
    <n v="553"/>
    <s v="CA-2014-112774"/>
    <x v="3"/>
    <x v="220"/>
    <d v="2014-09-13T00:00:00"/>
    <s v="First Class"/>
    <s v="RC-19960"/>
    <s v="Ryan Crowe"/>
    <x v="0"/>
    <s v="United States"/>
    <s v="Jacksonville"/>
    <x v="2"/>
    <n v="32216"/>
    <x v="0"/>
    <s v="FUR-FU-10003039"/>
    <x v="0"/>
    <x v="5"/>
    <s v="Howard Miller 11-1/2&quot; Diameter Grantwood Wall Clock"/>
    <x v="527"/>
    <n v="1"/>
    <n v="0.2"/>
    <n v="6.0381999999999998"/>
  </r>
  <r>
    <n v="554"/>
    <s v="CA-2014-101945"/>
    <x v="3"/>
    <x v="221"/>
    <d v="2014-11-29T00:00:00"/>
    <s v="Standard Class"/>
    <s v="GT-14710"/>
    <s v="Greg Tran"/>
    <x v="0"/>
    <s v="United States"/>
    <s v="Houston"/>
    <x v="5"/>
    <n v="77070"/>
    <x v="2"/>
    <s v="OFF-FA-10004248"/>
    <x v="1"/>
    <x v="13"/>
    <s v="Advantus T-Pin Paper Clips"/>
    <x v="528"/>
    <n v="3"/>
    <n v="0.2"/>
    <n v="2.5707"/>
  </r>
  <r>
    <n v="555"/>
    <s v="CA-2014-100650"/>
    <x v="3"/>
    <x v="222"/>
    <d v="2014-07-04T00:00:00"/>
    <s v="Second Class"/>
    <s v="DK-13225"/>
    <s v="Dean Katz"/>
    <x v="1"/>
    <s v="United States"/>
    <s v="Anaheim"/>
    <x v="1"/>
    <n v="92804"/>
    <x v="1"/>
    <s v="OFF-ST-10001780"/>
    <x v="1"/>
    <x v="4"/>
    <s v="Tennsco 16-Compartment Lockers with Coat Rack"/>
    <x v="529"/>
    <n v="2"/>
    <n v="0"/>
    <n v="310.98720000000003"/>
  </r>
  <r>
    <n v="556"/>
    <s v="CA-2011-155852"/>
    <x v="2"/>
    <x v="223"/>
    <d v="2011-03-07T00:00:00"/>
    <s v="Second Class"/>
    <s v="AJ-10945"/>
    <s v="Ashley Jarboe"/>
    <x v="0"/>
    <s v="United States"/>
    <s v="Wilmington"/>
    <x v="3"/>
    <n v="28403"/>
    <x v="0"/>
    <s v="OFF-AR-10003560"/>
    <x v="1"/>
    <x v="6"/>
    <s v="Zebra Zazzle Fluorescent Highlighters"/>
    <x v="530"/>
    <n v="4"/>
    <n v="0.2"/>
    <n v="3.4047999999999981"/>
  </r>
  <r>
    <n v="557"/>
    <s v="CA-2013-113243"/>
    <x v="0"/>
    <x v="224"/>
    <d v="2013-06-16T00:00:00"/>
    <s v="Standard Class"/>
    <s v="OT-18730"/>
    <s v="Olvera Toch"/>
    <x v="0"/>
    <s v="United States"/>
    <s v="Los Angeles"/>
    <x v="1"/>
    <n v="90045"/>
    <x v="1"/>
    <s v="OFF-LA-10001297"/>
    <x v="1"/>
    <x v="2"/>
    <s v="Avery 473"/>
    <x v="346"/>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x v="531"/>
    <n v="4"/>
    <n v="0.2"/>
    <n v="-217.04800000000017"/>
  </r>
  <r>
    <n v="559"/>
    <s v="CA-2013-113243"/>
    <x v="0"/>
    <x v="224"/>
    <d v="2013-06-16T00:00:00"/>
    <s v="Standard Class"/>
    <s v="OT-18730"/>
    <s v="Olvera Toch"/>
    <x v="0"/>
    <s v="United States"/>
    <s v="Los Angeles"/>
    <x v="1"/>
    <n v="90045"/>
    <x v="1"/>
    <s v="OFF-PA-10003441"/>
    <x v="1"/>
    <x v="10"/>
    <s v="Xerox 226"/>
    <x v="56"/>
    <n v="5"/>
    <n v="0"/>
    <n v="15.552000000000001"/>
  </r>
  <r>
    <n v="560"/>
    <s v="CA-2014-118731"/>
    <x v="3"/>
    <x v="225"/>
    <d v="2014-11-23T00:00:00"/>
    <s v="Second Class"/>
    <s v="LP-17080"/>
    <s v="Liz Pelletier"/>
    <x v="0"/>
    <s v="United States"/>
    <s v="San Francisco"/>
    <x v="1"/>
    <n v="94110"/>
    <x v="1"/>
    <s v="FUR-FU-10003347"/>
    <x v="0"/>
    <x v="5"/>
    <s v="Coloredge Poster Frame"/>
    <x v="532"/>
    <n v="3"/>
    <n v="0"/>
    <n v="16.614000000000001"/>
  </r>
  <r>
    <n v="561"/>
    <s v="CA-2014-118731"/>
    <x v="3"/>
    <x v="225"/>
    <d v="2014-11-23T00:00:00"/>
    <s v="Second Class"/>
    <s v="LP-17080"/>
    <s v="Liz Pelletier"/>
    <x v="0"/>
    <s v="United States"/>
    <s v="San Francisco"/>
    <x v="1"/>
    <n v="94110"/>
    <x v="1"/>
    <s v="OFF-BI-10000069"/>
    <x v="1"/>
    <x v="8"/>
    <s v="GBC Prepunched Paper, 19-Hole, for Binding Systems, 24-lb"/>
    <x v="533"/>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x v="534"/>
    <n v="5"/>
    <n v="0.2"/>
    <n v="1.3000000000000007"/>
  </r>
  <r>
    <n v="563"/>
    <s v="CA-2011-145576"/>
    <x v="2"/>
    <x v="80"/>
    <d v="2011-09-18T00:00:00"/>
    <s v="Second Class"/>
    <s v="CA-12775"/>
    <s v="Cynthia Arntzen"/>
    <x v="0"/>
    <s v="United States"/>
    <s v="Tampa"/>
    <x v="2"/>
    <n v="33614"/>
    <x v="0"/>
    <s v="FUR-FU-10004020"/>
    <x v="0"/>
    <x v="5"/>
    <s v="Advantus Panel Wall Acrylic Frame"/>
    <x v="535"/>
    <n v="3"/>
    <n v="0.2"/>
    <n v="3.7743000000000002"/>
  </r>
  <r>
    <n v="564"/>
    <s v="CA-2012-130736"/>
    <x v="1"/>
    <x v="214"/>
    <d v="2012-12-09T00:00:00"/>
    <s v="First Class"/>
    <s v="JF-15490"/>
    <s v="Jeremy Farry"/>
    <x v="0"/>
    <s v="United States"/>
    <s v="Seattle"/>
    <x v="4"/>
    <n v="98105"/>
    <x v="1"/>
    <s v="OFF-FA-10003467"/>
    <x v="1"/>
    <x v="13"/>
    <s v="Alliance Big Bands Rubber Bands, 12/Pack"/>
    <x v="536"/>
    <n v="2"/>
    <n v="0"/>
    <n v="0"/>
  </r>
  <r>
    <n v="565"/>
    <s v="CA-2012-130736"/>
    <x v="1"/>
    <x v="214"/>
    <d v="2012-12-09T00:00:00"/>
    <s v="First Class"/>
    <s v="JF-15490"/>
    <s v="Jeremy Farry"/>
    <x v="0"/>
    <s v="United States"/>
    <s v="Seattle"/>
    <x v="4"/>
    <n v="98105"/>
    <x v="1"/>
    <s v="OFF-LA-10000634"/>
    <x v="1"/>
    <x v="2"/>
    <s v="Avery 509"/>
    <x v="537"/>
    <n v="1"/>
    <n v="0"/>
    <n v="1.2005999999999999"/>
  </r>
  <r>
    <n v="566"/>
    <s v="CA-2014-137099"/>
    <x v="3"/>
    <x v="226"/>
    <d v="2014-12-11T00:00:00"/>
    <s v="First Class"/>
    <s v="FP-14320"/>
    <s v="Frank Preis"/>
    <x v="0"/>
    <s v="United States"/>
    <s v="Los Angeles"/>
    <x v="1"/>
    <n v="90008"/>
    <x v="1"/>
    <s v="TEC-PH-10002496"/>
    <x v="2"/>
    <x v="7"/>
    <s v="Cisco SPA301"/>
    <x v="538"/>
    <n v="3"/>
    <n v="0.2"/>
    <n v="46.796999999999983"/>
  </r>
  <r>
    <n v="567"/>
    <s v="CA-2014-156951"/>
    <x v="3"/>
    <x v="172"/>
    <d v="2014-10-09T00:00:00"/>
    <s v="Standard Class"/>
    <s v="EB-13840"/>
    <s v="Ellis Ballard"/>
    <x v="1"/>
    <s v="United States"/>
    <s v="Seattle"/>
    <x v="4"/>
    <n v="98105"/>
    <x v="1"/>
    <s v="OFF-PA-10004530"/>
    <x v="1"/>
    <x v="10"/>
    <s v="Personal Creations Ink Jet Cards and Labels"/>
    <x v="539"/>
    <n v="8"/>
    <n v="0"/>
    <n v="45.001600000000003"/>
  </r>
  <r>
    <n v="568"/>
    <s v="CA-2014-156951"/>
    <x v="3"/>
    <x v="172"/>
    <d v="2014-10-09T00:00:00"/>
    <s v="Standard Class"/>
    <s v="EB-13840"/>
    <s v="Ellis Ballard"/>
    <x v="1"/>
    <s v="United States"/>
    <s v="Seattle"/>
    <x v="4"/>
    <n v="98105"/>
    <x v="1"/>
    <s v="OFF-BI-10001107"/>
    <x v="1"/>
    <x v="8"/>
    <s v="GBC White Gloss Covers, Plain Front"/>
    <x v="540"/>
    <n v="7"/>
    <n v="0.2"/>
    <n v="27.3672"/>
  </r>
  <r>
    <n v="569"/>
    <s v="CA-2014-156951"/>
    <x v="3"/>
    <x v="172"/>
    <d v="2014-10-09T00:00:00"/>
    <s v="Standard Class"/>
    <s v="EB-13840"/>
    <s v="Ellis Ballard"/>
    <x v="1"/>
    <s v="United States"/>
    <s v="Seattle"/>
    <x v="4"/>
    <n v="98105"/>
    <x v="1"/>
    <s v="OFF-PA-10004451"/>
    <x v="1"/>
    <x v="10"/>
    <s v="Xerox 222"/>
    <x v="541"/>
    <n v="3"/>
    <n v="0"/>
    <n v="9.3312000000000008"/>
  </r>
  <r>
    <n v="570"/>
    <s v="CA-2014-156951"/>
    <x v="3"/>
    <x v="172"/>
    <d v="2014-10-09T00:00:00"/>
    <s v="Standard Class"/>
    <s v="EB-13840"/>
    <s v="Ellis Ballard"/>
    <x v="1"/>
    <s v="United States"/>
    <s v="Seattle"/>
    <x v="4"/>
    <n v="98105"/>
    <x v="1"/>
    <s v="FUR-CH-10004997"/>
    <x v="0"/>
    <x v="1"/>
    <s v="Hon Every-Day Series Multi-Task Chairs"/>
    <x v="542"/>
    <n v="3"/>
    <n v="0.2"/>
    <n v="0"/>
  </r>
  <r>
    <n v="571"/>
    <s v="CA-2014-164826"/>
    <x v="3"/>
    <x v="116"/>
    <d v="2015-01-05T00:00:00"/>
    <s v="Standard Class"/>
    <s v="JF-15415"/>
    <s v="Jennifer Ferguson"/>
    <x v="0"/>
    <s v="United States"/>
    <s v="New York City"/>
    <x v="15"/>
    <n v="10024"/>
    <x v="3"/>
    <s v="OFF-LA-10001297"/>
    <x v="1"/>
    <x v="2"/>
    <s v="Avery 473"/>
    <x v="543"/>
    <n v="7"/>
    <n v="0"/>
    <n v="34.775999999999996"/>
  </r>
  <r>
    <n v="572"/>
    <s v="CA-2014-164826"/>
    <x v="3"/>
    <x v="116"/>
    <d v="2015-01-05T00:00:00"/>
    <s v="Standard Class"/>
    <s v="JF-15415"/>
    <s v="Jennifer Ferguson"/>
    <x v="0"/>
    <s v="United States"/>
    <s v="New York City"/>
    <x v="15"/>
    <n v="10024"/>
    <x v="3"/>
    <s v="OFF-FA-10000585"/>
    <x v="1"/>
    <x v="13"/>
    <s v="OIC Bulk Pack Metal Binder Clips"/>
    <x v="544"/>
    <n v="4"/>
    <n v="0"/>
    <n v="6.4215999999999998"/>
  </r>
  <r>
    <n v="573"/>
    <s v="CA-2014-164826"/>
    <x v="3"/>
    <x v="116"/>
    <d v="2015-01-05T00:00:00"/>
    <s v="Standard Class"/>
    <s v="JF-15415"/>
    <s v="Jennifer Ferguson"/>
    <x v="0"/>
    <s v="United States"/>
    <s v="New York City"/>
    <x v="15"/>
    <n v="10024"/>
    <x v="3"/>
    <s v="OFF-BI-10001922"/>
    <x v="1"/>
    <x v="8"/>
    <s v="Storex Dura Pro Binders"/>
    <x v="545"/>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s v="United States"/>
    <s v="Marysville"/>
    <x v="4"/>
    <n v="98270"/>
    <x v="1"/>
    <s v="OFF-AR-10003394"/>
    <x v="1"/>
    <x v="6"/>
    <s v="Newell 332"/>
    <x v="138"/>
    <n v="3"/>
    <n v="0"/>
    <n v="2.3814000000000002"/>
  </r>
  <r>
    <n v="576"/>
    <s v="CA-2012-149713"/>
    <x v="1"/>
    <x v="227"/>
    <d v="2012-09-22T00:00:00"/>
    <s v="Second Class"/>
    <s v="TG-21640"/>
    <s v="Trudy Glocke"/>
    <x v="0"/>
    <s v="United States"/>
    <s v="Long Beach"/>
    <x v="1"/>
    <n v="90805"/>
    <x v="1"/>
    <s v="OFF-PA-10004530"/>
    <x v="1"/>
    <x v="10"/>
    <s v="Personal Creations Ink Jet Cards and Labels"/>
    <x v="547"/>
    <n v="14"/>
    <n v="0"/>
    <n v="78.752800000000008"/>
  </r>
  <r>
    <n v="577"/>
    <s v="CA-2012-149713"/>
    <x v="1"/>
    <x v="227"/>
    <d v="2012-09-22T00:00:00"/>
    <s v="Second Class"/>
    <s v="TG-21640"/>
    <s v="Trudy Glocke"/>
    <x v="0"/>
    <s v="United States"/>
    <s v="Long Beach"/>
    <x v="1"/>
    <n v="90805"/>
    <x v="1"/>
    <s v="OFF-PA-10001450"/>
    <x v="1"/>
    <x v="10"/>
    <s v="Rediform S.O.S. Phone Message Books"/>
    <x v="548"/>
    <n v="4"/>
    <n v="0"/>
    <n v="9.7608000000000015"/>
  </r>
  <r>
    <n v="578"/>
    <s v="CA-2012-149713"/>
    <x v="1"/>
    <x v="227"/>
    <d v="2012-09-22T00:00:00"/>
    <s v="Second Class"/>
    <s v="TG-21640"/>
    <s v="Trudy Glocke"/>
    <x v="0"/>
    <s v="United States"/>
    <s v="Long Beach"/>
    <x v="1"/>
    <n v="90805"/>
    <x v="1"/>
    <s v="OFF-SU-10001574"/>
    <x v="1"/>
    <x v="14"/>
    <s v="Acme Value Line Scissors"/>
    <x v="549"/>
    <n v="2"/>
    <n v="0"/>
    <n v="2.1899999999999995"/>
  </r>
  <r>
    <n v="579"/>
    <s v="CA-2014-118640"/>
    <x v="3"/>
    <x v="228"/>
    <d v="2014-07-27T00:00:00"/>
    <s v="Standard Class"/>
    <s v="CS-11950"/>
    <s v="Carlos Soltero"/>
    <x v="0"/>
    <s v="United States"/>
    <s v="Chicago"/>
    <x v="10"/>
    <n v="60610"/>
    <x v="2"/>
    <s v="OFF-ST-10002974"/>
    <x v="1"/>
    <x v="4"/>
    <s v="Trav-L-File Heavy-Duty Shuttle II, Black"/>
    <x v="550"/>
    <n v="2"/>
    <n v="0.2"/>
    <n v="8.7139999999999951"/>
  </r>
  <r>
    <n v="580"/>
    <s v="CA-2014-118640"/>
    <x v="3"/>
    <x v="228"/>
    <d v="2014-07-27T00:00:00"/>
    <s v="Standard Class"/>
    <s v="CS-11950"/>
    <s v="Carlos Soltero"/>
    <x v="0"/>
    <s v="United States"/>
    <s v="Chicago"/>
    <x v="10"/>
    <n v="60610"/>
    <x v="2"/>
    <s v="FUR-FU-10001475"/>
    <x v="0"/>
    <x v="5"/>
    <s v="Contract Clock, 14&quot;, Brown"/>
    <x v="551"/>
    <n v="1"/>
    <n v="0.6"/>
    <n v="-5.7148000000000003"/>
  </r>
  <r>
    <n v="581"/>
    <s v="CA-2012-132906"/>
    <x v="1"/>
    <x v="229"/>
    <d v="2012-09-14T00:00:00"/>
    <s v="Standard Class"/>
    <s v="CC-12145"/>
    <s v="Charles Crestani"/>
    <x v="0"/>
    <s v="United States"/>
    <s v="Los Angeles"/>
    <x v="1"/>
    <n v="90004"/>
    <x v="1"/>
    <s v="OFF-SU-10004498"/>
    <x v="1"/>
    <x v="14"/>
    <s v="Martin-Yale Premier Letter Opener"/>
    <x v="552"/>
    <n v="4"/>
    <n v="0"/>
    <n v="1.5456000000000003"/>
  </r>
  <r>
    <n v="582"/>
    <s v="CA-2014-145233"/>
    <x v="3"/>
    <x v="96"/>
    <d v="2014-12-06T00:00:00"/>
    <s v="Standard Class"/>
    <s v="DV-13465"/>
    <s v="Dianna Vittorini"/>
    <x v="0"/>
    <s v="United States"/>
    <s v="Denver"/>
    <x v="22"/>
    <n v="80219"/>
    <x v="1"/>
    <s v="TEC-PH-10004977"/>
    <x v="2"/>
    <x v="7"/>
    <s v="GE 30524EE4"/>
    <x v="553"/>
    <n v="3"/>
    <n v="0.2"/>
    <n v="52.917299999999955"/>
  </r>
  <r>
    <n v="583"/>
    <s v="CA-2014-145233"/>
    <x v="3"/>
    <x v="96"/>
    <d v="2014-12-06T00:00:00"/>
    <s v="Standard Class"/>
    <s v="DV-13465"/>
    <s v="Dianna Vittorini"/>
    <x v="0"/>
    <s v="United States"/>
    <s v="Denver"/>
    <x v="22"/>
    <n v="80219"/>
    <x v="1"/>
    <s v="TEC-PH-10000586"/>
    <x v="2"/>
    <x v="7"/>
    <s v="AT&amp;T SB67148 SynJ"/>
    <x v="554"/>
    <n v="2"/>
    <n v="0.2"/>
    <n v="9.2386000000000053"/>
  </r>
  <r>
    <n v="584"/>
    <s v="CA-2014-145233"/>
    <x v="3"/>
    <x v="96"/>
    <d v="2014-12-06T00:00:00"/>
    <s v="Standard Class"/>
    <s v="DV-13465"/>
    <s v="Dianna Vittorini"/>
    <x v="0"/>
    <s v="United States"/>
    <s v="Denver"/>
    <x v="22"/>
    <n v="80219"/>
    <x v="1"/>
    <s v="OFF-AP-10000358"/>
    <x v="1"/>
    <x v="9"/>
    <s v="Fellowes Basic Home/Office Series Surge Protectors"/>
    <x v="555"/>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x v="556"/>
    <n v="7"/>
    <n v="0.7"/>
    <n v="-4.7480999999999973"/>
  </r>
  <r>
    <n v="586"/>
    <s v="CA-2014-145233"/>
    <x v="3"/>
    <x v="96"/>
    <d v="2014-12-06T00:00:00"/>
    <s v="Standard Class"/>
    <s v="DV-13465"/>
    <s v="Dianna Vittorini"/>
    <x v="0"/>
    <s v="United States"/>
    <s v="Denver"/>
    <x v="22"/>
    <n v="80219"/>
    <x v="1"/>
    <s v="TEC-PH-10001254"/>
    <x v="2"/>
    <x v="7"/>
    <s v="Jabra BIZ 2300 Duo QD Duo Corded Headset"/>
    <x v="557"/>
    <n v="4"/>
    <n v="0.2"/>
    <n v="30.477599999999981"/>
  </r>
  <r>
    <n v="587"/>
    <s v="CA-2012-128139"/>
    <x v="1"/>
    <x v="230"/>
    <d v="2012-07-09T00:00:00"/>
    <s v="Standard Class"/>
    <s v="BD-11725"/>
    <s v="Bruce Degenhardt"/>
    <x v="0"/>
    <s v="United States"/>
    <s v="Richmond"/>
    <x v="0"/>
    <n v="40475"/>
    <x v="0"/>
    <s v="FUR-CH-10003956"/>
    <x v="0"/>
    <x v="1"/>
    <s v="Novimex High-Tech Fabric Mesh Task Chair"/>
    <x v="558"/>
    <n v="1"/>
    <n v="0"/>
    <n v="4.968599999999995"/>
  </r>
  <r>
    <n v="588"/>
    <s v="CA-2012-128139"/>
    <x v="1"/>
    <x v="230"/>
    <d v="2012-07-09T00:00:00"/>
    <s v="Standard Class"/>
    <s v="BD-11725"/>
    <s v="Bruce Degenhardt"/>
    <x v="0"/>
    <s v="United States"/>
    <s v="Richmond"/>
    <x v="0"/>
    <n v="40475"/>
    <x v="0"/>
    <s v="OFF-LA-10003930"/>
    <x v="1"/>
    <x v="2"/>
    <s v="Dot Matrix Printer Tape Reel Labels, White, 5000/Box"/>
    <x v="559"/>
    <n v="3"/>
    <n v="0"/>
    <n v="144.51570000000001"/>
  </r>
  <r>
    <n v="589"/>
    <s v="US-2013-156986"/>
    <x v="0"/>
    <x v="231"/>
    <d v="2013-03-25T00:00:00"/>
    <s v="Standard Class"/>
    <s v="ZC-21910"/>
    <s v="Zuschuss Carroll"/>
    <x v="0"/>
    <s v="United States"/>
    <s v="Salem"/>
    <x v="21"/>
    <n v="97301"/>
    <x v="1"/>
    <s v="TEC-PH-10003800"/>
    <x v="2"/>
    <x v="7"/>
    <s v="i.Sound Portable Power - 8000 mAh"/>
    <x v="560"/>
    <n v="2"/>
    <n v="0.2"/>
    <n v="-20.136200000000006"/>
  </r>
  <r>
    <n v="590"/>
    <s v="US-2013-156986"/>
    <x v="0"/>
    <x v="231"/>
    <d v="2013-03-25T00:00:00"/>
    <s v="Standard Class"/>
    <s v="ZC-21910"/>
    <s v="Zuschuss Carroll"/>
    <x v="0"/>
    <s v="United States"/>
    <s v="Salem"/>
    <x v="21"/>
    <n v="97301"/>
    <x v="1"/>
    <s v="OFF-PA-10002005"/>
    <x v="1"/>
    <x v="10"/>
    <s v="Xerox 225"/>
    <x v="561"/>
    <n v="4"/>
    <n v="0.2"/>
    <n v="7.2576000000000001"/>
  </r>
  <r>
    <n v="591"/>
    <s v="US-2013-156986"/>
    <x v="0"/>
    <x v="231"/>
    <d v="2013-03-25T00:00:00"/>
    <s v="Standard Class"/>
    <s v="ZC-21910"/>
    <s v="Zuschuss Carroll"/>
    <x v="0"/>
    <s v="United States"/>
    <s v="Salem"/>
    <x v="21"/>
    <n v="97301"/>
    <x v="1"/>
    <s v="OFF-BI-10002498"/>
    <x v="1"/>
    <x v="8"/>
    <s v="Clear Mylar Reinforcing Strips"/>
    <x v="562"/>
    <n v="3"/>
    <n v="0.7"/>
    <n v="-12.896100000000004"/>
  </r>
  <r>
    <n v="592"/>
    <s v="US-2013-156986"/>
    <x v="0"/>
    <x v="231"/>
    <d v="2013-03-25T00:00:00"/>
    <s v="Standard Class"/>
    <s v="ZC-21910"/>
    <s v="Zuschuss Carroll"/>
    <x v="0"/>
    <s v="United States"/>
    <s v="Salem"/>
    <x v="21"/>
    <n v="97301"/>
    <x v="1"/>
    <s v="OFF-PA-10004101"/>
    <x v="1"/>
    <x v="10"/>
    <s v="Xerox 1894"/>
    <x v="563"/>
    <n v="2"/>
    <n v="0.2"/>
    <n v="3.6288"/>
  </r>
  <r>
    <n v="593"/>
    <s v="CA-2011-135405"/>
    <x v="2"/>
    <x v="232"/>
    <d v="2011-01-14T00:00:00"/>
    <s v="Standard Class"/>
    <s v="MS-17830"/>
    <s v="Melanie Seite"/>
    <x v="0"/>
    <s v="United States"/>
    <s v="Laredo"/>
    <x v="5"/>
    <n v="78041"/>
    <x v="2"/>
    <s v="OFF-AR-10004078"/>
    <x v="1"/>
    <x v="6"/>
    <s v="Newell 312"/>
    <x v="564"/>
    <n v="2"/>
    <n v="0.2"/>
    <n v="1.1679999999999997"/>
  </r>
  <r>
    <n v="594"/>
    <s v="CA-2011-135405"/>
    <x v="2"/>
    <x v="232"/>
    <d v="2011-01-14T00:00:00"/>
    <s v="Standard Class"/>
    <s v="MS-17830"/>
    <s v="Melanie Seite"/>
    <x v="0"/>
    <s v="United States"/>
    <s v="Laredo"/>
    <x v="5"/>
    <n v="78041"/>
    <x v="2"/>
    <s v="TEC-AC-10001266"/>
    <x v="2"/>
    <x v="11"/>
    <s v="Memorex Micro Travel Drive 8 GB"/>
    <x v="565"/>
    <n v="3"/>
    <n v="0.2"/>
    <n v="9.7499999999999964"/>
  </r>
  <r>
    <n v="595"/>
    <s v="CA-2011-131450"/>
    <x v="2"/>
    <x v="233"/>
    <d v="2011-08-15T00:00:00"/>
    <s v="Standard Class"/>
    <s v="LR-16915"/>
    <s v="Lena Radford"/>
    <x v="0"/>
    <s v="United States"/>
    <s v="San Diego"/>
    <x v="1"/>
    <n v="92024"/>
    <x v="1"/>
    <s v="OFF-AP-10004708"/>
    <x v="1"/>
    <x v="9"/>
    <s v="Fellowes Superior 10 Outlet Split Surge Protector"/>
    <x v="566"/>
    <n v="2"/>
    <n v="0"/>
    <n v="22.074799999999996"/>
  </r>
  <r>
    <n v="596"/>
    <s v="CA-2011-131450"/>
    <x v="2"/>
    <x v="233"/>
    <d v="2011-08-15T00:00:00"/>
    <s v="Standard Class"/>
    <s v="LR-16915"/>
    <s v="Lena Radford"/>
    <x v="0"/>
    <s v="United States"/>
    <s v="San Diego"/>
    <x v="1"/>
    <n v="92024"/>
    <x v="1"/>
    <s v="TEC-CO-10004115"/>
    <x v="2"/>
    <x v="16"/>
    <s v="Sharp AL-1530CS Digital Copier"/>
    <x v="387"/>
    <n v="3"/>
    <n v="0.2"/>
    <n v="434.99130000000002"/>
  </r>
  <r>
    <n v="597"/>
    <s v="CA-2011-131450"/>
    <x v="2"/>
    <x v="233"/>
    <d v="2011-08-15T00:00:00"/>
    <s v="Standard Class"/>
    <s v="LR-16915"/>
    <s v="Lena Radford"/>
    <x v="0"/>
    <s v="United States"/>
    <s v="San Diego"/>
    <x v="1"/>
    <n v="92024"/>
    <x v="1"/>
    <s v="TEC-PH-10002398"/>
    <x v="2"/>
    <x v="7"/>
    <s v="AT&amp;T 1070 Corded Phone"/>
    <x v="567"/>
    <n v="5"/>
    <n v="0.2"/>
    <n v="55.744999999999948"/>
  </r>
  <r>
    <n v="598"/>
    <s v="CA-2011-131450"/>
    <x v="2"/>
    <x v="233"/>
    <d v="2011-08-15T00:00:00"/>
    <s v="Standard Class"/>
    <s v="LR-16915"/>
    <s v="Lena Radford"/>
    <x v="0"/>
    <s v="United States"/>
    <s v="San Diego"/>
    <x v="1"/>
    <n v="92024"/>
    <x v="1"/>
    <s v="FUR-FU-10001979"/>
    <x v="0"/>
    <x v="5"/>
    <s v="Dana Halogen Swing-Arm Architect Lamp"/>
    <x v="568"/>
    <n v="8"/>
    <n v="0"/>
    <n v="91.772800000000018"/>
  </r>
  <r>
    <n v="599"/>
    <s v="CA-2013-120180"/>
    <x v="0"/>
    <x v="216"/>
    <d v="2013-07-17T00:00:00"/>
    <s v="First Class"/>
    <s v="TP-21130"/>
    <s v="Theone Pippenger"/>
    <x v="0"/>
    <s v="United States"/>
    <s v="Philadelphia"/>
    <x v="9"/>
    <n v="19134"/>
    <x v="3"/>
    <s v="OFF-SU-10004115"/>
    <x v="1"/>
    <x v="14"/>
    <s v="Acme Stainless Steel Office Snips"/>
    <x v="569"/>
    <n v="2"/>
    <n v="0.2"/>
    <n v="1.0178000000000007"/>
  </r>
  <r>
    <n v="600"/>
    <s v="US-2013-100720"/>
    <x v="0"/>
    <x v="87"/>
    <d v="2013-07-22T00:00:00"/>
    <s v="Standard Class"/>
    <s v="CK-12205"/>
    <s v="Chloris Kastensmidt"/>
    <x v="0"/>
    <s v="United States"/>
    <s v="Philadelphia"/>
    <x v="9"/>
    <n v="19120"/>
    <x v="3"/>
    <s v="TEC-PH-10001425"/>
    <x v="2"/>
    <x v="7"/>
    <s v="Mophie Juice Pack Helium for iPhone"/>
    <x v="570"/>
    <n v="3"/>
    <n v="0.4"/>
    <n v="-28.796400000000006"/>
  </r>
  <r>
    <n v="601"/>
    <s v="US-2013-100720"/>
    <x v="0"/>
    <x v="87"/>
    <d v="2013-07-22T00:00:00"/>
    <s v="Standard Class"/>
    <s v="CK-12205"/>
    <s v="Chloris Kastensmidt"/>
    <x v="0"/>
    <s v="United States"/>
    <s v="Philadelphia"/>
    <x v="9"/>
    <n v="19120"/>
    <x v="3"/>
    <s v="TEC-PH-10003963"/>
    <x v="2"/>
    <x v="7"/>
    <s v="GE 2-Jack Phone Line Splitter"/>
    <x v="571"/>
    <n v="4"/>
    <n v="0.4"/>
    <n v="-115.35440000000006"/>
  </r>
  <r>
    <n v="602"/>
    <s v="US-2013-100720"/>
    <x v="0"/>
    <x v="87"/>
    <d v="2013-07-22T00:00:00"/>
    <s v="Standard Class"/>
    <s v="CK-12205"/>
    <s v="Chloris Kastensmidt"/>
    <x v="0"/>
    <s v="United States"/>
    <s v="Philadelphia"/>
    <x v="9"/>
    <n v="19120"/>
    <x v="3"/>
    <s v="OFF-SU-10001574"/>
    <x v="1"/>
    <x v="14"/>
    <s v="Acme Value Line Scissors"/>
    <x v="572"/>
    <n v="2"/>
    <n v="0.2"/>
    <n v="0.72999999999999954"/>
  </r>
  <r>
    <n v="603"/>
    <s v="CA-2011-149958"/>
    <x v="2"/>
    <x v="234"/>
    <d v="2011-03-19T00:00:00"/>
    <s v="Standard Class"/>
    <s v="AS-10240"/>
    <s v="Alan Shonely"/>
    <x v="0"/>
    <s v="United States"/>
    <s v="Tampa"/>
    <x v="2"/>
    <n v="33614"/>
    <x v="0"/>
    <s v="OFF-ST-10001490"/>
    <x v="1"/>
    <x v="4"/>
    <s v="Hot File 7-Pocket, Floor Stand"/>
    <x v="573"/>
    <n v="1"/>
    <n v="0.2"/>
    <n v="17.84699999999998"/>
  </r>
  <r>
    <n v="604"/>
    <s v="CA-2011-149958"/>
    <x v="2"/>
    <x v="234"/>
    <d v="2011-03-19T00:00:00"/>
    <s v="Standard Class"/>
    <s v="AS-10240"/>
    <s v="Alan Shonely"/>
    <x v="0"/>
    <s v="United States"/>
    <s v="Tampa"/>
    <x v="2"/>
    <n v="33614"/>
    <x v="0"/>
    <s v="FUR-FU-10001756"/>
    <x v="0"/>
    <x v="5"/>
    <s v="Eldon Expressions Desk Accessory, Wood Photo Frame, Mahogany"/>
    <x v="502"/>
    <n v="3"/>
    <n v="0.2"/>
    <n v="5.1407999999999916"/>
  </r>
  <r>
    <n v="605"/>
    <s v="CA-2011-149958"/>
    <x v="2"/>
    <x v="234"/>
    <d v="2011-03-19T00:00:00"/>
    <s v="Standard Class"/>
    <s v="AS-10240"/>
    <s v="Alan Shonely"/>
    <x v="0"/>
    <s v="United States"/>
    <s v="Tampa"/>
    <x v="2"/>
    <n v="33614"/>
    <x v="0"/>
    <s v="OFF-BI-10000773"/>
    <x v="1"/>
    <x v="8"/>
    <s v="Insertable Tab Post Binder Dividers"/>
    <x v="574"/>
    <n v="3"/>
    <n v="0.7"/>
    <n v="-5.5338000000000012"/>
  </r>
  <r>
    <n v="606"/>
    <s v="CA-2011-149958"/>
    <x v="2"/>
    <x v="234"/>
    <d v="2011-03-19T00:00:00"/>
    <s v="Standard Class"/>
    <s v="AS-10240"/>
    <s v="Alan Shonely"/>
    <x v="0"/>
    <s v="United States"/>
    <s v="Tampa"/>
    <x v="2"/>
    <n v="33614"/>
    <x v="0"/>
    <s v="OFF-BI-10001543"/>
    <x v="1"/>
    <x v="8"/>
    <s v="GBC VeloBinder Manual Binding System"/>
    <x v="575"/>
    <n v="4"/>
    <n v="0.7"/>
    <n v="-31.671199999999999"/>
  </r>
  <r>
    <n v="607"/>
    <s v="CA-2011-149958"/>
    <x v="2"/>
    <x v="234"/>
    <d v="2011-03-19T00:00:00"/>
    <s v="Standard Class"/>
    <s v="AS-10240"/>
    <s v="Alan Shonely"/>
    <x v="0"/>
    <s v="United States"/>
    <s v="Tampa"/>
    <x v="2"/>
    <n v="33614"/>
    <x v="0"/>
    <s v="OFF-PA-10002120"/>
    <x v="1"/>
    <x v="10"/>
    <s v="Xerox 1889"/>
    <x v="576"/>
    <n v="3"/>
    <n v="0.2"/>
    <n v="47.815200000000004"/>
  </r>
  <r>
    <n v="608"/>
    <s v="US-2011-105767"/>
    <x v="2"/>
    <x v="235"/>
    <d v="2011-05-27T00:00:00"/>
    <s v="Standard Class"/>
    <s v="AR-10510"/>
    <s v="Andrew Roberts"/>
    <x v="0"/>
    <s v="United States"/>
    <s v="Philadelphia"/>
    <x v="9"/>
    <n v="19134"/>
    <x v="3"/>
    <s v="OFF-BI-10000848"/>
    <x v="1"/>
    <x v="8"/>
    <s v="Angle-D Ring Binders"/>
    <x v="577"/>
    <n v="2"/>
    <n v="0.7"/>
    <n v="-2.6256000000000004"/>
  </r>
  <r>
    <n v="609"/>
    <s v="US-2011-105767"/>
    <x v="2"/>
    <x v="235"/>
    <d v="2011-05-27T00:00:00"/>
    <s v="Standard Class"/>
    <s v="AR-10510"/>
    <s v="Andrew Roberts"/>
    <x v="0"/>
    <s v="United States"/>
    <s v="Philadelphia"/>
    <x v="9"/>
    <n v="19134"/>
    <x v="3"/>
    <s v="OFF-AR-10001246"/>
    <x v="1"/>
    <x v="6"/>
    <s v="Newell 317"/>
    <x v="578"/>
    <n v="9"/>
    <n v="0.2"/>
    <n v="2.3813999999999984"/>
  </r>
  <r>
    <n v="610"/>
    <s v="US-2011-105767"/>
    <x v="2"/>
    <x v="235"/>
    <d v="2011-05-27T00:00:00"/>
    <s v="Standard Class"/>
    <s v="AR-10510"/>
    <s v="Andrew Roberts"/>
    <x v="0"/>
    <s v="United States"/>
    <s v="Philadelphia"/>
    <x v="9"/>
    <n v="19134"/>
    <x v="3"/>
    <s v="TEC-PH-10003092"/>
    <x v="2"/>
    <x v="7"/>
    <s v="Motorola L804"/>
    <x v="579"/>
    <n v="2"/>
    <n v="0.4"/>
    <n v="-10.117800000000003"/>
  </r>
  <r>
    <n v="611"/>
    <s v="CA-2013-161816"/>
    <x v="0"/>
    <x v="236"/>
    <d v="2013-05-02T00:00:00"/>
    <s v="First Class"/>
    <s v="NB-18655"/>
    <s v="Nona Balk"/>
    <x v="1"/>
    <s v="United States"/>
    <s v="Dallas"/>
    <x v="5"/>
    <n v="75217"/>
    <x v="2"/>
    <s v="TEC-PH-10003012"/>
    <x v="2"/>
    <x v="7"/>
    <s v="Nortel Meridian M3904 Professional Digital phone"/>
    <x v="580"/>
    <n v="3"/>
    <n v="0.2"/>
    <n v="41.577299999999951"/>
  </r>
  <r>
    <n v="612"/>
    <s v="CA-2013-161816"/>
    <x v="0"/>
    <x v="236"/>
    <d v="2013-05-02T00:00:00"/>
    <s v="First Class"/>
    <s v="NB-18655"/>
    <s v="Nona Balk"/>
    <x v="1"/>
    <s v="United States"/>
    <s v="Dallas"/>
    <x v="5"/>
    <n v="75217"/>
    <x v="2"/>
    <s v="OFF-LA-10004345"/>
    <x v="1"/>
    <x v="2"/>
    <s v="Avery 493"/>
    <x v="581"/>
    <n v="4"/>
    <n v="0.2"/>
    <n v="5.6955999999999989"/>
  </r>
  <r>
    <n v="613"/>
    <s v="CA-2013-121223"/>
    <x v="0"/>
    <x v="108"/>
    <d v="2013-09-14T00:00:00"/>
    <s v="Second Class"/>
    <s v="GD-14590"/>
    <s v="Giulietta Dortch"/>
    <x v="1"/>
    <s v="United States"/>
    <s v="Philadelphia"/>
    <x v="9"/>
    <n v="19143"/>
    <x v="3"/>
    <s v="OFF-PA-10001204"/>
    <x v="1"/>
    <x v="10"/>
    <s v="Xerox 1972"/>
    <x v="582"/>
    <n v="2"/>
    <n v="0.2"/>
    <n v="2.6399999999999997"/>
  </r>
  <r>
    <n v="614"/>
    <s v="CA-2013-121223"/>
    <x v="0"/>
    <x v="108"/>
    <d v="2013-09-14T00:00:00"/>
    <s v="Second Class"/>
    <s v="GD-14590"/>
    <s v="Giulietta Dortch"/>
    <x v="1"/>
    <s v="United States"/>
    <s v="Philadelphia"/>
    <x v="9"/>
    <n v="19143"/>
    <x v="3"/>
    <s v="TEC-PH-10004667"/>
    <x v="2"/>
    <x v="7"/>
    <s v="Cisco 8x8 Inc. 6753i IP Business Phone System"/>
    <x v="583"/>
    <n v="9"/>
    <n v="0.4"/>
    <n v="-157.93830000000008"/>
  </r>
  <r>
    <n v="615"/>
    <s v="CA-2014-138611"/>
    <x v="3"/>
    <x v="237"/>
    <d v="2014-11-18T00:00:00"/>
    <s v="Second Class"/>
    <s v="CK-12595"/>
    <s v="Clytie Kelty"/>
    <x v="0"/>
    <s v="United States"/>
    <s v="Grove City"/>
    <x v="24"/>
    <n v="43123"/>
    <x v="3"/>
    <s v="TEC-PH-10000011"/>
    <x v="2"/>
    <x v="7"/>
    <s v="PureGear Roll-On Screen Protector"/>
    <x v="584"/>
    <n v="10"/>
    <n v="0.4"/>
    <n v="15.99199999999999"/>
  </r>
  <r>
    <n v="616"/>
    <s v="CA-2014-138611"/>
    <x v="3"/>
    <x v="237"/>
    <d v="2014-11-18T00:00:00"/>
    <s v="Second Class"/>
    <s v="CK-12595"/>
    <s v="Clytie Kelty"/>
    <x v="0"/>
    <s v="United States"/>
    <s v="Grove City"/>
    <x v="24"/>
    <n v="43123"/>
    <x v="3"/>
    <s v="OFF-BI-10002949"/>
    <x v="1"/>
    <x v="8"/>
    <s v="Prestige Round Ring Binders"/>
    <x v="585"/>
    <n v="2"/>
    <n v="0.7"/>
    <n v="-2.7967999999999993"/>
  </r>
  <r>
    <n v="617"/>
    <s v="CA-2014-117947"/>
    <x v="3"/>
    <x v="238"/>
    <d v="2014-08-24T00:00:00"/>
    <s v="Second Class"/>
    <s v="NG-18355"/>
    <s v="Nat Gilpin"/>
    <x v="1"/>
    <s v="United States"/>
    <s v="New York City"/>
    <x v="15"/>
    <n v="10011"/>
    <x v="3"/>
    <s v="FUR-FU-10003849"/>
    <x v="0"/>
    <x v="5"/>
    <s v="DAX Metal Frame, Desktop, Stepped-Edge"/>
    <x v="586"/>
    <n v="2"/>
    <n v="0"/>
    <n v="15.787199999999999"/>
  </r>
  <r>
    <n v="618"/>
    <s v="CA-2014-117947"/>
    <x v="3"/>
    <x v="238"/>
    <d v="2014-08-24T00:00:00"/>
    <s v="Second Class"/>
    <s v="NG-18355"/>
    <s v="Nat Gilpin"/>
    <x v="1"/>
    <s v="United States"/>
    <s v="New York City"/>
    <x v="15"/>
    <n v="10011"/>
    <x v="3"/>
    <s v="FUR-FU-10000010"/>
    <x v="0"/>
    <x v="5"/>
    <s v="DAX Value U-Channel Document Frames, Easel Back"/>
    <x v="587"/>
    <n v="2"/>
    <n v="0"/>
    <n v="3.0813999999999995"/>
  </r>
  <r>
    <n v="619"/>
    <s v="CA-2014-117947"/>
    <x v="3"/>
    <x v="238"/>
    <d v="2014-08-24T00:00:00"/>
    <s v="Second Class"/>
    <s v="NG-18355"/>
    <s v="Nat Gilpin"/>
    <x v="1"/>
    <s v="United States"/>
    <s v="New York City"/>
    <x v="15"/>
    <n v="10011"/>
    <x v="3"/>
    <s v="OFF-BI-10002824"/>
    <x v="1"/>
    <x v="8"/>
    <s v="Recycled Easel Ring Binders"/>
    <x v="588"/>
    <n v="9"/>
    <n v="0.2"/>
    <n v="33.569999999999986"/>
  </r>
  <r>
    <n v="620"/>
    <s v="CA-2014-117947"/>
    <x v="3"/>
    <x v="238"/>
    <d v="2014-08-24T00:00:00"/>
    <s v="Second Class"/>
    <s v="NG-18355"/>
    <s v="Nat Gilpin"/>
    <x v="1"/>
    <s v="United States"/>
    <s v="New York City"/>
    <x v="15"/>
    <n v="10011"/>
    <x v="3"/>
    <s v="TEC-PH-10002538"/>
    <x v="2"/>
    <x v="7"/>
    <s v="Grandstream GXP1160 VoIP phone"/>
    <x v="589"/>
    <n v="1"/>
    <n v="0"/>
    <n v="10.993899999999996"/>
  </r>
  <r>
    <n v="621"/>
    <s v="CA-2014-117947"/>
    <x v="3"/>
    <x v="238"/>
    <d v="2014-08-24T00:00:00"/>
    <s v="Second Class"/>
    <s v="NG-18355"/>
    <s v="Nat Gilpin"/>
    <x v="1"/>
    <s v="United States"/>
    <s v="New York City"/>
    <x v="15"/>
    <n v="10011"/>
    <x v="3"/>
    <s v="FUR-FU-10000521"/>
    <x v="0"/>
    <x v="5"/>
    <s v="Seth Thomas 14&quot; Putty-Colored Wall Clock"/>
    <x v="590"/>
    <n v="3"/>
    <n v="0"/>
    <n v="27.286199999999994"/>
  </r>
  <r>
    <n v="622"/>
    <s v="US-2011-111171"/>
    <x v="2"/>
    <x v="58"/>
    <d v="2011-12-31T00:00:00"/>
    <s v="Standard Class"/>
    <s v="CA-12265"/>
    <s v="Christina Anderson"/>
    <x v="0"/>
    <s v="United States"/>
    <s v="Chicago"/>
    <x v="10"/>
    <n v="60610"/>
    <x v="2"/>
    <s v="OFF-BI-10002103"/>
    <x v="1"/>
    <x v="8"/>
    <s v="Cardinal Slant-D Ring Binder, Heavy Gauge Vinyl"/>
    <x v="591"/>
    <n v="5"/>
    <n v="0.8"/>
    <n v="-14.773"/>
  </r>
  <r>
    <n v="623"/>
    <s v="CA-2012-138009"/>
    <x v="1"/>
    <x v="239"/>
    <d v="2012-12-03T00:00:00"/>
    <s v="Standard Class"/>
    <s v="SF-20965"/>
    <s v="Sylvia Foulston"/>
    <x v="1"/>
    <s v="United States"/>
    <s v="Dearborn"/>
    <x v="12"/>
    <n v="48126"/>
    <x v="2"/>
    <s v="FUR-CH-10004853"/>
    <x v="0"/>
    <x v="1"/>
    <s v="Global Manager's Adjustable Task Chair, Storm"/>
    <x v="85"/>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s v="United States"/>
    <s v="Dearborn"/>
    <x v="12"/>
    <n v="48126"/>
    <x v="2"/>
    <s v="OFF-ST-10001272"/>
    <x v="1"/>
    <x v="4"/>
    <s v="Mini 13-1/2 Capacity Data Binder Rack, Pearl"/>
    <x v="593"/>
    <n v="4"/>
    <n v="0"/>
    <n v="130.87"/>
  </r>
  <r>
    <n v="626"/>
    <s v="CA-2012-138009"/>
    <x v="1"/>
    <x v="239"/>
    <d v="2012-12-03T00:00:00"/>
    <s v="Standard Class"/>
    <s v="SF-20965"/>
    <s v="Sylvia Foulston"/>
    <x v="1"/>
    <s v="United States"/>
    <s v="Dearborn"/>
    <x v="12"/>
    <n v="48126"/>
    <x v="2"/>
    <s v="OFF-AR-10004042"/>
    <x v="1"/>
    <x v="6"/>
    <s v="BOSTON Model 1800 Electric Pencil Sharpeners, Putty/Woodgrain"/>
    <x v="594"/>
    <n v="9"/>
    <n v="0"/>
    <n v="46.927799999999984"/>
  </r>
  <r>
    <n v="627"/>
    <s v="CA-2014-163020"/>
    <x v="3"/>
    <x v="175"/>
    <d v="2014-09-20T00:00:00"/>
    <s v="Standard Class"/>
    <s v="MO-17800"/>
    <s v="Meg O'Connel"/>
    <x v="2"/>
    <s v="United States"/>
    <s v="New York City"/>
    <x v="15"/>
    <n v="10009"/>
    <x v="3"/>
    <s v="FUR-FU-10000221"/>
    <x v="0"/>
    <x v="5"/>
    <s v="Master Caster Door Stop, Brown"/>
    <x v="595"/>
    <n v="7"/>
    <n v="0"/>
    <n v="12.090399999999999"/>
  </r>
  <r>
    <n v="628"/>
    <s v="CA-2014-153787"/>
    <x v="3"/>
    <x v="240"/>
    <d v="2014-05-24T00:00:00"/>
    <s v="Standard Class"/>
    <s v="AT-10735"/>
    <s v="Annie Thurman"/>
    <x v="0"/>
    <s v="United States"/>
    <s v="Seattle"/>
    <x v="4"/>
    <n v="98115"/>
    <x v="1"/>
    <s v="OFF-AP-10001563"/>
    <x v="1"/>
    <x v="9"/>
    <s v="Belkin Premiere Surge Master II 8-outlet surge protector"/>
    <x v="59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x v="598"/>
    <n v="3"/>
    <n v="0"/>
    <n v="6.0857999999999999"/>
  </r>
  <r>
    <n v="631"/>
    <s v="US-2013-135720"/>
    <x v="0"/>
    <x v="25"/>
    <d v="2013-12-14T00:00:00"/>
    <s v="Second Class"/>
    <s v="FM-14380"/>
    <s v="Fred McMath"/>
    <x v="0"/>
    <s v="United States"/>
    <s v="Aurora"/>
    <x v="22"/>
    <n v="80013"/>
    <x v="1"/>
    <s v="OFF-ST-10001963"/>
    <x v="1"/>
    <x v="4"/>
    <s v="Tennsco Regal Shelving Units"/>
    <x v="599"/>
    <n v="3"/>
    <n v="0.2"/>
    <n v="-51.719100000000012"/>
  </r>
  <r>
    <n v="632"/>
    <s v="US-2013-135720"/>
    <x v="0"/>
    <x v="25"/>
    <d v="2013-12-14T00:00:00"/>
    <s v="Second Class"/>
    <s v="FM-14380"/>
    <s v="Fred McMath"/>
    <x v="0"/>
    <s v="United States"/>
    <s v="Aurora"/>
    <x v="22"/>
    <n v="80013"/>
    <x v="1"/>
    <s v="TEC-AC-10001267"/>
    <x v="2"/>
    <x v="11"/>
    <s v="Imation 32GB Pocket Pro USB 3.0 Flash Drive - 32 GB - Black - 1 P ..."/>
    <x v="600"/>
    <n v="5"/>
    <n v="0.2"/>
    <n v="29.950000000000003"/>
  </r>
  <r>
    <n v="633"/>
    <s v="US-2013-135720"/>
    <x v="0"/>
    <x v="25"/>
    <d v="2013-12-14T00:00:00"/>
    <s v="Second Class"/>
    <s v="FM-14380"/>
    <s v="Fred McMath"/>
    <x v="0"/>
    <s v="United States"/>
    <s v="Aurora"/>
    <x v="22"/>
    <n v="80013"/>
    <x v="1"/>
    <s v="TEC-PH-10002103"/>
    <x v="2"/>
    <x v="7"/>
    <s v="Jabra SPEAK 410"/>
    <x v="601"/>
    <n v="4"/>
    <n v="0.2"/>
    <n v="30.076800000000006"/>
  </r>
  <r>
    <n v="634"/>
    <s v="CA-2014-144694"/>
    <x v="3"/>
    <x v="241"/>
    <d v="2014-09-27T00:00:00"/>
    <s v="Second Class"/>
    <s v="BD-11605"/>
    <s v="Brian Dahlen"/>
    <x v="0"/>
    <s v="United States"/>
    <s v="Miami"/>
    <x v="2"/>
    <n v="33180"/>
    <x v="0"/>
    <s v="TEC-AC-10002857"/>
    <x v="2"/>
    <x v="11"/>
    <s v="Verbatim 25 GB 6x Blu-ray Single Layer Recordable Disc, 1/Pack"/>
    <x v="602"/>
    <n v="3"/>
    <n v="0.2"/>
    <n v="2.458499999999999"/>
  </r>
  <r>
    <n v="635"/>
    <s v="CA-2014-144694"/>
    <x v="3"/>
    <x v="241"/>
    <d v="2014-09-27T00:00:00"/>
    <s v="Second Class"/>
    <s v="BD-11605"/>
    <s v="Brian Dahlen"/>
    <x v="0"/>
    <s v="United States"/>
    <s v="Miami"/>
    <x v="2"/>
    <n v="33180"/>
    <x v="0"/>
    <s v="OFF-LA-10003930"/>
    <x v="1"/>
    <x v="2"/>
    <s v="Dot Matrix Printer Tape Reel Labels, White, 5000/Box"/>
    <x v="603"/>
    <n v="3"/>
    <n v="0.2"/>
    <n v="85.529700000000005"/>
  </r>
  <r>
    <n v="636"/>
    <s v="CA-2012-168004"/>
    <x v="1"/>
    <x v="242"/>
    <d v="2012-10-09T00:00:00"/>
    <s v="Second Class"/>
    <s v="DJ-13420"/>
    <s v="Denny Joy"/>
    <x v="1"/>
    <s v="United States"/>
    <s v="Warner Robins"/>
    <x v="32"/>
    <n v="31088"/>
    <x v="0"/>
    <s v="FUR-CH-10001482"/>
    <x v="0"/>
    <x v="1"/>
    <s v="Office Star - Mesh Screen back chair with Vinyl seat"/>
    <x v="604"/>
    <n v="3"/>
    <n v="0"/>
    <n v="43.223399999999984"/>
  </r>
  <r>
    <n v="637"/>
    <s v="US-2013-123470"/>
    <x v="0"/>
    <x v="243"/>
    <d v="2013-08-22T00:00:00"/>
    <s v="Standard Class"/>
    <s v="ME-17725"/>
    <s v="Max Engle"/>
    <x v="0"/>
    <s v="United States"/>
    <s v="Aurora"/>
    <x v="22"/>
    <n v="80013"/>
    <x v="1"/>
    <s v="OFF-BI-10001989"/>
    <x v="1"/>
    <x v="8"/>
    <s v="Premium Transparent Presentation Covers by GBC"/>
    <x v="605"/>
    <n v="3"/>
    <n v="0.7"/>
    <n v="-13.846800000000002"/>
  </r>
  <r>
    <n v="638"/>
    <s v="US-2013-123470"/>
    <x v="0"/>
    <x v="243"/>
    <d v="2013-08-22T00:00:00"/>
    <s v="Standard Class"/>
    <s v="ME-17725"/>
    <s v="Max Engle"/>
    <x v="0"/>
    <s v="United States"/>
    <s v="Aurora"/>
    <x v="22"/>
    <n v="80013"/>
    <x v="1"/>
    <s v="OFF-AP-10003287"/>
    <x v="1"/>
    <x v="9"/>
    <s v="Tripp Lite TLP810NET Broadband Surge for Modem/Fax"/>
    <x v="606"/>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x v="607"/>
    <n v="5"/>
    <n v="0"/>
    <n v="272.79200000000003"/>
  </r>
  <r>
    <n v="640"/>
    <s v="CA-2013-115917"/>
    <x v="0"/>
    <x v="244"/>
    <d v="2013-05-26T00:00:00"/>
    <s v="Standard Class"/>
    <s v="RB-19465"/>
    <s v="Rick Bensley"/>
    <x v="2"/>
    <s v="United States"/>
    <s v="Vallejo"/>
    <x v="1"/>
    <n v="94591"/>
    <x v="1"/>
    <s v="OFF-BI-10004728"/>
    <x v="1"/>
    <x v="8"/>
    <s v="Wilson Jones Turn Tabs Binder Tool for Ring Binders"/>
    <x v="608"/>
    <n v="4"/>
    <n v="0.2"/>
    <n v="5.0128000000000004"/>
  </r>
  <r>
    <n v="641"/>
    <s v="CA-2013-147067"/>
    <x v="0"/>
    <x v="122"/>
    <d v="2013-12-23T00:00:00"/>
    <s v="Standard Class"/>
    <s v="JD-16150"/>
    <s v="Justin Deggeller"/>
    <x v="1"/>
    <s v="United States"/>
    <s v="Minneapolis"/>
    <x v="11"/>
    <n v="55407"/>
    <x v="2"/>
    <s v="FUR-FU-10000732"/>
    <x v="0"/>
    <x v="5"/>
    <s v="Eldon 200 Class Desk Accessories"/>
    <x v="609"/>
    <n v="3"/>
    <n v="0"/>
    <n v="6.0287999999999995"/>
  </r>
  <r>
    <n v="642"/>
    <s v="CA-2014-167913"/>
    <x v="3"/>
    <x v="245"/>
    <d v="2014-08-04T00:00:00"/>
    <s v="Second Class"/>
    <s v="JL-15835"/>
    <s v="John Lee"/>
    <x v="0"/>
    <s v="United States"/>
    <s v="Mission Viejo"/>
    <x v="1"/>
    <n v="92691"/>
    <x v="1"/>
    <s v="OFF-ST-10000585"/>
    <x v="1"/>
    <x v="4"/>
    <s v="Economy Rollaway Files"/>
    <x v="610"/>
    <n v="2"/>
    <n v="0"/>
    <n v="85.903999999999996"/>
  </r>
  <r>
    <n v="643"/>
    <s v="CA-2014-167913"/>
    <x v="3"/>
    <x v="245"/>
    <d v="2014-08-04T00:00:00"/>
    <s v="Second Class"/>
    <s v="JL-15835"/>
    <s v="John Lee"/>
    <x v="0"/>
    <s v="United States"/>
    <s v="Mission Viejo"/>
    <x v="1"/>
    <n v="92691"/>
    <x v="1"/>
    <s v="OFF-LA-10002787"/>
    <x v="1"/>
    <x v="2"/>
    <s v="Avery 480"/>
    <x v="611"/>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x v="612"/>
    <n v="4"/>
    <n v="0"/>
    <n v="54.333200000000005"/>
  </r>
  <r>
    <n v="645"/>
    <s v="US-2014-127719"/>
    <x v="3"/>
    <x v="246"/>
    <d v="2014-07-26T00:00:00"/>
    <s v="Standard Class"/>
    <s v="TW-21025"/>
    <s v="Tamara Willingham"/>
    <x v="2"/>
    <s v="United States"/>
    <s v="Plainfield"/>
    <x v="30"/>
    <n v="7060"/>
    <x v="3"/>
    <s v="OFF-PA-10001934"/>
    <x v="1"/>
    <x v="10"/>
    <s v="Xerox 1993"/>
    <x v="90"/>
    <n v="1"/>
    <n v="0"/>
    <n v="3.1752000000000002"/>
  </r>
  <r>
    <n v="646"/>
    <s v="CA-2014-126221"/>
    <x v="3"/>
    <x v="247"/>
    <d v="2015-01-06T00:00:00"/>
    <s v="Standard Class"/>
    <s v="CC-12430"/>
    <s v="Chuck Clark"/>
    <x v="2"/>
    <s v="United States"/>
    <s v="Columbus"/>
    <x v="14"/>
    <n v="47201"/>
    <x v="2"/>
    <s v="OFF-AP-10002457"/>
    <x v="1"/>
    <x v="9"/>
    <s v="Eureka The Boss Plus 12-Amp Hard Box Upright Vacuum, Red"/>
    <x v="613"/>
    <n v="2"/>
    <n v="0"/>
    <n v="56.510999999999996"/>
  </r>
  <r>
    <n v="647"/>
    <s v="CA-2013-103947"/>
    <x v="0"/>
    <x v="178"/>
    <d v="2013-04-09T00:00:00"/>
    <s v="Standard Class"/>
    <s v="BB-10990"/>
    <s v="Barry Blumstein"/>
    <x v="1"/>
    <s v="United States"/>
    <s v="Sierra Vista"/>
    <x v="16"/>
    <n v="85635"/>
    <x v="1"/>
    <s v="OFF-FA-10003112"/>
    <x v="1"/>
    <x v="13"/>
    <s v="Staples"/>
    <x v="614"/>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x v="615"/>
    <n v="2"/>
    <n v="0.2"/>
    <n v="3.0143999999999993"/>
  </r>
  <r>
    <n v="649"/>
    <s v="CA-2013-160745"/>
    <x v="0"/>
    <x v="25"/>
    <d v="2013-12-17T00:00:00"/>
    <s v="Second Class"/>
    <s v="AR-10825"/>
    <s v="Anthony Rawles"/>
    <x v="1"/>
    <s v="United States"/>
    <s v="Vancouver"/>
    <x v="4"/>
    <n v="98661"/>
    <x v="1"/>
    <s v="FUR-FU-10001935"/>
    <x v="0"/>
    <x v="5"/>
    <s v="3M Hangers With Command Adhesive"/>
    <x v="616"/>
    <n v="4"/>
    <n v="0"/>
    <n v="6.0680000000000014"/>
  </r>
  <r>
    <n v="650"/>
    <s v="CA-2013-160745"/>
    <x v="0"/>
    <x v="25"/>
    <d v="2013-12-17T00:00:00"/>
    <s v="Second Class"/>
    <s v="AR-10825"/>
    <s v="Anthony Rawles"/>
    <x v="1"/>
    <s v="United States"/>
    <s v="Vancouver"/>
    <x v="4"/>
    <n v="98661"/>
    <x v="1"/>
    <s v="TEC-PH-10003273"/>
    <x v="2"/>
    <x v="7"/>
    <s v="AT&amp;T TR1909W"/>
    <x v="214"/>
    <n v="3"/>
    <n v="0.2"/>
    <n v="22.678200000000018"/>
  </r>
  <r>
    <n v="651"/>
    <s v="CA-2013-160745"/>
    <x v="0"/>
    <x v="25"/>
    <d v="2013-12-17T00:00:00"/>
    <s v="Second Class"/>
    <s v="AR-10825"/>
    <s v="Anthony Rawles"/>
    <x v="1"/>
    <s v="United States"/>
    <s v="Vancouver"/>
    <x v="4"/>
    <n v="98661"/>
    <x v="1"/>
    <s v="TEC-AC-10001142"/>
    <x v="2"/>
    <x v="11"/>
    <s v="First Data FD10 PIN Pad"/>
    <x v="617"/>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s v="United States"/>
    <s v="New York City"/>
    <x v="15"/>
    <n v="10035"/>
    <x v="3"/>
    <s v="OFF-PA-10003892"/>
    <x v="1"/>
    <x v="10"/>
    <s v="Xerox 1943"/>
    <x v="619"/>
    <n v="2"/>
    <n v="0"/>
    <n v="45.975399999999993"/>
  </r>
  <r>
    <n v="654"/>
    <s v="CA-2014-140844"/>
    <x v="3"/>
    <x v="249"/>
    <d v="2014-06-24T00:00:00"/>
    <s v="Standard Class"/>
    <s v="AR-10405"/>
    <s v="Allen Rosenblatt"/>
    <x v="1"/>
    <s v="United States"/>
    <s v="New York City"/>
    <x v="15"/>
    <n v="10035"/>
    <x v="3"/>
    <s v="TEC-AC-10001101"/>
    <x v="2"/>
    <x v="11"/>
    <s v="Sony 16GB Class 10 Micro SDHC R40 Memory Card"/>
    <x v="620"/>
    <n v="8"/>
    <n v="0"/>
    <n v="10.311999999999998"/>
  </r>
  <r>
    <n v="655"/>
    <s v="CA-2013-137239"/>
    <x v="0"/>
    <x v="250"/>
    <d v="2013-08-29T00:00:00"/>
    <s v="Standard Class"/>
    <s v="CR-12730"/>
    <s v="Craig Reiter"/>
    <x v="0"/>
    <s v="United States"/>
    <s v="Columbus"/>
    <x v="24"/>
    <n v="43229"/>
    <x v="3"/>
    <s v="OFF-AP-10002439"/>
    <x v="1"/>
    <x v="9"/>
    <s v="Tripp Lite Isotel 8 Ultra 8 Outlet Metal Surge"/>
    <x v="621"/>
    <n v="2"/>
    <n v="0.2"/>
    <n v="8.5163999999999938"/>
  </r>
  <r>
    <n v="656"/>
    <s v="CA-2013-137239"/>
    <x v="0"/>
    <x v="250"/>
    <d v="2013-08-29T00:00:00"/>
    <s v="Standard Class"/>
    <s v="CR-12730"/>
    <s v="Craig Reiter"/>
    <x v="0"/>
    <s v="United States"/>
    <s v="Columbus"/>
    <x v="24"/>
    <n v="43229"/>
    <x v="3"/>
    <s v="OFF-BI-10002827"/>
    <x v="1"/>
    <x v="8"/>
    <s v="Avery Durable Poly Binders"/>
    <x v="622"/>
    <n v="2"/>
    <n v="0.7"/>
    <n v="-2.6543999999999999"/>
  </r>
  <r>
    <n v="657"/>
    <s v="CA-2013-137239"/>
    <x v="0"/>
    <x v="250"/>
    <d v="2013-08-29T00:00:00"/>
    <s v="Standard Class"/>
    <s v="CR-12730"/>
    <s v="Craig Reiter"/>
    <x v="0"/>
    <s v="United States"/>
    <s v="Columbus"/>
    <x v="24"/>
    <n v="43229"/>
    <x v="3"/>
    <s v="OFF-EN-10002230"/>
    <x v="1"/>
    <x v="12"/>
    <s v="Airmail Envelopes"/>
    <x v="623"/>
    <n v="2"/>
    <n v="0.2"/>
    <n v="45.322199999999995"/>
  </r>
  <r>
    <n v="658"/>
    <s v="US-2013-156097"/>
    <x v="0"/>
    <x v="251"/>
    <d v="2013-09-20T00:00:00"/>
    <s v="Same Day"/>
    <s v="EH-14125"/>
    <s v="Eugene Hildebrand"/>
    <x v="2"/>
    <s v="United States"/>
    <s v="Aurora"/>
    <x v="10"/>
    <n v="60505"/>
    <x v="2"/>
    <s v="FUR-CH-10001215"/>
    <x v="0"/>
    <x v="1"/>
    <s v="Global Troy Executive Leather Low-Back Tilter"/>
    <x v="624"/>
    <n v="2"/>
    <n v="0.3"/>
    <n v="-50.098000000000013"/>
  </r>
  <r>
    <n v="659"/>
    <s v="US-2013-156097"/>
    <x v="0"/>
    <x v="251"/>
    <d v="2013-09-20T00:00:00"/>
    <s v="Same Day"/>
    <s v="EH-14125"/>
    <s v="Eugene Hildebrand"/>
    <x v="2"/>
    <s v="United States"/>
    <s v="Aurora"/>
    <x v="10"/>
    <n v="60505"/>
    <x v="2"/>
    <s v="OFF-BI-10004654"/>
    <x v="1"/>
    <x v="8"/>
    <s v="Avery Binding System Hidden Tab Executive Style Index Sets"/>
    <x v="625"/>
    <n v="2"/>
    <n v="0.8"/>
    <n v="-3.4619999999999997"/>
  </r>
  <r>
    <n v="660"/>
    <s v="CA-2012-146563"/>
    <x v="1"/>
    <x v="252"/>
    <d v="2012-08-28T00:00:00"/>
    <s v="Standard Class"/>
    <s v="CB-12025"/>
    <s v="Cassandra Brandow"/>
    <x v="0"/>
    <s v="United States"/>
    <s v="Arlington"/>
    <x v="5"/>
    <n v="76017"/>
    <x v="2"/>
    <s v="OFF-ST-10001490"/>
    <x v="1"/>
    <x v="4"/>
    <s v="Hot File 7-Pocket, Floor Stand"/>
    <x v="626"/>
    <n v="7"/>
    <n v="0.2"/>
    <n v="124.92899999999986"/>
  </r>
  <r>
    <n v="661"/>
    <s v="CA-2012-146563"/>
    <x v="1"/>
    <x v="252"/>
    <d v="2012-08-28T00:00:00"/>
    <s v="Standard Class"/>
    <s v="CB-12025"/>
    <s v="Cassandra Brandow"/>
    <x v="0"/>
    <s v="United States"/>
    <s v="Arlington"/>
    <x v="5"/>
    <n v="76017"/>
    <x v="2"/>
    <s v="OFF-ST-10001511"/>
    <x v="1"/>
    <x v="4"/>
    <s v="Space Solutions Commercial Steel Shelving"/>
    <x v="627"/>
    <n v="14"/>
    <n v="0.2"/>
    <n v="-135.7650000000001"/>
  </r>
  <r>
    <n v="662"/>
    <s v="CA-2012-146563"/>
    <x v="1"/>
    <x v="252"/>
    <d v="2012-08-28T00:00:00"/>
    <s v="Standard Class"/>
    <s v="CB-12025"/>
    <s v="Cassandra Brandow"/>
    <x v="0"/>
    <s v="United States"/>
    <s v="Arlington"/>
    <x v="5"/>
    <n v="76017"/>
    <x v="2"/>
    <s v="FUR-TA-10001768"/>
    <x v="0"/>
    <x v="3"/>
    <s v="Hon Racetrack Conference Tables"/>
    <x v="628"/>
    <n v="5"/>
    <n v="0.3"/>
    <n v="-118.12950000000006"/>
  </r>
  <r>
    <n v="663"/>
    <s v="CA-2012-146563"/>
    <x v="1"/>
    <x v="252"/>
    <d v="2012-08-28T00:00:00"/>
    <s v="Standard Class"/>
    <s v="CB-12025"/>
    <s v="Cassandra Brandow"/>
    <x v="0"/>
    <s v="United States"/>
    <s v="Arlington"/>
    <x v="5"/>
    <n v="76017"/>
    <x v="2"/>
    <s v="OFF-BI-10003981"/>
    <x v="1"/>
    <x v="8"/>
    <s v="Avery Durable Plastic 1&quot; Binders"/>
    <x v="629"/>
    <n v="3"/>
    <n v="0.8"/>
    <n v="-4.2222000000000008"/>
  </r>
  <r>
    <n v="664"/>
    <s v="CA-2013-123666"/>
    <x v="0"/>
    <x v="253"/>
    <d v="2013-03-31T00:00:00"/>
    <s v="Standard Class"/>
    <s v="SP-20545"/>
    <s v="Sibella Parks"/>
    <x v="1"/>
    <s v="United States"/>
    <s v="New York City"/>
    <x v="15"/>
    <n v="10011"/>
    <x v="3"/>
    <s v="OFF-ST-10001522"/>
    <x v="1"/>
    <x v="4"/>
    <s v="Gould Plastics 18-Pocket Panel Bin, 34w x 5-1/4d x 20-1/2h"/>
    <x v="630"/>
    <n v="5"/>
    <n v="0"/>
    <n v="18.397999999999968"/>
  </r>
  <r>
    <n v="665"/>
    <s v="CA-2013-143308"/>
    <x v="0"/>
    <x v="254"/>
    <d v="2013-11-05T00:00:00"/>
    <s v="Same Day"/>
    <s v="RC-19825"/>
    <s v="Roy Collins"/>
    <x v="0"/>
    <s v="United States"/>
    <s v="Louisville"/>
    <x v="0"/>
    <n v="40214"/>
    <x v="0"/>
    <s v="OFF-FA-10000621"/>
    <x v="1"/>
    <x v="13"/>
    <s v="OIC Colored Binder Clips, Assorted Sizes"/>
    <x v="631"/>
    <n v="3"/>
    <n v="0"/>
    <n v="5.2625999999999999"/>
  </r>
  <r>
    <n v="666"/>
    <s v="CA-2014-132682"/>
    <x v="3"/>
    <x v="110"/>
    <d v="2014-06-11T00:00:00"/>
    <s v="Second Class"/>
    <s v="TH-21235"/>
    <s v="Tiffany House"/>
    <x v="1"/>
    <s v="United States"/>
    <s v="Dallas"/>
    <x v="5"/>
    <n v="75081"/>
    <x v="2"/>
    <s v="OFF-SU-10004231"/>
    <x v="1"/>
    <x v="14"/>
    <s v="Acme Tagit Stainless Steel Antibacterial Scissors"/>
    <x v="632"/>
    <n v="3"/>
    <n v="0.2"/>
    <n v="2.0789999999999997"/>
  </r>
  <r>
    <n v="667"/>
    <s v="CA-2014-132682"/>
    <x v="3"/>
    <x v="110"/>
    <d v="2014-06-11T00:00:00"/>
    <s v="Second Class"/>
    <s v="TH-21235"/>
    <s v="Tiffany House"/>
    <x v="1"/>
    <s v="United States"/>
    <s v="Dallas"/>
    <x v="5"/>
    <n v="75081"/>
    <x v="2"/>
    <s v="OFF-PA-10000474"/>
    <x v="1"/>
    <x v="10"/>
    <s v="Staples"/>
    <x v="633"/>
    <n v="3"/>
    <n v="0.2"/>
    <n v="28.706399999999991"/>
  </r>
  <r>
    <n v="668"/>
    <s v="CA-2014-132682"/>
    <x v="3"/>
    <x v="110"/>
    <d v="2014-06-11T00:00:00"/>
    <s v="Second Class"/>
    <s v="TH-21235"/>
    <s v="Tiffany House"/>
    <x v="1"/>
    <s v="United States"/>
    <s v="Dallas"/>
    <x v="5"/>
    <n v="75081"/>
    <x v="2"/>
    <s v="TEC-PH-10004042"/>
    <x v="2"/>
    <x v="7"/>
    <s v="ClearOne Communications CHAT 70 OC Speaker Phone"/>
    <x v="634"/>
    <n v="3"/>
    <n v="0.2"/>
    <n v="28.618200000000002"/>
  </r>
  <r>
    <n v="669"/>
    <s v="CA-2011-156314"/>
    <x v="2"/>
    <x v="163"/>
    <d v="2011-12-26T00:00:00"/>
    <s v="First Class"/>
    <s v="RP-19390"/>
    <s v="Resi Pölking"/>
    <x v="0"/>
    <s v="United States"/>
    <s v="Cleveland"/>
    <x v="24"/>
    <n v="44105"/>
    <x v="3"/>
    <s v="FUR-FU-10003096"/>
    <x v="0"/>
    <x v="5"/>
    <s v="Master Giant Foot Doorstop, Safety Yellow"/>
    <x v="635"/>
    <n v="5"/>
    <n v="0.2"/>
    <n v="8.7285000000000004"/>
  </r>
  <r>
    <n v="670"/>
    <s v="US-2014-106663"/>
    <x v="3"/>
    <x v="255"/>
    <d v="2014-06-14T00:00:00"/>
    <s v="Standard Class"/>
    <s v="MO-17800"/>
    <s v="Meg O'Connel"/>
    <x v="2"/>
    <s v="United States"/>
    <s v="Chicago"/>
    <x v="10"/>
    <n v="60653"/>
    <x v="2"/>
    <s v="FUR-FU-10002759"/>
    <x v="0"/>
    <x v="5"/>
    <s v="12-1/2 Diameter Round Wall Clock"/>
    <x v="112"/>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x v="636"/>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s v="United States"/>
    <s v="Quincy"/>
    <x v="10"/>
    <n v="62301"/>
    <x v="2"/>
    <s v="OFF-AR-10001954"/>
    <x v="1"/>
    <x v="6"/>
    <s v="Newell 331"/>
    <x v="638"/>
    <n v="5"/>
    <n v="0.2"/>
    <n v="1.7115"/>
  </r>
  <r>
    <n v="674"/>
    <s v="CA-2014-130351"/>
    <x v="3"/>
    <x v="256"/>
    <d v="2014-12-09T00:00:00"/>
    <s v="First Class"/>
    <s v="RB-19570"/>
    <s v="Rob Beeghly"/>
    <x v="0"/>
    <s v="United States"/>
    <s v="Columbus"/>
    <x v="14"/>
    <n v="47201"/>
    <x v="2"/>
    <s v="OFF-AP-10004532"/>
    <x v="1"/>
    <x v="9"/>
    <s v="Kensington 6 Outlet Guardian Standard Surge Protector"/>
    <x v="639"/>
    <n v="3"/>
    <n v="0"/>
    <n v="16.588799999999999"/>
  </r>
  <r>
    <n v="675"/>
    <s v="CA-2014-130351"/>
    <x v="3"/>
    <x v="256"/>
    <d v="2014-12-09T00:00:00"/>
    <s v="First Class"/>
    <s v="RB-19570"/>
    <s v="Rob Beeghly"/>
    <x v="0"/>
    <s v="United States"/>
    <s v="Columbus"/>
    <x v="14"/>
    <n v="47201"/>
    <x v="2"/>
    <s v="OFF-PA-10002137"/>
    <x v="1"/>
    <x v="10"/>
    <s v="Southworth 100% Résumé Paper, 24lb."/>
    <x v="640"/>
    <n v="5"/>
    <n v="0"/>
    <n v="17.504999999999995"/>
  </r>
  <r>
    <n v="676"/>
    <s v="CA-2014-130351"/>
    <x v="3"/>
    <x v="256"/>
    <d v="2014-12-09T00:00:00"/>
    <s v="First Class"/>
    <s v="RB-19570"/>
    <s v="Rob Beeghly"/>
    <x v="0"/>
    <s v="United States"/>
    <s v="Columbus"/>
    <x v="14"/>
    <n v="47201"/>
    <x v="2"/>
    <s v="TEC-AC-10003832"/>
    <x v="2"/>
    <x v="11"/>
    <s v="Imation 16GB Mini TravelDrive USB 2.0 Flash Drive"/>
    <x v="641"/>
    <n v="3"/>
    <n v="0"/>
    <n v="40.749900000000004"/>
  </r>
  <r>
    <n v="677"/>
    <s v="US-2014-119438"/>
    <x v="3"/>
    <x v="257"/>
    <d v="2014-03-24T00:00:00"/>
    <s v="Standard Class"/>
    <s v="CD-11980"/>
    <s v="Carol Darley"/>
    <x v="0"/>
    <s v="United States"/>
    <s v="Tyler"/>
    <x v="5"/>
    <n v="75701"/>
    <x v="2"/>
    <s v="OFF-AP-10000804"/>
    <x v="1"/>
    <x v="9"/>
    <s v="Hoover Portapower Portable Vacuum"/>
    <x v="642"/>
    <n v="3"/>
    <n v="0.8"/>
    <n v="-7.3920000000000021"/>
  </r>
  <r>
    <n v="678"/>
    <s v="US-2014-119438"/>
    <x v="3"/>
    <x v="257"/>
    <d v="2014-03-24T00:00:00"/>
    <s v="Standard Class"/>
    <s v="CD-11980"/>
    <s v="Carol Darley"/>
    <x v="0"/>
    <s v="United States"/>
    <s v="Tyler"/>
    <x v="5"/>
    <n v="75701"/>
    <x v="2"/>
    <s v="TEC-AC-10003614"/>
    <x v="2"/>
    <x v="11"/>
    <s v="Verbatim 25 GB 6x Blu-ray Single Layer Recordable Disc, 10/Pack"/>
    <x v="643"/>
    <n v="3"/>
    <n v="0.2"/>
    <n v="4.5200999999999958"/>
  </r>
  <r>
    <n v="679"/>
    <s v="US-2014-119438"/>
    <x v="3"/>
    <x v="257"/>
    <d v="2014-03-24T00:00:00"/>
    <s v="Standard Class"/>
    <s v="CD-11980"/>
    <s v="Carol Darley"/>
    <x v="0"/>
    <s v="United States"/>
    <s v="Tyler"/>
    <x v="5"/>
    <n v="75701"/>
    <x v="2"/>
    <s v="FUR-FU-10003553"/>
    <x v="0"/>
    <x v="5"/>
    <s v="Howard Miller 13-1/2&quot; Diameter Rosebrook Wall Clock"/>
    <x v="644"/>
    <n v="3"/>
    <n v="0.6"/>
    <n v="-41.261999999999972"/>
  </r>
  <r>
    <n v="680"/>
    <s v="US-2014-119438"/>
    <x v="3"/>
    <x v="257"/>
    <d v="2014-03-24T00:00:00"/>
    <s v="Standard Class"/>
    <s v="CD-11980"/>
    <s v="Carol Darley"/>
    <x v="0"/>
    <s v="United States"/>
    <s v="Tyler"/>
    <x v="5"/>
    <n v="75701"/>
    <x v="2"/>
    <s v="OFF-BI-10004632"/>
    <x v="1"/>
    <x v="8"/>
    <s v="Ibico Hi-Tech Manual Binding System"/>
    <x v="645"/>
    <n v="3"/>
    <n v="0.8"/>
    <n v="-320.23950000000013"/>
  </r>
  <r>
    <n v="681"/>
    <s v="CA-2013-164511"/>
    <x v="0"/>
    <x v="258"/>
    <d v="2013-11-25T00:00:00"/>
    <s v="Standard Class"/>
    <s v="DJ-13630"/>
    <s v="Doug Jacobs"/>
    <x v="0"/>
    <s v="United States"/>
    <s v="New York City"/>
    <x v="15"/>
    <n v="10024"/>
    <x v="3"/>
    <s v="OFF-BI-10003305"/>
    <x v="1"/>
    <x v="8"/>
    <s v="Avery Hanging File Binders"/>
    <x v="646"/>
    <n v="3"/>
    <n v="0.2"/>
    <n v="4.6643999999999988"/>
  </r>
  <r>
    <n v="682"/>
    <s v="CA-2013-164511"/>
    <x v="0"/>
    <x v="258"/>
    <d v="2013-11-25T00:00:00"/>
    <s v="Standard Class"/>
    <s v="DJ-13630"/>
    <s v="Doug Jacobs"/>
    <x v="0"/>
    <s v="United States"/>
    <s v="New York City"/>
    <x v="15"/>
    <n v="10024"/>
    <x v="3"/>
    <s v="OFF-ST-10002583"/>
    <x v="1"/>
    <x v="4"/>
    <s v="Fellowes Neat Ideas Storage Cubes"/>
    <x v="647"/>
    <n v="2"/>
    <n v="0"/>
    <n v="2.598399999999998"/>
  </r>
  <r>
    <n v="683"/>
    <s v="CA-2013-164511"/>
    <x v="0"/>
    <x v="258"/>
    <d v="2013-11-25T00:00:00"/>
    <s v="Standard Class"/>
    <s v="DJ-13630"/>
    <s v="Doug Jacobs"/>
    <x v="0"/>
    <s v="United States"/>
    <s v="New York City"/>
    <x v="15"/>
    <n v="10024"/>
    <x v="3"/>
    <s v="OFF-ST-10004507"/>
    <x v="1"/>
    <x v="4"/>
    <s v="Advantus Rolling Storage Box"/>
    <x v="648"/>
    <n v="4"/>
    <n v="0"/>
    <n v="18.521999999999998"/>
  </r>
  <r>
    <n v="684"/>
    <s v="US-2014-168116"/>
    <x v="3"/>
    <x v="259"/>
    <d v="2014-11-05T00:00:00"/>
    <s v="Same Day"/>
    <s v="GT-14635"/>
    <s v="Grant Thornton"/>
    <x v="1"/>
    <s v="United States"/>
    <s v="Burlington"/>
    <x v="3"/>
    <n v="27217"/>
    <x v="0"/>
    <s v="TEC-MA-10004125"/>
    <x v="2"/>
    <x v="15"/>
    <s v="Cubify CubeX 3D Printer Triple Head Print"/>
    <x v="649"/>
    <n v="4"/>
    <n v="0.5"/>
    <n v="-3839.9903999999988"/>
  </r>
  <r>
    <n v="685"/>
    <s v="US-2014-168116"/>
    <x v="3"/>
    <x v="259"/>
    <d v="2014-11-05T00:00:00"/>
    <s v="Same Day"/>
    <s v="GT-14635"/>
    <s v="Grant Thornton"/>
    <x v="1"/>
    <s v="United States"/>
    <s v="Burlington"/>
    <x v="3"/>
    <n v="27217"/>
    <x v="0"/>
    <s v="OFF-AP-10002457"/>
    <x v="1"/>
    <x v="9"/>
    <s v="Eureka The Boss Plus 12-Amp Hard Box Upright Vacuum, Red"/>
    <x v="650"/>
    <n v="2"/>
    <n v="0.2"/>
    <n v="14.650999999999989"/>
  </r>
  <r>
    <n v="686"/>
    <s v="CA-2011-157784"/>
    <x v="2"/>
    <x v="260"/>
    <d v="2011-07-08T00:00:00"/>
    <s v="First Class"/>
    <s v="MC-17845"/>
    <s v="Michael Chen"/>
    <x v="0"/>
    <s v="United States"/>
    <s v="Jackson"/>
    <x v="35"/>
    <n v="39212"/>
    <x v="0"/>
    <s v="TEC-AC-10003911"/>
    <x v="2"/>
    <x v="11"/>
    <s v="NETGEAR AC1750 Dual Band Gigabit Smart WiFi Router"/>
    <x v="651"/>
    <n v="3"/>
    <n v="0"/>
    <n v="163.18979999999999"/>
  </r>
  <r>
    <n v="687"/>
    <s v="CA-2011-157784"/>
    <x v="2"/>
    <x v="260"/>
    <d v="2011-07-08T00:00:00"/>
    <s v="First Class"/>
    <s v="MC-17845"/>
    <s v="Michael Chen"/>
    <x v="0"/>
    <s v="United States"/>
    <s v="Jackson"/>
    <x v="35"/>
    <n v="39212"/>
    <x v="0"/>
    <s v="OFF-LA-10001934"/>
    <x v="1"/>
    <x v="2"/>
    <s v="Avery 516"/>
    <x v="2"/>
    <n v="2"/>
    <n v="0"/>
    <n v="6.8713999999999995"/>
  </r>
  <r>
    <n v="688"/>
    <s v="CA-2011-157784"/>
    <x v="2"/>
    <x v="260"/>
    <d v="2011-07-08T00:00:00"/>
    <s v="First Class"/>
    <s v="MC-17845"/>
    <s v="Michael Chen"/>
    <x v="0"/>
    <s v="United States"/>
    <s v="Jackson"/>
    <x v="35"/>
    <n v="39212"/>
    <x v="0"/>
    <s v="OFF-PA-10000304"/>
    <x v="1"/>
    <x v="10"/>
    <s v="Xerox 1995"/>
    <x v="541"/>
    <n v="3"/>
    <n v="0"/>
    <n v="9.3312000000000008"/>
  </r>
  <r>
    <n v="689"/>
    <s v="CA-2014-161480"/>
    <x v="3"/>
    <x v="53"/>
    <d v="2014-12-30T00:00:00"/>
    <s v="Standard Class"/>
    <s v="RA-19285"/>
    <s v="Ralph Arnett"/>
    <x v="0"/>
    <s v="United States"/>
    <s v="New York City"/>
    <x v="15"/>
    <n v="10035"/>
    <x v="3"/>
    <s v="FUR-BO-10004015"/>
    <x v="0"/>
    <x v="0"/>
    <s v="Bush Andora Bookcase, Maple/Graphite Gray Finish"/>
    <x v="652"/>
    <n v="2"/>
    <n v="0.2"/>
    <n v="4.7995999999999768"/>
  </r>
  <r>
    <n v="690"/>
    <s v="US-2011-117135"/>
    <x v="2"/>
    <x v="261"/>
    <d v="2011-06-23T00:00:00"/>
    <s v="Second Class"/>
    <s v="NP-18325"/>
    <s v="Naresj Patel"/>
    <x v="0"/>
    <s v="United States"/>
    <s v="Waynesboro"/>
    <x v="17"/>
    <n v="22980"/>
    <x v="0"/>
    <s v="FUR-FU-10004071"/>
    <x v="0"/>
    <x v="5"/>
    <s v="Luxo Professional Magnifying Clamp-On Fluorescent Lamps"/>
    <x v="653"/>
    <n v="1"/>
    <n v="0"/>
    <n v="14.561400000000006"/>
  </r>
  <r>
    <n v="691"/>
    <s v="US-2011-117135"/>
    <x v="2"/>
    <x v="261"/>
    <d v="2011-06-23T00:00:00"/>
    <s v="Second Class"/>
    <s v="NP-18325"/>
    <s v="Naresj Patel"/>
    <x v="0"/>
    <s v="United States"/>
    <s v="Waynesboro"/>
    <x v="17"/>
    <n v="22980"/>
    <x v="0"/>
    <s v="TEC-PH-10002033"/>
    <x v="2"/>
    <x v="7"/>
    <s v="Konftel 250 Conference phone - Charcoal black"/>
    <x v="654"/>
    <n v="1"/>
    <n v="0"/>
    <n v="74.053200000000004"/>
  </r>
  <r>
    <n v="692"/>
    <s v="US-2011-117135"/>
    <x v="2"/>
    <x v="261"/>
    <d v="2011-06-23T00:00:00"/>
    <s v="Second Class"/>
    <s v="NP-18325"/>
    <s v="Naresj Patel"/>
    <x v="0"/>
    <s v="United States"/>
    <s v="Waynesboro"/>
    <x v="17"/>
    <n v="22980"/>
    <x v="0"/>
    <s v="OFF-ST-10002444"/>
    <x v="1"/>
    <x v="4"/>
    <s v="Recycled Eldon Regeneration Jumbo File"/>
    <x v="655"/>
    <n v="3"/>
    <n v="0"/>
    <n v="10.315199999999999"/>
  </r>
  <r>
    <n v="693"/>
    <s v="CA-2012-131534"/>
    <x v="1"/>
    <x v="262"/>
    <d v="2012-04-02T00:00:00"/>
    <s v="Standard Class"/>
    <s v="AB-10165"/>
    <s v="Alan Barnes"/>
    <x v="0"/>
    <s v="United States"/>
    <s v="Los Angeles"/>
    <x v="1"/>
    <n v="90036"/>
    <x v="1"/>
    <s v="TEC-AC-10002253"/>
    <x v="2"/>
    <x v="11"/>
    <s v="Imation Bio 8GB USB Flash Drive Imation Corp"/>
    <x v="656"/>
    <n v="1"/>
    <n v="0"/>
    <n v="24.936000000000007"/>
  </r>
  <r>
    <n v="694"/>
    <s v="CA-2012-131534"/>
    <x v="1"/>
    <x v="262"/>
    <d v="2012-04-02T00:00:00"/>
    <s v="Standard Class"/>
    <s v="AB-10165"/>
    <s v="Alan Barnes"/>
    <x v="0"/>
    <s v="United States"/>
    <s v="Los Angeles"/>
    <x v="1"/>
    <n v="90036"/>
    <x v="1"/>
    <s v="OFF-PA-10000743"/>
    <x v="1"/>
    <x v="10"/>
    <s v="Xerox 1977"/>
    <x v="657"/>
    <n v="5"/>
    <n v="0"/>
    <n v="16.032"/>
  </r>
  <r>
    <n v="695"/>
    <s v="CA-2012-119291"/>
    <x v="1"/>
    <x v="263"/>
    <d v="2012-05-17T00:00:00"/>
    <s v="First Class"/>
    <s v="JO-15550"/>
    <s v="Jesus Ocampo"/>
    <x v="2"/>
    <s v="United States"/>
    <s v="Chester"/>
    <x v="9"/>
    <n v="19013"/>
    <x v="3"/>
    <s v="OFF-AR-10003373"/>
    <x v="1"/>
    <x v="6"/>
    <s v="Boston School Pro Electric Pencil Sharpener, 1670"/>
    <x v="658"/>
    <n v="8"/>
    <n v="0.2"/>
    <n v="17.34879999999999"/>
  </r>
  <r>
    <n v="696"/>
    <s v="CA-2012-119291"/>
    <x v="1"/>
    <x v="263"/>
    <d v="2012-05-17T00:00:00"/>
    <s v="First Class"/>
    <s v="JO-15550"/>
    <s v="Jesus Ocampo"/>
    <x v="2"/>
    <s v="United States"/>
    <s v="Chester"/>
    <x v="9"/>
    <n v="19013"/>
    <x v="3"/>
    <s v="OFF-LA-10002312"/>
    <x v="1"/>
    <x v="2"/>
    <s v="Avery 490"/>
    <x v="659"/>
    <n v="4"/>
    <n v="0.2"/>
    <n v="17.759999999999998"/>
  </r>
  <r>
    <n v="697"/>
    <s v="CA-2012-119291"/>
    <x v="1"/>
    <x v="263"/>
    <d v="2012-05-17T00:00:00"/>
    <s v="First Class"/>
    <s v="JO-15550"/>
    <s v="Jesus Ocampo"/>
    <x v="2"/>
    <s v="United States"/>
    <s v="Chester"/>
    <x v="9"/>
    <n v="19013"/>
    <x v="3"/>
    <s v="OFF-EN-10000927"/>
    <x v="1"/>
    <x v="12"/>
    <s v="Jet-Pak Recycled Peel 'N' Seal Padded Mailers"/>
    <x v="83"/>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s v="United States"/>
    <s v="Chester"/>
    <x v="9"/>
    <n v="19013"/>
    <x v="3"/>
    <s v="OFF-AR-10001118"/>
    <x v="1"/>
    <x v="6"/>
    <s v="Binney &amp; Smith Crayola Metallic Crayons, 16-Color Pack"/>
    <x v="661"/>
    <n v="1"/>
    <n v="0.2"/>
    <n v="0.8088000000000003"/>
  </r>
  <r>
    <n v="700"/>
    <s v="CA-2012-119291"/>
    <x v="1"/>
    <x v="263"/>
    <d v="2012-05-17T00:00:00"/>
    <s v="First Class"/>
    <s v="JO-15550"/>
    <s v="Jesus Ocampo"/>
    <x v="2"/>
    <s v="United States"/>
    <s v="Chester"/>
    <x v="9"/>
    <n v="19013"/>
    <x v="3"/>
    <s v="OFF-BI-10001575"/>
    <x v="1"/>
    <x v="8"/>
    <s v="GBC Linen Binding Covers"/>
    <x v="662"/>
    <n v="2"/>
    <n v="0.7"/>
    <n v="-13.6312"/>
  </r>
  <r>
    <n v="701"/>
    <s v="CA-2012-119291"/>
    <x v="1"/>
    <x v="263"/>
    <d v="2012-05-17T00:00:00"/>
    <s v="First Class"/>
    <s v="JO-15550"/>
    <s v="Jesus Ocampo"/>
    <x v="2"/>
    <s v="United States"/>
    <s v="Chester"/>
    <x v="9"/>
    <n v="19013"/>
    <x v="3"/>
    <s v="OFF-BI-10001982"/>
    <x v="1"/>
    <x v="8"/>
    <s v="Wilson Jones Custom Binder Spines &amp; Labels"/>
    <x v="322"/>
    <n v="3"/>
    <n v="0.7"/>
    <n v="-3.4271999999999991"/>
  </r>
  <r>
    <n v="702"/>
    <s v="CA-2014-114552"/>
    <x v="3"/>
    <x v="264"/>
    <d v="2014-09-09T00:00:00"/>
    <s v="Standard Class"/>
    <s v="Dl-13600"/>
    <s v="Dorris liebe"/>
    <x v="1"/>
    <s v="United States"/>
    <s v="Cleveland"/>
    <x v="24"/>
    <n v="44105"/>
    <x v="3"/>
    <s v="FUR-FU-10002960"/>
    <x v="0"/>
    <x v="5"/>
    <s v="Eldon 200 Class Desk Accessories, Burgundy"/>
    <x v="663"/>
    <n v="3"/>
    <n v="0.2"/>
    <n v="4.1448"/>
  </r>
  <r>
    <n v="703"/>
    <s v="CA-2013-163755"/>
    <x v="0"/>
    <x v="254"/>
    <d v="2013-11-09T00:00:00"/>
    <s v="Second Class"/>
    <s v="AS-10285"/>
    <s v="Alejandro Savely"/>
    <x v="1"/>
    <s v="United States"/>
    <s v="Seattle"/>
    <x v="4"/>
    <n v="98103"/>
    <x v="1"/>
    <s v="FUR-FU-10003394"/>
    <x v="0"/>
    <x v="5"/>
    <s v="Tenex &quot;The Solids&quot; Textured Chair Mats"/>
    <x v="664"/>
    <n v="3"/>
    <n v="0"/>
    <n v="35.679599999999979"/>
  </r>
  <r>
    <n v="704"/>
    <s v="CA-2012-142027"/>
    <x v="1"/>
    <x v="265"/>
    <d v="2012-04-14T00:00:00"/>
    <s v="Standard Class"/>
    <s v="JK-15370"/>
    <s v="Jay Kimmel"/>
    <x v="0"/>
    <s v="United States"/>
    <s v="Long Beach"/>
    <x v="1"/>
    <n v="90805"/>
    <x v="1"/>
    <s v="FUR-TA-10002774"/>
    <x v="0"/>
    <x v="3"/>
    <s v="Laminate Occasional Tables"/>
    <x v="665"/>
    <n v="3"/>
    <n v="0.2"/>
    <n v="-13.871700000000047"/>
  </r>
  <r>
    <n v="705"/>
    <s v="CA-2011-138527"/>
    <x v="2"/>
    <x v="171"/>
    <d v="2011-09-17T00:00:00"/>
    <s v="Standard Class"/>
    <s v="BN-11470"/>
    <s v="Brad Norvell"/>
    <x v="1"/>
    <s v="United States"/>
    <s v="Cary"/>
    <x v="3"/>
    <n v="27511"/>
    <x v="0"/>
    <s v="OFF-PA-10001800"/>
    <x v="1"/>
    <x v="10"/>
    <s v="Xerox 220"/>
    <x v="563"/>
    <n v="2"/>
    <n v="0.2"/>
    <n v="3.6288"/>
  </r>
  <r>
    <n v="706"/>
    <s v="CA-2011-138527"/>
    <x v="2"/>
    <x v="171"/>
    <d v="2011-09-17T00:00:00"/>
    <s v="Standard Class"/>
    <s v="BN-11470"/>
    <s v="Brad Norvell"/>
    <x v="1"/>
    <s v="United States"/>
    <s v="Cary"/>
    <x v="3"/>
    <n v="27511"/>
    <x v="0"/>
    <s v="OFF-AP-10001469"/>
    <x v="1"/>
    <x v="9"/>
    <s v="Fellowes 8 Outlet Superior Workstation Surge Protector"/>
    <x v="666"/>
    <n v="5"/>
    <n v="0.2"/>
    <n v="18.769499999999987"/>
  </r>
  <r>
    <n v="707"/>
    <s v="CA-2011-138527"/>
    <x v="2"/>
    <x v="171"/>
    <d v="2011-09-17T00:00:00"/>
    <s v="Standard Class"/>
    <s v="BN-11470"/>
    <s v="Brad Norvell"/>
    <x v="1"/>
    <s v="United States"/>
    <s v="Cary"/>
    <x v="3"/>
    <n v="27511"/>
    <x v="0"/>
    <s v="TEC-AC-10002399"/>
    <x v="2"/>
    <x v="11"/>
    <s v="SanDisk Cruzer 32 GB USB Flash Drive"/>
    <x v="667"/>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x v="668"/>
    <n v="4"/>
    <n v="0"/>
    <n v="52.78240000000001"/>
  </r>
  <r>
    <n v="709"/>
    <s v="CA-2011-112158"/>
    <x v="2"/>
    <x v="266"/>
    <d v="2011-12-04T00:00:00"/>
    <s v="First Class"/>
    <s v="DP-13165"/>
    <s v="David Philippe"/>
    <x v="0"/>
    <s v="United States"/>
    <s v="New York City"/>
    <x v="15"/>
    <n v="10035"/>
    <x v="3"/>
    <s v="FUR-BO-10003272"/>
    <x v="0"/>
    <x v="0"/>
    <s v="O'Sullivan Living Dimensions 5-Shelf Bookcases"/>
    <x v="669"/>
    <n v="5"/>
    <n v="0.2"/>
    <n v="-110.49000000000007"/>
  </r>
  <r>
    <n v="710"/>
    <s v="CA-2011-112158"/>
    <x v="2"/>
    <x v="266"/>
    <d v="2011-12-04T00:00:00"/>
    <s v="First Class"/>
    <s v="DP-13165"/>
    <s v="David Philippe"/>
    <x v="0"/>
    <s v="United States"/>
    <s v="New York City"/>
    <x v="15"/>
    <n v="10035"/>
    <x v="3"/>
    <s v="OFF-BI-10000050"/>
    <x v="1"/>
    <x v="8"/>
    <s v="Angle-D Binders with Locking Rings, Label Holders"/>
    <x v="670"/>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s v="United States"/>
    <s v="Palm Coast"/>
    <x v="2"/>
    <n v="32137"/>
    <x v="0"/>
    <s v="OFF-EN-10001219"/>
    <x v="1"/>
    <x v="12"/>
    <s v="#10- 4 1/8&quot; x 9 1/2&quot; Security-Tint Envelopes"/>
    <x v="671"/>
    <n v="4"/>
    <n v="0.2"/>
    <n v="8.8623999999999992"/>
  </r>
  <r>
    <n v="713"/>
    <s v="US-2014-100048"/>
    <x v="3"/>
    <x v="240"/>
    <d v="2014-05-25T00:00:00"/>
    <s v="Standard Class"/>
    <s v="RS-19765"/>
    <s v="Roland Schwarz"/>
    <x v="1"/>
    <s v="United States"/>
    <s v="Mount Vernon"/>
    <x v="15"/>
    <n v="10550"/>
    <x v="3"/>
    <s v="OFF-AP-10001154"/>
    <x v="1"/>
    <x v="9"/>
    <s v="Bionaire Personal Warm Mist Humidifier/Vaporizer"/>
    <x v="672"/>
    <n v="6"/>
    <n v="0"/>
    <n v="109.72260000000001"/>
  </r>
  <r>
    <n v="714"/>
    <s v="US-2014-100048"/>
    <x v="3"/>
    <x v="240"/>
    <d v="2014-05-25T00:00:00"/>
    <s v="Standard Class"/>
    <s v="RS-19765"/>
    <s v="Roland Schwarz"/>
    <x v="1"/>
    <s v="United States"/>
    <s v="Mount Vernon"/>
    <x v="15"/>
    <n v="10550"/>
    <x v="3"/>
    <s v="TEC-PH-10003012"/>
    <x v="2"/>
    <x v="7"/>
    <s v="Nortel Meridian M3904 Professional Digital phone"/>
    <x v="673"/>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x v="674"/>
    <n v="3"/>
    <n v="0"/>
    <n v="113.98860000000001"/>
  </r>
  <r>
    <n v="716"/>
    <s v="CA-2011-153150"/>
    <x v="2"/>
    <x v="268"/>
    <d v="2011-07-06T00:00:00"/>
    <s v="Second Class"/>
    <s v="Dl-13600"/>
    <s v="Dorris liebe"/>
    <x v="1"/>
    <s v="United States"/>
    <s v="Seattle"/>
    <x v="4"/>
    <n v="98105"/>
    <x v="1"/>
    <s v="OFF-BI-10003355"/>
    <x v="1"/>
    <x v="8"/>
    <s v="Cardinal Holdit Business Card Pockets"/>
    <x v="548"/>
    <n v="5"/>
    <n v="0.2"/>
    <n v="6.9719999999999995"/>
  </r>
  <r>
    <n v="717"/>
    <s v="CA-2011-130092"/>
    <x v="2"/>
    <x v="269"/>
    <d v="2011-01-15T00:00:00"/>
    <s v="First Class"/>
    <s v="SV-20365"/>
    <s v="Seth Vernon"/>
    <x v="0"/>
    <s v="United States"/>
    <s v="Dover"/>
    <x v="13"/>
    <n v="19901"/>
    <x v="3"/>
    <s v="FUR-FU-10000010"/>
    <x v="0"/>
    <x v="5"/>
    <s v="DAX Value U-Channel Document Frames, Easel Back"/>
    <x v="587"/>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x v="675"/>
    <n v="3"/>
    <n v="0.2"/>
    <n v="24.475800000000007"/>
  </r>
  <r>
    <n v="719"/>
    <s v="CA-2011-104472"/>
    <x v="2"/>
    <x v="270"/>
    <d v="2011-06-07T00:00:00"/>
    <s v="Standard Class"/>
    <s v="CK-12325"/>
    <s v="Christine Kargatis"/>
    <x v="2"/>
    <s v="United States"/>
    <s v="Orem"/>
    <x v="7"/>
    <n v="84057"/>
    <x v="1"/>
    <s v="OFF-BI-10001658"/>
    <x v="1"/>
    <x v="8"/>
    <s v="GBC Standard Therm-A-Bind Covers"/>
    <x v="676"/>
    <n v="3"/>
    <n v="0.2"/>
    <n v="19.4376"/>
  </r>
  <r>
    <n v="720"/>
    <s v="CA-2011-104472"/>
    <x v="2"/>
    <x v="270"/>
    <d v="2011-06-07T00:00:00"/>
    <s v="Standard Class"/>
    <s v="CK-12325"/>
    <s v="Christine Kargatis"/>
    <x v="2"/>
    <s v="United States"/>
    <s v="Orem"/>
    <x v="7"/>
    <n v="84057"/>
    <x v="1"/>
    <s v="FUR-FU-10000246"/>
    <x v="0"/>
    <x v="5"/>
    <s v="Aluminum Document Frame"/>
    <x v="677"/>
    <n v="6"/>
    <n v="0"/>
    <n v="21.995999999999992"/>
  </r>
  <r>
    <n v="721"/>
    <s v="CA-2013-112942"/>
    <x v="0"/>
    <x v="271"/>
    <d v="2013-02-18T00:00:00"/>
    <s v="Standard Class"/>
    <s v="RD-19810"/>
    <s v="Ross DeVincentis"/>
    <x v="2"/>
    <s v="United States"/>
    <s v="Los Angeles"/>
    <x v="1"/>
    <n v="90045"/>
    <x v="1"/>
    <s v="OFF-PA-10004092"/>
    <x v="1"/>
    <x v="10"/>
    <s v="Tops Green Bar Computer Printout Paper"/>
    <x v="678"/>
    <n v="3"/>
    <n v="0"/>
    <n v="73.41"/>
  </r>
  <r>
    <n v="722"/>
    <s v="CA-2013-142335"/>
    <x v="0"/>
    <x v="272"/>
    <d v="2013-12-20T00:00:00"/>
    <s v="Standard Class"/>
    <s v="MP-17965"/>
    <s v="Michael Paige"/>
    <x v="1"/>
    <s v="United States"/>
    <s v="Detroit"/>
    <x v="12"/>
    <n v="48205"/>
    <x v="2"/>
    <s v="FUR-TA-10000198"/>
    <x v="0"/>
    <x v="3"/>
    <s v="Chromcraft Bull-Nose Wood Oval Conference Tables &amp; Bases"/>
    <x v="679"/>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s v="United States"/>
    <s v="Philadelphia"/>
    <x v="9"/>
    <n v="19140"/>
    <x v="3"/>
    <s v="FUR-FU-10000222"/>
    <x v="0"/>
    <x v="5"/>
    <s v="Seth Thomas 16&quot; Steel Case Clock"/>
    <x v="681"/>
    <n v="5"/>
    <n v="0.2"/>
    <n v="21.112000000000002"/>
  </r>
  <r>
    <n v="725"/>
    <s v="CA-2013-114713"/>
    <x v="0"/>
    <x v="274"/>
    <d v="2013-07-13T00:00:00"/>
    <s v="Standard Class"/>
    <s v="SC-20695"/>
    <s v="Steve Chapman"/>
    <x v="1"/>
    <s v="United States"/>
    <s v="Hialeah"/>
    <x v="2"/>
    <n v="33012"/>
    <x v="0"/>
    <s v="OFF-SU-10004664"/>
    <x v="1"/>
    <x v="14"/>
    <s v="Acme Softgrip Scissors"/>
    <x v="682"/>
    <n v="7"/>
    <n v="0.2"/>
    <n v="5.1281999999999996"/>
  </r>
  <r>
    <n v="726"/>
    <s v="CA-2014-144113"/>
    <x v="3"/>
    <x v="118"/>
    <d v="2014-09-21T00:00:00"/>
    <s v="Standard Class"/>
    <s v="JF-15355"/>
    <s v="Jay Fein"/>
    <x v="0"/>
    <s v="United States"/>
    <s v="Austin"/>
    <x v="5"/>
    <n v="78745"/>
    <x v="2"/>
    <s v="OFF-EN-10001141"/>
    <x v="1"/>
    <x v="12"/>
    <s v="Manila Recycled Extra-Heavyweight Clasp Envelopes, 6&quot; x 9&quot;"/>
    <x v="683"/>
    <n v="2"/>
    <n v="0.2"/>
    <n v="6.3684000000000003"/>
  </r>
  <r>
    <n v="727"/>
    <s v="CA-2014-144113"/>
    <x v="3"/>
    <x v="118"/>
    <d v="2014-09-21T00:00:00"/>
    <s v="Standard Class"/>
    <s v="JF-15355"/>
    <s v="Jay Fein"/>
    <x v="0"/>
    <s v="United States"/>
    <s v="Austin"/>
    <x v="5"/>
    <n v="78745"/>
    <x v="2"/>
    <s v="TEC-PH-10002170"/>
    <x v="2"/>
    <x v="7"/>
    <s v="ClearSounds CSC500 Amplified Spirit Phone Corded phone"/>
    <x v="684"/>
    <n v="1"/>
    <n v="0.2"/>
    <n v="5.5992000000000015"/>
  </r>
  <r>
    <n v="728"/>
    <s v="US-2013-150861"/>
    <x v="0"/>
    <x v="275"/>
    <d v="2013-12-07T00:00:00"/>
    <s v="First Class"/>
    <s v="EG-13900"/>
    <s v="Emily Grady"/>
    <x v="0"/>
    <s v="United States"/>
    <s v="Oceanside"/>
    <x v="15"/>
    <n v="11572"/>
    <x v="3"/>
    <s v="OFF-PA-10001954"/>
    <x v="1"/>
    <x v="10"/>
    <s v="Xerox 1964"/>
    <x v="685"/>
    <n v="8"/>
    <n v="0"/>
    <n v="84.051199999999994"/>
  </r>
  <r>
    <n v="729"/>
    <s v="US-2013-150861"/>
    <x v="0"/>
    <x v="275"/>
    <d v="2013-12-07T00:00:00"/>
    <s v="First Class"/>
    <s v="EG-13900"/>
    <s v="Emily Grady"/>
    <x v="0"/>
    <s v="United States"/>
    <s v="Oceanside"/>
    <x v="15"/>
    <n v="11572"/>
    <x v="3"/>
    <s v="FUR-TA-10002228"/>
    <x v="0"/>
    <x v="3"/>
    <s v="Bevis Traditional Conference Table Top, Plinth Base"/>
    <x v="686"/>
    <n v="2"/>
    <n v="0.4"/>
    <n v="-153.34560000000005"/>
  </r>
  <r>
    <n v="730"/>
    <s v="US-2013-150861"/>
    <x v="0"/>
    <x v="275"/>
    <d v="2013-12-07T00:00:00"/>
    <s v="First Class"/>
    <s v="EG-13900"/>
    <s v="Emily Grady"/>
    <x v="0"/>
    <s v="United States"/>
    <s v="Oceanside"/>
    <x v="15"/>
    <n v="11572"/>
    <x v="3"/>
    <s v="OFF-ST-10004634"/>
    <x v="1"/>
    <x v="4"/>
    <s v="Personal Folder Holder, Ebony"/>
    <x v="687"/>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s v="United States"/>
    <s v="Oceanside"/>
    <x v="15"/>
    <n v="11572"/>
    <x v="3"/>
    <s v="OFF-LA-10001317"/>
    <x v="1"/>
    <x v="2"/>
    <s v="Avery 520"/>
    <x v="689"/>
    <n v="2"/>
    <n v="0"/>
    <n v="3.024"/>
  </r>
  <r>
    <n v="733"/>
    <s v="CA-2014-131954"/>
    <x v="3"/>
    <x v="276"/>
    <d v="2014-01-26T00:00:00"/>
    <s v="Standard Class"/>
    <s v="DS-13030"/>
    <s v="Darrin Sayre"/>
    <x v="2"/>
    <s v="United States"/>
    <s v="Seattle"/>
    <x v="4"/>
    <n v="98115"/>
    <x v="1"/>
    <s v="OFF-ST-10000736"/>
    <x v="1"/>
    <x v="4"/>
    <s v="Carina Double Wide Media Storage Towers in Natural &amp; Black"/>
    <x v="423"/>
    <n v="3"/>
    <n v="0"/>
    <n v="9.7175999999999902"/>
  </r>
  <r>
    <n v="734"/>
    <s v="CA-2014-131954"/>
    <x v="3"/>
    <x v="276"/>
    <d v="2014-01-26T00:00:00"/>
    <s v="Standard Class"/>
    <s v="DS-13030"/>
    <s v="Darrin Sayre"/>
    <x v="2"/>
    <s v="United States"/>
    <s v="Seattle"/>
    <x v="4"/>
    <n v="98115"/>
    <x v="1"/>
    <s v="TEC-AC-10003610"/>
    <x v="2"/>
    <x v="11"/>
    <s v="Logitech Illuminated - Keyboard"/>
    <x v="690"/>
    <n v="3"/>
    <n v="0"/>
    <n v="86.385600000000011"/>
  </r>
  <r>
    <n v="735"/>
    <s v="CA-2014-131954"/>
    <x v="3"/>
    <x v="276"/>
    <d v="2014-01-26T00:00:00"/>
    <s v="Standard Class"/>
    <s v="DS-13030"/>
    <s v="Darrin Sayre"/>
    <x v="2"/>
    <s v="United States"/>
    <s v="Seattle"/>
    <x v="4"/>
    <n v="98115"/>
    <x v="1"/>
    <s v="OFF-BI-10003982"/>
    <x v="1"/>
    <x v="8"/>
    <s v="Wilson Jones Century Plastic Molded Ring Binders"/>
    <x v="691"/>
    <n v="6"/>
    <n v="0.2"/>
    <n v="33.647399999999998"/>
  </r>
  <r>
    <n v="736"/>
    <s v="CA-2014-131954"/>
    <x v="3"/>
    <x v="276"/>
    <d v="2014-01-26T00:00:00"/>
    <s v="Standard Class"/>
    <s v="DS-13030"/>
    <s v="Darrin Sayre"/>
    <x v="2"/>
    <s v="United States"/>
    <s v="Seattle"/>
    <x v="4"/>
    <n v="98115"/>
    <x v="1"/>
    <s v="OFF-BI-10003291"/>
    <x v="1"/>
    <x v="8"/>
    <s v="Wilson Jones Leather-Like Binders with DublLock Round Rings"/>
    <x v="692"/>
    <n v="4"/>
    <n v="0.2"/>
    <n v="9.4283999999999963"/>
  </r>
  <r>
    <n v="737"/>
    <s v="CA-2014-131954"/>
    <x v="3"/>
    <x v="276"/>
    <d v="2014-01-26T00:00:00"/>
    <s v="Standard Class"/>
    <s v="DS-13030"/>
    <s v="Darrin Sayre"/>
    <x v="2"/>
    <s v="United States"/>
    <s v="Seattle"/>
    <x v="4"/>
    <n v="98115"/>
    <x v="1"/>
    <s v="FUR-BO-10001619"/>
    <x v="0"/>
    <x v="0"/>
    <s v="O'Sullivan Cherrywood Estates Traditional Bookcase"/>
    <x v="693"/>
    <n v="1"/>
    <n v="0"/>
    <n v="18.695599999999999"/>
  </r>
  <r>
    <n v="738"/>
    <s v="CA-2014-131954"/>
    <x v="3"/>
    <x v="276"/>
    <d v="2014-01-26T00:00:00"/>
    <s v="Standard Class"/>
    <s v="DS-13030"/>
    <s v="Darrin Sayre"/>
    <x v="2"/>
    <s v="United States"/>
    <s v="Seattle"/>
    <x v="4"/>
    <n v="98115"/>
    <x v="1"/>
    <s v="OFF-BI-10000138"/>
    <x v="1"/>
    <x v="8"/>
    <s v="Acco Translucent Poly Ring Binders"/>
    <x v="694"/>
    <n v="5"/>
    <n v="0.2"/>
    <n v="6.5519999999999996"/>
  </r>
  <r>
    <n v="739"/>
    <s v="CA-2011-132500"/>
    <x v="2"/>
    <x v="78"/>
    <d v="2011-09-12T00:00:00"/>
    <s v="Standard Class"/>
    <s v="GZ-14470"/>
    <s v="Gary Zandusky"/>
    <x v="0"/>
    <s v="United States"/>
    <s v="San Francisco"/>
    <x v="1"/>
    <n v="94110"/>
    <x v="1"/>
    <s v="TEC-AC-10001383"/>
    <x v="2"/>
    <x v="11"/>
    <s v="Logitech Wireless Touch Keyboard K400"/>
    <x v="695"/>
    <n v="2"/>
    <n v="0"/>
    <n v="8.4965999999999937"/>
  </r>
  <r>
    <n v="740"/>
    <s v="CA-2011-112326"/>
    <x v="2"/>
    <x v="277"/>
    <d v="2011-01-09T00:00:00"/>
    <s v="Standard Class"/>
    <s v="PO-19195"/>
    <s v="Phillina Ober"/>
    <x v="2"/>
    <s v="United States"/>
    <s v="Naperville"/>
    <x v="10"/>
    <n v="60540"/>
    <x v="2"/>
    <s v="OFF-LA-10003223"/>
    <x v="1"/>
    <x v="2"/>
    <s v="Avery 508"/>
    <x v="696"/>
    <n v="3"/>
    <n v="0.2"/>
    <n v="4.2716999999999992"/>
  </r>
  <r>
    <n v="741"/>
    <s v="CA-2011-112326"/>
    <x v="2"/>
    <x v="277"/>
    <d v="2011-01-09T00:00:00"/>
    <s v="Standard Class"/>
    <s v="PO-19195"/>
    <s v="Phillina Ober"/>
    <x v="2"/>
    <s v="United States"/>
    <s v="Naperville"/>
    <x v="10"/>
    <n v="60540"/>
    <x v="2"/>
    <s v="OFF-ST-10002743"/>
    <x v="1"/>
    <x v="4"/>
    <s v="SAFCO Boltless Steel Shelving"/>
    <x v="697"/>
    <n v="3"/>
    <n v="0.2"/>
    <n v="-64.774800000000013"/>
  </r>
  <r>
    <n v="742"/>
    <s v="CA-2011-112326"/>
    <x v="2"/>
    <x v="277"/>
    <d v="2011-01-09T00:00:00"/>
    <s v="Standard Class"/>
    <s v="PO-19195"/>
    <s v="Phillina Ober"/>
    <x v="2"/>
    <s v="United States"/>
    <s v="Naperville"/>
    <x v="10"/>
    <n v="60540"/>
    <x v="2"/>
    <s v="OFF-BI-10004094"/>
    <x v="1"/>
    <x v="8"/>
    <s v="GBC Standard Plastic Binding Systems Combs"/>
    <x v="698"/>
    <n v="2"/>
    <n v="0.8"/>
    <n v="-5.4870000000000001"/>
  </r>
  <r>
    <n v="743"/>
    <s v="US-2013-146710"/>
    <x v="0"/>
    <x v="278"/>
    <d v="2013-09-02T00:00:00"/>
    <s v="Standard Class"/>
    <s v="SS-20875"/>
    <s v="Sung Shariari"/>
    <x v="0"/>
    <s v="United States"/>
    <s v="Dallas"/>
    <x v="5"/>
    <n v="75220"/>
    <x v="2"/>
    <s v="OFF-SU-10004498"/>
    <x v="1"/>
    <x v="14"/>
    <s v="Martin-Yale Premier Letter Opener"/>
    <x v="699"/>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x v="700"/>
    <n v="1"/>
    <n v="0.2"/>
    <n v="1.1465999999999998"/>
  </r>
  <r>
    <n v="745"/>
    <s v="US-2013-146710"/>
    <x v="0"/>
    <x v="278"/>
    <d v="2013-09-02T00:00:00"/>
    <s v="Standard Class"/>
    <s v="SS-20875"/>
    <s v="Sung Shariari"/>
    <x v="0"/>
    <s v="United States"/>
    <s v="Dallas"/>
    <x v="5"/>
    <n v="75220"/>
    <x v="2"/>
    <s v="OFF-PA-10004971"/>
    <x v="1"/>
    <x v="10"/>
    <s v="Xerox 196"/>
    <x v="701"/>
    <n v="1"/>
    <n v="0.2"/>
    <n v="1.6762000000000001"/>
  </r>
  <r>
    <n v="746"/>
    <s v="US-2013-146710"/>
    <x v="0"/>
    <x v="278"/>
    <d v="2013-09-02T00:00:00"/>
    <s v="Standard Class"/>
    <s v="SS-20875"/>
    <s v="Sung Shariari"/>
    <x v="0"/>
    <s v="United States"/>
    <s v="Dallas"/>
    <x v="5"/>
    <n v="75220"/>
    <x v="2"/>
    <s v="OFF-SU-10004261"/>
    <x v="1"/>
    <x v="14"/>
    <s v="Fiskars 8&quot; Scissors, 2/Pack"/>
    <x v="702"/>
    <n v="4"/>
    <n v="0.2"/>
    <n v="6.2063999999999897"/>
  </r>
  <r>
    <n v="747"/>
    <s v="CA-2011-124429"/>
    <x v="2"/>
    <x v="279"/>
    <d v="2011-05-27T00:00:00"/>
    <s v="Same Day"/>
    <s v="MH-17785"/>
    <s v="Maya Herman"/>
    <x v="1"/>
    <s v="United States"/>
    <s v="San Diego"/>
    <x v="1"/>
    <n v="92105"/>
    <x v="1"/>
    <s v="FUR-TA-10002607"/>
    <x v="0"/>
    <x v="3"/>
    <s v="KI Conference Tables"/>
    <x v="703"/>
    <n v="10"/>
    <n v="0.2"/>
    <n v="-28.355999999999952"/>
  </r>
  <r>
    <n v="748"/>
    <s v="CA-2011-124429"/>
    <x v="2"/>
    <x v="279"/>
    <d v="2011-05-27T00:00:00"/>
    <s v="Same Day"/>
    <s v="MH-17785"/>
    <s v="Maya Herman"/>
    <x v="1"/>
    <s v="United States"/>
    <s v="San Diego"/>
    <x v="1"/>
    <n v="92105"/>
    <x v="1"/>
    <s v="OFF-ST-10001809"/>
    <x v="1"/>
    <x v="4"/>
    <s v="Fellowes Officeware Wire Shelving"/>
    <x v="704"/>
    <n v="4"/>
    <n v="0"/>
    <n v="7.1863999999999919"/>
  </r>
  <r>
    <n v="749"/>
    <s v="CA-2013-150889"/>
    <x v="0"/>
    <x v="231"/>
    <d v="2013-03-23T00:00:00"/>
    <s v="Second Class"/>
    <s v="PB-19105"/>
    <s v="Peter Bühler"/>
    <x v="0"/>
    <s v="United States"/>
    <s v="Evanston"/>
    <x v="10"/>
    <n v="60201"/>
    <x v="2"/>
    <s v="TEC-PH-10000004"/>
    <x v="2"/>
    <x v="7"/>
    <s v="Belkin iPhone and iPad Lightning Cable"/>
    <x v="705"/>
    <n v="1"/>
    <n v="0.2"/>
    <n v="0.89939999999999909"/>
  </r>
  <r>
    <n v="750"/>
    <s v="CA-2014-126074"/>
    <x v="3"/>
    <x v="280"/>
    <d v="2014-10-07T00:00:00"/>
    <s v="Standard Class"/>
    <s v="RF-19735"/>
    <s v="Roland Fjeld"/>
    <x v="0"/>
    <s v="United States"/>
    <s v="Trenton"/>
    <x v="12"/>
    <n v="48183"/>
    <x v="2"/>
    <s v="OFF-BI-10003638"/>
    <x v="1"/>
    <x v="8"/>
    <s v="GBC Durable Plastic Covers"/>
    <x v="706"/>
    <n v="3"/>
    <n v="0"/>
    <n v="26.702999999999999"/>
  </r>
  <r>
    <n v="751"/>
    <s v="CA-2014-126074"/>
    <x v="3"/>
    <x v="280"/>
    <d v="2014-10-07T00:00:00"/>
    <s v="Standard Class"/>
    <s v="RF-19735"/>
    <s v="Roland Fjeld"/>
    <x v="0"/>
    <s v="United States"/>
    <s v="Trenton"/>
    <x v="12"/>
    <n v="48183"/>
    <x v="2"/>
    <s v="FUR-FU-10003577"/>
    <x v="0"/>
    <x v="5"/>
    <s v="Nu-Dell Leatherette Frames"/>
    <x v="707"/>
    <n v="11"/>
    <n v="0"/>
    <n v="56.7864"/>
  </r>
  <r>
    <n v="752"/>
    <s v="CA-2014-126074"/>
    <x v="3"/>
    <x v="280"/>
    <d v="2014-10-07T00:00:00"/>
    <s v="Standard Class"/>
    <s v="RF-19735"/>
    <s v="Roland Fjeld"/>
    <x v="0"/>
    <s v="United States"/>
    <s v="Trenton"/>
    <x v="12"/>
    <n v="48183"/>
    <x v="2"/>
    <s v="OFF-AR-10003478"/>
    <x v="1"/>
    <x v="6"/>
    <s v="Avery Hi-Liter EverBold Pen Style Fluorescent Highlighters, 4/Pack"/>
    <x v="708"/>
    <n v="7"/>
    <n v="0"/>
    <n v="22.792000000000002"/>
  </r>
  <r>
    <n v="753"/>
    <s v="CA-2014-126074"/>
    <x v="3"/>
    <x v="280"/>
    <d v="2014-10-07T00:00:00"/>
    <s v="Standard Class"/>
    <s v="RF-19735"/>
    <s v="Roland Fjeld"/>
    <x v="0"/>
    <s v="United States"/>
    <s v="Trenton"/>
    <x v="12"/>
    <n v="48183"/>
    <x v="2"/>
    <s v="OFF-BI-10000546"/>
    <x v="1"/>
    <x v="8"/>
    <s v="Avery Durable Binders"/>
    <x v="709"/>
    <n v="1"/>
    <n v="0"/>
    <n v="1.4112"/>
  </r>
  <r>
    <n v="754"/>
    <s v="CA-2013-110499"/>
    <x v="0"/>
    <x v="281"/>
    <d v="2013-04-10T00:00:00"/>
    <s v="First Class"/>
    <s v="YC-21895"/>
    <s v="Yoseph Carroll"/>
    <x v="1"/>
    <s v="United States"/>
    <s v="San Francisco"/>
    <x v="1"/>
    <n v="94110"/>
    <x v="1"/>
    <s v="TEC-CO-10002095"/>
    <x v="2"/>
    <x v="16"/>
    <s v="Hewlett Packard 610 Color Digital Copier / Printer"/>
    <x v="387"/>
    <n v="3"/>
    <n v="0.2"/>
    <n v="374.99249999999995"/>
  </r>
  <r>
    <n v="755"/>
    <s v="CA-2012-135272"/>
    <x v="1"/>
    <x v="214"/>
    <d v="2012-12-12T00:00:00"/>
    <s v="Standard Class"/>
    <s v="MS-17830"/>
    <s v="Melanie Seite"/>
    <x v="0"/>
    <s v="United States"/>
    <s v="Los Angeles"/>
    <x v="1"/>
    <n v="90036"/>
    <x v="1"/>
    <s v="FUR-FU-10002759"/>
    <x v="0"/>
    <x v="5"/>
    <s v="12-1/2 Diameter Round Wall Clock"/>
    <x v="710"/>
    <n v="4"/>
    <n v="0"/>
    <n v="28.7712"/>
  </r>
  <r>
    <n v="756"/>
    <s v="CA-2013-140928"/>
    <x v="0"/>
    <x v="31"/>
    <d v="2013-09-23T00:00:00"/>
    <s v="Standard Class"/>
    <s v="NB-18655"/>
    <s v="Nona Balk"/>
    <x v="1"/>
    <s v="United States"/>
    <s v="Jacksonville"/>
    <x v="2"/>
    <n v="32216"/>
    <x v="0"/>
    <s v="FUR-TA-10001095"/>
    <x v="0"/>
    <x v="3"/>
    <s v="Chromcraft Round Conference Tables"/>
    <x v="711"/>
    <n v="4"/>
    <n v="0.45"/>
    <n v="-167.3184"/>
  </r>
  <r>
    <n v="757"/>
    <s v="CA-2011-106803"/>
    <x v="2"/>
    <x v="282"/>
    <d v="2012-01-02T00:00:00"/>
    <s v="Standard Class"/>
    <s v="DC-13285"/>
    <s v="Debra Catini"/>
    <x v="0"/>
    <s v="United States"/>
    <s v="Cottage Grove"/>
    <x v="11"/>
    <n v="55016"/>
    <x v="2"/>
    <s v="OFF-ST-10002444"/>
    <x v="1"/>
    <x v="4"/>
    <s v="Recycled Eldon Regeneration Jumbo File"/>
    <x v="335"/>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x v="712"/>
    <n v="4"/>
    <n v="0"/>
    <n v="47.92"/>
  </r>
  <r>
    <n v="759"/>
    <s v="CA-2014-117240"/>
    <x v="3"/>
    <x v="283"/>
    <d v="2014-07-29T00:00:00"/>
    <s v="Standard Class"/>
    <s v="CP-12340"/>
    <s v="Christine Phan"/>
    <x v="1"/>
    <s v="United States"/>
    <s v="New York City"/>
    <x v="15"/>
    <n v="10009"/>
    <x v="3"/>
    <s v="OFF-BI-10000848"/>
    <x v="1"/>
    <x v="8"/>
    <s v="Angle-D Ring Binders"/>
    <x v="535"/>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s v="United States"/>
    <s v="Los Angeles"/>
    <x v="1"/>
    <n v="90004"/>
    <x v="1"/>
    <s v="OFF-PA-10003441"/>
    <x v="1"/>
    <x v="10"/>
    <s v="Xerox 226"/>
    <x v="713"/>
    <n v="9"/>
    <n v="0"/>
    <n v="27.993600000000001"/>
  </r>
  <r>
    <n v="762"/>
    <s v="CA-2014-126046"/>
    <x v="3"/>
    <x v="132"/>
    <d v="2014-11-08T00:00:00"/>
    <s v="Standard Class"/>
    <s v="JC-16105"/>
    <s v="Julie Creighton"/>
    <x v="1"/>
    <s v="United States"/>
    <s v="Atlanta"/>
    <x v="32"/>
    <n v="30318"/>
    <x v="0"/>
    <s v="OFF-LA-10004484"/>
    <x v="1"/>
    <x v="2"/>
    <s v="Avery 476"/>
    <x v="714"/>
    <n v="3"/>
    <n v="0"/>
    <n v="5.6993999999999998"/>
  </r>
  <r>
    <n v="763"/>
    <s v="CA-2012-114923"/>
    <x v="1"/>
    <x v="285"/>
    <d v="2012-02-13T00:00:00"/>
    <s v="Standard Class"/>
    <s v="LH-17020"/>
    <s v="Lisa Hazard"/>
    <x v="0"/>
    <s v="United States"/>
    <s v="Columbus"/>
    <x v="24"/>
    <n v="43229"/>
    <x v="3"/>
    <s v="TEC-PH-10003931"/>
    <x v="2"/>
    <x v="7"/>
    <s v="JBL Micro Wireless Portable Bluetooth Speaker"/>
    <x v="715"/>
    <n v="3"/>
    <n v="0.4"/>
    <n v="-26.995499999999993"/>
  </r>
  <r>
    <n v="764"/>
    <s v="CA-2011-162775"/>
    <x v="2"/>
    <x v="286"/>
    <d v="2011-01-16T00:00:00"/>
    <s v="Second Class"/>
    <s v="CS-12250"/>
    <s v="Chris Selesnick"/>
    <x v="1"/>
    <s v="United States"/>
    <s v="Bossier City"/>
    <x v="28"/>
    <n v="71111"/>
    <x v="0"/>
    <s v="OFF-EN-10001990"/>
    <x v="1"/>
    <x v="12"/>
    <s v="Staples"/>
    <x v="716"/>
    <n v="2"/>
    <n v="0"/>
    <n v="5.3391999999999991"/>
  </r>
  <r>
    <n v="765"/>
    <s v="CA-2011-162775"/>
    <x v="2"/>
    <x v="286"/>
    <d v="2011-01-16T00:00:00"/>
    <s v="Second Class"/>
    <s v="CS-12250"/>
    <s v="Chris Selesnick"/>
    <x v="1"/>
    <s v="United States"/>
    <s v="Bossier City"/>
    <x v="28"/>
    <n v="71111"/>
    <x v="0"/>
    <s v="OFF-EN-10001532"/>
    <x v="1"/>
    <x v="12"/>
    <s v="Brown Kraft Recycled Envelopes"/>
    <x v="717"/>
    <n v="3"/>
    <n v="0"/>
    <n v="25.47"/>
  </r>
  <r>
    <n v="766"/>
    <s v="CA-2011-162775"/>
    <x v="2"/>
    <x v="286"/>
    <d v="2011-01-16T00:00:00"/>
    <s v="Second Class"/>
    <s v="CS-12250"/>
    <s v="Chris Selesnick"/>
    <x v="1"/>
    <s v="United States"/>
    <s v="Bossier City"/>
    <x v="28"/>
    <n v="71111"/>
    <x v="0"/>
    <s v="TEC-AC-10003174"/>
    <x v="2"/>
    <x v="11"/>
    <s v="Plantronics S12 Corded Telephone Headset System"/>
    <x v="718"/>
    <n v="6"/>
    <n v="0"/>
    <n v="258.69600000000003"/>
  </r>
  <r>
    <n v="767"/>
    <s v="CA-2011-162775"/>
    <x v="2"/>
    <x v="286"/>
    <d v="2011-01-16T00:00:00"/>
    <s v="Second Class"/>
    <s v="CS-12250"/>
    <s v="Chris Selesnick"/>
    <x v="1"/>
    <s v="United States"/>
    <s v="Bossier City"/>
    <x v="28"/>
    <n v="71111"/>
    <x v="0"/>
    <s v="OFF-BI-10004187"/>
    <x v="1"/>
    <x v="8"/>
    <s v="Staples"/>
    <x v="719"/>
    <n v="3"/>
    <n v="0"/>
    <n v="2.7071999999999994"/>
  </r>
  <r>
    <n v="768"/>
    <s v="CA-2011-162775"/>
    <x v="2"/>
    <x v="286"/>
    <d v="2011-01-16T00:00:00"/>
    <s v="Second Class"/>
    <s v="CS-12250"/>
    <s v="Chris Selesnick"/>
    <x v="1"/>
    <s v="United States"/>
    <s v="Bossier City"/>
    <x v="28"/>
    <n v="71111"/>
    <x v="0"/>
    <s v="OFF-ST-10000025"/>
    <x v="1"/>
    <x v="4"/>
    <s v="Fellowes Stor/Drawer Steel Plus Storage Drawers"/>
    <x v="720"/>
    <n v="6"/>
    <n v="0"/>
    <n v="34.354799999999955"/>
  </r>
  <r>
    <n v="769"/>
    <s v="CA-2011-106810"/>
    <x v="2"/>
    <x v="287"/>
    <d v="2011-05-20T00:00:00"/>
    <s v="Standard Class"/>
    <s v="AJ-10795"/>
    <s v="Anthony Johnson"/>
    <x v="1"/>
    <s v="United States"/>
    <s v="Saint Petersburg"/>
    <x v="2"/>
    <n v="33710"/>
    <x v="0"/>
    <s v="FUR-FU-10004306"/>
    <x v="0"/>
    <x v="5"/>
    <s v="Electrix Halogen Magnifier Lamp"/>
    <x v="721"/>
    <n v="2"/>
    <n v="0.2"/>
    <n v="23.315999999999988"/>
  </r>
  <r>
    <n v="770"/>
    <s v="CA-2013-157245"/>
    <x v="0"/>
    <x v="288"/>
    <d v="2013-05-25T00:00:00"/>
    <s v="Standard Class"/>
    <s v="LE-16810"/>
    <s v="Laurel Elliston"/>
    <x v="0"/>
    <s v="United States"/>
    <s v="Arlington"/>
    <x v="17"/>
    <n v="22204"/>
    <x v="0"/>
    <s v="FUR-CH-10003746"/>
    <x v="0"/>
    <x v="1"/>
    <s v="Hon 4070 Series Pagoda Round Back Stacking Chairs"/>
    <x v="722"/>
    <n v="2"/>
    <n v="0"/>
    <n v="179.74880000000002"/>
  </r>
  <r>
    <n v="771"/>
    <s v="CA-2014-104220"/>
    <x v="3"/>
    <x v="289"/>
    <d v="2014-02-06T00:00:00"/>
    <s v="Standard Class"/>
    <s v="BV-11245"/>
    <s v="Benjamin Venier"/>
    <x v="1"/>
    <s v="United States"/>
    <s v="Des Moines"/>
    <x v="23"/>
    <n v="50315"/>
    <x v="2"/>
    <s v="OFF-BI-10001036"/>
    <x v="1"/>
    <x v="8"/>
    <s v="Cardinal EasyOpen D-Ring Binders"/>
    <x v="723"/>
    <n v="2"/>
    <n v="0"/>
    <n v="9.14"/>
  </r>
  <r>
    <n v="772"/>
    <s v="CA-2014-104220"/>
    <x v="3"/>
    <x v="289"/>
    <d v="2014-02-06T00:00:00"/>
    <s v="Standard Class"/>
    <s v="BV-11245"/>
    <s v="Benjamin Venier"/>
    <x v="1"/>
    <s v="United States"/>
    <s v="Des Moines"/>
    <x v="23"/>
    <n v="50315"/>
    <x v="2"/>
    <s v="TEC-PH-10004614"/>
    <x v="2"/>
    <x v="7"/>
    <s v="AT&amp;T 841000 Phone"/>
    <x v="724"/>
    <n v="3"/>
    <n v="0"/>
    <n v="51.75"/>
  </r>
  <r>
    <n v="773"/>
    <s v="CA-2014-104220"/>
    <x v="3"/>
    <x v="289"/>
    <d v="2014-02-06T00:00:00"/>
    <s v="Standard Class"/>
    <s v="BV-11245"/>
    <s v="Benjamin Venier"/>
    <x v="1"/>
    <s v="United States"/>
    <s v="Des Moines"/>
    <x v="23"/>
    <n v="50315"/>
    <x v="2"/>
    <s v="OFF-BI-10000301"/>
    <x v="1"/>
    <x v="8"/>
    <s v="GBC Instant Report Kit"/>
    <x v="725"/>
    <n v="5"/>
    <n v="0"/>
    <n v="16.175000000000001"/>
  </r>
  <r>
    <n v="774"/>
    <s v="CA-2014-104220"/>
    <x v="3"/>
    <x v="289"/>
    <d v="2014-02-06T00:00:00"/>
    <s v="Standard Class"/>
    <s v="BV-11245"/>
    <s v="Benjamin Venier"/>
    <x v="1"/>
    <s v="United States"/>
    <s v="Des Moines"/>
    <x v="23"/>
    <n v="50315"/>
    <x v="2"/>
    <s v="OFF-BI-10003910"/>
    <x v="1"/>
    <x v="8"/>
    <s v="DXL Angle-View Binders with Locking Rings by Samsill"/>
    <x v="726"/>
    <n v="1"/>
    <n v="0"/>
    <n v="3.4695"/>
  </r>
  <r>
    <n v="775"/>
    <s v="CA-2014-104220"/>
    <x v="3"/>
    <x v="289"/>
    <d v="2014-02-06T00:00:00"/>
    <s v="Standard Class"/>
    <s v="BV-11245"/>
    <s v="Benjamin Venier"/>
    <x v="1"/>
    <s v="United States"/>
    <s v="Des Moines"/>
    <x v="23"/>
    <n v="50315"/>
    <x v="2"/>
    <s v="OFF-AR-10004648"/>
    <x v="1"/>
    <x v="6"/>
    <s v="Boston 19500 Mighty Mite Electric Pencil Sharpener"/>
    <x v="727"/>
    <n v="2"/>
    <n v="0"/>
    <n v="10.881"/>
  </r>
  <r>
    <n v="776"/>
    <s v="CA-2014-104220"/>
    <x v="3"/>
    <x v="289"/>
    <d v="2014-02-06T00:00:00"/>
    <s v="Standard Class"/>
    <s v="BV-11245"/>
    <s v="Benjamin Venier"/>
    <x v="1"/>
    <s v="United States"/>
    <s v="Des Moines"/>
    <x v="23"/>
    <n v="50315"/>
    <x v="2"/>
    <s v="FUR-FU-10002597"/>
    <x v="0"/>
    <x v="5"/>
    <s v="C-Line Magnetic Cubicle Keepers, Clear Polypropylene"/>
    <x v="728"/>
    <n v="7"/>
    <n v="0"/>
    <n v="14.523600000000002"/>
  </r>
  <r>
    <n v="777"/>
    <s v="CA-2011-165974"/>
    <x v="2"/>
    <x v="290"/>
    <d v="2011-07-06T00:00:00"/>
    <s v="Standard Class"/>
    <s v="DL-12865"/>
    <s v="Dan Lawera"/>
    <x v="0"/>
    <s v="United States"/>
    <s v="Cincinnati"/>
    <x v="24"/>
    <n v="45231"/>
    <x v="3"/>
    <s v="OFF-AR-10003405"/>
    <x v="1"/>
    <x v="6"/>
    <s v="Dixon My First Ticonderoga Pencil, #2"/>
    <x v="729"/>
    <n v="7"/>
    <n v="0.2"/>
    <n v="3.6854999999999958"/>
  </r>
  <r>
    <n v="778"/>
    <s v="CA-2012-144267"/>
    <x v="1"/>
    <x v="291"/>
    <d v="2012-08-23T00:00:00"/>
    <s v="First Class"/>
    <s v="NZ-18565"/>
    <s v="Nick Zandusky"/>
    <x v="2"/>
    <s v="United States"/>
    <s v="San Francisco"/>
    <x v="1"/>
    <n v="94110"/>
    <x v="1"/>
    <s v="FUR-CH-10002335"/>
    <x v="0"/>
    <x v="1"/>
    <s v="Hon GuestStacker Chair"/>
    <x v="730"/>
    <n v="3"/>
    <n v="0.2"/>
    <n v="40.800600000000003"/>
  </r>
  <r>
    <n v="779"/>
    <s v="CA-2012-144267"/>
    <x v="1"/>
    <x v="291"/>
    <d v="2012-08-23T00:00:00"/>
    <s v="First Class"/>
    <s v="NZ-18565"/>
    <s v="Nick Zandusky"/>
    <x v="2"/>
    <s v="United States"/>
    <s v="San Francisco"/>
    <x v="1"/>
    <n v="94110"/>
    <x v="1"/>
    <s v="OFF-PA-10000157"/>
    <x v="1"/>
    <x v="10"/>
    <s v="Xerox 191"/>
    <x v="731"/>
    <n v="3"/>
    <n v="0"/>
    <n v="28.171799999999998"/>
  </r>
  <r>
    <n v="780"/>
    <s v="CA-2012-144267"/>
    <x v="1"/>
    <x v="291"/>
    <d v="2012-08-23T00:00:00"/>
    <s v="First Class"/>
    <s v="NZ-18565"/>
    <s v="Nick Zandusky"/>
    <x v="2"/>
    <s v="United States"/>
    <s v="San Francisco"/>
    <x v="1"/>
    <n v="94110"/>
    <x v="1"/>
    <s v="OFF-PA-10001947"/>
    <x v="1"/>
    <x v="10"/>
    <s v="Xerox 1974"/>
    <x v="100"/>
    <n v="4"/>
    <n v="0"/>
    <n v="11.720800000000001"/>
  </r>
  <r>
    <n v="781"/>
    <s v="CA-2012-144267"/>
    <x v="1"/>
    <x v="291"/>
    <d v="2012-08-23T00:00:00"/>
    <s v="First Class"/>
    <s v="NZ-18565"/>
    <s v="Nick Zandusky"/>
    <x v="2"/>
    <s v="United States"/>
    <s v="San Francisco"/>
    <x v="1"/>
    <n v="94110"/>
    <x v="1"/>
    <s v="OFF-PA-10003657"/>
    <x v="1"/>
    <x v="10"/>
    <s v="Xerox 1927"/>
    <x v="732"/>
    <n v="1"/>
    <n v="0"/>
    <n v="1.9259999999999997"/>
  </r>
  <r>
    <n v="782"/>
    <s v="US-2012-157014"/>
    <x v="1"/>
    <x v="292"/>
    <d v="2012-10-06T00:00:00"/>
    <s v="Second Class"/>
    <s v="BM-11785"/>
    <s v="Bryan Mills"/>
    <x v="0"/>
    <s v="United States"/>
    <s v="Columbus"/>
    <x v="24"/>
    <n v="43229"/>
    <x v="3"/>
    <s v="OFF-BI-10001098"/>
    <x v="1"/>
    <x v="8"/>
    <s v="Acco D-Ring Binder w/DublLock"/>
    <x v="733"/>
    <n v="5"/>
    <n v="0.7"/>
    <n v="-22.448999999999991"/>
  </r>
  <r>
    <n v="783"/>
    <s v="US-2012-157014"/>
    <x v="1"/>
    <x v="292"/>
    <d v="2012-10-06T00:00:00"/>
    <s v="Second Class"/>
    <s v="BM-11785"/>
    <s v="Bryan Mills"/>
    <x v="0"/>
    <s v="United States"/>
    <s v="Columbus"/>
    <x v="24"/>
    <n v="43229"/>
    <x v="3"/>
    <s v="TEC-AC-10002167"/>
    <x v="2"/>
    <x v="11"/>
    <s v="Imation 8gb Micro Traveldrive Usb 2.0 Flash Drive"/>
    <x v="73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s v="United States"/>
    <s v="Columbus"/>
    <x v="24"/>
    <n v="43229"/>
    <x v="3"/>
    <s v="TEC-AC-10000057"/>
    <x v="2"/>
    <x v="11"/>
    <s v="Microsoft Natural Ergonomic Keyboard 4000"/>
    <x v="736"/>
    <n v="2"/>
    <n v="0.2"/>
    <n v="0.59979999999999656"/>
  </r>
  <r>
    <n v="786"/>
    <s v="CA-2012-154921"/>
    <x v="1"/>
    <x v="293"/>
    <d v="2012-05-28T00:00:00"/>
    <s v="Standard Class"/>
    <s v="EA-14035"/>
    <s v="Erin Ashbrook"/>
    <x v="1"/>
    <s v="United States"/>
    <s v="Columbia"/>
    <x v="20"/>
    <n v="29203"/>
    <x v="0"/>
    <s v="OFF-EN-10000056"/>
    <x v="1"/>
    <x v="12"/>
    <s v="Cameo Buff Policy Envelopes"/>
    <x v="737"/>
    <n v="3"/>
    <n v="0"/>
    <n v="87.744299999999981"/>
  </r>
  <r>
    <n v="787"/>
    <s v="CA-2014-129567"/>
    <x v="3"/>
    <x v="294"/>
    <d v="2014-03-22T00:00:00"/>
    <s v="Second Class"/>
    <s v="CL-12565"/>
    <s v="Clay Ludtke"/>
    <x v="0"/>
    <s v="United States"/>
    <s v="Lancaster"/>
    <x v="1"/>
    <n v="93534"/>
    <x v="1"/>
    <s v="OFF-BI-10000014"/>
    <x v="1"/>
    <x v="8"/>
    <s v="Heavy-Duty E-Z-D Binders"/>
    <x v="738"/>
    <n v="2"/>
    <n v="0.2"/>
    <n v="5.8914"/>
  </r>
  <r>
    <n v="788"/>
    <s v="CA-2012-154620"/>
    <x v="1"/>
    <x v="295"/>
    <d v="2012-12-16T00:00:00"/>
    <s v="Standard Class"/>
    <s v="LT-17110"/>
    <s v="Liz Thompson"/>
    <x v="0"/>
    <s v="United States"/>
    <s v="Lancaster"/>
    <x v="1"/>
    <n v="93534"/>
    <x v="1"/>
    <s v="FUR-CH-10004675"/>
    <x v="0"/>
    <x v="1"/>
    <s v="Lifetime Advantage Folding Chairs, 4/Carton"/>
    <x v="739"/>
    <n v="2"/>
    <n v="0.2"/>
    <n v="34.89279999999998"/>
  </r>
  <r>
    <n v="789"/>
    <s v="CA-2012-115938"/>
    <x v="1"/>
    <x v="153"/>
    <d v="2012-06-30T00:00:00"/>
    <s v="Standard Class"/>
    <s v="SA-20830"/>
    <s v="Sue Ann Reed"/>
    <x v="0"/>
    <s v="United States"/>
    <s v="Richmond"/>
    <x v="17"/>
    <n v="23223"/>
    <x v="0"/>
    <s v="OFF-BI-10001543"/>
    <x v="1"/>
    <x v="8"/>
    <s v="GBC VeloBinder Manual Binding System"/>
    <x v="740"/>
    <n v="4"/>
    <n v="0"/>
    <n v="69.100800000000007"/>
  </r>
  <r>
    <n v="790"/>
    <s v="CA-2012-115938"/>
    <x v="1"/>
    <x v="153"/>
    <d v="2012-06-30T00:00:00"/>
    <s v="Standard Class"/>
    <s v="SA-20830"/>
    <s v="Sue Ann Reed"/>
    <x v="0"/>
    <s v="United States"/>
    <s v="Richmond"/>
    <x v="17"/>
    <n v="23223"/>
    <x v="0"/>
    <s v="OFF-ST-10001321"/>
    <x v="1"/>
    <x v="4"/>
    <s v="Decoflex Hanging Personal Folder File, Blue"/>
    <x v="741"/>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s v="United States"/>
    <s v="Richmond"/>
    <x v="17"/>
    <n v="23223"/>
    <x v="0"/>
    <s v="FUR-CH-10003199"/>
    <x v="0"/>
    <x v="1"/>
    <s v="Office Star - Contemporary Task Swivel Chair"/>
    <x v="743"/>
    <n v="3"/>
    <n v="0"/>
    <n v="79.905599999999993"/>
  </r>
  <r>
    <n v="793"/>
    <s v="CA-2013-105256"/>
    <x v="0"/>
    <x v="244"/>
    <d v="2013-05-21T00:00:00"/>
    <s v="Same Day"/>
    <s v="JK-15730"/>
    <s v="Joe Kamberova"/>
    <x v="0"/>
    <s v="United States"/>
    <s v="Asheville"/>
    <x v="3"/>
    <n v="28806"/>
    <x v="0"/>
    <s v="TEC-PH-10001530"/>
    <x v="2"/>
    <x v="7"/>
    <s v="Cisco Unified IP Phone 7945G VoIP phone"/>
    <x v="744"/>
    <n v="5"/>
    <n v="0.2"/>
    <n v="85.247500000000002"/>
  </r>
  <r>
    <n v="794"/>
    <s v="CA-2011-156433"/>
    <x v="2"/>
    <x v="59"/>
    <d v="2011-09-26T00:00:00"/>
    <s v="Standard Class"/>
    <s v="ES-14020"/>
    <s v="Erica Smith"/>
    <x v="0"/>
    <s v="United States"/>
    <s v="San Francisco"/>
    <x v="1"/>
    <n v="94110"/>
    <x v="1"/>
    <s v="OFF-LA-10001569"/>
    <x v="1"/>
    <x v="2"/>
    <s v="Avery 499"/>
    <x v="745"/>
    <n v="2"/>
    <n v="0"/>
    <n v="4.5815999999999999"/>
  </r>
  <r>
    <n v="795"/>
    <s v="CA-2011-156433"/>
    <x v="2"/>
    <x v="59"/>
    <d v="2011-09-26T00:00:00"/>
    <s v="Standard Class"/>
    <s v="ES-14020"/>
    <s v="Erica Smith"/>
    <x v="0"/>
    <s v="United States"/>
    <s v="San Francisco"/>
    <x v="1"/>
    <n v="94110"/>
    <x v="1"/>
    <s v="OFF-PA-10003724"/>
    <x v="1"/>
    <x v="10"/>
    <s v="Wirebound Message Book, 4 per Page"/>
    <x v="746"/>
    <n v="4"/>
    <n v="0"/>
    <n v="10.642799999999999"/>
  </r>
  <r>
    <n v="796"/>
    <s v="CA-2014-151428"/>
    <x v="3"/>
    <x v="296"/>
    <d v="2014-09-27T00:00:00"/>
    <s v="Standard Class"/>
    <s v="RH-19495"/>
    <s v="Rick Hansen"/>
    <x v="0"/>
    <s v="United States"/>
    <s v="Rochester"/>
    <x v="11"/>
    <n v="55901"/>
    <x v="2"/>
    <s v="OFF-BI-10000546"/>
    <x v="1"/>
    <x v="8"/>
    <s v="Avery Durable Binders"/>
    <x v="171"/>
    <n v="7"/>
    <n v="0"/>
    <n v="9.8783999999999992"/>
  </r>
  <r>
    <n v="797"/>
    <s v="CA-2012-124653"/>
    <x v="1"/>
    <x v="100"/>
    <d v="2012-12-26T00:00:00"/>
    <s v="First Class"/>
    <s v="DB-13120"/>
    <s v="David Bremer"/>
    <x v="1"/>
    <s v="United States"/>
    <s v="Rochester"/>
    <x v="15"/>
    <n v="14609"/>
    <x v="3"/>
    <s v="OFF-PA-10000176"/>
    <x v="1"/>
    <x v="10"/>
    <s v="Xerox 1887"/>
    <x v="747"/>
    <n v="7"/>
    <n v="0"/>
    <n v="63.739199999999997"/>
  </r>
  <r>
    <n v="798"/>
    <s v="CA-2012-124653"/>
    <x v="1"/>
    <x v="100"/>
    <d v="2012-12-26T00:00:00"/>
    <s v="First Class"/>
    <s v="DB-13120"/>
    <s v="David Bremer"/>
    <x v="1"/>
    <s v="United States"/>
    <s v="Rochester"/>
    <x v="15"/>
    <n v="14609"/>
    <x v="3"/>
    <s v="OFF-PA-10002365"/>
    <x v="1"/>
    <x v="10"/>
    <s v="Xerox 1967"/>
    <x v="91"/>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x v="748"/>
    <n v="7"/>
    <n v="0"/>
    <n v="10.348799999999999"/>
  </r>
  <r>
    <n v="800"/>
    <s v="CA-2012-101910"/>
    <x v="1"/>
    <x v="154"/>
    <d v="2012-12-03T00:00:00"/>
    <s v="Standard Class"/>
    <s v="CD-11920"/>
    <s v="Carlos Daly"/>
    <x v="0"/>
    <s v="United States"/>
    <s v="Lake Elsinore"/>
    <x v="1"/>
    <n v="92530"/>
    <x v="1"/>
    <s v="FUR-CH-10002647"/>
    <x v="0"/>
    <x v="1"/>
    <s v="Situations Contoured Folding Chairs, 4/Set"/>
    <x v="514"/>
    <n v="5"/>
    <n v="0.2"/>
    <n v="17.745000000000019"/>
  </r>
  <r>
    <n v="801"/>
    <s v="CA-2014-105809"/>
    <x v="3"/>
    <x v="297"/>
    <d v="2014-02-24T00:00:00"/>
    <s v="First Class"/>
    <s v="HW-14935"/>
    <s v="Helen Wasserman"/>
    <x v="1"/>
    <s v="United States"/>
    <s v="San Diego"/>
    <x v="1"/>
    <n v="92105"/>
    <x v="1"/>
    <s v="FUR-FU-10004090"/>
    <x v="0"/>
    <x v="5"/>
    <s v="Executive Impressions 14&quot; Contract Wall Clock"/>
    <x v="749"/>
    <n v="1"/>
    <n v="0"/>
    <n v="7.3358999999999988"/>
  </r>
  <r>
    <n v="802"/>
    <s v="CA-2014-105809"/>
    <x v="3"/>
    <x v="297"/>
    <d v="2014-02-24T00:00:00"/>
    <s v="First Class"/>
    <s v="HW-14935"/>
    <s v="Helen Wasserman"/>
    <x v="1"/>
    <s v="United States"/>
    <s v="San Diego"/>
    <x v="1"/>
    <n v="92105"/>
    <x v="1"/>
    <s v="TEC-PH-10001580"/>
    <x v="2"/>
    <x v="7"/>
    <s v="Logitech Mobile Speakerphone P710e - speaker phone"/>
    <x v="750"/>
    <n v="2"/>
    <n v="0.2"/>
    <n v="18.897199999999991"/>
  </r>
  <r>
    <n v="803"/>
    <s v="CA-2013-136133"/>
    <x v="0"/>
    <x v="298"/>
    <d v="2013-08-24T00:00:00"/>
    <s v="Second Class"/>
    <s v="HW-14935"/>
    <s v="Helen Wasserman"/>
    <x v="1"/>
    <s v="United States"/>
    <s v="New York City"/>
    <x v="15"/>
    <n v="10024"/>
    <x v="3"/>
    <s v="OFF-AP-10000576"/>
    <x v="1"/>
    <x v="9"/>
    <s v="Belkin 7 Outlet SurgeMaster II"/>
    <x v="751"/>
    <n v="9"/>
    <n v="0"/>
    <n v="99.48960000000001"/>
  </r>
  <r>
    <n v="804"/>
    <s v="CA-2013-115504"/>
    <x v="0"/>
    <x v="299"/>
    <d v="2013-03-18T00:00:00"/>
    <s v="Standard Class"/>
    <s v="MC-18130"/>
    <s v="Mike Caudle"/>
    <x v="1"/>
    <s v="United States"/>
    <s v="Monroe"/>
    <x v="28"/>
    <n v="71203"/>
    <x v="0"/>
    <s v="OFF-PA-10003953"/>
    <x v="1"/>
    <x v="10"/>
    <s v="Xerox 218"/>
    <x v="91"/>
    <n v="2"/>
    <n v="0"/>
    <n v="6.2208000000000006"/>
  </r>
  <r>
    <n v="805"/>
    <s v="CA-2014-135783"/>
    <x v="3"/>
    <x v="300"/>
    <d v="2014-04-25T00:00:00"/>
    <s v="First Class"/>
    <s v="GM-14440"/>
    <s v="Gary McGarr"/>
    <x v="0"/>
    <s v="United States"/>
    <s v="San Francisco"/>
    <x v="1"/>
    <n v="94122"/>
    <x v="1"/>
    <s v="FUR-FU-10000794"/>
    <x v="0"/>
    <x v="5"/>
    <s v="Eldon Stackable Tray, Side-Load, Legal, Smoke"/>
    <x v="723"/>
    <n v="2"/>
    <n v="0"/>
    <n v="6.2151999999999994"/>
  </r>
  <r>
    <n v="806"/>
    <s v="CA-2011-134313"/>
    <x v="2"/>
    <x v="301"/>
    <d v="2011-11-07T00:00:00"/>
    <s v="Standard Class"/>
    <s v="RA-19915"/>
    <s v="Russell Applegate"/>
    <x v="0"/>
    <s v="United States"/>
    <s v="Denver"/>
    <x v="22"/>
    <n v="80219"/>
    <x v="1"/>
    <s v="OFF-AR-10001897"/>
    <x v="1"/>
    <x v="6"/>
    <s v="Model L Table or Wall-Mount Pencil Sharpener"/>
    <x v="752"/>
    <n v="3"/>
    <n v="0.2"/>
    <n v="4.3176000000000005"/>
  </r>
  <r>
    <n v="807"/>
    <s v="CA-2011-134313"/>
    <x v="2"/>
    <x v="301"/>
    <d v="2011-11-07T00:00:00"/>
    <s v="Standard Class"/>
    <s v="RA-19915"/>
    <s v="Russell Applegate"/>
    <x v="0"/>
    <s v="United States"/>
    <s v="Denver"/>
    <x v="22"/>
    <n v="80219"/>
    <x v="1"/>
    <s v="TEC-PH-10001795"/>
    <x v="2"/>
    <x v="7"/>
    <s v="ClearOne CHATAttach 160 - speaker phone"/>
    <x v="753"/>
    <n v="4"/>
    <n v="0.2"/>
    <n v="247.99599999999981"/>
  </r>
  <r>
    <n v="808"/>
    <s v="CA-2012-140921"/>
    <x v="1"/>
    <x v="302"/>
    <d v="2012-02-05T00:00:00"/>
    <s v="First Class"/>
    <s v="AA-10375"/>
    <s v="Allen Armold"/>
    <x v="0"/>
    <s v="United States"/>
    <s v="Omaha"/>
    <x v="8"/>
    <n v="68104"/>
    <x v="2"/>
    <s v="FUR-FU-10003347"/>
    <x v="0"/>
    <x v="5"/>
    <s v="Coloredge Poster Frame"/>
    <x v="158"/>
    <n v="2"/>
    <n v="0"/>
    <n v="11.076000000000001"/>
  </r>
  <r>
    <n v="809"/>
    <s v="CA-2012-140921"/>
    <x v="1"/>
    <x v="302"/>
    <d v="2012-02-05T00:00:00"/>
    <s v="First Class"/>
    <s v="AA-10375"/>
    <s v="Allen Armold"/>
    <x v="0"/>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x v="0"/>
    <s v="United States"/>
    <s v="Edmonds"/>
    <x v="4"/>
    <n v="98026"/>
    <x v="1"/>
    <s v="OFF-AR-10003190"/>
    <x v="1"/>
    <x v="6"/>
    <s v="Newell 32"/>
    <x v="132"/>
    <n v="4"/>
    <n v="0"/>
    <n v="3.2256"/>
  </r>
  <r>
    <n v="811"/>
    <s v="CA-2011-151995"/>
    <x v="2"/>
    <x v="303"/>
    <d v="2011-10-15T00:00:00"/>
    <s v="First Class"/>
    <s v="ZC-21910"/>
    <s v="Zuschuss Carroll"/>
    <x v="0"/>
    <s v="United States"/>
    <s v="Edmonds"/>
    <x v="4"/>
    <n v="98026"/>
    <x v="1"/>
    <s v="FUR-TA-10002903"/>
    <x v="0"/>
    <x v="3"/>
    <s v="Bevis Round Bullnose 29&quot; High Table Top"/>
    <x v="754"/>
    <n v="5"/>
    <n v="0"/>
    <n v="311.65199999999999"/>
  </r>
  <r>
    <n v="812"/>
    <s v="CA-2011-151995"/>
    <x v="2"/>
    <x v="303"/>
    <d v="2011-10-15T00:00:00"/>
    <s v="First Class"/>
    <s v="ZC-21910"/>
    <s v="Zuschuss Carroll"/>
    <x v="0"/>
    <s v="United States"/>
    <s v="Edmonds"/>
    <x v="4"/>
    <n v="98026"/>
    <x v="1"/>
    <s v="OFF-AP-10000240"/>
    <x v="1"/>
    <x v="9"/>
    <s v="Belkin F9G930V10-GRY 9 Outlet Surge"/>
    <x v="755"/>
    <n v="4"/>
    <n v="0"/>
    <n v="62.036799999999971"/>
  </r>
  <r>
    <n v="813"/>
    <s v="CA-2011-151995"/>
    <x v="2"/>
    <x v="303"/>
    <d v="2011-10-15T00:00:00"/>
    <s v="First Class"/>
    <s v="ZC-21910"/>
    <s v="Zuschuss Carroll"/>
    <x v="0"/>
    <s v="United States"/>
    <s v="Edmonds"/>
    <x v="4"/>
    <n v="98026"/>
    <x v="1"/>
    <s v="TEC-AC-10001101"/>
    <x v="2"/>
    <x v="11"/>
    <s v="Sony 16GB Class 10 Micro SDHC R40 Memory Card"/>
    <x v="756"/>
    <n v="2"/>
    <n v="0"/>
    <n v="2.5779999999999994"/>
  </r>
  <r>
    <n v="814"/>
    <s v="CA-2014-143686"/>
    <x v="3"/>
    <x v="304"/>
    <d v="2014-05-15T00:00:00"/>
    <s v="Same Day"/>
    <s v="PJ-19015"/>
    <s v="Pauline Johnson"/>
    <x v="0"/>
    <s v="United States"/>
    <s v="Santa Ana"/>
    <x v="1"/>
    <n v="92704"/>
    <x v="1"/>
    <s v="FUR-FU-10000794"/>
    <x v="0"/>
    <x v="5"/>
    <s v="Eldon Stackable Tray, Side-Load, Legal, Smoke"/>
    <x v="723"/>
    <n v="2"/>
    <n v="0"/>
    <n v="6.2151999999999994"/>
  </r>
  <r>
    <n v="815"/>
    <s v="CA-2014-143686"/>
    <x v="3"/>
    <x v="304"/>
    <d v="2014-05-15T00:00:00"/>
    <s v="Same Day"/>
    <s v="PJ-19015"/>
    <s v="Pauline Johnson"/>
    <x v="0"/>
    <s v="United States"/>
    <s v="Santa Ana"/>
    <x v="1"/>
    <n v="92704"/>
    <x v="1"/>
    <s v="TEC-AC-10001838"/>
    <x v="2"/>
    <x v="11"/>
    <s v="Razer Tiamat Over Ear 7.1 Surround Sound PC Gaming Headset"/>
    <x v="757"/>
    <n v="7"/>
    <n v="0"/>
    <n v="601.96990000000005"/>
  </r>
  <r>
    <n v="816"/>
    <s v="CA-2012-106565"/>
    <x v="1"/>
    <x v="305"/>
    <d v="2012-03-23T00:00:00"/>
    <s v="First Class"/>
    <s v="BW-11110"/>
    <s v="Bart Watters"/>
    <x v="1"/>
    <s v="United States"/>
    <s v="Milwaukee"/>
    <x v="6"/>
    <n v="53209"/>
    <x v="2"/>
    <s v="OFF-PA-10000061"/>
    <x v="1"/>
    <x v="10"/>
    <s v="Xerox 205"/>
    <x v="187"/>
    <n v="8"/>
    <n v="0"/>
    <n v="24.883200000000002"/>
  </r>
  <r>
    <n v="817"/>
    <s v="CA-2013-149370"/>
    <x v="0"/>
    <x v="306"/>
    <d v="2013-09-20T00:00:00"/>
    <s v="Standard Class"/>
    <s v="DB-13210"/>
    <s v="Dean Braden"/>
    <x v="0"/>
    <s v="United States"/>
    <s v="Philadelphia"/>
    <x v="9"/>
    <n v="19140"/>
    <x v="3"/>
    <s v="OFF-PA-10003651"/>
    <x v="1"/>
    <x v="10"/>
    <s v="Xerox 1968"/>
    <x v="758"/>
    <n v="1"/>
    <n v="0.2"/>
    <n v="1.8703999999999998"/>
  </r>
  <r>
    <n v="818"/>
    <s v="CA-2011-140858"/>
    <x v="2"/>
    <x v="307"/>
    <d v="2011-07-02T00:00:00"/>
    <s v="Standard Class"/>
    <s v="CA-12775"/>
    <s v="Cynthia Arntzen"/>
    <x v="0"/>
    <s v="United States"/>
    <s v="Philadelphia"/>
    <x v="9"/>
    <n v="19140"/>
    <x v="3"/>
    <s v="OFF-PA-10000304"/>
    <x v="1"/>
    <x v="10"/>
    <s v="Xerox 1995"/>
    <x v="759"/>
    <n v="8"/>
    <n v="0.2"/>
    <n v="14.5152"/>
  </r>
  <r>
    <n v="819"/>
    <s v="CA-2011-140858"/>
    <x v="2"/>
    <x v="307"/>
    <d v="2011-07-02T00:00:00"/>
    <s v="Standard Class"/>
    <s v="CA-12775"/>
    <s v="Cynthia Arntzen"/>
    <x v="0"/>
    <s v="United States"/>
    <s v="Philadelphia"/>
    <x v="9"/>
    <n v="19140"/>
    <x v="3"/>
    <s v="OFF-BI-10003094"/>
    <x v="1"/>
    <x v="8"/>
    <s v="Self-Adhesive Ring Binder Labels"/>
    <x v="760"/>
    <n v="3"/>
    <n v="0.7"/>
    <n v="-2.4287999999999998"/>
  </r>
  <r>
    <n v="820"/>
    <s v="CA-2011-140858"/>
    <x v="2"/>
    <x v="307"/>
    <d v="2011-07-02T00:00:00"/>
    <s v="Standard Class"/>
    <s v="CA-12775"/>
    <s v="Cynthia Arntzen"/>
    <x v="0"/>
    <s v="United States"/>
    <s v="Philadelphia"/>
    <x v="9"/>
    <n v="19140"/>
    <x v="3"/>
    <s v="FUR-CH-10001394"/>
    <x v="0"/>
    <x v="1"/>
    <s v="Global Leather Executive Chair"/>
    <x v="761"/>
    <n v="5"/>
    <n v="0.3"/>
    <n v="0"/>
  </r>
  <r>
    <n v="821"/>
    <s v="CA-2011-140858"/>
    <x v="2"/>
    <x v="307"/>
    <d v="2011-07-02T00:00:00"/>
    <s v="Standard Class"/>
    <s v="CA-12775"/>
    <s v="Cynthia Arntzen"/>
    <x v="0"/>
    <s v="United States"/>
    <s v="Philadelphia"/>
    <x v="9"/>
    <n v="19140"/>
    <x v="3"/>
    <s v="OFF-BI-10004230"/>
    <x v="1"/>
    <x v="8"/>
    <s v="GBC Recycled Grain Textured Covers"/>
    <x v="762"/>
    <n v="3"/>
    <n v="0.7"/>
    <n v="-22.796399999999991"/>
  </r>
  <r>
    <n v="822"/>
    <s v="CA-2011-140858"/>
    <x v="2"/>
    <x v="307"/>
    <d v="2011-07-02T00:00:00"/>
    <s v="Standard Class"/>
    <s v="CA-12775"/>
    <s v="Cynthia Arntzen"/>
    <x v="0"/>
    <s v="United States"/>
    <s v="Philadelphia"/>
    <x v="9"/>
    <n v="19140"/>
    <x v="3"/>
    <s v="OFF-PA-10003395"/>
    <x v="1"/>
    <x v="10"/>
    <s v="Xerox 1941"/>
    <x v="763"/>
    <n v="4"/>
    <n v="0.2"/>
    <n v="117.43199999999999"/>
  </r>
  <r>
    <n v="823"/>
    <s v="CA-2014-101434"/>
    <x v="3"/>
    <x v="308"/>
    <d v="2014-06-28T00:00:00"/>
    <s v="Standard Class"/>
    <s v="TR-21325"/>
    <s v="Toby Ritter"/>
    <x v="0"/>
    <s v="United States"/>
    <s v="Belleville"/>
    <x v="30"/>
    <n v="7109"/>
    <x v="3"/>
    <s v="TEC-AC-10002402"/>
    <x v="2"/>
    <x v="11"/>
    <s v="Razer Kraken PRO Over Ear PC and Music Headset"/>
    <x v="764"/>
    <n v="3"/>
    <n v="0"/>
    <n v="71.990999999999985"/>
  </r>
  <r>
    <n v="824"/>
    <s v="CA-2014-101434"/>
    <x v="3"/>
    <x v="308"/>
    <d v="2014-06-28T00:00:00"/>
    <s v="Standard Class"/>
    <s v="TR-21325"/>
    <s v="Toby Ritter"/>
    <x v="0"/>
    <s v="United States"/>
    <s v="Belleville"/>
    <x v="30"/>
    <n v="7109"/>
    <x v="3"/>
    <s v="OFF-LA-10003223"/>
    <x v="1"/>
    <x v="2"/>
    <s v="Avery 508"/>
    <x v="765"/>
    <n v="2"/>
    <n v="0"/>
    <n v="4.8117999999999999"/>
  </r>
  <r>
    <n v="825"/>
    <s v="US-2011-102071"/>
    <x v="2"/>
    <x v="309"/>
    <d v="2011-05-15T00:00:00"/>
    <s v="Standard Class"/>
    <s v="PG-18820"/>
    <s v="Patrick Gardner"/>
    <x v="0"/>
    <s v="United States"/>
    <s v="San Francisco"/>
    <x v="1"/>
    <n v="94110"/>
    <x v="1"/>
    <s v="TEC-AC-10003441"/>
    <x v="2"/>
    <x v="11"/>
    <s v="Kingston Digital DataTraveler 32GB USB 2.0"/>
    <x v="766"/>
    <n v="4"/>
    <n v="0"/>
    <n v="4.0679999999999978"/>
  </r>
  <r>
    <n v="826"/>
    <s v="US-2011-102071"/>
    <x v="2"/>
    <x v="309"/>
    <d v="2011-05-15T00:00:00"/>
    <s v="Standard Class"/>
    <s v="PG-18820"/>
    <s v="Patrick Gardner"/>
    <x v="0"/>
    <s v="United States"/>
    <s v="San Francisco"/>
    <x v="1"/>
    <n v="94110"/>
    <x v="1"/>
    <s v="TEC-AC-10000109"/>
    <x v="2"/>
    <x v="11"/>
    <s v="Sony Micro Vault Click 16 GB USB 2.0 Flash Drive"/>
    <x v="767"/>
    <n v="3"/>
    <n v="0"/>
    <n v="40.31280000000001"/>
  </r>
  <r>
    <n v="827"/>
    <s v="CA-2014-126956"/>
    <x v="3"/>
    <x v="170"/>
    <d v="2014-08-29T00:00:00"/>
    <s v="Standard Class"/>
    <s v="GT-14710"/>
    <s v="Greg Tran"/>
    <x v="0"/>
    <s v="United States"/>
    <s v="Lakeville"/>
    <x v="11"/>
    <n v="55044"/>
    <x v="2"/>
    <s v="OFF-FA-10002280"/>
    <x v="1"/>
    <x v="13"/>
    <s v="Advantus Plastic Paper Clips"/>
    <x v="768"/>
    <n v="7"/>
    <n v="0"/>
    <n v="16.8"/>
  </r>
  <r>
    <n v="828"/>
    <s v="CA-2014-126956"/>
    <x v="3"/>
    <x v="170"/>
    <d v="2014-08-29T00:00:00"/>
    <s v="Standard Class"/>
    <s v="GT-14710"/>
    <s v="Greg Tran"/>
    <x v="0"/>
    <s v="United States"/>
    <s v="Lakeville"/>
    <x v="11"/>
    <n v="55044"/>
    <x v="2"/>
    <s v="OFF-SU-10000381"/>
    <x v="1"/>
    <x v="14"/>
    <s v="Acme Forged Steel Scissors with Black Enamel Handles"/>
    <x v="769"/>
    <n v="4"/>
    <n v="0"/>
    <n v="10.799599999999998"/>
  </r>
  <r>
    <n v="829"/>
    <s v="CA-2014-126956"/>
    <x v="3"/>
    <x v="170"/>
    <d v="2014-08-29T00:00:00"/>
    <s v="Standard Class"/>
    <s v="GT-14710"/>
    <s v="Greg Tran"/>
    <x v="0"/>
    <s v="United States"/>
    <s v="Lakeville"/>
    <x v="11"/>
    <n v="55044"/>
    <x v="2"/>
    <s v="OFF-EN-10004459"/>
    <x v="1"/>
    <x v="12"/>
    <s v="Security-Tint Envelopes"/>
    <x v="770"/>
    <n v="2"/>
    <n v="0"/>
    <n v="7.4871999999999996"/>
  </r>
  <r>
    <n v="830"/>
    <s v="CA-2014-129462"/>
    <x v="3"/>
    <x v="114"/>
    <d v="2014-06-22T00:00:00"/>
    <s v="Second Class"/>
    <s v="JE-15745"/>
    <s v="Joel Eaton"/>
    <x v="0"/>
    <s v="United States"/>
    <s v="Florence"/>
    <x v="0"/>
    <n v="41042"/>
    <x v="0"/>
    <s v="FUR-CH-10000665"/>
    <x v="0"/>
    <x v="1"/>
    <s v="Global Airflow Leather Mesh Back Chair, Black"/>
    <x v="85"/>
    <n v="2"/>
    <n v="0"/>
    <n v="90.587999999999965"/>
  </r>
  <r>
    <n v="831"/>
    <s v="CA-2014-129462"/>
    <x v="3"/>
    <x v="114"/>
    <d v="2014-06-22T00:00:00"/>
    <s v="Second Class"/>
    <s v="JE-15745"/>
    <s v="Joel Eaton"/>
    <x v="0"/>
    <s v="United States"/>
    <s v="Florence"/>
    <x v="0"/>
    <n v="41042"/>
    <x v="0"/>
    <s v="OFF-AP-10003884"/>
    <x v="1"/>
    <x v="9"/>
    <s v="Fellowes Smart Surge Ten-Outlet Protector, Platinum"/>
    <x v="771"/>
    <n v="3"/>
    <n v="0"/>
    <n v="50.584800000000008"/>
  </r>
  <r>
    <n v="832"/>
    <s v="CA-2014-129462"/>
    <x v="3"/>
    <x v="114"/>
    <d v="2014-06-22T00:00:00"/>
    <s v="Second Class"/>
    <s v="JE-15745"/>
    <s v="Joel Eaton"/>
    <x v="0"/>
    <s v="United States"/>
    <s v="Florence"/>
    <x v="0"/>
    <n v="41042"/>
    <x v="0"/>
    <s v="TEC-PH-10001557"/>
    <x v="2"/>
    <x v="7"/>
    <s v="Pyle PMP37LED"/>
    <x v="772"/>
    <n v="2"/>
    <n v="0"/>
    <n v="51.834599999999995"/>
  </r>
  <r>
    <n v="833"/>
    <s v="CA-2014-129462"/>
    <x v="3"/>
    <x v="114"/>
    <d v="2014-06-22T00:00:00"/>
    <s v="Second Class"/>
    <s v="JE-15745"/>
    <s v="Joel Eaton"/>
    <x v="0"/>
    <s v="United States"/>
    <s v="Florence"/>
    <x v="0"/>
    <n v="41042"/>
    <x v="0"/>
    <s v="TEC-PH-10002085"/>
    <x v="2"/>
    <x v="7"/>
    <s v="Clarity 53712"/>
    <x v="773"/>
    <n v="1"/>
    <n v="0"/>
    <n v="17.157400000000003"/>
  </r>
  <r>
    <n v="834"/>
    <s v="CA-2013-165316"/>
    <x v="0"/>
    <x v="310"/>
    <d v="2013-07-28T00:00:00"/>
    <s v="Standard Class"/>
    <s v="JB-15400"/>
    <s v="Jennifer Braxton"/>
    <x v="1"/>
    <s v="United States"/>
    <s v="Tampa"/>
    <x v="2"/>
    <n v="33614"/>
    <x v="0"/>
    <s v="OFF-AR-10002956"/>
    <x v="1"/>
    <x v="6"/>
    <s v="Boston 16801 Nautilus Battery Pencil Sharpener"/>
    <x v="774"/>
    <n v="2"/>
    <n v="0.2"/>
    <n v="2.6411999999999995"/>
  </r>
  <r>
    <n v="835"/>
    <s v="CA-2013-165316"/>
    <x v="0"/>
    <x v="310"/>
    <d v="2013-07-28T00:00:00"/>
    <s v="Standard Class"/>
    <s v="JB-15400"/>
    <s v="Jennifer Braxton"/>
    <x v="1"/>
    <s v="United States"/>
    <s v="Tampa"/>
    <x v="2"/>
    <n v="33614"/>
    <x v="0"/>
    <s v="OFF-AP-10003266"/>
    <x v="1"/>
    <x v="9"/>
    <s v="Holmes Replacement Filter for HEPA Air Cleaner, Large Room"/>
    <x v="775"/>
    <n v="2"/>
    <n v="0.2"/>
    <n v="6.5164"/>
  </r>
  <r>
    <n v="836"/>
    <s v="CA-2013-165316"/>
    <x v="0"/>
    <x v="310"/>
    <d v="2013-07-28T00:00:00"/>
    <s v="Standard Class"/>
    <s v="JB-15400"/>
    <s v="Jennifer Braxton"/>
    <x v="1"/>
    <s v="United States"/>
    <s v="Tampa"/>
    <x v="2"/>
    <n v="33614"/>
    <x v="0"/>
    <s v="TEC-MA-10004002"/>
    <x v="2"/>
    <x v="15"/>
    <s v="Zebra GX420t Direct Thermal/Thermal Transfer Printer"/>
    <x v="776"/>
    <n v="1"/>
    <n v="0.5"/>
    <n v="-111.49950000000007"/>
  </r>
  <r>
    <n v="837"/>
    <s v="US-2011-115987"/>
    <x v="2"/>
    <x v="78"/>
    <d v="2011-09-13T00:00:00"/>
    <s v="Second Class"/>
    <s v="LH-17020"/>
    <s v="Lisa Hazard"/>
    <x v="0"/>
    <s v="United States"/>
    <s v="Tyler"/>
    <x v="5"/>
    <n v="75701"/>
    <x v="2"/>
    <s v="OFF-BI-10001071"/>
    <x v="1"/>
    <x v="8"/>
    <s v="GBC ProClick Punch Binding System"/>
    <x v="777"/>
    <n v="4"/>
    <n v="0.8"/>
    <n v="-79.335199999999986"/>
  </r>
  <r>
    <n v="838"/>
    <s v="US-2014-156083"/>
    <x v="3"/>
    <x v="259"/>
    <d v="2014-11-12T00:00:00"/>
    <s v="Standard Class"/>
    <s v="JL-15175"/>
    <s v="James Lanier"/>
    <x v="2"/>
    <s v="United States"/>
    <s v="Columbia"/>
    <x v="18"/>
    <n v="38401"/>
    <x v="0"/>
    <s v="OFF-PA-10001560"/>
    <x v="1"/>
    <x v="10"/>
    <s v="Adams Telephone Message Books, 5 1/4” x 11”"/>
    <x v="778"/>
    <n v="2"/>
    <n v="0.2"/>
    <n v="3.2615999999999996"/>
  </r>
  <r>
    <n v="839"/>
    <s v="US-2013-137547"/>
    <x v="0"/>
    <x v="311"/>
    <d v="2013-03-13T00:00:00"/>
    <s v="Standard Class"/>
    <s v="EB-13705"/>
    <s v="Ed Braxton"/>
    <x v="1"/>
    <s v="United States"/>
    <s v="Fort Worth"/>
    <x v="5"/>
    <n v="76106"/>
    <x v="2"/>
    <s v="TEC-PH-10002365"/>
    <x v="2"/>
    <x v="7"/>
    <s v="Belkin Grip Candy Sheer Case / Cover for iPhone 5 and 5S"/>
    <x v="779"/>
    <n v="3"/>
    <n v="0.2"/>
    <n v="1.5804"/>
  </r>
  <r>
    <n v="840"/>
    <s v="CA-2012-100454"/>
    <x v="1"/>
    <x v="312"/>
    <d v="2012-11-25T00:00:00"/>
    <s v="Standard Class"/>
    <s v="BM-11650"/>
    <s v="Brian Moss"/>
    <x v="1"/>
    <s v="United States"/>
    <s v="New York City"/>
    <x v="15"/>
    <n v="10035"/>
    <x v="3"/>
    <s v="OFF-AR-10004648"/>
    <x v="1"/>
    <x v="6"/>
    <s v="Boston 19500 Mighty Mite Electric Pencil Sharpener"/>
    <x v="780"/>
    <n v="3"/>
    <n v="0"/>
    <n v="16.3215"/>
  </r>
  <r>
    <n v="841"/>
    <s v="CA-2012-100454"/>
    <x v="1"/>
    <x v="312"/>
    <d v="2012-11-25T00:00:00"/>
    <s v="Standard Class"/>
    <s v="BM-11650"/>
    <s v="Brian Moss"/>
    <x v="1"/>
    <s v="United States"/>
    <s v="New York City"/>
    <x v="15"/>
    <n v="10035"/>
    <x v="3"/>
    <s v="OFF-AR-10002578"/>
    <x v="1"/>
    <x v="6"/>
    <s v="Newell 335"/>
    <x v="132"/>
    <n v="4"/>
    <n v="0"/>
    <n v="3.3407999999999998"/>
  </r>
  <r>
    <n v="842"/>
    <s v="CA-2012-100454"/>
    <x v="1"/>
    <x v="312"/>
    <d v="2012-11-25T00:00:00"/>
    <s v="Standard Class"/>
    <s v="BM-11650"/>
    <s v="Brian Moss"/>
    <x v="1"/>
    <s v="United States"/>
    <s v="New York City"/>
    <x v="15"/>
    <n v="10035"/>
    <x v="3"/>
    <s v="FUR-BO-10001519"/>
    <x v="0"/>
    <x v="0"/>
    <s v="O'Sullivan 3-Shelf Heavy-Duty Bookcases"/>
    <x v="781"/>
    <n v="4"/>
    <n v="0.2"/>
    <n v="9.3024000000000058"/>
  </r>
  <r>
    <n v="843"/>
    <s v="CA-2013-161669"/>
    <x v="0"/>
    <x v="77"/>
    <d v="2013-11-10T00:00:00"/>
    <s v="First Class"/>
    <s v="EM-14095"/>
    <s v="Eudokia Martin"/>
    <x v="1"/>
    <s v="United States"/>
    <s v="Los Angeles"/>
    <x v="1"/>
    <n v="90036"/>
    <x v="1"/>
    <s v="OFF-BI-10001294"/>
    <x v="1"/>
    <x v="8"/>
    <s v="Fellowes Binding Cases"/>
    <x v="782"/>
    <n v="4"/>
    <n v="0.2"/>
    <n v="11.699999999999996"/>
  </r>
  <r>
    <n v="844"/>
    <s v="CA-2013-161669"/>
    <x v="0"/>
    <x v="77"/>
    <d v="2013-11-10T00:00:00"/>
    <s v="First Class"/>
    <s v="EM-14095"/>
    <s v="Eudokia Martin"/>
    <x v="1"/>
    <s v="United States"/>
    <s v="Los Angeles"/>
    <x v="1"/>
    <n v="90036"/>
    <x v="1"/>
    <s v="OFF-BI-10001636"/>
    <x v="1"/>
    <x v="8"/>
    <s v="Ibico Plastic and Wire Spiral Binding Combs"/>
    <x v="783"/>
    <n v="4"/>
    <n v="0.2"/>
    <n v="8.767199999999999"/>
  </r>
  <r>
    <n v="845"/>
    <s v="CA-2013-161669"/>
    <x v="0"/>
    <x v="77"/>
    <d v="2013-11-10T00:00:00"/>
    <s v="First Class"/>
    <s v="EM-14095"/>
    <s v="Eudokia Martin"/>
    <x v="1"/>
    <s v="United States"/>
    <s v="Los Angeles"/>
    <x v="1"/>
    <n v="90036"/>
    <x v="1"/>
    <s v="OFF-SU-10002503"/>
    <x v="1"/>
    <x v="14"/>
    <s v="Acme Preferred Stainless Steel Scissors"/>
    <x v="716"/>
    <n v="2"/>
    <n v="0"/>
    <n v="3.2943999999999996"/>
  </r>
  <r>
    <n v="846"/>
    <s v="CA-2013-161669"/>
    <x v="0"/>
    <x v="77"/>
    <d v="2013-11-10T00:00:00"/>
    <s v="First Class"/>
    <s v="EM-14095"/>
    <s v="Eudokia Martin"/>
    <x v="1"/>
    <s v="United States"/>
    <s v="Los Angeles"/>
    <x v="1"/>
    <n v="90036"/>
    <x v="1"/>
    <s v="OFF-LA-10004093"/>
    <x v="1"/>
    <x v="2"/>
    <s v="Avery 486"/>
    <x v="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s v="United States"/>
    <s v="Louisville"/>
    <x v="0"/>
    <n v="40214"/>
    <x v="0"/>
    <s v="FUR-CH-10001891"/>
    <x v="0"/>
    <x v="1"/>
    <s v="Global Deluxe Office Fabric Chairs"/>
    <x v="785"/>
    <n v="3"/>
    <n v="0"/>
    <n v="77.743800000000022"/>
  </r>
  <r>
    <n v="849"/>
    <s v="CA-2014-107503"/>
    <x v="3"/>
    <x v="314"/>
    <d v="2014-01-07T00:00:00"/>
    <s v="Standard Class"/>
    <s v="GA-14725"/>
    <s v="Guy Armstrong"/>
    <x v="0"/>
    <s v="United States"/>
    <s v="Lorain"/>
    <x v="24"/>
    <n v="44052"/>
    <x v="3"/>
    <s v="FUR-FU-10003878"/>
    <x v="0"/>
    <x v="5"/>
    <s v="Linden 10&quot; Round Wall Clock, Black"/>
    <x v="786"/>
    <n v="4"/>
    <n v="0.2"/>
    <n v="8.5567999999999991"/>
  </r>
  <r>
    <n v="850"/>
    <s v="CA-2011-107755"/>
    <x v="2"/>
    <x v="315"/>
    <d v="2011-02-13T00:00:00"/>
    <s v="Standard Class"/>
    <s v="CK-12760"/>
    <s v="Cyma Kinney"/>
    <x v="1"/>
    <s v="United States"/>
    <s v="Linden"/>
    <x v="30"/>
    <n v="7036"/>
    <x v="3"/>
    <s v="TEC-AC-10000710"/>
    <x v="2"/>
    <x v="11"/>
    <s v="Maxell DVD-RAM Discs"/>
    <x v="787"/>
    <n v="7"/>
    <n v="0"/>
    <n v="49.604800000000012"/>
  </r>
  <r>
    <n v="851"/>
    <s v="CA-2013-152534"/>
    <x v="0"/>
    <x v="23"/>
    <d v="2013-06-26T00:00:00"/>
    <s v="Second Class"/>
    <s v="DP-13105"/>
    <s v="Dave Poirier"/>
    <x v="1"/>
    <s v="United States"/>
    <s v="Salinas"/>
    <x v="1"/>
    <n v="93905"/>
    <x v="1"/>
    <s v="OFF-AR-10002335"/>
    <x v="1"/>
    <x v="6"/>
    <s v="DIXON Oriole Pencils"/>
    <x v="788"/>
    <n v="2"/>
    <n v="0"/>
    <n v="1.3416000000000001"/>
  </r>
  <r>
    <n v="852"/>
    <s v="CA-2013-152534"/>
    <x v="0"/>
    <x v="23"/>
    <d v="2013-06-26T00:00:00"/>
    <s v="Second Class"/>
    <s v="DP-13105"/>
    <s v="Dave Poirier"/>
    <x v="1"/>
    <s v="United States"/>
    <s v="Salinas"/>
    <x v="1"/>
    <n v="93905"/>
    <x v="1"/>
    <s v="OFF-PA-10001870"/>
    <x v="1"/>
    <x v="10"/>
    <s v="Xerox 202"/>
    <x v="789"/>
    <n v="6"/>
    <n v="0"/>
    <n v="18.662400000000002"/>
  </r>
  <r>
    <n v="853"/>
    <s v="CA-2013-113747"/>
    <x v="0"/>
    <x v="316"/>
    <d v="2013-06-05T00:00:00"/>
    <s v="Standard Class"/>
    <s v="VD-21670"/>
    <s v="Valerie Dominguez"/>
    <x v="0"/>
    <s v="United States"/>
    <s v="Jackson"/>
    <x v="35"/>
    <n v="39212"/>
    <x v="0"/>
    <s v="OFF-AR-10003373"/>
    <x v="1"/>
    <x v="6"/>
    <s v="Boston School Pro Electric Pencil Sharpener, 1670"/>
    <x v="790"/>
    <n v="6"/>
    <n v="0"/>
    <n v="50.187599999999996"/>
  </r>
  <r>
    <n v="854"/>
    <s v="CA-2013-123274"/>
    <x v="0"/>
    <x v="317"/>
    <d v="2013-02-24T00:00:00"/>
    <s v="Standard Class"/>
    <s v="GT-14710"/>
    <s v="Greg Tran"/>
    <x v="0"/>
    <s v="United States"/>
    <s v="New York City"/>
    <x v="15"/>
    <n v="10035"/>
    <x v="3"/>
    <s v="FUR-FU-10004090"/>
    <x v="0"/>
    <x v="5"/>
    <s v="Executive Impressions 14&quot; Contract Wall Clock"/>
    <x v="791"/>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x v="423"/>
    <n v="3"/>
    <n v="0"/>
    <n v="9.7175999999999902"/>
  </r>
  <r>
    <n v="856"/>
    <s v="CA-2011-125612"/>
    <x v="2"/>
    <x v="93"/>
    <d v="2011-08-08T00:00:00"/>
    <s v="Standard Class"/>
    <s v="BK-11260"/>
    <s v="Berenike Kampe"/>
    <x v="0"/>
    <s v="United States"/>
    <s v="New York City"/>
    <x v="15"/>
    <n v="10035"/>
    <x v="3"/>
    <s v="OFF-PA-10001019"/>
    <x v="1"/>
    <x v="10"/>
    <s v="Xerox 1884"/>
    <x v="792"/>
    <n v="2"/>
    <n v="0"/>
    <n v="18.781199999999998"/>
  </r>
  <r>
    <n v="857"/>
    <s v="CA-2011-125612"/>
    <x v="2"/>
    <x v="93"/>
    <d v="2011-08-08T00:00:00"/>
    <s v="Standard Class"/>
    <s v="BK-11260"/>
    <s v="Berenike Kampe"/>
    <x v="0"/>
    <s v="United States"/>
    <s v="New York City"/>
    <x v="15"/>
    <n v="10035"/>
    <x v="3"/>
    <s v="OFF-SU-10002537"/>
    <x v="1"/>
    <x v="14"/>
    <s v="Acme Box Cutter Scissors"/>
    <x v="793"/>
    <n v="10"/>
    <n v="0"/>
    <n v="26.598000000000006"/>
  </r>
  <r>
    <n v="858"/>
    <s v="CA-2011-125612"/>
    <x v="2"/>
    <x v="93"/>
    <d v="2011-08-08T00:00:00"/>
    <s v="Standard Class"/>
    <s v="BK-11260"/>
    <s v="Berenike Kampe"/>
    <x v="0"/>
    <s v="United States"/>
    <s v="New York City"/>
    <x v="15"/>
    <n v="10035"/>
    <x v="3"/>
    <s v="OFF-ST-10003221"/>
    <x v="1"/>
    <x v="4"/>
    <s v="Staples"/>
    <x v="794"/>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x v="245"/>
    <n v="1"/>
    <n v="0"/>
    <n v="3.5766999999999998"/>
  </r>
  <r>
    <n v="860"/>
    <s v="CA-2014-161984"/>
    <x v="3"/>
    <x v="318"/>
    <d v="2014-04-16T00:00:00"/>
    <s v="Standard Class"/>
    <s v="SJ-20125"/>
    <s v="Sanjit Jacobs"/>
    <x v="2"/>
    <s v="United States"/>
    <s v="New Brunswick"/>
    <x v="30"/>
    <n v="8901"/>
    <x v="3"/>
    <s v="OFF-FA-10000624"/>
    <x v="1"/>
    <x v="13"/>
    <s v="OIC Binder Clips"/>
    <x v="181"/>
    <n v="2"/>
    <n v="0"/>
    <n v="3.58"/>
  </r>
  <r>
    <n v="861"/>
    <s v="CA-2011-133851"/>
    <x v="2"/>
    <x v="3"/>
    <d v="2011-06-16T00:00:00"/>
    <s v="Standard Class"/>
    <s v="CM-12445"/>
    <s v="Chuck Magee"/>
    <x v="0"/>
    <s v="United States"/>
    <s v="San Francisco"/>
    <x v="1"/>
    <n v="94122"/>
    <x v="1"/>
    <s v="OFF-SU-10001225"/>
    <x v="1"/>
    <x v="14"/>
    <s v="Staples"/>
    <x v="351"/>
    <n v="2"/>
    <n v="0"/>
    <n v="0.14719999999999978"/>
  </r>
  <r>
    <n v="862"/>
    <s v="CA-2011-133851"/>
    <x v="2"/>
    <x v="3"/>
    <d v="2011-06-16T00:00:00"/>
    <s v="Standard Class"/>
    <s v="CM-12445"/>
    <s v="Chuck Magee"/>
    <x v="0"/>
    <s v="United States"/>
    <s v="San Francisco"/>
    <x v="1"/>
    <n v="94122"/>
    <x v="1"/>
    <s v="OFF-AR-10003752"/>
    <x v="1"/>
    <x v="6"/>
    <s v="Deluxe Chalkboard Eraser Cleaner"/>
    <x v="795"/>
    <n v="2"/>
    <n v="0"/>
    <n v="10.625999999999999"/>
  </r>
  <r>
    <n v="863"/>
    <s v="CA-2013-134474"/>
    <x v="0"/>
    <x v="319"/>
    <d v="2013-01-07T00:00:00"/>
    <s v="Second Class"/>
    <s v="AJ-10795"/>
    <s v="Anthony Johnson"/>
    <x v="1"/>
    <s v="United States"/>
    <s v="Jacksonville"/>
    <x v="2"/>
    <n v="32216"/>
    <x v="0"/>
    <s v="TEC-AC-10001714"/>
    <x v="2"/>
    <x v="11"/>
    <s v="Logitech MX Performance Wireless Mouse"/>
    <x v="796"/>
    <n v="6"/>
    <n v="0.2"/>
    <n v="40.687800000000003"/>
  </r>
  <r>
    <n v="864"/>
    <s v="CA-2013-134474"/>
    <x v="0"/>
    <x v="319"/>
    <d v="2013-01-07T00:00:00"/>
    <s v="Second Class"/>
    <s v="AJ-10795"/>
    <s v="Anthony Johnson"/>
    <x v="1"/>
    <s v="United States"/>
    <s v="Jacksonville"/>
    <x v="2"/>
    <n v="32216"/>
    <x v="0"/>
    <s v="OFF-AR-10003958"/>
    <x v="1"/>
    <x v="6"/>
    <s v="Newell 337"/>
    <x v="797"/>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x v="798"/>
    <n v="2"/>
    <n v="0.2"/>
    <n v="5.1786000000000012"/>
  </r>
  <r>
    <n v="866"/>
    <s v="CA-2011-149020"/>
    <x v="2"/>
    <x v="320"/>
    <d v="2011-01-16T00:00:00"/>
    <s v="Standard Class"/>
    <s v="AJ-10780"/>
    <s v="Anthony Jacobs"/>
    <x v="1"/>
    <s v="United States"/>
    <s v="Springfield"/>
    <x v="17"/>
    <n v="22153"/>
    <x v="0"/>
    <s v="OFF-LA-10004272"/>
    <x v="1"/>
    <x v="2"/>
    <s v="Avery 482"/>
    <x v="799"/>
    <n v="1"/>
    <n v="0"/>
    <n v="1.3583000000000001"/>
  </r>
  <r>
    <n v="867"/>
    <s v="CA-2011-149020"/>
    <x v="2"/>
    <x v="320"/>
    <d v="2011-01-16T00:00:00"/>
    <s v="Standard Class"/>
    <s v="AJ-10780"/>
    <s v="Anthony Jacobs"/>
    <x v="1"/>
    <s v="United States"/>
    <s v="Springfield"/>
    <x v="17"/>
    <n v="22153"/>
    <x v="0"/>
    <s v="FUR-FU-10000965"/>
    <x v="0"/>
    <x v="5"/>
    <s v="Howard Miller 11-1/2&quot; Diameter Ridgewood Wall Clock"/>
    <x v="800"/>
    <n v="1"/>
    <n v="0"/>
    <n v="21.295400000000001"/>
  </r>
  <r>
    <n v="868"/>
    <s v="CA-2013-134362"/>
    <x v="0"/>
    <x v="321"/>
    <d v="2013-10-03T00:00:00"/>
    <s v="First Class"/>
    <s v="LS-16945"/>
    <s v="Linda Southworth"/>
    <x v="1"/>
    <s v="United States"/>
    <s v="Philadelphia"/>
    <x v="9"/>
    <n v="19140"/>
    <x v="3"/>
    <s v="OFF-LA-10004853"/>
    <x v="1"/>
    <x v="2"/>
    <s v="Avery 483"/>
    <x v="801"/>
    <n v="4"/>
    <n v="0.2"/>
    <n v="5.1791999999999998"/>
  </r>
  <r>
    <n v="869"/>
    <s v="CA-2011-136742"/>
    <x v="2"/>
    <x v="322"/>
    <d v="2011-04-10T00:00:00"/>
    <s v="Standard Class"/>
    <s v="GP-14740"/>
    <s v="Guy Phonely"/>
    <x v="1"/>
    <s v="United States"/>
    <s v="Lancaster"/>
    <x v="9"/>
    <n v="17602"/>
    <x v="3"/>
    <s v="OFF-BI-10003719"/>
    <x v="1"/>
    <x v="8"/>
    <s v="Large Capacity Hanging Post Binders"/>
    <x v="802"/>
    <n v="6"/>
    <n v="0.7"/>
    <n v="-35.927999999999997"/>
  </r>
  <r>
    <n v="870"/>
    <s v="CA-2013-158099"/>
    <x v="0"/>
    <x v="323"/>
    <d v="2013-09-06T00:00:00"/>
    <s v="First Class"/>
    <s v="PK-18910"/>
    <s v="Paul Knutson"/>
    <x v="2"/>
    <s v="United States"/>
    <s v="Philadelphia"/>
    <x v="9"/>
    <n v="19143"/>
    <x v="3"/>
    <s v="OFF-BI-10000545"/>
    <x v="1"/>
    <x v="8"/>
    <s v="GBC Ibimaster 500 Manual ProClick Binding System"/>
    <x v="803"/>
    <n v="5"/>
    <n v="0.7"/>
    <n v="-760.98000000000025"/>
  </r>
  <r>
    <n v="871"/>
    <s v="CA-2013-158099"/>
    <x v="0"/>
    <x v="323"/>
    <d v="2013-09-06T00:00:00"/>
    <s v="First Class"/>
    <s v="PK-18910"/>
    <s v="Paul Knutson"/>
    <x v="2"/>
    <s v="United States"/>
    <s v="Philadelphia"/>
    <x v="9"/>
    <n v="19143"/>
    <x v="3"/>
    <s v="TEC-PH-10002496"/>
    <x v="2"/>
    <x v="7"/>
    <s v="Cisco SPA301"/>
    <x v="804"/>
    <n v="3"/>
    <n v="0.4"/>
    <n v="-46.797000000000025"/>
  </r>
  <r>
    <n v="872"/>
    <s v="CA-2012-131128"/>
    <x v="1"/>
    <x v="324"/>
    <d v="2012-10-20T00:00:00"/>
    <s v="First Class"/>
    <s v="TB-21520"/>
    <s v="Tracy Blumstein"/>
    <x v="0"/>
    <s v="United States"/>
    <s v="Concord"/>
    <x v="38"/>
    <n v="3301"/>
    <x v="3"/>
    <s v="OFF-PA-10003591"/>
    <x v="1"/>
    <x v="10"/>
    <s v="Southworth 100% Cotton The Best Paper"/>
    <x v="805"/>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s v="United States"/>
    <s v="New York City"/>
    <x v="15"/>
    <n v="10009"/>
    <x v="3"/>
    <s v="OFF-BI-10000315"/>
    <x v="1"/>
    <x v="8"/>
    <s v="Poly Designer Cover &amp; Back"/>
    <x v="806"/>
    <n v="7"/>
    <n v="0.2"/>
    <n v="37.220399999999998"/>
  </r>
  <r>
    <n v="875"/>
    <s v="CA-2014-114636"/>
    <x v="3"/>
    <x v="326"/>
    <d v="2014-08-30T00:00:00"/>
    <s v="Standard Class"/>
    <s v="GA-14725"/>
    <s v="Guy Armstrong"/>
    <x v="0"/>
    <s v="United States"/>
    <s v="Charlotte"/>
    <x v="3"/>
    <n v="28205"/>
    <x v="0"/>
    <s v="OFF-PA-10001790"/>
    <x v="1"/>
    <x v="10"/>
    <s v="Xerox 1910"/>
    <x v="807"/>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s v="United States"/>
    <s v="Concord"/>
    <x v="38"/>
    <n v="3301"/>
    <x v="3"/>
    <s v="TEC-AC-10003628"/>
    <x v="2"/>
    <x v="11"/>
    <s v="Logitech 910-002974 M325 Wireless Mouse for Web Scrolling"/>
    <x v="809"/>
    <n v="1"/>
    <n v="0"/>
    <n v="13.195600000000002"/>
  </r>
  <r>
    <n v="878"/>
    <s v="CA-2013-116736"/>
    <x v="0"/>
    <x v="327"/>
    <d v="2013-01-21T00:00:00"/>
    <s v="Standard Class"/>
    <s v="CC-12430"/>
    <s v="Chuck Clark"/>
    <x v="2"/>
    <s v="United States"/>
    <s v="Concord"/>
    <x v="38"/>
    <n v="3301"/>
    <x v="3"/>
    <s v="TEC-AC-10002049"/>
    <x v="2"/>
    <x v="11"/>
    <s v="Logitech G19 Programmable Gaming Keyboard"/>
    <x v="810"/>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s v="United States"/>
    <s v="New York City"/>
    <x v="15"/>
    <n v="10024"/>
    <x v="3"/>
    <s v="OFF-BI-10003984"/>
    <x v="1"/>
    <x v="8"/>
    <s v="Lock-Up Easel 'Spel-Binder'"/>
    <x v="812"/>
    <n v="3"/>
    <n v="0.2"/>
    <n v="23.109299999999998"/>
  </r>
  <r>
    <n v="881"/>
    <s v="CA-2014-111689"/>
    <x v="3"/>
    <x v="329"/>
    <d v="2014-12-03T00:00:00"/>
    <s v="Second Class"/>
    <s v="HP-14815"/>
    <s v="Harold Pawlan"/>
    <x v="2"/>
    <s v="United States"/>
    <s v="New York City"/>
    <x v="15"/>
    <n v="10024"/>
    <x v="3"/>
    <s v="FUR-CH-10004287"/>
    <x v="0"/>
    <x v="1"/>
    <s v="SAFCO Arco Folding Chair"/>
    <x v="813"/>
    <n v="5"/>
    <n v="0.1"/>
    <n v="262.38999999999987"/>
  </r>
  <r>
    <n v="882"/>
    <s v="CA-2012-129098"/>
    <x v="1"/>
    <x v="330"/>
    <d v="2012-10-13T00:00:00"/>
    <s v="Standard Class"/>
    <s v="DK-13090"/>
    <s v="Dave Kipp"/>
    <x v="0"/>
    <s v="United States"/>
    <s v="Springfield"/>
    <x v="17"/>
    <n v="22153"/>
    <x v="0"/>
    <s v="OFF-ST-10001321"/>
    <x v="1"/>
    <x v="4"/>
    <s v="Decoflex Hanging Personal Folder File, Blue"/>
    <x v="117"/>
    <n v="2"/>
    <n v="0"/>
    <n v="8.3268000000000022"/>
  </r>
  <r>
    <n v="883"/>
    <s v="US-2014-123463"/>
    <x v="3"/>
    <x v="331"/>
    <d v="2014-12-24T00:00:00"/>
    <s v="Same Day"/>
    <s v="GZ-14470"/>
    <s v="Gary Zandusky"/>
    <x v="0"/>
    <s v="United States"/>
    <s v="San Francisco"/>
    <x v="1"/>
    <n v="94109"/>
    <x v="1"/>
    <s v="OFF-AR-10001118"/>
    <x v="1"/>
    <x v="6"/>
    <s v="Binney &amp; Smith Crayola Metallic Crayons, 16-Color Pack"/>
    <x v="814"/>
    <n v="4"/>
    <n v="0"/>
    <n v="5.9312000000000014"/>
  </r>
  <r>
    <n v="884"/>
    <s v="CA-2013-165148"/>
    <x v="0"/>
    <x v="332"/>
    <d v="2013-10-25T00:00:00"/>
    <s v="First Class"/>
    <s v="PM-19135"/>
    <s v="Peter McVee"/>
    <x v="2"/>
    <s v="United States"/>
    <s v="Detroit"/>
    <x v="12"/>
    <n v="48227"/>
    <x v="2"/>
    <s v="FUR-FU-10000732"/>
    <x v="0"/>
    <x v="5"/>
    <s v="Eldon 200 Class Desk Accessories"/>
    <x v="815"/>
    <n v="5"/>
    <n v="0"/>
    <n v="10.047999999999998"/>
  </r>
  <r>
    <n v="885"/>
    <s v="CA-2011-134061"/>
    <x v="2"/>
    <x v="333"/>
    <d v="2011-05-04T00:00:00"/>
    <s v="Standard Class"/>
    <s v="LL-16840"/>
    <s v="Lauren Leatherbury"/>
    <x v="0"/>
    <s v="United States"/>
    <s v="Rochester"/>
    <x v="15"/>
    <n v="14609"/>
    <x v="3"/>
    <s v="FUR-FU-10001424"/>
    <x v="0"/>
    <x v="5"/>
    <s v="Dax Clear Box Frame"/>
    <x v="45"/>
    <n v="2"/>
    <n v="0"/>
    <n v="5.936399999999999"/>
  </r>
  <r>
    <n v="886"/>
    <s v="CA-2012-143602"/>
    <x v="1"/>
    <x v="334"/>
    <d v="2012-04-28T00:00:00"/>
    <s v="Second Class"/>
    <s v="JS-15595"/>
    <s v="Jill Stevenson"/>
    <x v="1"/>
    <s v="United States"/>
    <s v="Los Angeles"/>
    <x v="1"/>
    <n v="90045"/>
    <x v="1"/>
    <s v="OFF-BI-10002071"/>
    <x v="1"/>
    <x v="8"/>
    <s v="Fellowes Black Plastic Comb Bindings"/>
    <x v="816"/>
    <n v="3"/>
    <n v="0.2"/>
    <n v="4.5317999999999996"/>
  </r>
  <r>
    <n v="887"/>
    <s v="CA-2014-115364"/>
    <x v="3"/>
    <x v="335"/>
    <d v="2014-07-03T00:00:00"/>
    <s v="Standard Class"/>
    <s v="OT-18730"/>
    <s v="Olvera Toch"/>
    <x v="0"/>
    <s v="United States"/>
    <s v="San Diego"/>
    <x v="1"/>
    <n v="92105"/>
    <x v="1"/>
    <s v="OFF-ST-10002486"/>
    <x v="1"/>
    <x v="4"/>
    <s v="Eldon Shelf Savers Cubes and Bins"/>
    <x v="817"/>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s v="United States"/>
    <s v="San Francisco"/>
    <x v="1"/>
    <n v="94122"/>
    <x v="1"/>
    <s v="OFF-PA-10003845"/>
    <x v="1"/>
    <x v="10"/>
    <s v="Xerox 1987"/>
    <x v="819"/>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s v="United States"/>
    <s v="New Rochelle"/>
    <x v="15"/>
    <n v="10801"/>
    <x v="3"/>
    <s v="OFF-BI-10001098"/>
    <x v="1"/>
    <x v="8"/>
    <s v="Acco D-Ring Binder w/DublLock"/>
    <x v="96"/>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s v="United States"/>
    <s v="Detroit"/>
    <x v="12"/>
    <n v="48227"/>
    <x v="2"/>
    <s v="OFF-AR-10003158"/>
    <x v="1"/>
    <x v="6"/>
    <s v="Fluorescent Highlighters by Dixon"/>
    <x v="204"/>
    <n v="4"/>
    <n v="0"/>
    <n v="5.4127999999999989"/>
  </r>
  <r>
    <n v="894"/>
    <s v="CA-2014-133256"/>
    <x v="3"/>
    <x v="335"/>
    <d v="2014-06-28T00:00:00"/>
    <s v="First Class"/>
    <s v="TH-21550"/>
    <s v="Tracy Hopkins"/>
    <x v="2"/>
    <s v="United States"/>
    <s v="Detroit"/>
    <x v="12"/>
    <n v="48227"/>
    <x v="2"/>
    <s v="TEC-PH-10002660"/>
    <x v="2"/>
    <x v="7"/>
    <s v="Nortel Networks T7316 E Nt8 B27"/>
    <x v="821"/>
    <n v="8"/>
    <n v="0"/>
    <n v="135.98000000000002"/>
  </r>
  <r>
    <n v="895"/>
    <s v="CA-2013-105494"/>
    <x v="0"/>
    <x v="338"/>
    <d v="2013-11-13T00:00:00"/>
    <s v="First Class"/>
    <s v="PC-18745"/>
    <s v="Pamela Coakley"/>
    <x v="1"/>
    <s v="United States"/>
    <s v="San Francisco"/>
    <x v="1"/>
    <n v="94122"/>
    <x v="1"/>
    <s v="OFF-ST-10002205"/>
    <x v="1"/>
    <x v="4"/>
    <s v="File Shuttle I and Handi-File"/>
    <x v="822"/>
    <n v="7"/>
    <n v="0"/>
    <n v="42.071400000000011"/>
  </r>
  <r>
    <n v="896"/>
    <s v="CA-2013-105494"/>
    <x v="0"/>
    <x v="338"/>
    <d v="2013-11-13T00:00:00"/>
    <s v="First Class"/>
    <s v="PC-18745"/>
    <s v="Pamela Coakley"/>
    <x v="1"/>
    <s v="United States"/>
    <s v="San Francisco"/>
    <x v="1"/>
    <n v="94122"/>
    <x v="1"/>
    <s v="OFF-BI-10003364"/>
    <x v="1"/>
    <x v="8"/>
    <s v="Binding Machine Supplies"/>
    <x v="823"/>
    <n v="3"/>
    <n v="0.2"/>
    <n v="24.502800000000001"/>
  </r>
  <r>
    <n v="897"/>
    <s v="CA-2013-140634"/>
    <x v="0"/>
    <x v="339"/>
    <d v="2013-10-07T00:00:00"/>
    <s v="Second Class"/>
    <s v="HL-15040"/>
    <s v="Hunter Lopez"/>
    <x v="0"/>
    <s v="United States"/>
    <s v="Houston"/>
    <x v="5"/>
    <n v="77095"/>
    <x v="2"/>
    <s v="OFF-EN-10001099"/>
    <x v="1"/>
    <x v="12"/>
    <s v="Staples"/>
    <x v="824"/>
    <n v="2"/>
    <n v="0.2"/>
    <n v="5.0855999999999986"/>
  </r>
  <r>
    <n v="898"/>
    <s v="CA-2011-144407"/>
    <x v="2"/>
    <x v="340"/>
    <d v="2011-09-15T00:00:00"/>
    <s v="Standard Class"/>
    <s v="MS-17365"/>
    <s v="Maribeth Schnelling"/>
    <x v="0"/>
    <s v="United States"/>
    <s v="Detroit"/>
    <x v="12"/>
    <n v="48227"/>
    <x v="2"/>
    <s v="OFF-LA-10003923"/>
    <x v="1"/>
    <x v="2"/>
    <s v="Alphabetical Labels for Top Tab Filing"/>
    <x v="825"/>
    <n v="7"/>
    <n v="0"/>
    <n v="51.800000000000004"/>
  </r>
  <r>
    <n v="899"/>
    <s v="CA-2014-160983"/>
    <x v="3"/>
    <x v="341"/>
    <d v="2014-11-01T00:00:00"/>
    <s v="Second Class"/>
    <s v="GB-14530"/>
    <s v="George Bell"/>
    <x v="1"/>
    <s v="United States"/>
    <s v="Auburn"/>
    <x v="15"/>
    <n v="13021"/>
    <x v="3"/>
    <s v="OFF-PA-10002250"/>
    <x v="1"/>
    <x v="10"/>
    <s v="Things To Do Today Pad"/>
    <x v="826"/>
    <n v="8"/>
    <n v="0"/>
    <n v="22.540800000000001"/>
  </r>
  <r>
    <n v="900"/>
    <s v="US-2013-114622"/>
    <x v="0"/>
    <x v="342"/>
    <d v="2013-04-13T00:00:00"/>
    <s v="First Class"/>
    <s v="JR-16210"/>
    <s v="Justin Ritter"/>
    <x v="1"/>
    <s v="United States"/>
    <s v="Springfield"/>
    <x v="24"/>
    <n v="45503"/>
    <x v="3"/>
    <s v="OFF-BI-10004716"/>
    <x v="1"/>
    <x v="8"/>
    <s v="Wilson Jones Hanging Recycled Pressboard Data Binders"/>
    <x v="82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x v="828"/>
    <n v="5"/>
    <n v="0.2"/>
    <n v="3.3929999999999989"/>
  </r>
  <r>
    <n v="902"/>
    <s v="CA-2014-150959"/>
    <x v="3"/>
    <x v="343"/>
    <d v="2014-11-14T00:00:00"/>
    <s v="First Class"/>
    <s v="TD-20995"/>
    <s v="Tamara Dahlen"/>
    <x v="0"/>
    <s v="United States"/>
    <s v="Garland"/>
    <x v="5"/>
    <n v="75043"/>
    <x v="2"/>
    <s v="OFF-BI-10001510"/>
    <x v="1"/>
    <x v="8"/>
    <s v="Deluxe Heavy-Duty Vinyl Round Ring Binder"/>
    <x v="829"/>
    <n v="4"/>
    <n v="0.8"/>
    <n v="-32.088000000000008"/>
  </r>
  <r>
    <n v="903"/>
    <s v="CA-2014-132353"/>
    <x v="3"/>
    <x v="175"/>
    <d v="2014-09-18T00:00:00"/>
    <s v="First Class"/>
    <s v="DB-13060"/>
    <s v="Dave Brooks"/>
    <x v="0"/>
    <s v="United States"/>
    <s v="Chicago"/>
    <x v="10"/>
    <n v="60653"/>
    <x v="2"/>
    <s v="TEC-PH-10004536"/>
    <x v="2"/>
    <x v="7"/>
    <s v="Avaya 5420 Digital phone"/>
    <x v="830"/>
    <n v="3"/>
    <n v="0.2"/>
    <n v="20.248499999999993"/>
  </r>
  <r>
    <n v="904"/>
    <s v="CA-2013-130477"/>
    <x v="0"/>
    <x v="143"/>
    <d v="2013-04-13T00:00:00"/>
    <s v="Standard Class"/>
    <s v="LC-17140"/>
    <s v="Logan Currie"/>
    <x v="0"/>
    <s v="United States"/>
    <s v="Los Angeles"/>
    <x v="1"/>
    <n v="90032"/>
    <x v="1"/>
    <s v="OFF-PA-10002947"/>
    <x v="1"/>
    <x v="10"/>
    <s v="Xerox 1923"/>
    <x v="130"/>
    <n v="3"/>
    <n v="0"/>
    <n v="9.6191999999999993"/>
  </r>
  <r>
    <n v="905"/>
    <s v="CA-2013-130477"/>
    <x v="0"/>
    <x v="143"/>
    <d v="2013-04-13T00:00:00"/>
    <s v="Standard Class"/>
    <s v="LC-17140"/>
    <s v="Logan Currie"/>
    <x v="0"/>
    <s v="United States"/>
    <s v="Los Angeles"/>
    <x v="1"/>
    <n v="90032"/>
    <x v="1"/>
    <s v="OFF-ST-10002583"/>
    <x v="1"/>
    <x v="4"/>
    <s v="Fellowes Neat Ideas Storage Cubes"/>
    <x v="647"/>
    <n v="2"/>
    <n v="0"/>
    <n v="2.598399999999998"/>
  </r>
  <r>
    <n v="906"/>
    <s v="CA-2013-130477"/>
    <x v="0"/>
    <x v="143"/>
    <d v="2013-04-13T00:00:00"/>
    <s v="Standard Class"/>
    <s v="LC-17140"/>
    <s v="Logan Currie"/>
    <x v="0"/>
    <s v="United States"/>
    <s v="Los Angeles"/>
    <x v="1"/>
    <n v="90032"/>
    <x v="1"/>
    <s v="OFF-PA-10000019"/>
    <x v="1"/>
    <x v="10"/>
    <s v="Xerox 1931"/>
    <x v="91"/>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x v="831"/>
    <n v="4"/>
    <n v="0.2"/>
    <n v="12.117599999999968"/>
  </r>
  <r>
    <n v="908"/>
    <s v="CA-2014-143259"/>
    <x v="3"/>
    <x v="247"/>
    <d v="2015-01-04T00:00:00"/>
    <s v="Standard Class"/>
    <s v="PO-18865"/>
    <s v="Patrick O'Donnell"/>
    <x v="0"/>
    <s v="United States"/>
    <s v="New York City"/>
    <x v="15"/>
    <n v="10009"/>
    <x v="3"/>
    <s v="TEC-PH-10004774"/>
    <x v="2"/>
    <x v="7"/>
    <s v="Gear Head AU3700S Headset"/>
    <x v="832"/>
    <n v="7"/>
    <n v="0"/>
    <n v="2.7278999999999964"/>
  </r>
  <r>
    <n v="909"/>
    <s v="CA-2014-143259"/>
    <x v="3"/>
    <x v="247"/>
    <d v="2015-01-04T00:00:00"/>
    <s v="Standard Class"/>
    <s v="PO-18865"/>
    <s v="Patrick O'Donnell"/>
    <x v="0"/>
    <s v="United States"/>
    <s v="New York City"/>
    <x v="15"/>
    <n v="10009"/>
    <x v="3"/>
    <s v="OFF-BI-10003684"/>
    <x v="1"/>
    <x v="8"/>
    <s v="Wilson Jones Legal Size Ring Binders"/>
    <x v="833"/>
    <n v="3"/>
    <n v="0.2"/>
    <n v="19.791"/>
  </r>
  <r>
    <n v="910"/>
    <s v="CA-2014-137596"/>
    <x v="3"/>
    <x v="264"/>
    <d v="2014-09-08T00:00:00"/>
    <s v="Standard Class"/>
    <s v="BE-11335"/>
    <s v="Bill Eplett"/>
    <x v="2"/>
    <s v="United States"/>
    <s v="Jackson"/>
    <x v="12"/>
    <n v="49201"/>
    <x v="2"/>
    <s v="TEC-PH-10001494"/>
    <x v="2"/>
    <x v="7"/>
    <s v="Polycom CX600 IP Phone VoIP phone"/>
    <x v="834"/>
    <n v="4"/>
    <n v="0"/>
    <n v="323.94600000000003"/>
  </r>
  <r>
    <n v="911"/>
    <s v="CA-2014-137596"/>
    <x v="3"/>
    <x v="264"/>
    <d v="2014-09-08T00:00:00"/>
    <s v="Standard Class"/>
    <s v="BE-11335"/>
    <s v="Bill Eplett"/>
    <x v="2"/>
    <s v="United States"/>
    <s v="Jackson"/>
    <x v="12"/>
    <n v="49201"/>
    <x v="2"/>
    <s v="TEC-AC-10004666"/>
    <x v="2"/>
    <x v="11"/>
    <s v="Maxell iVDR EX 500GB Cartridge"/>
    <x v="835"/>
    <n v="7"/>
    <n v="0"/>
    <n v="829.37540000000024"/>
  </r>
  <r>
    <n v="912"/>
    <s v="CA-2014-137596"/>
    <x v="3"/>
    <x v="264"/>
    <d v="2014-09-08T00:00:00"/>
    <s v="Standard Class"/>
    <s v="BE-11335"/>
    <s v="Bill Eplett"/>
    <x v="2"/>
    <s v="United States"/>
    <s v="Jackson"/>
    <x v="12"/>
    <n v="49201"/>
    <x v="2"/>
    <s v="OFF-ST-10003816"/>
    <x v="1"/>
    <x v="4"/>
    <s v="Fellowes High-Stak Drawer Files"/>
    <x v="836"/>
    <n v="2"/>
    <n v="0"/>
    <n v="81.047399999999982"/>
  </r>
  <r>
    <n v="913"/>
    <s v="CA-2012-133627"/>
    <x v="1"/>
    <x v="70"/>
    <d v="2012-06-07T00:00:00"/>
    <s v="Standard Class"/>
    <s v="SC-20050"/>
    <s v="Sample Company A"/>
    <x v="2"/>
    <s v="United States"/>
    <s v="Norwich"/>
    <x v="29"/>
    <n v="6360"/>
    <x v="3"/>
    <s v="FUR-FU-10001935"/>
    <x v="0"/>
    <x v="5"/>
    <s v="3M Hangers With Command Adhesive"/>
    <x v="500"/>
    <n v="6"/>
    <n v="0"/>
    <n v="9.1020000000000021"/>
  </r>
  <r>
    <n v="914"/>
    <s v="CA-2014-102519"/>
    <x v="3"/>
    <x v="344"/>
    <d v="2014-11-30T00:00:00"/>
    <s v="First Class"/>
    <s v="BM-11650"/>
    <s v="Brian Moss"/>
    <x v="1"/>
    <s v="United States"/>
    <s v="Milwaukee"/>
    <x v="6"/>
    <n v="53209"/>
    <x v="2"/>
    <s v="FUR-FU-10004091"/>
    <x v="0"/>
    <x v="5"/>
    <s v="Howard Miller 13&quot; Diameter Goldtone Round Wall Clock"/>
    <x v="837"/>
    <n v="1"/>
    <n v="0"/>
    <n v="19.2454"/>
  </r>
  <r>
    <n v="915"/>
    <s v="CA-2014-102519"/>
    <x v="3"/>
    <x v="344"/>
    <d v="2014-11-30T00:00:00"/>
    <s v="First Class"/>
    <s v="BM-11650"/>
    <s v="Brian Moss"/>
    <x v="1"/>
    <s v="United States"/>
    <s v="Milwaukee"/>
    <x v="6"/>
    <n v="53209"/>
    <x v="2"/>
    <s v="TEC-AC-10001772"/>
    <x v="2"/>
    <x v="11"/>
    <s v="Memorex Mini Travel Drive 16 GB USB 2.0 Flash Drive"/>
    <x v="838"/>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s v="United States"/>
    <s v="San Antonio"/>
    <x v="5"/>
    <n v="78207"/>
    <x v="2"/>
    <s v="FUR-CH-10003379"/>
    <x v="0"/>
    <x v="1"/>
    <s v="Global Commerce Series High-Back Swivel/Tilt Chairs"/>
    <x v="840"/>
    <n v="4"/>
    <n v="0.3"/>
    <n v="-56.995999999999981"/>
  </r>
  <r>
    <n v="918"/>
    <s v="US-2011-141215"/>
    <x v="2"/>
    <x v="345"/>
    <d v="2011-06-21T00:00:00"/>
    <s v="Standard Class"/>
    <s v="KL-16555"/>
    <s v="Kelly Lampkin"/>
    <x v="1"/>
    <s v="United States"/>
    <s v="San Antonio"/>
    <x v="5"/>
    <n v="78207"/>
    <x v="2"/>
    <s v="OFF-BI-10002706"/>
    <x v="1"/>
    <x v="8"/>
    <s v="Avery Premier Heavy-Duty Binder with Round Locking Rings"/>
    <x v="841"/>
    <n v="3"/>
    <n v="0.8"/>
    <n v="-14.5656"/>
  </r>
  <r>
    <n v="919"/>
    <s v="CA-2013-165218"/>
    <x v="0"/>
    <x v="346"/>
    <d v="2013-03-12T00:00:00"/>
    <s v="Standard Class"/>
    <s v="RW-19630"/>
    <s v="Rob Williams"/>
    <x v="1"/>
    <s v="United States"/>
    <s v="Dallas"/>
    <x v="5"/>
    <n v="75220"/>
    <x v="2"/>
    <s v="OFF-EN-10000056"/>
    <x v="1"/>
    <x v="12"/>
    <s v="Cameo Buff Policy Envelopes"/>
    <x v="842"/>
    <n v="3"/>
    <n v="0.2"/>
    <n v="50.40629999999998"/>
  </r>
  <r>
    <n v="920"/>
    <s v="CA-2013-165218"/>
    <x v="0"/>
    <x v="346"/>
    <d v="2013-03-12T00:00:00"/>
    <s v="Standard Class"/>
    <s v="RW-19630"/>
    <s v="Rob Williams"/>
    <x v="1"/>
    <s v="United States"/>
    <s v="Dallas"/>
    <x v="5"/>
    <n v="75220"/>
    <x v="2"/>
    <s v="OFF-ST-10001558"/>
    <x v="1"/>
    <x v="4"/>
    <s v="Acco Perma 4000 Stacking Storage Drawers"/>
    <x v="843"/>
    <n v="1"/>
    <n v="0.2"/>
    <n v="-0.81199999999999983"/>
  </r>
  <r>
    <n v="921"/>
    <s v="CA-2011-138296"/>
    <x v="2"/>
    <x v="29"/>
    <d v="2011-12-12T00:00:00"/>
    <s v="Standard Class"/>
    <s v="RC-19825"/>
    <s v="Roy Collins"/>
    <x v="0"/>
    <s v="United States"/>
    <s v="Alexandria"/>
    <x v="17"/>
    <n v="22304"/>
    <x v="0"/>
    <s v="OFF-ST-10002444"/>
    <x v="1"/>
    <x v="4"/>
    <s v="Recycled Eldon Regeneration Jumbo File"/>
    <x v="335"/>
    <n v="2"/>
    <n v="0"/>
    <n v="6.8767999999999994"/>
  </r>
  <r>
    <n v="922"/>
    <s v="CA-2012-111164"/>
    <x v="1"/>
    <x v="347"/>
    <d v="2012-04-15T00:00:00"/>
    <s v="Standard Class"/>
    <s v="SE-20110"/>
    <s v="Sanjit Engle"/>
    <x v="0"/>
    <s v="United States"/>
    <s v="New York City"/>
    <x v="15"/>
    <n v="10009"/>
    <x v="3"/>
    <s v="TEC-AC-10002473"/>
    <x v="2"/>
    <x v="11"/>
    <s v="Maxell 4.7GB DVD-R"/>
    <x v="844"/>
    <n v="3"/>
    <n v="0"/>
    <n v="34.907399999999996"/>
  </r>
  <r>
    <n v="923"/>
    <s v="CA-2012-111164"/>
    <x v="1"/>
    <x v="347"/>
    <d v="2012-04-15T00:00:00"/>
    <s v="Standard Class"/>
    <s v="SE-20110"/>
    <s v="Sanjit Engle"/>
    <x v="0"/>
    <s v="United States"/>
    <s v="New York City"/>
    <x v="15"/>
    <n v="10009"/>
    <x v="3"/>
    <s v="TEC-PH-10004531"/>
    <x v="2"/>
    <x v="7"/>
    <s v="OtterBox Commuter Series Case - iPhone 5 &amp; 5s"/>
    <x v="845"/>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x v="846"/>
    <n v="5"/>
    <n v="0"/>
    <n v="113.84799999999998"/>
  </r>
  <r>
    <n v="925"/>
    <s v="CA-2013-149797"/>
    <x v="0"/>
    <x v="306"/>
    <d v="2013-09-21T00:00:00"/>
    <s v="Standard Class"/>
    <s v="AH-10075"/>
    <s v="Adam Hart"/>
    <x v="1"/>
    <s v="United States"/>
    <s v="New York City"/>
    <x v="15"/>
    <n v="10011"/>
    <x v="3"/>
    <s v="OFF-BI-10003650"/>
    <x v="1"/>
    <x v="8"/>
    <s v="GBC DocuBind 300 Electric Binding Machine"/>
    <x v="847"/>
    <n v="2"/>
    <n v="0.2"/>
    <n v="294.54879999999991"/>
  </r>
  <r>
    <n v="926"/>
    <s v="CA-2011-132962"/>
    <x v="2"/>
    <x v="103"/>
    <d v="2011-09-16T00:00:00"/>
    <s v="First Class"/>
    <s v="JM-15535"/>
    <s v="Jessica Myrick"/>
    <x v="0"/>
    <s v="United States"/>
    <s v="Philadelphia"/>
    <x v="9"/>
    <n v="19143"/>
    <x v="3"/>
    <s v="OFF-PA-10003543"/>
    <x v="1"/>
    <x v="10"/>
    <s v="Xerox 1985"/>
    <x v="12"/>
    <n v="3"/>
    <n v="0.2"/>
    <n v="5.4432"/>
  </r>
  <r>
    <n v="927"/>
    <s v="CA-2011-132962"/>
    <x v="2"/>
    <x v="103"/>
    <d v="2011-09-16T00:00:00"/>
    <s v="First Class"/>
    <s v="JM-15535"/>
    <s v="Jessica Myrick"/>
    <x v="0"/>
    <s v="United States"/>
    <s v="Philadelphia"/>
    <x v="9"/>
    <n v="19143"/>
    <x v="3"/>
    <s v="TEC-AC-10004353"/>
    <x v="2"/>
    <x v="11"/>
    <s v="Hypercom P1300 Pinpad"/>
    <x v="848"/>
    <n v="5"/>
    <n v="0.2"/>
    <n v="53.550000000000004"/>
  </r>
  <r>
    <n v="928"/>
    <s v="CA-2012-115091"/>
    <x v="1"/>
    <x v="348"/>
    <d v="2012-10-09T00:00:00"/>
    <s v="Standard Class"/>
    <s v="JJ-15760"/>
    <s v="Joel Jenkins"/>
    <x v="2"/>
    <s v="United States"/>
    <s v="Springfield"/>
    <x v="17"/>
    <n v="22153"/>
    <x v="0"/>
    <s v="OFF-AR-10000658"/>
    <x v="1"/>
    <x v="6"/>
    <s v="Newell 324"/>
    <x v="849"/>
    <n v="4"/>
    <n v="0"/>
    <n v="12.936"/>
  </r>
  <r>
    <n v="929"/>
    <s v="CA-2012-115091"/>
    <x v="1"/>
    <x v="348"/>
    <d v="2012-10-09T00:00:00"/>
    <s v="Standard Class"/>
    <s v="JJ-15760"/>
    <s v="Joel Jenkins"/>
    <x v="2"/>
    <s v="United States"/>
    <s v="Springfield"/>
    <x v="17"/>
    <n v="22153"/>
    <x v="0"/>
    <s v="OFF-AP-10000696"/>
    <x v="1"/>
    <x v="9"/>
    <s v="Holmes Odor Grabber"/>
    <x v="850"/>
    <n v="2"/>
    <n v="0"/>
    <n v="9.517199999999999"/>
  </r>
  <r>
    <n v="930"/>
    <s v="CA-2014-144932"/>
    <x v="3"/>
    <x v="349"/>
    <d v="2014-04-18T00:00:00"/>
    <s v="First Class"/>
    <s v="AB-10165"/>
    <s v="Alan Barnes"/>
    <x v="0"/>
    <s v="United States"/>
    <s v="Toledo"/>
    <x v="24"/>
    <n v="43615"/>
    <x v="3"/>
    <s v="OFF-AR-10003560"/>
    <x v="1"/>
    <x v="6"/>
    <s v="Zebra Zazzle Fluorescent Highlighters"/>
    <x v="851"/>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x v="852"/>
    <n v="3"/>
    <n v="0.2"/>
    <n v="21.340800000000002"/>
  </r>
  <r>
    <n v="932"/>
    <s v="CA-2014-144932"/>
    <x v="3"/>
    <x v="349"/>
    <d v="2014-04-18T00:00:00"/>
    <s v="First Class"/>
    <s v="AB-10165"/>
    <s v="Alan Barnes"/>
    <x v="0"/>
    <s v="United States"/>
    <s v="Toledo"/>
    <x v="24"/>
    <n v="43615"/>
    <x v="3"/>
    <s v="OFF-PA-10004971"/>
    <x v="1"/>
    <x v="10"/>
    <s v="Xerox 196"/>
    <x v="853"/>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x v="855"/>
    <n v="8"/>
    <n v="0.2"/>
    <n v="15.206399999999997"/>
  </r>
  <r>
    <n v="935"/>
    <s v="CA-2013-140081"/>
    <x v="0"/>
    <x v="23"/>
    <d v="2013-06-25T00:00:00"/>
    <s v="Standard Class"/>
    <s v="CG-12040"/>
    <s v="Catherine Glotzbach"/>
    <x v="2"/>
    <s v="United States"/>
    <s v="Philadelphia"/>
    <x v="9"/>
    <n v="19120"/>
    <x v="3"/>
    <s v="OFF-BI-10004826"/>
    <x v="1"/>
    <x v="8"/>
    <s v="JM Magazine Binder"/>
    <x v="856"/>
    <n v="6"/>
    <n v="0.7"/>
    <n v="-21.793199999999992"/>
  </r>
  <r>
    <n v="936"/>
    <s v="CA-2013-140081"/>
    <x v="0"/>
    <x v="23"/>
    <d v="2013-06-25T00:00:00"/>
    <s v="Standard Class"/>
    <s v="CG-12040"/>
    <s v="Catherine Glotzbach"/>
    <x v="2"/>
    <s v="United States"/>
    <s v="Philadelphia"/>
    <x v="9"/>
    <n v="19120"/>
    <x v="3"/>
    <s v="OFF-PA-10001870"/>
    <x v="1"/>
    <x v="10"/>
    <s v="Xerox 202"/>
    <x v="12"/>
    <n v="3"/>
    <n v="0.2"/>
    <n v="5.4432"/>
  </r>
  <r>
    <n v="937"/>
    <s v="CA-2013-140081"/>
    <x v="0"/>
    <x v="23"/>
    <d v="2013-06-25T00:00:00"/>
    <s v="Standard Class"/>
    <s v="CG-12040"/>
    <s v="Catherine Glotzbach"/>
    <x v="2"/>
    <s v="United States"/>
    <s v="Philadelphia"/>
    <x v="9"/>
    <n v="19120"/>
    <x v="3"/>
    <s v="OFF-AP-10001058"/>
    <x v="1"/>
    <x v="9"/>
    <s v="Sanyo 2.5 Cubic Foot Mid-Size Office Refrigerators"/>
    <x v="857"/>
    <n v="2"/>
    <n v="0.2"/>
    <n v="33.577199999999976"/>
  </r>
  <r>
    <n v="938"/>
    <s v="US-2014-111745"/>
    <x v="3"/>
    <x v="60"/>
    <d v="2014-11-07T00:00:00"/>
    <s v="First Class"/>
    <s v="RA-19885"/>
    <s v="Ruben Ausman"/>
    <x v="1"/>
    <s v="United States"/>
    <s v="Farmington"/>
    <x v="27"/>
    <n v="87401"/>
    <x v="1"/>
    <s v="TEC-AC-10003911"/>
    <x v="2"/>
    <x v="11"/>
    <s v="NETGEAR AC1750 Dual Band Gigabit Smart WiFi Router"/>
    <x v="858"/>
    <n v="1"/>
    <n v="0"/>
    <n v="54.396599999999992"/>
  </r>
  <r>
    <n v="939"/>
    <s v="CA-2012-148250"/>
    <x v="1"/>
    <x v="350"/>
    <d v="2012-12-17T00:00:00"/>
    <s v="Standard Class"/>
    <s v="RP-19270"/>
    <s v="Rachel Payne"/>
    <x v="1"/>
    <s v="United States"/>
    <s v="Riverside"/>
    <x v="1"/>
    <n v="92503"/>
    <x v="1"/>
    <s v="OFF-PA-10000289"/>
    <x v="1"/>
    <x v="10"/>
    <s v="Xerox 213"/>
    <x v="91"/>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x v="861"/>
    <n v="2"/>
    <n v="0.2"/>
    <n v="2.2098"/>
  </r>
  <r>
    <n v="943"/>
    <s v="CA-2013-142958"/>
    <x v="0"/>
    <x v="180"/>
    <d v="2013-12-21T00:00:00"/>
    <s v="Standard Class"/>
    <s v="RW-19630"/>
    <s v="Rob Williams"/>
    <x v="1"/>
    <s v="United States"/>
    <s v="Torrance"/>
    <x v="1"/>
    <n v="90503"/>
    <x v="1"/>
    <s v="FUR-TA-10000577"/>
    <x v="0"/>
    <x v="3"/>
    <s v="Bretford CR4500 Series Slim Rectangular Table"/>
    <x v="862"/>
    <n v="4"/>
    <n v="0.2"/>
    <n v="41.785200000000032"/>
  </r>
  <r>
    <n v="944"/>
    <s v="CA-2012-120880"/>
    <x v="1"/>
    <x v="352"/>
    <d v="2012-06-03T00:00:00"/>
    <s v="Standard Class"/>
    <s v="JL-15850"/>
    <s v="John Lucas"/>
    <x v="0"/>
    <s v="United States"/>
    <s v="Seattle"/>
    <x v="4"/>
    <n v="98105"/>
    <x v="1"/>
    <s v="OFF-PA-10004101"/>
    <x v="1"/>
    <x v="10"/>
    <s v="Xerox 1894"/>
    <x v="56"/>
    <n v="5"/>
    <n v="0"/>
    <n v="15.552000000000001"/>
  </r>
  <r>
    <n v="945"/>
    <s v="CA-2012-120880"/>
    <x v="1"/>
    <x v="352"/>
    <d v="2012-06-03T00:00:00"/>
    <s v="Standard Class"/>
    <s v="JL-15850"/>
    <s v="John Lucas"/>
    <x v="0"/>
    <s v="United States"/>
    <s v="Seattle"/>
    <x v="4"/>
    <n v="98105"/>
    <x v="1"/>
    <s v="OFF-ST-10001496"/>
    <x v="1"/>
    <x v="4"/>
    <s v="Standard Rollaway File with Lock"/>
    <x v="863"/>
    <n v="3"/>
    <n v="0"/>
    <n v="140.54820000000001"/>
  </r>
  <r>
    <n v="946"/>
    <s v="CA-2012-120880"/>
    <x v="1"/>
    <x v="352"/>
    <d v="2012-06-03T00:00:00"/>
    <s v="Standard Class"/>
    <s v="JL-15850"/>
    <s v="John Lucas"/>
    <x v="0"/>
    <s v="United States"/>
    <s v="Seattle"/>
    <x v="4"/>
    <n v="98105"/>
    <x v="1"/>
    <s v="OFF-BI-10002931"/>
    <x v="1"/>
    <x v="8"/>
    <s v="Avery Trapezoid Extra Heavy Duty 4&quot; Binders"/>
    <x v="864"/>
    <n v="5"/>
    <n v="0.2"/>
    <n v="62.91"/>
  </r>
  <r>
    <n v="947"/>
    <s v="US-2012-140200"/>
    <x v="1"/>
    <x v="353"/>
    <d v="2012-07-28T00:00:00"/>
    <s v="First Class"/>
    <s v="CA-12775"/>
    <s v="Cynthia Arntzen"/>
    <x v="0"/>
    <s v="United States"/>
    <s v="Mesa"/>
    <x v="16"/>
    <n v="85204"/>
    <x v="1"/>
    <s v="FUR-TA-10002356"/>
    <x v="0"/>
    <x v="3"/>
    <s v="Bevis Boat-Shaped Conference Table"/>
    <x v="865"/>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x v="86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x v="867"/>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s v="United States"/>
    <s v="Philadelphia"/>
    <x v="9"/>
    <n v="19120"/>
    <x v="3"/>
    <s v="OFF-PA-10000788"/>
    <x v="1"/>
    <x v="10"/>
    <s v="Xerox 210"/>
    <x v="12"/>
    <n v="3"/>
    <n v="0.2"/>
    <n v="5.4432"/>
  </r>
  <r>
    <n v="952"/>
    <s v="US-2014-110576"/>
    <x v="3"/>
    <x v="354"/>
    <d v="2014-12-03T00:00:00"/>
    <s v="Standard Class"/>
    <s v="RB-19795"/>
    <s v="Ross Baird"/>
    <x v="2"/>
    <s v="United States"/>
    <s v="Philadelphia"/>
    <x v="9"/>
    <n v="19120"/>
    <x v="3"/>
    <s v="OFF-PA-10002479"/>
    <x v="1"/>
    <x v="10"/>
    <s v="Xerox 4200 Series MultiUse Premium Copy Paper (20Lb. and 84 Bright)"/>
    <x v="869"/>
    <n v="6"/>
    <n v="0.2"/>
    <n v="7.92"/>
  </r>
  <r>
    <n v="953"/>
    <s v="CA-2014-131156"/>
    <x v="3"/>
    <x v="355"/>
    <d v="2014-04-08T00:00:00"/>
    <s v="Standard Class"/>
    <s v="KH-16360"/>
    <s v="Katherine Hughes"/>
    <x v="0"/>
    <s v="United States"/>
    <s v="Philadelphia"/>
    <x v="9"/>
    <n v="19143"/>
    <x v="3"/>
    <s v="FUR-FU-10001940"/>
    <x v="0"/>
    <x v="5"/>
    <s v="Staples"/>
    <x v="870"/>
    <n v="4"/>
    <n v="0.2"/>
    <n v="7.6416000000000022"/>
  </r>
  <r>
    <n v="954"/>
    <s v="CA-2014-136539"/>
    <x v="3"/>
    <x v="116"/>
    <d v="2015-01-02T00:00:00"/>
    <s v="Standard Class"/>
    <s v="GH-14665"/>
    <s v="Greg Hansen"/>
    <x v="0"/>
    <s v="United States"/>
    <s v="Round Rock"/>
    <x v="5"/>
    <n v="78664"/>
    <x v="2"/>
    <s v="OFF-AR-10001958"/>
    <x v="1"/>
    <x v="6"/>
    <s v="Stanley Bostitch Contemporary Electric Pencil Sharpeners"/>
    <x v="220"/>
    <n v="2"/>
    <n v="0.2"/>
    <n v="2.7168000000000001"/>
  </r>
  <r>
    <n v="955"/>
    <s v="CA-2014-136539"/>
    <x v="3"/>
    <x v="116"/>
    <d v="2015-01-02T00:00:00"/>
    <s v="Standard Class"/>
    <s v="GH-14665"/>
    <s v="Greg Hansen"/>
    <x v="0"/>
    <s v="United States"/>
    <s v="Round Rock"/>
    <x v="5"/>
    <n v="78664"/>
    <x v="2"/>
    <s v="FUR-BO-10004709"/>
    <x v="0"/>
    <x v="0"/>
    <s v="Bush Westfield Collection Bookcases, Medium Cherry Finish"/>
    <x v="871"/>
    <n v="2"/>
    <n v="0.32"/>
    <n v="-11.595999999999997"/>
  </r>
  <r>
    <n v="956"/>
    <s v="CA-2014-119305"/>
    <x v="3"/>
    <x v="329"/>
    <d v="2014-12-05T00:00:00"/>
    <s v="Standard Class"/>
    <s v="SW-20275"/>
    <s v="Scott Williamson"/>
    <x v="0"/>
    <s v="United States"/>
    <s v="Jackson"/>
    <x v="35"/>
    <n v="39212"/>
    <x v="0"/>
    <s v="OFF-ST-10000604"/>
    <x v="1"/>
    <x v="4"/>
    <s v="Home/Office Personal File Carts"/>
    <x v="872"/>
    <n v="5"/>
    <n v="0"/>
    <n v="43.449999999999989"/>
  </r>
  <r>
    <n v="957"/>
    <s v="CA-2014-102414"/>
    <x v="3"/>
    <x v="356"/>
    <d v="2014-05-19T00:00:00"/>
    <s v="Second Class"/>
    <s v="JA-15970"/>
    <s v="Joseph Airdo"/>
    <x v="0"/>
    <s v="United States"/>
    <s v="Phoenix"/>
    <x v="16"/>
    <n v="85023"/>
    <x v="1"/>
    <s v="TEC-PH-10002923"/>
    <x v="2"/>
    <x v="7"/>
    <s v="Logitech B530 USB Headset - headset - Full size, Binaural"/>
    <x v="873"/>
    <n v="1"/>
    <n v="0.2"/>
    <n v="2.5893000000000006"/>
  </r>
  <r>
    <n v="958"/>
    <s v="CA-2014-102414"/>
    <x v="3"/>
    <x v="356"/>
    <d v="2014-05-19T00:00:00"/>
    <s v="Second Class"/>
    <s v="JA-15970"/>
    <s v="Joseph Airdo"/>
    <x v="0"/>
    <s v="United States"/>
    <s v="Phoenix"/>
    <x v="16"/>
    <n v="85023"/>
    <x v="1"/>
    <s v="OFF-BI-10004465"/>
    <x v="1"/>
    <x v="8"/>
    <s v="Avery Durable Slant Ring Binders"/>
    <x v="323"/>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x v="0"/>
    <s v="United States"/>
    <s v="Oceanside"/>
    <x v="1"/>
    <n v="92054"/>
    <x v="1"/>
    <s v="FUR-FU-10004188"/>
    <x v="0"/>
    <x v="5"/>
    <s v="Luxo Professional Combination Clamp-On Lamps"/>
    <x v="874"/>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s v="United States"/>
    <s v="Fayetteville"/>
    <x v="36"/>
    <n v="72701"/>
    <x v="0"/>
    <s v="OFF-BI-10000145"/>
    <x v="1"/>
    <x v="8"/>
    <s v="Zipper Ring Binder Pockets"/>
    <x v="875"/>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s v="United States"/>
    <s v="Boca Raton"/>
    <x v="2"/>
    <n v="33433"/>
    <x v="0"/>
    <s v="OFF-LA-10001613"/>
    <x v="1"/>
    <x v="2"/>
    <s v="Avery File Folder Labels"/>
    <x v="877"/>
    <n v="2"/>
    <n v="0.2"/>
    <n v="1.6704000000000001"/>
  </r>
  <r>
    <n v="965"/>
    <s v="CA-2014-135279"/>
    <x v="3"/>
    <x v="359"/>
    <d v="2014-04-12T00:00:00"/>
    <s v="First Class"/>
    <s v="BS-11800"/>
    <s v="Bryan Spruell"/>
    <x v="2"/>
    <s v="United States"/>
    <s v="New York City"/>
    <x v="15"/>
    <n v="10011"/>
    <x v="3"/>
    <s v="OFF-LA-10004055"/>
    <x v="1"/>
    <x v="2"/>
    <s v="Color-Coded Legal Exhibit Labels"/>
    <x v="765"/>
    <n v="2"/>
    <n v="0"/>
    <n v="4.8117999999999999"/>
  </r>
  <r>
    <n v="966"/>
    <s v="CA-2014-135279"/>
    <x v="3"/>
    <x v="359"/>
    <d v="2014-04-12T00:00:00"/>
    <s v="First Class"/>
    <s v="BS-11800"/>
    <s v="Bryan Spruell"/>
    <x v="2"/>
    <s v="United States"/>
    <s v="New York City"/>
    <x v="15"/>
    <n v="10011"/>
    <x v="3"/>
    <s v="OFF-AR-10004344"/>
    <x v="1"/>
    <x v="6"/>
    <s v="Bulldog Vacuum Base Pencil Sharpener"/>
    <x v="878"/>
    <n v="3"/>
    <n v="0"/>
    <n v="9.7118999999999982"/>
  </r>
  <r>
    <n v="967"/>
    <s v="CA-2014-135279"/>
    <x v="3"/>
    <x v="359"/>
    <d v="2014-04-12T00:00:00"/>
    <s v="First Class"/>
    <s v="BS-11800"/>
    <s v="Bryan Spruell"/>
    <x v="2"/>
    <s v="United States"/>
    <s v="New York City"/>
    <x v="15"/>
    <n v="10011"/>
    <x v="3"/>
    <s v="OFF-PA-10004621"/>
    <x v="1"/>
    <x v="10"/>
    <s v="Xerox 212"/>
    <x v="91"/>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x v="879"/>
    <n v="4"/>
    <n v="0"/>
    <n v="91.967999999999989"/>
  </r>
  <r>
    <n v="969"/>
    <s v="CA-2014-135279"/>
    <x v="3"/>
    <x v="359"/>
    <d v="2014-04-12T00:00:00"/>
    <s v="First Class"/>
    <s v="BS-11800"/>
    <s v="Bryan Spruell"/>
    <x v="2"/>
    <s v="United States"/>
    <s v="New York City"/>
    <x v="15"/>
    <n v="10011"/>
    <x v="3"/>
    <s v="OFF-LA-10001613"/>
    <x v="1"/>
    <x v="2"/>
    <s v="Avery File Folder Labels"/>
    <x v="880"/>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x v="881"/>
    <n v="3"/>
    <n v="0"/>
    <n v="0"/>
  </r>
  <r>
    <n v="971"/>
    <s v="CA-2011-115791"/>
    <x v="2"/>
    <x v="360"/>
    <d v="2011-01-19T00:00:00"/>
    <s v="Second Class"/>
    <s v="DL-13315"/>
    <s v="Delfina Latchford"/>
    <x v="0"/>
    <s v="United States"/>
    <s v="Philadelphia"/>
    <x v="9"/>
    <n v="19134"/>
    <x v="3"/>
    <s v="FUR-FU-10001095"/>
    <x v="0"/>
    <x v="5"/>
    <s v="DAX Black Cherry Wood-Tone Poster Frame"/>
    <x v="882"/>
    <n v="6"/>
    <n v="0.2"/>
    <n v="28.598399999999998"/>
  </r>
  <r>
    <n v="972"/>
    <s v="CA-2011-115791"/>
    <x v="2"/>
    <x v="360"/>
    <d v="2011-01-19T00:00:00"/>
    <s v="Second Class"/>
    <s v="DL-13315"/>
    <s v="Delfina Latchford"/>
    <x v="0"/>
    <s v="United States"/>
    <s v="Philadelphia"/>
    <x v="9"/>
    <n v="19134"/>
    <x v="3"/>
    <s v="TEC-PH-10004614"/>
    <x v="2"/>
    <x v="7"/>
    <s v="AT&amp;T 841000 Phone"/>
    <x v="883"/>
    <n v="3"/>
    <n v="0.4"/>
    <n v="-31.050000000000011"/>
  </r>
  <r>
    <n v="973"/>
    <s v="CA-2011-115791"/>
    <x v="2"/>
    <x v="360"/>
    <d v="2011-01-19T00:00:00"/>
    <s v="Second Class"/>
    <s v="DL-13315"/>
    <s v="Delfina Latchford"/>
    <x v="0"/>
    <s v="United States"/>
    <s v="Philadelphia"/>
    <x v="9"/>
    <n v="19134"/>
    <x v="3"/>
    <s v="OFF-BI-10001575"/>
    <x v="1"/>
    <x v="8"/>
    <s v="GBC Linen Binding Covers"/>
    <x v="662"/>
    <n v="2"/>
    <n v="0.7"/>
    <n v="-13.6312"/>
  </r>
  <r>
    <n v="974"/>
    <s v="CA-2011-115791"/>
    <x v="2"/>
    <x v="360"/>
    <d v="2011-01-19T00:00:00"/>
    <s v="Second Class"/>
    <s v="DL-13315"/>
    <s v="Delfina Latchford"/>
    <x v="0"/>
    <s v="United States"/>
    <s v="Philadelphia"/>
    <x v="9"/>
    <n v="19134"/>
    <x v="3"/>
    <s v="OFF-LA-10001074"/>
    <x v="1"/>
    <x v="2"/>
    <s v="Round Specialty Laser Printer Labels"/>
    <x v="884"/>
    <n v="3"/>
    <n v="0.2"/>
    <n v="10.149299999999997"/>
  </r>
  <r>
    <n v="975"/>
    <s v="US-2014-103247"/>
    <x v="3"/>
    <x v="361"/>
    <d v="2014-10-09T00:00:00"/>
    <s v="Second Class"/>
    <s v="PO-19195"/>
    <s v="Phillina Ober"/>
    <x v="2"/>
    <s v="United States"/>
    <s v="New York City"/>
    <x v="15"/>
    <n v="10011"/>
    <x v="3"/>
    <s v="TEC-PH-10003555"/>
    <x v="2"/>
    <x v="7"/>
    <s v="Motorola HK250 Universal Bluetooth Headset"/>
    <x v="885"/>
    <n v="7"/>
    <n v="0"/>
    <n v="3.2186000000000092"/>
  </r>
  <r>
    <n v="976"/>
    <s v="US-2014-103247"/>
    <x v="3"/>
    <x v="361"/>
    <d v="2014-10-09T00:00:00"/>
    <s v="Second Class"/>
    <s v="PO-19195"/>
    <s v="Phillina Ober"/>
    <x v="2"/>
    <s v="United States"/>
    <s v="New York City"/>
    <x v="15"/>
    <n v="10011"/>
    <x v="3"/>
    <s v="OFF-BI-10004492"/>
    <x v="1"/>
    <x v="8"/>
    <s v="Tuf-Vin Binders"/>
    <x v="376"/>
    <n v="3"/>
    <n v="0.2"/>
    <n v="25.579799999999992"/>
  </r>
  <r>
    <n v="977"/>
    <s v="US-2014-100209"/>
    <x v="3"/>
    <x v="362"/>
    <d v="2014-07-16T00:00:00"/>
    <s v="Standard Class"/>
    <s v="TD-20995"/>
    <s v="Tamara Dahlen"/>
    <x v="0"/>
    <s v="United States"/>
    <s v="Portland"/>
    <x v="21"/>
    <n v="97206"/>
    <x v="1"/>
    <s v="OFF-BI-10002012"/>
    <x v="1"/>
    <x v="8"/>
    <s v="Wilson Jones Easy Flow II Sheet Lifters"/>
    <x v="886"/>
    <n v="2"/>
    <n v="0.7"/>
    <n v="-0.79200000000000004"/>
  </r>
  <r>
    <n v="978"/>
    <s v="CA-2014-159366"/>
    <x v="3"/>
    <x v="363"/>
    <d v="2014-01-11T00:00:00"/>
    <s v="First Class"/>
    <s v="BW-11110"/>
    <s v="Bart Watters"/>
    <x v="1"/>
    <s v="United States"/>
    <s v="Detroit"/>
    <x v="12"/>
    <n v="48205"/>
    <x v="2"/>
    <s v="TEC-MA-10000822"/>
    <x v="2"/>
    <x v="15"/>
    <s v="Lexmark MX611dhe Monochrome Laser Printer"/>
    <x v="257"/>
    <n v="2"/>
    <n v="0.1"/>
    <n v="679.99599999999964"/>
  </r>
  <r>
    <n v="979"/>
    <s v="CA-2013-145499"/>
    <x v="0"/>
    <x v="198"/>
    <d v="2013-06-01T00:00:00"/>
    <s v="First Class"/>
    <s v="RW-19690"/>
    <s v="Robert Waldorf"/>
    <x v="0"/>
    <s v="United States"/>
    <s v="Wilmington"/>
    <x v="3"/>
    <n v="28403"/>
    <x v="0"/>
    <s v="OFF-BI-10000848"/>
    <x v="1"/>
    <x v="8"/>
    <s v="Angle-D Ring Binders"/>
    <x v="577"/>
    <n v="2"/>
    <n v="0.7"/>
    <n v="-2.6256000000000004"/>
  </r>
  <r>
    <n v="980"/>
    <s v="CA-2012-157035"/>
    <x v="1"/>
    <x v="364"/>
    <d v="2012-12-12T00:00:00"/>
    <s v="First Class"/>
    <s v="KB-16600"/>
    <s v="Ken Brennan"/>
    <x v="1"/>
    <s v="United States"/>
    <s v="Columbus"/>
    <x v="14"/>
    <n v="47201"/>
    <x v="2"/>
    <s v="OFF-PA-10004156"/>
    <x v="1"/>
    <x v="10"/>
    <s v="Xerox 188"/>
    <x v="887"/>
    <n v="3"/>
    <n v="0"/>
    <n v="16.669799999999999"/>
  </r>
  <r>
    <n v="981"/>
    <s v="CA-2013-144939"/>
    <x v="0"/>
    <x v="339"/>
    <d v="2013-10-09T00:00:00"/>
    <s v="Standard Class"/>
    <s v="EB-13870"/>
    <s v="Emily Burns"/>
    <x v="0"/>
    <s v="United States"/>
    <s v="New York City"/>
    <x v="15"/>
    <n v="10035"/>
    <x v="3"/>
    <s v="FUR-CH-10003199"/>
    <x v="0"/>
    <x v="1"/>
    <s v="Office Star - Contemporary Task Swivel Chair"/>
    <x v="888"/>
    <n v="6"/>
    <n v="0.1"/>
    <n v="93.223199999999977"/>
  </r>
  <r>
    <n v="982"/>
    <s v="CA-2011-163419"/>
    <x v="2"/>
    <x v="7"/>
    <d v="2011-11-14T00:00:00"/>
    <s v="Second Class"/>
    <s v="TZ-21580"/>
    <s v="Tracy Zic"/>
    <x v="0"/>
    <s v="United States"/>
    <s v="Louisville"/>
    <x v="22"/>
    <n v="80027"/>
    <x v="1"/>
    <s v="OFF-AR-10000034"/>
    <x v="1"/>
    <x v="6"/>
    <s v="BIC Brite Liner Grip Highlighters, Assorted, 5/Pack"/>
    <x v="889"/>
    <n v="1"/>
    <n v="0.2"/>
    <n v="0.80559999999999987"/>
  </r>
  <r>
    <n v="983"/>
    <s v="CA-2011-163419"/>
    <x v="2"/>
    <x v="7"/>
    <d v="2011-11-14T00:00:00"/>
    <s v="Second Class"/>
    <s v="TZ-21580"/>
    <s v="Tracy Zic"/>
    <x v="0"/>
    <s v="United States"/>
    <s v="Louisville"/>
    <x v="22"/>
    <n v="80027"/>
    <x v="1"/>
    <s v="TEC-PH-10000560"/>
    <x v="2"/>
    <x v="7"/>
    <s v="Samsung Galaxy S III - 16GB - pebble blue (T-Mobile)"/>
    <x v="890"/>
    <n v="2"/>
    <n v="0.2"/>
    <n v="55.998400000000032"/>
  </r>
  <r>
    <n v="984"/>
    <s v="CA-2011-163419"/>
    <x v="2"/>
    <x v="7"/>
    <d v="2011-11-14T00:00:00"/>
    <s v="Second Class"/>
    <s v="TZ-21580"/>
    <s v="Tracy Zic"/>
    <x v="0"/>
    <s v="United States"/>
    <s v="Louisville"/>
    <x v="22"/>
    <n v="80027"/>
    <x v="1"/>
    <s v="FUR-CH-10000665"/>
    <x v="0"/>
    <x v="1"/>
    <s v="Global Airflow Leather Mesh Back Chair, Black"/>
    <x v="891"/>
    <n v="5"/>
    <n v="0.2"/>
    <n v="75.489999999999924"/>
  </r>
  <r>
    <n v="985"/>
    <s v="CA-2014-100314"/>
    <x v="3"/>
    <x v="365"/>
    <d v="2014-10-06T00:00:00"/>
    <s v="Standard Class"/>
    <s v="AS-10630"/>
    <s v="Ann Steele"/>
    <x v="2"/>
    <s v="United States"/>
    <s v="Pasadena"/>
    <x v="5"/>
    <n v="77506"/>
    <x v="2"/>
    <s v="OFF-LA-10001569"/>
    <x v="1"/>
    <x v="2"/>
    <s v="Avery 499"/>
    <x v="892"/>
    <n v="2"/>
    <n v="0.2"/>
    <n v="2.5895999999999999"/>
  </r>
  <r>
    <n v="986"/>
    <s v="CA-2014-100314"/>
    <x v="3"/>
    <x v="365"/>
    <d v="2014-10-06T00:00:00"/>
    <s v="Standard Class"/>
    <s v="AS-10630"/>
    <s v="Ann Steele"/>
    <x v="2"/>
    <s v="United States"/>
    <s v="Pasadena"/>
    <x v="5"/>
    <n v="77506"/>
    <x v="2"/>
    <s v="OFF-EN-10000461"/>
    <x v="1"/>
    <x v="12"/>
    <s v="#10- 4 1/8&quot; x 9 1/2&quot; Recycled Envelopes"/>
    <x v="893"/>
    <n v="4"/>
    <n v="0.2"/>
    <n v="9.4391999999999996"/>
  </r>
  <r>
    <n v="987"/>
    <s v="CA-2014-100314"/>
    <x v="3"/>
    <x v="365"/>
    <d v="2014-10-06T00:00:00"/>
    <s v="Standard Class"/>
    <s v="AS-10630"/>
    <s v="Ann Steele"/>
    <x v="2"/>
    <s v="United States"/>
    <s v="Pasadena"/>
    <x v="5"/>
    <n v="77506"/>
    <x v="2"/>
    <s v="TEC-MA-10003066"/>
    <x v="2"/>
    <x v="15"/>
    <s v="Wasp CCD Handheld Bar Code Reader"/>
    <x v="894"/>
    <n v="3"/>
    <n v="0.4"/>
    <n v="44.867999999999967"/>
  </r>
  <r>
    <n v="988"/>
    <s v="CA-2012-146829"/>
    <x v="1"/>
    <x v="366"/>
    <d v="2012-03-10T00:00:00"/>
    <s v="Same Day"/>
    <s v="TS-21340"/>
    <s v="Toby Swindell"/>
    <x v="0"/>
    <s v="United States"/>
    <s v="Houston"/>
    <x v="5"/>
    <n v="77041"/>
    <x v="2"/>
    <s v="OFF-BI-10004022"/>
    <x v="1"/>
    <x v="8"/>
    <s v="Acco Suede Grain Vinyl Round Ring Binder"/>
    <x v="895"/>
    <n v="2"/>
    <n v="0.8"/>
    <n v="-1.8904000000000001"/>
  </r>
  <r>
    <n v="989"/>
    <s v="CA-2014-167899"/>
    <x v="3"/>
    <x v="367"/>
    <d v="2014-05-27T00:00:00"/>
    <s v="Standard Class"/>
    <s v="JG-15805"/>
    <s v="John Grady"/>
    <x v="1"/>
    <s v="United States"/>
    <s v="Auburn"/>
    <x v="15"/>
    <n v="13021"/>
    <x v="3"/>
    <s v="FUR-FU-10004071"/>
    <x v="0"/>
    <x v="5"/>
    <s v="Luxo Professional Magnifying Clamp-On Fluorescent Lamps"/>
    <x v="896"/>
    <n v="5"/>
    <n v="0"/>
    <n v="72.807000000000031"/>
  </r>
  <r>
    <n v="990"/>
    <s v="CA-2014-167899"/>
    <x v="3"/>
    <x v="367"/>
    <d v="2014-05-27T00:00:00"/>
    <s v="Standard Class"/>
    <s v="JG-15805"/>
    <s v="John Grady"/>
    <x v="1"/>
    <s v="United States"/>
    <s v="Auburn"/>
    <x v="15"/>
    <n v="13021"/>
    <x v="3"/>
    <s v="OFF-AR-10001988"/>
    <x v="1"/>
    <x v="6"/>
    <s v="Bulldog Table or Wall-Mount Pencil Sharpener"/>
    <x v="8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x v="898"/>
    <n v="5"/>
    <n v="0.2"/>
    <n v="131.27849999999995"/>
  </r>
  <r>
    <n v="992"/>
    <s v="CA-2013-110023"/>
    <x v="0"/>
    <x v="369"/>
    <d v="2013-09-12T00:00:00"/>
    <s v="First Class"/>
    <s v="TS-21610"/>
    <s v="Troy Staebel"/>
    <x v="0"/>
    <s v="United States"/>
    <s v="New York City"/>
    <x v="15"/>
    <n v="10024"/>
    <x v="3"/>
    <s v="OFF-BI-10001036"/>
    <x v="1"/>
    <x v="8"/>
    <s v="Cardinal EasyOpen D-Ring Binders"/>
    <x v="899"/>
    <n v="2"/>
    <n v="0.2"/>
    <n v="5.484"/>
  </r>
  <r>
    <n v="993"/>
    <s v="CA-2013-105585"/>
    <x v="0"/>
    <x v="370"/>
    <d v="2013-08-28T00:00:00"/>
    <s v="First Class"/>
    <s v="RF-19735"/>
    <s v="Roland Fjeld"/>
    <x v="0"/>
    <s v="United States"/>
    <s v="San Jose"/>
    <x v="1"/>
    <n v="95123"/>
    <x v="1"/>
    <s v="OFF-FA-10002983"/>
    <x v="1"/>
    <x v="13"/>
    <s v="Advantus SlideClip Paper Clips"/>
    <x v="900"/>
    <n v="3"/>
    <n v="0"/>
    <n v="4.9104000000000001"/>
  </r>
  <r>
    <n v="994"/>
    <s v="CA-2013-105585"/>
    <x v="0"/>
    <x v="370"/>
    <d v="2013-08-28T00:00:00"/>
    <s v="First Class"/>
    <s v="RF-19735"/>
    <s v="Roland Fjeld"/>
    <x v="0"/>
    <s v="United States"/>
    <s v="San Jose"/>
    <x v="1"/>
    <n v="95123"/>
    <x v="1"/>
    <s v="OFF-PA-10003625"/>
    <x v="1"/>
    <x v="10"/>
    <s v="Xerox 1979"/>
    <x v="901"/>
    <n v="5"/>
    <n v="0"/>
    <n v="69.704999999999998"/>
  </r>
  <r>
    <n v="995"/>
    <s v="CA-2011-117639"/>
    <x v="2"/>
    <x v="371"/>
    <d v="2011-05-25T00:00:00"/>
    <s v="Standard Class"/>
    <s v="MW-18235"/>
    <s v="Mitch Willingham"/>
    <x v="1"/>
    <s v="United States"/>
    <s v="Virginia Beach"/>
    <x v="17"/>
    <n v="23464"/>
    <x v="0"/>
    <s v="OFF-BI-10003925"/>
    <x v="1"/>
    <x v="8"/>
    <s v="Fellowes PB300 Plastic Comb Binding Machine"/>
    <x v="902"/>
    <n v="7"/>
    <n v="0"/>
    <n v="1276.4871000000001"/>
  </r>
  <r>
    <n v="996"/>
    <s v="CA-2011-117639"/>
    <x v="2"/>
    <x v="371"/>
    <d v="2011-05-25T00:00:00"/>
    <s v="Standard Class"/>
    <s v="MW-18235"/>
    <s v="Mitch Willingham"/>
    <x v="1"/>
    <s v="United States"/>
    <s v="Virginia Beach"/>
    <x v="17"/>
    <n v="23464"/>
    <x v="0"/>
    <s v="TEC-PH-10001530"/>
    <x v="2"/>
    <x v="7"/>
    <s v="Plantronics Voyager Pro Legend"/>
    <x v="903"/>
    <n v="3"/>
    <n v="0"/>
    <n v="173.0316"/>
  </r>
  <r>
    <n v="997"/>
    <s v="CA-2012-162537"/>
    <x v="1"/>
    <x v="372"/>
    <d v="2012-11-03T00:00:00"/>
    <s v="Standard Class"/>
    <s v="RD-19585"/>
    <s v="Rob Dowd"/>
    <x v="0"/>
    <s v="United States"/>
    <s v="Henderson"/>
    <x v="0"/>
    <n v="42420"/>
    <x v="0"/>
    <s v="OFF-EN-10003862"/>
    <x v="1"/>
    <x v="12"/>
    <s v="Laser &amp; Ink Jet Business Envelopes"/>
    <x v="904"/>
    <n v="1"/>
    <n v="0"/>
    <n v="4.9081999999999999"/>
  </r>
  <r>
    <n v="998"/>
    <s v="CA-2012-162537"/>
    <x v="1"/>
    <x v="372"/>
    <d v="2012-11-03T00:00:00"/>
    <s v="Standard Class"/>
    <s v="RD-19585"/>
    <s v="Rob Dowd"/>
    <x v="0"/>
    <s v="United States"/>
    <s v="Henderson"/>
    <x v="0"/>
    <n v="42420"/>
    <x v="0"/>
    <s v="OFF-ST-10004258"/>
    <x v="1"/>
    <x v="4"/>
    <s v="Portable Personal File Box"/>
    <x v="905"/>
    <n v="3"/>
    <n v="0"/>
    <n v="9.8901000000000039"/>
  </r>
  <r>
    <n v="999"/>
    <s v="CA-2012-162537"/>
    <x v="1"/>
    <x v="372"/>
    <d v="2012-11-03T00:00:00"/>
    <s v="Standard Class"/>
    <s v="RD-19585"/>
    <s v="Rob Dowd"/>
    <x v="0"/>
    <s v="United States"/>
    <s v="Henderson"/>
    <x v="0"/>
    <n v="42420"/>
    <x v="0"/>
    <s v="FUR-FU-10002885"/>
    <x v="0"/>
    <x v="5"/>
    <s v="Magna Visual Magnetic Picture Hangers"/>
    <x v="906"/>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x v="907"/>
    <n v="7"/>
    <n v="0"/>
    <n v="12.912900000000004"/>
  </r>
  <r>
    <n v="1001"/>
    <s v="CA-2013-155488"/>
    <x v="0"/>
    <x v="373"/>
    <d v="2013-11-18T00:00:00"/>
    <s v="Standard Class"/>
    <s v="FM-14290"/>
    <s v="Frank Merwin"/>
    <x v="2"/>
    <s v="United States"/>
    <s v="Vancouver"/>
    <x v="4"/>
    <n v="98661"/>
    <x v="1"/>
    <s v="OFF-AR-10002956"/>
    <x v="1"/>
    <x v="6"/>
    <s v="Boston 16801 Nautilus Battery Pencil Sharpener"/>
    <x v="908"/>
    <n v="2"/>
    <n v="0"/>
    <n v="11.4452"/>
  </r>
  <r>
    <n v="1002"/>
    <s v="CA-2012-124891"/>
    <x v="1"/>
    <x v="374"/>
    <d v="2012-07-31T00:00:00"/>
    <s v="Same Day"/>
    <s v="RH-19495"/>
    <s v="Rick Hansen"/>
    <x v="0"/>
    <s v="United States"/>
    <s v="New York City"/>
    <x v="15"/>
    <n v="10024"/>
    <x v="3"/>
    <s v="TEC-AC-10003033"/>
    <x v="2"/>
    <x v="11"/>
    <s v="Plantronics CS510 - Over-the-Head monaural Wireless Headset System"/>
    <x v="909"/>
    <n v="7"/>
    <n v="0"/>
    <n v="762.18449999999984"/>
  </r>
  <r>
    <n v="1003"/>
    <s v="CA-2012-124891"/>
    <x v="1"/>
    <x v="374"/>
    <d v="2012-07-31T00:00:00"/>
    <s v="Same Day"/>
    <s v="RH-19495"/>
    <s v="Rick Hansen"/>
    <x v="0"/>
    <s v="United States"/>
    <s v="New York City"/>
    <x v="15"/>
    <n v="10024"/>
    <x v="3"/>
    <s v="FUR-TA-10002903"/>
    <x v="0"/>
    <x v="3"/>
    <s v="Bevis Round Bullnose 29&quot; High Table Top"/>
    <x v="910"/>
    <n v="7"/>
    <n v="0.4"/>
    <n v="-290.87520000000001"/>
  </r>
  <r>
    <n v="1004"/>
    <s v="CA-2012-124891"/>
    <x v="1"/>
    <x v="374"/>
    <d v="2012-07-31T00:00:00"/>
    <s v="Same Day"/>
    <s v="RH-19495"/>
    <s v="Rick Hansen"/>
    <x v="0"/>
    <s v="United States"/>
    <s v="New York City"/>
    <x v="15"/>
    <n v="10024"/>
    <x v="3"/>
    <s v="OFF-PA-10004621"/>
    <x v="1"/>
    <x v="10"/>
    <s v="Xerox 212"/>
    <x v="541"/>
    <n v="3"/>
    <n v="0"/>
    <n v="9.3312000000000008"/>
  </r>
  <r>
    <n v="1005"/>
    <s v="CA-2012-126445"/>
    <x v="1"/>
    <x v="375"/>
    <d v="2012-08-31T00:00:00"/>
    <s v="Standard Class"/>
    <s v="RA-19945"/>
    <s v="Ryan Akin"/>
    <x v="0"/>
    <s v="United States"/>
    <s v="Murrieta"/>
    <x v="1"/>
    <n v="92563"/>
    <x v="1"/>
    <s v="OFF-ST-10000046"/>
    <x v="1"/>
    <x v="4"/>
    <s v="Fellowes Super Stor/Drawer Files"/>
    <x v="911"/>
    <n v="3"/>
    <n v="0"/>
    <n v="92.083500000000015"/>
  </r>
  <r>
    <n v="1006"/>
    <s v="CA-2012-111199"/>
    <x v="1"/>
    <x v="50"/>
    <d v="2012-11-17T00:00:00"/>
    <s v="Standard Class"/>
    <s v="JK-15730"/>
    <s v="Joe Kamberova"/>
    <x v="0"/>
    <s v="United States"/>
    <s v="Jacksonville"/>
    <x v="3"/>
    <n v="28540"/>
    <x v="0"/>
    <s v="OFF-PA-10001790"/>
    <x v="1"/>
    <x v="10"/>
    <s v="Xerox 1910"/>
    <x v="912"/>
    <n v="3"/>
    <n v="0.2"/>
    <n v="40.353599999999986"/>
  </r>
  <r>
    <n v="1007"/>
    <s v="CA-2012-105312"/>
    <x v="1"/>
    <x v="376"/>
    <d v="2012-11-09T00:00:00"/>
    <s v="First Class"/>
    <s v="MT-17815"/>
    <s v="Meg Tillman"/>
    <x v="0"/>
    <s v="United States"/>
    <s v="Scottsdale"/>
    <x v="16"/>
    <n v="85254"/>
    <x v="1"/>
    <s v="OFF-EN-10002600"/>
    <x v="1"/>
    <x v="12"/>
    <s v="Redi-Strip #10 Envelopes, 4 1/8 x 9 1/2"/>
    <x v="913"/>
    <n v="3"/>
    <n v="0.2"/>
    <n v="2.4779999999999989"/>
  </r>
  <r>
    <n v="1008"/>
    <s v="CA-2012-105312"/>
    <x v="1"/>
    <x v="376"/>
    <d v="2012-11-09T00:00:00"/>
    <s v="First Class"/>
    <s v="MT-17815"/>
    <s v="Meg Tillman"/>
    <x v="0"/>
    <s v="United States"/>
    <s v="Scottsdale"/>
    <x v="16"/>
    <n v="85254"/>
    <x v="1"/>
    <s v="OFF-BI-10002049"/>
    <x v="1"/>
    <x v="8"/>
    <s v="UniKeep View Case Binders"/>
    <x v="914"/>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s v="United States"/>
    <s v="Chicago"/>
    <x v="10"/>
    <n v="60653"/>
    <x v="2"/>
    <s v="TEC-PH-10003931"/>
    <x v="2"/>
    <x v="7"/>
    <s v="JBL Micro Wireless Portable Bluetooth Speaker"/>
    <x v="916"/>
    <n v="2"/>
    <n v="0.2"/>
    <n v="5.9990000000000023"/>
  </r>
  <r>
    <n v="1011"/>
    <s v="CA-2011-158540"/>
    <x v="2"/>
    <x v="156"/>
    <d v="2011-11-26T00:00:00"/>
    <s v="First Class"/>
    <s v="VG-21790"/>
    <s v="Vivek Gonzalez"/>
    <x v="0"/>
    <s v="United States"/>
    <s v="San Diego"/>
    <x v="1"/>
    <n v="92037"/>
    <x v="1"/>
    <s v="FUR-FU-10001602"/>
    <x v="0"/>
    <x v="5"/>
    <s v="Eldon Delta Triangular Chair Mat, 52&quot; x 58&quot;, Clear"/>
    <x v="917"/>
    <n v="4"/>
    <n v="0"/>
    <n v="27.309599999999989"/>
  </r>
  <r>
    <n v="1012"/>
    <s v="CA-2014-118437"/>
    <x v="3"/>
    <x v="46"/>
    <d v="2014-06-22T00:00:00"/>
    <s v="Second Class"/>
    <s v="PF-19165"/>
    <s v="Philip Fox"/>
    <x v="0"/>
    <s v="United States"/>
    <s v="Olympia"/>
    <x v="4"/>
    <n v="98502"/>
    <x v="1"/>
    <s v="FUR-FU-10004848"/>
    <x v="0"/>
    <x v="5"/>
    <s v="Howard Miller 13-3/4&quot; Diameter Brushed Chrome Round Wall Clock"/>
    <x v="918"/>
    <n v="3"/>
    <n v="0"/>
    <n v="46.574999999999996"/>
  </r>
  <r>
    <n v="1013"/>
    <s v="CA-2014-118437"/>
    <x v="3"/>
    <x v="46"/>
    <d v="2014-06-22T00:00:00"/>
    <s v="Second Class"/>
    <s v="PF-19165"/>
    <s v="Philip Fox"/>
    <x v="0"/>
    <s v="United States"/>
    <s v="Olympia"/>
    <x v="4"/>
    <n v="98502"/>
    <x v="1"/>
    <s v="OFF-ST-10003722"/>
    <x v="1"/>
    <x v="4"/>
    <s v="Project Tote Personal File"/>
    <x v="919"/>
    <n v="1"/>
    <n v="0"/>
    <n v="4.068699999999998"/>
  </r>
  <r>
    <n v="1014"/>
    <s v="US-2012-126214"/>
    <x v="1"/>
    <x v="379"/>
    <d v="2012-12-24T00:00:00"/>
    <s v="Second Class"/>
    <s v="JS-15880"/>
    <s v="John Stevenson"/>
    <x v="0"/>
    <s v="United States"/>
    <s v="Seattle"/>
    <x v="4"/>
    <n v="98103"/>
    <x v="1"/>
    <s v="FUR-TA-10003748"/>
    <x v="0"/>
    <x v="3"/>
    <s v="Bevis 36 x 72 Conference Tables"/>
    <x v="920"/>
    <n v="13"/>
    <n v="0"/>
    <n v="356.04139999999995"/>
  </r>
  <r>
    <n v="1015"/>
    <s v="US-2012-126214"/>
    <x v="1"/>
    <x v="379"/>
    <d v="2012-12-24T00:00:00"/>
    <s v="Second Class"/>
    <s v="JS-15880"/>
    <s v="John Stevenson"/>
    <x v="0"/>
    <s v="United States"/>
    <s v="Seattle"/>
    <x v="4"/>
    <n v="98103"/>
    <x v="1"/>
    <s v="TEC-AC-10003198"/>
    <x v="2"/>
    <x v="11"/>
    <s v="Enermax Acrylux Wireless Keyboard"/>
    <x v="921"/>
    <n v="1"/>
    <n v="0"/>
    <n v="36.851999999999997"/>
  </r>
  <r>
    <n v="1016"/>
    <s v="CA-2012-133025"/>
    <x v="1"/>
    <x v="14"/>
    <d v="2012-09-19T00:00:00"/>
    <s v="Second Class"/>
    <s v="MO-17800"/>
    <s v="Meg O'Connel"/>
    <x v="2"/>
    <s v="United States"/>
    <s v="Los Angeles"/>
    <x v="1"/>
    <n v="90036"/>
    <x v="1"/>
    <s v="OFF-PA-10004100"/>
    <x v="1"/>
    <x v="10"/>
    <s v="Xerox 216"/>
    <x v="56"/>
    <n v="5"/>
    <n v="0"/>
    <n v="15.552000000000001"/>
  </r>
  <r>
    <n v="1017"/>
    <s v="CA-2012-108665"/>
    <x v="1"/>
    <x v="380"/>
    <d v="2012-07-10T00:00:00"/>
    <s v="Standard Class"/>
    <s v="KM-16225"/>
    <s v="Kalyca Meade"/>
    <x v="1"/>
    <s v="United States"/>
    <s v="New York City"/>
    <x v="15"/>
    <n v="10011"/>
    <x v="3"/>
    <s v="FUR-FU-10002191"/>
    <x v="0"/>
    <x v="5"/>
    <s v="G.E. Halogen Desk Lamp Bulbs"/>
    <x v="544"/>
    <n v="2"/>
    <n v="0"/>
    <n v="6.7008000000000001"/>
  </r>
  <r>
    <n v="1018"/>
    <s v="CA-2012-108665"/>
    <x v="1"/>
    <x v="380"/>
    <d v="2012-07-10T00:00:00"/>
    <s v="Standard Class"/>
    <s v="KM-16225"/>
    <s v="Kalyca Meade"/>
    <x v="1"/>
    <s v="United States"/>
    <s v="New York City"/>
    <x v="15"/>
    <n v="10011"/>
    <x v="3"/>
    <s v="FUR-FU-10000965"/>
    <x v="0"/>
    <x v="5"/>
    <s v="Howard Miller 11-1/2&quot; Diameter Ridgewood Wall Clock"/>
    <x v="922"/>
    <n v="3"/>
    <n v="0"/>
    <n v="63.886200000000002"/>
  </r>
  <r>
    <n v="1019"/>
    <s v="CA-2012-108665"/>
    <x v="1"/>
    <x v="380"/>
    <d v="2012-07-10T00:00:00"/>
    <s v="Standard Class"/>
    <s v="KM-16225"/>
    <s v="Kalyca Meade"/>
    <x v="1"/>
    <s v="United States"/>
    <s v="New York City"/>
    <x v="15"/>
    <n v="10011"/>
    <x v="3"/>
    <s v="TEC-PH-10004188"/>
    <x v="2"/>
    <x v="7"/>
    <s v="OtterBox Commuter Series Case - Samsung Galaxy S4"/>
    <x v="923"/>
    <n v="5"/>
    <n v="0"/>
    <n v="2.4990000000000023"/>
  </r>
  <r>
    <n v="1020"/>
    <s v="CA-2012-108665"/>
    <x v="1"/>
    <x v="380"/>
    <d v="2012-07-10T00:00:00"/>
    <s v="Standard Class"/>
    <s v="KM-16225"/>
    <s v="Kalyca Meade"/>
    <x v="1"/>
    <s v="United States"/>
    <s v="New York City"/>
    <x v="15"/>
    <n v="10011"/>
    <x v="3"/>
    <s v="OFF-ST-10001526"/>
    <x v="1"/>
    <x v="4"/>
    <s v="Iceberg Mobile Mega Data/Printer Cart "/>
    <x v="924"/>
    <n v="5"/>
    <n v="0"/>
    <n v="156.42899999999997"/>
  </r>
  <r>
    <n v="1021"/>
    <s v="CA-2012-124450"/>
    <x v="1"/>
    <x v="381"/>
    <d v="2012-05-03T00:00:00"/>
    <s v="Standard Class"/>
    <s v="GT-14710"/>
    <s v="Greg Tran"/>
    <x v="0"/>
    <s v="United States"/>
    <s v="Washington"/>
    <x v="40"/>
    <n v="20016"/>
    <x v="3"/>
    <s v="OFF-AR-10001166"/>
    <x v="1"/>
    <x v="6"/>
    <s v="Staples"/>
    <x v="925"/>
    <n v="3"/>
    <n v="0"/>
    <n v="8.8686000000000007"/>
  </r>
  <r>
    <n v="1022"/>
    <s v="CA-2012-124450"/>
    <x v="1"/>
    <x v="381"/>
    <d v="2012-05-03T00:00:00"/>
    <s v="Standard Class"/>
    <s v="GT-14710"/>
    <s v="Greg Tran"/>
    <x v="0"/>
    <s v="United States"/>
    <s v="Washington"/>
    <x v="40"/>
    <n v="20016"/>
    <x v="3"/>
    <s v="FUR-CH-10000309"/>
    <x v="0"/>
    <x v="1"/>
    <s v="Global Comet Stacking Arm Chair"/>
    <x v="926"/>
    <n v="3"/>
    <n v="0"/>
    <n v="316.88249999999999"/>
  </r>
  <r>
    <n v="1023"/>
    <s v="CA-2012-124450"/>
    <x v="1"/>
    <x v="381"/>
    <d v="2012-05-03T00:00:00"/>
    <s v="Standard Class"/>
    <s v="GT-14710"/>
    <s v="Greg Tran"/>
    <x v="0"/>
    <s v="United States"/>
    <s v="Washington"/>
    <x v="40"/>
    <n v="20016"/>
    <x v="3"/>
    <s v="TEC-MA-10004212"/>
    <x v="2"/>
    <x v="15"/>
    <s v="Cisco SPA525G2 5-Line IP Phone"/>
    <x v="927"/>
    <n v="8"/>
    <n v="0"/>
    <n v="648.56240000000003"/>
  </r>
  <r>
    <n v="1024"/>
    <s v="CA-2012-167269"/>
    <x v="1"/>
    <x v="382"/>
    <d v="2012-06-20T00:00:00"/>
    <s v="Standard Class"/>
    <s v="PB-19150"/>
    <s v="Philip Brown"/>
    <x v="0"/>
    <s v="United States"/>
    <s v="Philadelphia"/>
    <x v="9"/>
    <n v="19134"/>
    <x v="3"/>
    <s v="OFF-EN-10003072"/>
    <x v="1"/>
    <x v="12"/>
    <s v="Peel &amp; Seel Envelopes"/>
    <x v="928"/>
    <n v="2"/>
    <n v="0.2"/>
    <n v="2.1728000000000001"/>
  </r>
  <r>
    <n v="1025"/>
    <s v="CA-2014-106964"/>
    <x v="3"/>
    <x v="94"/>
    <d v="2014-12-21T00:00:00"/>
    <s v="First Class"/>
    <s v="HR-14770"/>
    <s v="Hallie Redmond"/>
    <x v="2"/>
    <s v="United States"/>
    <s v="Los Angeles"/>
    <x v="1"/>
    <n v="90045"/>
    <x v="1"/>
    <s v="OFF-BI-10000320"/>
    <x v="1"/>
    <x v="8"/>
    <s v="GBC Plastic Binding Combs"/>
    <x v="929"/>
    <n v="2"/>
    <n v="0.2"/>
    <n v="4.2804000000000002"/>
  </r>
  <r>
    <n v="1026"/>
    <s v="CA-2013-126529"/>
    <x v="0"/>
    <x v="383"/>
    <d v="2013-01-13T00:00:00"/>
    <s v="Second Class"/>
    <s v="DE-13255"/>
    <s v="Deanra Eno"/>
    <x v="2"/>
    <s v="United States"/>
    <s v="Springfield"/>
    <x v="24"/>
    <n v="45503"/>
    <x v="3"/>
    <s v="OFF-PA-10001166"/>
    <x v="1"/>
    <x v="10"/>
    <s v="Xerox 2"/>
    <x v="12"/>
    <n v="3"/>
    <n v="0.2"/>
    <n v="5.4432"/>
  </r>
  <r>
    <n v="1027"/>
    <s v="CA-2013-126529"/>
    <x v="0"/>
    <x v="383"/>
    <d v="2013-01-13T00:00:00"/>
    <s v="Second Class"/>
    <s v="DE-13255"/>
    <s v="Deanra Eno"/>
    <x v="2"/>
    <s v="United States"/>
    <s v="Springfield"/>
    <x v="24"/>
    <n v="45503"/>
    <x v="3"/>
    <s v="OFF-PA-10003656"/>
    <x v="1"/>
    <x v="10"/>
    <s v="Xerox 1935"/>
    <x v="930"/>
    <n v="3"/>
    <n v="0.2"/>
    <n v="20.576399999999996"/>
  </r>
  <r>
    <n v="1028"/>
    <s v="CA-2013-126529"/>
    <x v="0"/>
    <x v="383"/>
    <d v="2013-01-13T00:00:00"/>
    <s v="Second Class"/>
    <s v="DE-13255"/>
    <s v="Deanra Eno"/>
    <x v="2"/>
    <s v="United States"/>
    <s v="Springfield"/>
    <x v="24"/>
    <n v="45503"/>
    <x v="3"/>
    <s v="TEC-PH-10000148"/>
    <x v="2"/>
    <x v="7"/>
    <s v="Cyber Acoustics AC-202b Speech Recognition Stereo Headset"/>
    <x v="931"/>
    <n v="2"/>
    <n v="0.4"/>
    <n v="-9.8724000000000007"/>
  </r>
  <r>
    <n v="1029"/>
    <s v="CA-2011-163552"/>
    <x v="2"/>
    <x v="384"/>
    <d v="2011-07-15T00:00:00"/>
    <s v="Standard Class"/>
    <s v="LA-16780"/>
    <s v="Laura Armstrong"/>
    <x v="1"/>
    <s v="United States"/>
    <s v="Hackensack"/>
    <x v="30"/>
    <n v="7601"/>
    <x v="3"/>
    <s v="OFF-PA-10000474"/>
    <x v="1"/>
    <x v="10"/>
    <s v="Staples"/>
    <x v="932"/>
    <n v="5"/>
    <n v="0"/>
    <n v="83.283999999999992"/>
  </r>
  <r>
    <n v="1030"/>
    <s v="CA-2011-163552"/>
    <x v="2"/>
    <x v="384"/>
    <d v="2011-07-15T00:00:00"/>
    <s v="Standard Class"/>
    <s v="LA-16780"/>
    <s v="Laura Armstrong"/>
    <x v="1"/>
    <s v="United States"/>
    <s v="Hackensack"/>
    <x v="30"/>
    <n v="7601"/>
    <x v="3"/>
    <s v="TEC-PH-10003885"/>
    <x v="2"/>
    <x v="7"/>
    <s v="Cisco SPA508G"/>
    <x v="933"/>
    <n v="3"/>
    <n v="0"/>
    <n v="57.41129999999999"/>
  </r>
  <r>
    <n v="1031"/>
    <s v="CA-2011-163552"/>
    <x v="2"/>
    <x v="384"/>
    <d v="2011-07-15T00:00:00"/>
    <s v="Standard Class"/>
    <s v="LA-16780"/>
    <s v="Laura Armstrong"/>
    <x v="1"/>
    <s v="United States"/>
    <s v="Hackensack"/>
    <x v="30"/>
    <n v="7601"/>
    <x v="3"/>
    <s v="FUR-CH-10003379"/>
    <x v="0"/>
    <x v="1"/>
    <s v="Global Commerce Series High-Back Swivel/Tilt Chairs"/>
    <x v="934"/>
    <n v="3"/>
    <n v="0"/>
    <n v="213.73500000000001"/>
  </r>
  <r>
    <n v="1032"/>
    <s v="CA-2011-163552"/>
    <x v="2"/>
    <x v="384"/>
    <d v="2011-07-15T00:00:00"/>
    <s v="Standard Class"/>
    <s v="LA-16780"/>
    <s v="Laura Armstrong"/>
    <x v="1"/>
    <s v="United States"/>
    <s v="Hackensack"/>
    <x v="30"/>
    <n v="7601"/>
    <x v="3"/>
    <s v="FUR-FU-10000629"/>
    <x v="0"/>
    <x v="5"/>
    <s v="9-3/4 Diameter Round Wall Clock"/>
    <x v="935"/>
    <n v="9"/>
    <n v="0"/>
    <n v="52.126200000000004"/>
  </r>
  <r>
    <n v="1033"/>
    <s v="CA-2011-163552"/>
    <x v="2"/>
    <x v="384"/>
    <d v="2011-07-15T00:00:00"/>
    <s v="Standard Class"/>
    <s v="LA-16780"/>
    <s v="Laura Armstrong"/>
    <x v="1"/>
    <s v="United States"/>
    <s v="Hackensack"/>
    <x v="30"/>
    <n v="7601"/>
    <x v="3"/>
    <s v="OFF-LA-10001175"/>
    <x v="1"/>
    <x v="2"/>
    <s v="Avery 514"/>
    <x v="936"/>
    <n v="5"/>
    <n v="0"/>
    <n v="7.056"/>
  </r>
  <r>
    <n v="1034"/>
    <s v="CA-2013-109820"/>
    <x v="0"/>
    <x v="73"/>
    <d v="2013-11-23T00:00:00"/>
    <s v="First Class"/>
    <s v="AG-10390"/>
    <s v="Allen Goldenen"/>
    <x v="0"/>
    <s v="United States"/>
    <s v="Cincinnati"/>
    <x v="24"/>
    <n v="45231"/>
    <x v="3"/>
    <s v="OFF-PA-10000955"/>
    <x v="1"/>
    <x v="10"/>
    <s v="Southworth 25% Cotton Granite Paper &amp; Envelopes"/>
    <x v="937"/>
    <n v="3"/>
    <n v="0.2"/>
    <n v="5.1011999999999995"/>
  </r>
  <r>
    <n v="1035"/>
    <s v="CA-2013-109820"/>
    <x v="0"/>
    <x v="73"/>
    <d v="2013-11-23T00:00:00"/>
    <s v="First Class"/>
    <s v="AG-10390"/>
    <s v="Allen Goldenen"/>
    <x v="0"/>
    <s v="United States"/>
    <s v="Cincinnati"/>
    <x v="24"/>
    <n v="45231"/>
    <x v="3"/>
    <s v="OFF-BI-10003460"/>
    <x v="1"/>
    <x v="8"/>
    <s v="Acco 3-Hole Punch"/>
    <x v="938"/>
    <n v="2"/>
    <n v="0.7"/>
    <n v="-1.9272"/>
  </r>
  <r>
    <n v="1036"/>
    <s v="CA-2013-109820"/>
    <x v="0"/>
    <x v="73"/>
    <d v="2013-11-23T00:00:00"/>
    <s v="First Class"/>
    <s v="AG-10390"/>
    <s v="Allen Goldenen"/>
    <x v="0"/>
    <s v="United States"/>
    <s v="Cincinnati"/>
    <x v="24"/>
    <n v="45231"/>
    <x v="3"/>
    <s v="OFF-BI-10000474"/>
    <x v="1"/>
    <x v="8"/>
    <s v="Avery Recycled Flexi-View Covers for Binding Systems"/>
    <x v="939"/>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x v="940"/>
    <n v="2"/>
    <n v="0"/>
    <n v="8.6619999999999919"/>
  </r>
  <r>
    <n v="1038"/>
    <s v="CA-2012-127418"/>
    <x v="1"/>
    <x v="385"/>
    <d v="2012-06-14T00:00:00"/>
    <s v="First Class"/>
    <s v="JJ-15445"/>
    <s v="Jennifer Jackson"/>
    <x v="0"/>
    <s v="United States"/>
    <s v="Los Angeles"/>
    <x v="1"/>
    <n v="90004"/>
    <x v="1"/>
    <s v="OFF-BI-10003707"/>
    <x v="1"/>
    <x v="8"/>
    <s v="Aluminum Screw Posts"/>
    <x v="941"/>
    <n v="3"/>
    <n v="0.2"/>
    <n v="13.734"/>
  </r>
  <r>
    <n v="1039"/>
    <s v="CA-2014-121818"/>
    <x v="3"/>
    <x v="225"/>
    <d v="2014-11-22T00:00:00"/>
    <s v="First Class"/>
    <s v="JH-15430"/>
    <s v="Jennifer Halladay"/>
    <x v="0"/>
    <s v="United States"/>
    <s v="Burlington"/>
    <x v="3"/>
    <n v="27217"/>
    <x v="0"/>
    <s v="OFF-AR-10000203"/>
    <x v="1"/>
    <x v="6"/>
    <s v="Newell 336"/>
    <x v="942"/>
    <n v="7"/>
    <n v="0.2"/>
    <n v="2.696399999999997"/>
  </r>
  <r>
    <n v="1040"/>
    <s v="CA-2014-121818"/>
    <x v="3"/>
    <x v="225"/>
    <d v="2014-11-22T00:00:00"/>
    <s v="First Class"/>
    <s v="JH-15430"/>
    <s v="Jennifer Halladay"/>
    <x v="0"/>
    <s v="United States"/>
    <s v="Burlington"/>
    <x v="3"/>
    <n v="27217"/>
    <x v="0"/>
    <s v="OFF-AR-10004790"/>
    <x v="1"/>
    <x v="6"/>
    <s v="Staples"/>
    <x v="943"/>
    <n v="3"/>
    <n v="0.2"/>
    <n v="1.7954999999999988"/>
  </r>
  <r>
    <n v="1041"/>
    <s v="CA-2013-127670"/>
    <x v="0"/>
    <x v="231"/>
    <d v="2013-03-25T00:00:00"/>
    <s v="Standard Class"/>
    <s v="RD-19660"/>
    <s v="Robert Dilbeck"/>
    <x v="2"/>
    <s v="United States"/>
    <s v="Saint Peters"/>
    <x v="25"/>
    <n v="63376"/>
    <x v="2"/>
    <s v="FUR-TA-10001095"/>
    <x v="0"/>
    <x v="3"/>
    <s v="Chromcraft Round Conference Tables"/>
    <x v="944"/>
    <n v="4"/>
    <n v="0"/>
    <n v="146.40359999999998"/>
  </r>
  <r>
    <n v="1042"/>
    <s v="CA-2013-102981"/>
    <x v="0"/>
    <x v="47"/>
    <d v="2013-09-10T00:00:00"/>
    <s v="Second Class"/>
    <s v="MO-17500"/>
    <s v="Mary O'Rourke"/>
    <x v="0"/>
    <s v="United States"/>
    <s v="New York City"/>
    <x v="15"/>
    <n v="10035"/>
    <x v="3"/>
    <s v="TEC-AC-10004761"/>
    <x v="2"/>
    <x v="11"/>
    <s v="Maxell 4.7GB DVD+RW 3/Pack"/>
    <x v="945"/>
    <n v="2"/>
    <n v="0"/>
    <n v="11.151"/>
  </r>
  <r>
    <n v="1043"/>
    <s v="CA-2013-102981"/>
    <x v="0"/>
    <x v="47"/>
    <d v="2013-09-10T00:00:00"/>
    <s v="Second Class"/>
    <s v="MO-17500"/>
    <s v="Mary O'Rourke"/>
    <x v="0"/>
    <s v="United States"/>
    <s v="New York City"/>
    <x v="15"/>
    <n v="10035"/>
    <x v="3"/>
    <s v="FUR-BO-10001811"/>
    <x v="0"/>
    <x v="0"/>
    <s v="Atlantic Metals Mobile 5-Shelf Bookcases, Custom Colors"/>
    <x v="946"/>
    <n v="3"/>
    <n v="0.2"/>
    <n v="90.293999999999926"/>
  </r>
  <r>
    <n v="1044"/>
    <s v="CA-2014-115651"/>
    <x v="3"/>
    <x v="362"/>
    <d v="2014-07-13T00:00:00"/>
    <s v="First Class"/>
    <s v="NS-18640"/>
    <s v="Noel Staavos"/>
    <x v="1"/>
    <s v="United States"/>
    <s v="Chicago"/>
    <x v="10"/>
    <n v="60610"/>
    <x v="2"/>
    <s v="OFF-AR-10001130"/>
    <x v="1"/>
    <x v="6"/>
    <s v="Quartet Alpha White Chalk, 12/Pack"/>
    <x v="947"/>
    <n v="5"/>
    <n v="0.2"/>
    <n v="2.9835000000000003"/>
  </r>
  <r>
    <n v="1045"/>
    <s v="CA-2014-115651"/>
    <x v="3"/>
    <x v="362"/>
    <d v="2014-07-13T00:00:00"/>
    <s v="First Class"/>
    <s v="NS-18640"/>
    <s v="Noel Staavos"/>
    <x v="1"/>
    <s v="United States"/>
    <s v="Chicago"/>
    <x v="10"/>
    <n v="60610"/>
    <x v="2"/>
    <s v="OFF-AP-10000055"/>
    <x v="1"/>
    <x v="9"/>
    <s v="Belkin F9S820V06 8 Outlet Surge"/>
    <x v="948"/>
    <n v="9"/>
    <n v="0.8"/>
    <n v="-146.16000000000003"/>
  </r>
  <r>
    <n v="1046"/>
    <s v="CA-2014-152702"/>
    <x v="3"/>
    <x v="386"/>
    <d v="2014-10-17T00:00:00"/>
    <s v="Standard Class"/>
    <s v="SN-20710"/>
    <s v="Steve Nguyen"/>
    <x v="2"/>
    <s v="United States"/>
    <s v="Rockford"/>
    <x v="10"/>
    <n v="61107"/>
    <x v="2"/>
    <s v="FUR-CH-10002304"/>
    <x v="0"/>
    <x v="1"/>
    <s v="Global Stack Chair without Arms, Black"/>
    <x v="949"/>
    <n v="14"/>
    <n v="0.3"/>
    <n v="-18.185999999999993"/>
  </r>
  <r>
    <n v="1047"/>
    <s v="CA-2013-169103"/>
    <x v="0"/>
    <x v="387"/>
    <d v="2013-03-14T00:00:00"/>
    <s v="Standard Class"/>
    <s v="ZC-21910"/>
    <s v="Zuschuss Carroll"/>
    <x v="0"/>
    <s v="United States"/>
    <s v="Miami"/>
    <x v="2"/>
    <n v="33142"/>
    <x v="0"/>
    <s v="TEC-PH-10001530"/>
    <x v="2"/>
    <x v="7"/>
    <s v="Cisco Unified IP Phone 7945G VoIP phone"/>
    <x v="744"/>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s v="Second Class"/>
    <s v="LC-16885"/>
    <s v="Lena Creighton"/>
    <x v="0"/>
    <s v="United States"/>
    <s v="San Francisco"/>
    <x v="1"/>
    <n v="94109"/>
    <x v="1"/>
    <s v="TEC-PH-10000486"/>
    <x v="2"/>
    <x v="7"/>
    <s v="Plantronics HL10 Handset Lifter"/>
    <x v="950"/>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x v="313"/>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x v="951"/>
    <n v="2"/>
    <n v="0.2"/>
    <n v="-29.481200000000022"/>
  </r>
  <r>
    <n v="1052"/>
    <s v="US-2012-153500"/>
    <x v="1"/>
    <x v="230"/>
    <d v="2012-07-05T00:00:00"/>
    <s v="First Class"/>
    <s v="DG-13300"/>
    <s v="Deirdre Greer"/>
    <x v="1"/>
    <s v="United States"/>
    <s v="Philadelphia"/>
    <x v="9"/>
    <n v="19134"/>
    <x v="3"/>
    <s v="OFF-PA-10001307"/>
    <x v="1"/>
    <x v="10"/>
    <s v="Important Message Pads, 50 4-1/4 x 5-1/2 Forms per Pad"/>
    <x v="952"/>
    <n v="2"/>
    <n v="0.2"/>
    <n v="2.4359999999999995"/>
  </r>
  <r>
    <n v="1053"/>
    <s v="US-2012-153500"/>
    <x v="1"/>
    <x v="230"/>
    <d v="2012-07-05T00:00:00"/>
    <s v="First Class"/>
    <s v="DG-13300"/>
    <s v="Deirdre Greer"/>
    <x v="1"/>
    <s v="United States"/>
    <s v="Philadelphia"/>
    <x v="9"/>
    <n v="19134"/>
    <x v="3"/>
    <s v="FUR-FU-10004460"/>
    <x v="0"/>
    <x v="5"/>
    <s v="Howard Miller 12&quot; Round Wall Clock"/>
    <x v="953"/>
    <n v="9"/>
    <n v="0.2"/>
    <n v="56.577599999999961"/>
  </r>
  <r>
    <n v="1054"/>
    <s v="CA-2012-110667"/>
    <x v="1"/>
    <x v="388"/>
    <d v="2012-04-08T00:00:00"/>
    <s v="Standard Class"/>
    <s v="NF-18595"/>
    <s v="Nicole Fjeld"/>
    <x v="2"/>
    <s v="United States"/>
    <s v="New York City"/>
    <x v="15"/>
    <n v="10009"/>
    <x v="3"/>
    <s v="OFF-AR-10000716"/>
    <x v="1"/>
    <x v="6"/>
    <s v="DIXON Ticonderoga Erasable Checking Pencils"/>
    <x v="954"/>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x v="955"/>
    <n v="2"/>
    <n v="0"/>
    <n v="22.763999999999996"/>
  </r>
  <r>
    <n v="1056"/>
    <s v="CA-2012-110667"/>
    <x v="1"/>
    <x v="388"/>
    <d v="2012-04-08T00:00:00"/>
    <s v="Standard Class"/>
    <s v="NF-18595"/>
    <s v="Nicole Fjeld"/>
    <x v="2"/>
    <s v="United States"/>
    <s v="New York City"/>
    <x v="15"/>
    <n v="10009"/>
    <x v="3"/>
    <s v="OFF-BI-10002735"/>
    <x v="1"/>
    <x v="8"/>
    <s v="GBC Prestige Therm-A-Bind Covers"/>
    <x v="956"/>
    <n v="3"/>
    <n v="0.2"/>
    <n v="27.791100000000004"/>
  </r>
  <r>
    <n v="1057"/>
    <s v="CA-2012-110667"/>
    <x v="1"/>
    <x v="388"/>
    <d v="2012-04-08T00:00:00"/>
    <s v="Standard Class"/>
    <s v="NF-18595"/>
    <s v="Nicole Fjeld"/>
    <x v="2"/>
    <s v="United States"/>
    <s v="New York City"/>
    <x v="15"/>
    <n v="10009"/>
    <x v="3"/>
    <s v="OFF-BI-10003529"/>
    <x v="1"/>
    <x v="8"/>
    <s v="Avery Round Ring Poly Binders"/>
    <x v="957"/>
    <n v="4"/>
    <n v="0.2"/>
    <n v="3.2944"/>
  </r>
  <r>
    <n v="1058"/>
    <s v="CA-2014-167150"/>
    <x v="3"/>
    <x v="389"/>
    <d v="2014-12-18T00:00:00"/>
    <s v="Standard Class"/>
    <s v="BP-11185"/>
    <s v="Ben Peterman"/>
    <x v="1"/>
    <s v="United States"/>
    <s v="San Diego"/>
    <x v="1"/>
    <n v="92037"/>
    <x v="1"/>
    <s v="OFF-BI-10001097"/>
    <x v="1"/>
    <x v="8"/>
    <s v="Avery Hole Reinforcements"/>
    <x v="958"/>
    <n v="4"/>
    <n v="0.2"/>
    <n v="7.2267999999999999"/>
  </r>
  <r>
    <n v="1059"/>
    <s v="CA-2014-167150"/>
    <x v="3"/>
    <x v="389"/>
    <d v="2014-12-18T00:00:00"/>
    <s v="Standard Class"/>
    <s v="BP-11185"/>
    <s v="Ben Peterman"/>
    <x v="1"/>
    <s v="United States"/>
    <s v="San Diego"/>
    <x v="1"/>
    <n v="92037"/>
    <x v="1"/>
    <s v="OFF-BI-10001597"/>
    <x v="1"/>
    <x v="8"/>
    <s v="Wilson Jones Ledger-Size, Piano-Hinge Binder, 2&quot;, Blue"/>
    <x v="959"/>
    <n v="2"/>
    <n v="0.2"/>
    <n v="22.948799999999995"/>
  </r>
  <r>
    <n v="1060"/>
    <s v="CA-2013-105284"/>
    <x v="0"/>
    <x v="390"/>
    <d v="2013-12-02T00:00:00"/>
    <s v="Standard Class"/>
    <s v="MG-17650"/>
    <s v="Matthew Grinstein"/>
    <x v="2"/>
    <s v="United States"/>
    <s v="Philadelphia"/>
    <x v="9"/>
    <n v="19143"/>
    <x v="3"/>
    <s v="OFF-FA-10001754"/>
    <x v="1"/>
    <x v="13"/>
    <s v="Stockwell Gold Paper Clips"/>
    <x v="960"/>
    <n v="3"/>
    <n v="0.2"/>
    <n v="1.6008"/>
  </r>
  <r>
    <n v="1061"/>
    <s v="US-2012-125374"/>
    <x v="1"/>
    <x v="391"/>
    <d v="2012-03-29T00:00:00"/>
    <s v="Standard Class"/>
    <s v="JD-16060"/>
    <s v="Julia Dunbar"/>
    <x v="0"/>
    <s v="United States"/>
    <s v="Houston"/>
    <x v="5"/>
    <n v="77095"/>
    <x v="2"/>
    <s v="FUR-CH-10003396"/>
    <x v="0"/>
    <x v="1"/>
    <s v="Global Deluxe Steno Chair"/>
    <x v="961"/>
    <n v="2"/>
    <n v="0.3"/>
    <n v="-29.252400000000009"/>
  </r>
  <r>
    <n v="1062"/>
    <s v="CA-2012-161263"/>
    <x v="1"/>
    <x v="392"/>
    <d v="2012-04-21T00:00:00"/>
    <s v="Standard Class"/>
    <s v="TS-21160"/>
    <s v="Theresa Swint"/>
    <x v="1"/>
    <s v="United States"/>
    <s v="Toledo"/>
    <x v="24"/>
    <n v="43615"/>
    <x v="3"/>
    <s v="OFF-AP-10002350"/>
    <x v="1"/>
    <x v="9"/>
    <s v="Belkin F9H710-06 7 Outlet SurgeMaster Surge Protector"/>
    <x v="962"/>
    <n v="3"/>
    <n v="0.2"/>
    <n v="4.5215999999999994"/>
  </r>
  <r>
    <n v="1063"/>
    <s v="CA-2012-161263"/>
    <x v="1"/>
    <x v="392"/>
    <d v="2012-04-21T00:00:00"/>
    <s v="Standard Class"/>
    <s v="TS-21160"/>
    <s v="Theresa Swint"/>
    <x v="1"/>
    <s v="United States"/>
    <s v="Toledo"/>
    <x v="24"/>
    <n v="43615"/>
    <x v="3"/>
    <s v="OFF-FA-10004838"/>
    <x v="1"/>
    <x v="13"/>
    <s v="Super Bands, 12/Pack"/>
    <x v="963"/>
    <n v="7"/>
    <n v="0.2"/>
    <n v="-2.2134"/>
  </r>
  <r>
    <n v="1064"/>
    <s v="CA-2012-161263"/>
    <x v="1"/>
    <x v="392"/>
    <d v="2012-04-21T00:00:00"/>
    <s v="Standard Class"/>
    <s v="TS-21160"/>
    <s v="Theresa Swint"/>
    <x v="1"/>
    <s v="United States"/>
    <s v="Toledo"/>
    <x v="24"/>
    <n v="43615"/>
    <x v="3"/>
    <s v="OFF-AR-10004757"/>
    <x v="1"/>
    <x v="6"/>
    <s v="Crayola Colored Pencils"/>
    <x v="964"/>
    <n v="3"/>
    <n v="0.2"/>
    <n v="1.2791999999999994"/>
  </r>
  <r>
    <n v="1065"/>
    <s v="CA-2012-161263"/>
    <x v="1"/>
    <x v="392"/>
    <d v="2012-04-21T00:00:00"/>
    <s v="Standard Class"/>
    <s v="TS-21160"/>
    <s v="Theresa Swint"/>
    <x v="1"/>
    <s v="United States"/>
    <s v="Toledo"/>
    <x v="24"/>
    <n v="43615"/>
    <x v="3"/>
    <s v="TEC-PH-10002115"/>
    <x v="2"/>
    <x v="7"/>
    <s v="Plantronics 81402"/>
    <x v="965"/>
    <n v="3"/>
    <n v="0.4"/>
    <n v="-27.715799999999994"/>
  </r>
  <r>
    <n v="1066"/>
    <s v="CA-2012-161263"/>
    <x v="1"/>
    <x v="392"/>
    <d v="2012-04-21T00:00:00"/>
    <s v="Standard Class"/>
    <s v="TS-21160"/>
    <s v="Theresa Swint"/>
    <x v="1"/>
    <s v="United States"/>
    <s v="Toledo"/>
    <x v="24"/>
    <n v="43615"/>
    <x v="3"/>
    <s v="OFF-FA-10003059"/>
    <x v="1"/>
    <x v="13"/>
    <s v="Assorted Color Push Pins"/>
    <x v="966"/>
    <n v="1"/>
    <n v="0.2"/>
    <n v="0.2352999999999999"/>
  </r>
  <r>
    <n v="1067"/>
    <s v="CA-2012-161263"/>
    <x v="1"/>
    <x v="392"/>
    <d v="2012-04-21T00:00:00"/>
    <s v="Standard Class"/>
    <s v="TS-21160"/>
    <s v="Theresa Swint"/>
    <x v="1"/>
    <s v="United States"/>
    <s v="Toledo"/>
    <x v="24"/>
    <n v="43615"/>
    <x v="3"/>
    <s v="OFF-BI-10004330"/>
    <x v="1"/>
    <x v="8"/>
    <s v="GBC Velobind Prepunched Cover Sets, Regency Series"/>
    <x v="967"/>
    <n v="5"/>
    <n v="0.7"/>
    <n v="-46.224999999999994"/>
  </r>
  <r>
    <n v="1068"/>
    <s v="CA-2013-157686"/>
    <x v="0"/>
    <x v="393"/>
    <d v="2013-10-03T00:00:00"/>
    <s v="First Class"/>
    <s v="BD-11620"/>
    <s v="Brian DeCherney"/>
    <x v="0"/>
    <s v="United States"/>
    <s v="San Francisco"/>
    <x v="1"/>
    <n v="94122"/>
    <x v="1"/>
    <s v="FUR-CH-10001146"/>
    <x v="0"/>
    <x v="1"/>
    <s v="Global Value Mid-Back Manager's Chair, Gray"/>
    <x v="968"/>
    <n v="4"/>
    <n v="0.2"/>
    <n v="12.177999999999983"/>
  </r>
  <r>
    <n v="1069"/>
    <s v="US-2014-139955"/>
    <x v="3"/>
    <x v="394"/>
    <d v="2014-10-01T00:00:00"/>
    <s v="Second Class"/>
    <s v="CM-12160"/>
    <s v="Charles McCrossin"/>
    <x v="0"/>
    <s v="United States"/>
    <s v="Brownsville"/>
    <x v="5"/>
    <n v="78521"/>
    <x v="2"/>
    <s v="OFF-SU-10001935"/>
    <x v="1"/>
    <x v="14"/>
    <s v="Staples"/>
    <x v="969"/>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x v="970"/>
    <n v="4"/>
    <n v="0.7"/>
    <n v="-18.462400000000002"/>
  </r>
  <r>
    <n v="1071"/>
    <s v="CA-2012-144652"/>
    <x v="1"/>
    <x v="312"/>
    <d v="2012-11-26T00:00:00"/>
    <s v="Standard Class"/>
    <s v="SN-20560"/>
    <s v="Skye Norling"/>
    <x v="2"/>
    <s v="United States"/>
    <s v="Los Angeles"/>
    <x v="1"/>
    <n v="90008"/>
    <x v="1"/>
    <s v="OFF-AR-10003732"/>
    <x v="1"/>
    <x v="6"/>
    <s v="Newell 333"/>
    <x v="21"/>
    <n v="7"/>
    <n v="0"/>
    <n v="5.0595999999999997"/>
  </r>
  <r>
    <n v="1072"/>
    <s v="CA-2013-152814"/>
    <x v="0"/>
    <x v="236"/>
    <d v="2013-05-03T00:00:00"/>
    <s v="Standard Class"/>
    <s v="EH-14005"/>
    <s v="Erica Hernandez"/>
    <x v="2"/>
    <s v="United States"/>
    <s v="Denver"/>
    <x v="22"/>
    <n v="80219"/>
    <x v="1"/>
    <s v="OFF-PA-10001970"/>
    <x v="1"/>
    <x v="10"/>
    <s v="Xerox 1881"/>
    <x v="34"/>
    <n v="3"/>
    <n v="0.2"/>
    <n v="9.9467999999999979"/>
  </r>
  <r>
    <n v="1073"/>
    <s v="CA-2014-106943"/>
    <x v="3"/>
    <x v="237"/>
    <d v="2014-11-20T00:00:00"/>
    <s v="Standard Class"/>
    <s v="FO-14305"/>
    <s v="Frank Olsen"/>
    <x v="0"/>
    <s v="United States"/>
    <s v="New York City"/>
    <x v="15"/>
    <n v="10035"/>
    <x v="3"/>
    <s v="OFF-BI-10003669"/>
    <x v="1"/>
    <x v="8"/>
    <s v="3M Organizer Strips"/>
    <x v="880"/>
    <n v="2"/>
    <n v="0.2"/>
    <n v="3.024"/>
  </r>
  <r>
    <n v="1074"/>
    <s v="CA-2013-134348"/>
    <x v="0"/>
    <x v="396"/>
    <d v="2013-11-20T00:00:00"/>
    <s v="Standard Class"/>
    <s v="MS-17710"/>
    <s v="Maurice Satty"/>
    <x v="0"/>
    <s v="United States"/>
    <s v="Mesa"/>
    <x v="16"/>
    <n v="85204"/>
    <x v="1"/>
    <s v="OFF-BI-10003727"/>
    <x v="1"/>
    <x v="8"/>
    <s v="Avery Durable Slant Ring Binders With Label Holder"/>
    <x v="971"/>
    <n v="5"/>
    <n v="0.7"/>
    <n v="-4.5980000000000008"/>
  </r>
  <r>
    <n v="1075"/>
    <s v="CA-2013-134348"/>
    <x v="0"/>
    <x v="396"/>
    <d v="2013-11-20T00:00:00"/>
    <s v="Standard Class"/>
    <s v="MS-17710"/>
    <s v="Maurice Satty"/>
    <x v="0"/>
    <s v="United States"/>
    <s v="Mesa"/>
    <x v="16"/>
    <n v="85204"/>
    <x v="1"/>
    <s v="OFF-BI-10004967"/>
    <x v="1"/>
    <x v="8"/>
    <s v="Round Ring Binders"/>
    <x v="972"/>
    <n v="7"/>
    <n v="0.7"/>
    <n v="-3.3487999999999998"/>
  </r>
  <r>
    <n v="1076"/>
    <s v="CA-2013-134348"/>
    <x v="0"/>
    <x v="396"/>
    <d v="2013-11-20T00:00:00"/>
    <s v="Standard Class"/>
    <s v="MS-17710"/>
    <s v="Maurice Satty"/>
    <x v="0"/>
    <s v="United States"/>
    <s v="Mesa"/>
    <x v="16"/>
    <n v="85204"/>
    <x v="1"/>
    <s v="TEC-AC-10003447"/>
    <x v="2"/>
    <x v="11"/>
    <s v="Micropad Numeric Keypads"/>
    <x v="236"/>
    <n v="2"/>
    <n v="0.2"/>
    <n v="1.9989999999999979"/>
  </r>
  <r>
    <n v="1077"/>
    <s v="CA-2013-161781"/>
    <x v="0"/>
    <x v="321"/>
    <d v="2013-10-01T00:00:00"/>
    <s v="First Class"/>
    <s v="CC-12100"/>
    <s v="Chad Cunningham"/>
    <x v="2"/>
    <s v="United States"/>
    <s v="Columbus"/>
    <x v="14"/>
    <n v="47201"/>
    <x v="2"/>
    <s v="OFF-AR-10000255"/>
    <x v="1"/>
    <x v="6"/>
    <s v="Newell 328"/>
    <x v="973"/>
    <n v="7"/>
    <n v="0"/>
    <n v="10.628799999999998"/>
  </r>
  <r>
    <n v="1078"/>
    <s v="CA-2014-132521"/>
    <x v="3"/>
    <x v="397"/>
    <d v="2014-09-26T00:00:00"/>
    <s v="Second Class"/>
    <s v="DW-13540"/>
    <s v="Don Weiss"/>
    <x v="0"/>
    <s v="United States"/>
    <s v="Seattle"/>
    <x v="4"/>
    <n v="98105"/>
    <x v="1"/>
    <s v="OFF-AP-10002191"/>
    <x v="1"/>
    <x v="9"/>
    <s v="Belkin 8 Outlet SurgeMaster II Gold Surge Protector"/>
    <x v="668"/>
    <n v="2"/>
    <n v="0"/>
    <n v="33.588800000000006"/>
  </r>
  <r>
    <n v="1079"/>
    <s v="CA-2014-132521"/>
    <x v="3"/>
    <x v="397"/>
    <d v="2014-09-26T00:00:00"/>
    <s v="Second Class"/>
    <s v="DW-13540"/>
    <s v="Don Weiss"/>
    <x v="0"/>
    <s v="United States"/>
    <s v="Seattle"/>
    <x v="4"/>
    <n v="98105"/>
    <x v="1"/>
    <s v="OFF-ST-10001325"/>
    <x v="1"/>
    <x v="4"/>
    <s v="Sterilite Officeware Hinged File Box"/>
    <x v="974"/>
    <n v="3"/>
    <n v="0"/>
    <n v="8.4888000000000012"/>
  </r>
  <r>
    <n v="1080"/>
    <s v="CA-2014-132521"/>
    <x v="3"/>
    <x v="397"/>
    <d v="2014-09-26T00:00:00"/>
    <s v="Second Class"/>
    <s v="DW-13540"/>
    <s v="Don Weiss"/>
    <x v="0"/>
    <s v="United States"/>
    <s v="Seattle"/>
    <x v="4"/>
    <n v="98105"/>
    <x v="1"/>
    <s v="OFF-BI-10000404"/>
    <x v="1"/>
    <x v="8"/>
    <s v="Avery Printable Repositionable Plastic Tabs"/>
    <x v="975"/>
    <n v="1"/>
    <n v="0.2"/>
    <n v="2.3220000000000001"/>
  </r>
  <r>
    <n v="1081"/>
    <s v="CA-2012-110016"/>
    <x v="1"/>
    <x v="239"/>
    <d v="2012-12-04T00:00:00"/>
    <s v="Standard Class"/>
    <s v="BT-11395"/>
    <s v="Bill Tyler"/>
    <x v="1"/>
    <s v="United States"/>
    <s v="Detroit"/>
    <x v="12"/>
    <n v="48227"/>
    <x v="2"/>
    <s v="OFF-PA-10000349"/>
    <x v="1"/>
    <x v="10"/>
    <s v="Staples"/>
    <x v="548"/>
    <n v="4"/>
    <n v="0"/>
    <n v="9.3624000000000009"/>
  </r>
  <r>
    <n v="1082"/>
    <s v="CA-2012-110016"/>
    <x v="1"/>
    <x v="239"/>
    <d v="2012-12-04T00:00:00"/>
    <s v="Standard Class"/>
    <s v="BT-11395"/>
    <s v="Bill Tyler"/>
    <x v="1"/>
    <s v="United States"/>
    <s v="Detroit"/>
    <x v="12"/>
    <n v="48227"/>
    <x v="2"/>
    <s v="FUR-CH-10002880"/>
    <x v="0"/>
    <x v="1"/>
    <s v="Global High-Back Leather Tilter, Burgundy"/>
    <x v="976"/>
    <n v="9"/>
    <n v="0"/>
    <n v="121.76009999999994"/>
  </r>
  <r>
    <n v="1083"/>
    <s v="US-2013-143819"/>
    <x v="0"/>
    <x v="398"/>
    <d v="2013-03-06T00:00:00"/>
    <s v="Standard Class"/>
    <s v="KD-16270"/>
    <s v="Karen Daniels"/>
    <x v="0"/>
    <s v="United States"/>
    <s v="Yonkers"/>
    <x v="15"/>
    <n v="10701"/>
    <x v="3"/>
    <s v="FUR-TA-10001095"/>
    <x v="0"/>
    <x v="3"/>
    <s v="Chromcraft Round Conference Tables"/>
    <x v="977"/>
    <n v="8"/>
    <n v="0.4"/>
    <n v="-264.92079999999999"/>
  </r>
  <r>
    <n v="1084"/>
    <s v="US-2013-143819"/>
    <x v="0"/>
    <x v="398"/>
    <d v="2013-03-06T00:00:00"/>
    <s v="Standard Class"/>
    <s v="KD-16270"/>
    <s v="Karen Daniels"/>
    <x v="0"/>
    <s v="United States"/>
    <s v="Yonkers"/>
    <x v="15"/>
    <n v="10701"/>
    <x v="3"/>
    <s v="OFF-PA-10003127"/>
    <x v="1"/>
    <x v="10"/>
    <s v="Staples"/>
    <x v="978"/>
    <n v="1"/>
    <n v="0"/>
    <n v="12.134799999999998"/>
  </r>
  <r>
    <n v="1085"/>
    <s v="US-2013-143819"/>
    <x v="0"/>
    <x v="398"/>
    <d v="2013-03-06T00:00:00"/>
    <s v="Standard Class"/>
    <s v="KD-16270"/>
    <s v="Karen Daniels"/>
    <x v="0"/>
    <s v="United States"/>
    <s v="Yonkers"/>
    <x v="15"/>
    <n v="10701"/>
    <x v="3"/>
    <s v="OFF-ST-10003208"/>
    <x v="1"/>
    <x v="4"/>
    <s v="Adjustable Depth Letter/Legal Cart"/>
    <x v="979"/>
    <n v="2"/>
    <n v="0"/>
    <n v="105.24679999999995"/>
  </r>
  <r>
    <n v="1086"/>
    <s v="US-2013-143819"/>
    <x v="0"/>
    <x v="398"/>
    <d v="2013-03-06T00:00:00"/>
    <s v="Standard Class"/>
    <s v="KD-16270"/>
    <s v="Karen Daniels"/>
    <x v="0"/>
    <s v="United States"/>
    <s v="Yonkers"/>
    <x v="15"/>
    <n v="10701"/>
    <x v="3"/>
    <s v="TEC-MA-10003979"/>
    <x v="2"/>
    <x v="15"/>
    <s v="Ativa V4110MDD Micro-Cut Shredder"/>
    <x v="980"/>
    <n v="7"/>
    <n v="0"/>
    <n v="2400.9656999999997"/>
  </r>
  <r>
    <n v="1087"/>
    <s v="CA-2013-167584"/>
    <x v="0"/>
    <x v="399"/>
    <d v="2013-08-13T00:00:00"/>
    <s v="Same Day"/>
    <s v="LC-16870"/>
    <s v="Lena Cacioppo"/>
    <x v="0"/>
    <s v="United States"/>
    <s v="Des Moines"/>
    <x v="23"/>
    <n v="50315"/>
    <x v="2"/>
    <s v="OFF-PA-10000029"/>
    <x v="1"/>
    <x v="10"/>
    <s v="Xerox 224"/>
    <x v="90"/>
    <n v="1"/>
    <n v="0"/>
    <n v="3.1104000000000003"/>
  </r>
  <r>
    <n v="1088"/>
    <s v="CA-2013-166163"/>
    <x v="0"/>
    <x v="243"/>
    <d v="2013-08-21T00:00:00"/>
    <s v="Second Class"/>
    <s v="CY-12745"/>
    <s v="Craig Yedwab"/>
    <x v="1"/>
    <s v="United States"/>
    <s v="Oakland"/>
    <x v="1"/>
    <n v="94601"/>
    <x v="1"/>
    <s v="TEC-PH-10004896"/>
    <x v="2"/>
    <x v="7"/>
    <s v="Nokia Lumia 521 (T-Mobile)"/>
    <x v="981"/>
    <n v="3"/>
    <n v="0.2"/>
    <n v="7.1976000000000049"/>
  </r>
  <r>
    <n v="1089"/>
    <s v="CA-2013-166163"/>
    <x v="0"/>
    <x v="243"/>
    <d v="2013-08-21T00:00:00"/>
    <s v="Second Class"/>
    <s v="CY-12745"/>
    <s v="Craig Yedwab"/>
    <x v="1"/>
    <s v="United States"/>
    <s v="Oakland"/>
    <x v="1"/>
    <n v="94601"/>
    <x v="1"/>
    <s v="OFF-LA-10000452"/>
    <x v="1"/>
    <x v="2"/>
    <s v="Avery 488"/>
    <x v="982"/>
    <n v="1"/>
    <n v="0"/>
    <n v="1.512"/>
  </r>
  <r>
    <n v="1090"/>
    <s v="CA-2014-158407"/>
    <x v="3"/>
    <x v="400"/>
    <d v="2014-06-11T00:00:00"/>
    <s v="Standard Class"/>
    <s v="LW-16990"/>
    <s v="Lindsay Williams"/>
    <x v="1"/>
    <s v="United States"/>
    <s v="Monroe"/>
    <x v="3"/>
    <n v="28110"/>
    <x v="0"/>
    <s v="FUR-FU-10001967"/>
    <x v="0"/>
    <x v="5"/>
    <s v="Telescoping Adjustable Floor Lamp"/>
    <x v="236"/>
    <n v="2"/>
    <n v="0.2"/>
    <n v="1.9989999999999979"/>
  </r>
  <r>
    <n v="1091"/>
    <s v="CA-2014-158407"/>
    <x v="3"/>
    <x v="400"/>
    <d v="2014-06-11T00:00:00"/>
    <s v="Standard Class"/>
    <s v="LW-16990"/>
    <s v="Lindsay Williams"/>
    <x v="1"/>
    <s v="United States"/>
    <s v="Monroe"/>
    <x v="3"/>
    <n v="28110"/>
    <x v="0"/>
    <s v="TEC-PH-10001819"/>
    <x v="2"/>
    <x v="7"/>
    <s v="Innergie mMini Combo Duo USB Travel Charging Kit"/>
    <x v="983"/>
    <n v="2"/>
    <n v="0.2"/>
    <n v="25.194399999999995"/>
  </r>
  <r>
    <n v="1092"/>
    <s v="CA-2012-143490"/>
    <x v="1"/>
    <x v="401"/>
    <d v="2012-12-13T00:00:00"/>
    <s v="Standard Class"/>
    <s v="NP-18325"/>
    <s v="Naresj Patel"/>
    <x v="0"/>
    <s v="United States"/>
    <s v="San Diego"/>
    <x v="1"/>
    <n v="92105"/>
    <x v="1"/>
    <s v="OFF-AR-10002952"/>
    <x v="1"/>
    <x v="6"/>
    <s v="Stanley Contemporary Battery Pencil Sharpeners"/>
    <x v="984"/>
    <n v="9"/>
    <n v="0"/>
    <n v="33.641999999999996"/>
  </r>
  <r>
    <n v="1093"/>
    <s v="CA-2012-143490"/>
    <x v="1"/>
    <x v="401"/>
    <d v="2012-12-13T00:00:00"/>
    <s v="Standard Class"/>
    <s v="NP-18325"/>
    <s v="Naresj Patel"/>
    <x v="0"/>
    <s v="United States"/>
    <s v="San Diego"/>
    <x v="1"/>
    <n v="92105"/>
    <x v="1"/>
    <s v="TEC-PH-10000576"/>
    <x v="2"/>
    <x v="7"/>
    <s v="AT&amp;T 1080 Corded phone"/>
    <x v="985"/>
    <n v="2"/>
    <n v="0.2"/>
    <n v="19.178600000000003"/>
  </r>
  <r>
    <n v="1094"/>
    <s v="CA-2012-165085"/>
    <x v="1"/>
    <x v="17"/>
    <d v="2012-12-31T00:00:00"/>
    <s v="Standard Class"/>
    <s v="BT-11485"/>
    <s v="Brad Thomas"/>
    <x v="2"/>
    <s v="United States"/>
    <s v="Clinton"/>
    <x v="39"/>
    <n v="20735"/>
    <x v="3"/>
    <s v="OFF-PA-10000605"/>
    <x v="1"/>
    <x v="10"/>
    <s v="Xerox 1950"/>
    <x v="986"/>
    <n v="5"/>
    <n v="0"/>
    <n v="14.161000000000001"/>
  </r>
  <r>
    <n v="1095"/>
    <s v="CA-2012-165085"/>
    <x v="1"/>
    <x v="17"/>
    <d v="2012-12-31T00:00:00"/>
    <s v="Standard Class"/>
    <s v="BT-11485"/>
    <s v="Brad Thomas"/>
    <x v="2"/>
    <s v="United States"/>
    <s v="Clinton"/>
    <x v="39"/>
    <n v="20735"/>
    <x v="3"/>
    <s v="OFF-AP-10002518"/>
    <x v="1"/>
    <x v="9"/>
    <s v="Kensington 7 Outlet MasterPiece Power Center"/>
    <x v="987"/>
    <n v="2"/>
    <n v="0"/>
    <n v="103.22839999999997"/>
  </r>
  <r>
    <n v="1096"/>
    <s v="CA-2014-160423"/>
    <x v="3"/>
    <x v="276"/>
    <d v="2014-01-27T00:00:00"/>
    <s v="Standard Class"/>
    <s v="PS-19045"/>
    <s v="Penelope Sewall"/>
    <x v="2"/>
    <s v="United States"/>
    <s v="Charlotte"/>
    <x v="3"/>
    <n v="28205"/>
    <x v="0"/>
    <s v="OFF-ST-10004340"/>
    <x v="1"/>
    <x v="4"/>
    <s v="Fellowes Mobile File Cart, Black"/>
    <x v="988"/>
    <n v="7"/>
    <n v="0.2"/>
    <n v="30.468200000000024"/>
  </r>
  <r>
    <n v="1097"/>
    <s v="CA-2014-160423"/>
    <x v="3"/>
    <x v="276"/>
    <d v="2014-01-27T00:00:00"/>
    <s v="Standard Class"/>
    <s v="PS-19045"/>
    <s v="Penelope Sewall"/>
    <x v="2"/>
    <s v="United States"/>
    <s v="Charlotte"/>
    <x v="3"/>
    <n v="28205"/>
    <x v="0"/>
    <s v="OFF-BI-10004001"/>
    <x v="1"/>
    <x v="8"/>
    <s v="GBC Recycled VeloBinder Covers"/>
    <x v="989"/>
    <n v="7"/>
    <n v="0.7"/>
    <n v="-28.627200000000009"/>
  </r>
  <r>
    <n v="1098"/>
    <s v="CA-2011-159338"/>
    <x v="2"/>
    <x v="402"/>
    <d v="2011-06-28T00:00:00"/>
    <s v="First Class"/>
    <s v="NS-18640"/>
    <s v="Noel Staavos"/>
    <x v="1"/>
    <s v="United States"/>
    <s v="Los Angeles"/>
    <x v="1"/>
    <n v="90049"/>
    <x v="1"/>
    <s v="FUR-TA-10004147"/>
    <x v="0"/>
    <x v="3"/>
    <s v="Hon 4060 Series Tables"/>
    <x v="990"/>
    <n v="5"/>
    <n v="0.2"/>
    <n v="11.19599999999997"/>
  </r>
  <r>
    <n v="1099"/>
    <s v="CA-2013-107216"/>
    <x v="0"/>
    <x v="403"/>
    <d v="2013-06-18T00:00:00"/>
    <s v="First Class"/>
    <s v="PV-18985"/>
    <s v="Paul Van Hugh"/>
    <x v="2"/>
    <s v="United States"/>
    <s v="San Francisco"/>
    <x v="1"/>
    <n v="94122"/>
    <x v="1"/>
    <s v="OFF-AR-10001545"/>
    <x v="1"/>
    <x v="6"/>
    <s v="Newell 326"/>
    <x v="991"/>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s v="United States"/>
    <s v="San Francisco"/>
    <x v="1"/>
    <n v="94122"/>
    <x v="1"/>
    <s v="TEC-AC-10001013"/>
    <x v="2"/>
    <x v="11"/>
    <s v="Logitech ClearChat Comfort/USB Headset H390"/>
    <x v="993"/>
    <n v="1"/>
    <n v="0"/>
    <n v="9.6656999999999975"/>
  </r>
  <r>
    <n v="1102"/>
    <s v="CA-2013-107216"/>
    <x v="0"/>
    <x v="403"/>
    <d v="2013-06-18T00:00:00"/>
    <s v="First Class"/>
    <s v="PV-18985"/>
    <s v="Paul Van Hugh"/>
    <x v="2"/>
    <s v="United States"/>
    <s v="San Francisco"/>
    <x v="1"/>
    <n v="94122"/>
    <x v="1"/>
    <s v="OFF-AR-10002255"/>
    <x v="1"/>
    <x v="6"/>
    <s v="Newell 346"/>
    <x v="880"/>
    <n v="3"/>
    <n v="0"/>
    <n v="2.5055999999999998"/>
  </r>
  <r>
    <n v="1103"/>
    <s v="US-2014-145863"/>
    <x v="3"/>
    <x v="81"/>
    <d v="2014-04-28T00:00:00"/>
    <s v="Standard Class"/>
    <s v="RP-19390"/>
    <s v="Resi Pölking"/>
    <x v="0"/>
    <s v="United States"/>
    <s v="Houston"/>
    <x v="5"/>
    <n v="77041"/>
    <x v="2"/>
    <s v="OFF-BI-10004140"/>
    <x v="1"/>
    <x v="8"/>
    <s v="Avery Non-Stick Binders"/>
    <x v="994"/>
    <n v="3"/>
    <n v="0.8"/>
    <n v="-4.7145000000000028"/>
  </r>
  <r>
    <n v="1104"/>
    <s v="US-2014-145863"/>
    <x v="3"/>
    <x v="81"/>
    <d v="2014-04-28T00:00:00"/>
    <s v="Standard Class"/>
    <s v="RP-19390"/>
    <s v="Resi Pölking"/>
    <x v="0"/>
    <s v="United States"/>
    <s v="Houston"/>
    <x v="5"/>
    <n v="77041"/>
    <x v="2"/>
    <s v="OFF-BI-10002049"/>
    <x v="1"/>
    <x v="8"/>
    <s v="UniKeep View Case Binders"/>
    <x v="995"/>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x v="996"/>
    <n v="3"/>
    <n v="0"/>
    <n v="11.230799999999999"/>
  </r>
  <r>
    <n v="1106"/>
    <s v="US-2013-110156"/>
    <x v="0"/>
    <x v="258"/>
    <d v="2013-11-25T00:00:00"/>
    <s v="Standard Class"/>
    <s v="EH-13945"/>
    <s v="Eric Hoffmann"/>
    <x v="0"/>
    <s v="United States"/>
    <s v="Houston"/>
    <x v="5"/>
    <n v="77041"/>
    <x v="2"/>
    <s v="OFF-ST-10000642"/>
    <x v="1"/>
    <x v="4"/>
    <s v="Tennsco Lockers, Gray"/>
    <x v="997"/>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s v="United States"/>
    <s v="Houston"/>
    <x v="5"/>
    <n v="77041"/>
    <x v="2"/>
    <s v="OFF-BI-10003676"/>
    <x v="1"/>
    <x v="8"/>
    <s v="GBC Standard Recycled Report Covers, Clear Plastic Sheets"/>
    <x v="999"/>
    <n v="5"/>
    <n v="0.8"/>
    <n v="-17.248000000000008"/>
  </r>
  <r>
    <n v="1109"/>
    <s v="US-2013-110156"/>
    <x v="0"/>
    <x v="258"/>
    <d v="2013-11-25T00:00:00"/>
    <s v="Standard Class"/>
    <s v="EH-13945"/>
    <s v="Eric Hoffmann"/>
    <x v="0"/>
    <s v="United States"/>
    <s v="Houston"/>
    <x v="5"/>
    <n v="77041"/>
    <x v="2"/>
    <s v="OFF-FA-10003495"/>
    <x v="1"/>
    <x v="13"/>
    <s v="Staples"/>
    <x v="1000"/>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x v="1001"/>
    <n v="3"/>
    <n v="0.2"/>
    <n v="13.826699999999999"/>
  </r>
  <r>
    <n v="1111"/>
    <s v="US-2013-110156"/>
    <x v="0"/>
    <x v="258"/>
    <d v="2013-11-25T00:00:00"/>
    <s v="Standard Class"/>
    <s v="EH-13945"/>
    <s v="Eric Hoffmann"/>
    <x v="0"/>
    <s v="United States"/>
    <s v="Houston"/>
    <x v="5"/>
    <n v="77041"/>
    <x v="2"/>
    <s v="TEC-PH-10003589"/>
    <x v="2"/>
    <x v="7"/>
    <s v="invisibleSHIELD by ZAGG Smudge-Free Screen Protector"/>
    <x v="1002"/>
    <n v="5"/>
    <n v="0.2"/>
    <n v="25.185999999999996"/>
  </r>
  <r>
    <n v="1112"/>
    <s v="US-2013-110156"/>
    <x v="0"/>
    <x v="258"/>
    <d v="2013-11-25T00:00:00"/>
    <s v="Standard Class"/>
    <s v="EH-13945"/>
    <s v="Eric Hoffmann"/>
    <x v="0"/>
    <s v="United States"/>
    <s v="Houston"/>
    <x v="5"/>
    <n v="77041"/>
    <x v="2"/>
    <s v="OFF-PA-10004735"/>
    <x v="1"/>
    <x v="10"/>
    <s v="Xerox 1905"/>
    <x v="563"/>
    <n v="2"/>
    <n v="0.2"/>
    <n v="3.6288"/>
  </r>
  <r>
    <n v="1113"/>
    <s v="US-2013-110156"/>
    <x v="0"/>
    <x v="258"/>
    <d v="2013-11-25T00:00:00"/>
    <s v="Standard Class"/>
    <s v="EH-13945"/>
    <s v="Eric Hoffmann"/>
    <x v="0"/>
    <s v="United States"/>
    <s v="Houston"/>
    <x v="5"/>
    <n v="77041"/>
    <x v="2"/>
    <s v="OFF-BI-10002609"/>
    <x v="1"/>
    <x v="8"/>
    <s v="Avery Hidden Tab Dividers for Binding Systems"/>
    <x v="1003"/>
    <n v="2"/>
    <n v="0.8"/>
    <n v="-2.0264000000000002"/>
  </r>
  <r>
    <n v="1114"/>
    <s v="CA-2014-140585"/>
    <x v="3"/>
    <x v="404"/>
    <d v="2014-12-24T00:00:00"/>
    <s v="Second Class"/>
    <s v="RA-19915"/>
    <s v="Russell Applegate"/>
    <x v="0"/>
    <s v="United States"/>
    <s v="Encinitas"/>
    <x v="1"/>
    <n v="92024"/>
    <x v="1"/>
    <s v="OFF-BI-10003364"/>
    <x v="1"/>
    <x v="8"/>
    <s v="Binding Machine Supplies"/>
    <x v="1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s v="United States"/>
    <s v="Encinitas"/>
    <x v="1"/>
    <n v="92024"/>
    <x v="1"/>
    <s v="TEC-AC-10003610"/>
    <x v="2"/>
    <x v="11"/>
    <s v="Logitech Illuminated - Keyboard"/>
    <x v="1006"/>
    <n v="2"/>
    <n v="0"/>
    <n v="57.590400000000002"/>
  </r>
  <r>
    <n v="1117"/>
    <s v="CA-2013-144855"/>
    <x v="0"/>
    <x v="405"/>
    <d v="2013-07-25T00:00:00"/>
    <s v="Second Class"/>
    <s v="DL-13495"/>
    <s v="Dionis Lloyd"/>
    <x v="1"/>
    <s v="United States"/>
    <s v="San Francisco"/>
    <x v="1"/>
    <n v="94110"/>
    <x v="1"/>
    <s v="OFF-LA-10003766"/>
    <x v="1"/>
    <x v="2"/>
    <s v="Self-Adhesive Removable Labels"/>
    <x v="689"/>
    <n v="2"/>
    <n v="0"/>
    <n v="3.024"/>
  </r>
  <r>
    <n v="1118"/>
    <s v="CA-2012-142755"/>
    <x v="1"/>
    <x v="406"/>
    <d v="2012-09-08T00:00:00"/>
    <s v="Standard Class"/>
    <s v="CS-12355"/>
    <s v="Christine Sundaresam"/>
    <x v="0"/>
    <s v="United States"/>
    <s v="Roswell"/>
    <x v="32"/>
    <n v="30076"/>
    <x v="0"/>
    <s v="OFF-PA-10001970"/>
    <x v="1"/>
    <x v="10"/>
    <s v="Xerox 1908"/>
    <x v="1007"/>
    <n v="5"/>
    <n v="0"/>
    <n v="137.15100000000001"/>
  </r>
  <r>
    <n v="1119"/>
    <s v="CA-2012-142755"/>
    <x v="1"/>
    <x v="406"/>
    <d v="2012-09-08T00:00:00"/>
    <s v="Standard Class"/>
    <s v="CS-12355"/>
    <s v="Christine Sundaresam"/>
    <x v="0"/>
    <s v="United States"/>
    <s v="Roswell"/>
    <x v="32"/>
    <n v="30076"/>
    <x v="0"/>
    <s v="TEC-AC-10002049"/>
    <x v="2"/>
    <x v="11"/>
    <s v="Logitech G19 Programmable Gaming Keyboard"/>
    <x v="1008"/>
    <n v="5"/>
    <n v="0"/>
    <n v="111.59099999999995"/>
  </r>
  <r>
    <n v="1120"/>
    <s v="CA-2012-142755"/>
    <x v="1"/>
    <x v="406"/>
    <d v="2012-09-08T00:00:00"/>
    <s v="Standard Class"/>
    <s v="CS-12355"/>
    <s v="Christine Sundaresam"/>
    <x v="0"/>
    <s v="United States"/>
    <s v="Roswell"/>
    <x v="32"/>
    <n v="30076"/>
    <x v="0"/>
    <s v="OFF-PA-10000141"/>
    <x v="1"/>
    <x v="10"/>
    <s v="Ampad Evidence Wirebond Steno Books, 6&quot; x 9&quot;"/>
    <x v="1009"/>
    <n v="2"/>
    <n v="0"/>
    <n v="2.0491999999999999"/>
  </r>
  <r>
    <n v="1121"/>
    <s v="CA-2012-142755"/>
    <x v="1"/>
    <x v="406"/>
    <d v="2012-09-08T00:00:00"/>
    <s v="Standard Class"/>
    <s v="CS-12355"/>
    <s v="Christine Sundaresam"/>
    <x v="0"/>
    <s v="United States"/>
    <s v="Roswell"/>
    <x v="32"/>
    <n v="30076"/>
    <x v="0"/>
    <s v="OFF-EN-10004459"/>
    <x v="1"/>
    <x v="12"/>
    <s v="Security-Tint Envelopes"/>
    <x v="770"/>
    <n v="2"/>
    <n v="0"/>
    <n v="7.4871999999999996"/>
  </r>
  <r>
    <n v="1122"/>
    <s v="US-2011-147627"/>
    <x v="2"/>
    <x v="407"/>
    <d v="2011-01-27T00:00:00"/>
    <s v="Standard Class"/>
    <s v="HL-15040"/>
    <s v="Hunter Lopez"/>
    <x v="0"/>
    <s v="United States"/>
    <s v="Jonesboro"/>
    <x v="36"/>
    <n v="72401"/>
    <x v="0"/>
    <s v="TEC-PH-10001061"/>
    <x v="2"/>
    <x v="7"/>
    <s v="Apple iPhone 5C"/>
    <x v="1010"/>
    <n v="7"/>
    <n v="0"/>
    <n v="181.98179999999999"/>
  </r>
  <r>
    <n v="1123"/>
    <s v="US-2011-147627"/>
    <x v="2"/>
    <x v="407"/>
    <d v="2011-01-27T00:00:00"/>
    <s v="Standard Class"/>
    <s v="HL-15040"/>
    <s v="Hunter Lopez"/>
    <x v="0"/>
    <s v="United States"/>
    <s v="Jonesboro"/>
    <x v="36"/>
    <n v="72401"/>
    <x v="0"/>
    <s v="OFF-AR-10002375"/>
    <x v="1"/>
    <x v="6"/>
    <s v="Newell 351"/>
    <x v="1011"/>
    <n v="7"/>
    <n v="0"/>
    <n v="6.6583999999999968"/>
  </r>
  <r>
    <n v="1124"/>
    <s v="US-2011-147627"/>
    <x v="2"/>
    <x v="407"/>
    <d v="2011-01-27T00:00:00"/>
    <s v="Standard Class"/>
    <s v="HL-15040"/>
    <s v="Hunter Lopez"/>
    <x v="0"/>
    <s v="United States"/>
    <s v="Jonesboro"/>
    <x v="36"/>
    <n v="72401"/>
    <x v="0"/>
    <s v="FUR-FU-10003194"/>
    <x v="0"/>
    <x v="5"/>
    <s v="Eldon Expressions Desk Accessory, Wood Pencil Holder, Oak"/>
    <x v="1012"/>
    <n v="4"/>
    <n v="0"/>
    <n v="11.579999999999998"/>
  </r>
  <r>
    <n v="1125"/>
    <s v="US-2011-147627"/>
    <x v="2"/>
    <x v="407"/>
    <d v="2011-01-27T00:00:00"/>
    <s v="Standard Class"/>
    <s v="HL-15040"/>
    <s v="Hunter Lopez"/>
    <x v="0"/>
    <s v="United States"/>
    <s v="Jonesboro"/>
    <x v="36"/>
    <n v="72401"/>
    <x v="0"/>
    <s v="OFF-AR-10003811"/>
    <x v="1"/>
    <x v="6"/>
    <s v="Newell 327"/>
    <x v="153"/>
    <n v="3"/>
    <n v="0"/>
    <n v="1.7901"/>
  </r>
  <r>
    <n v="1126"/>
    <s v="US-2011-147627"/>
    <x v="2"/>
    <x v="407"/>
    <d v="2011-01-27T00:00:00"/>
    <s v="Standard Class"/>
    <s v="HL-15040"/>
    <s v="Hunter Lopez"/>
    <x v="0"/>
    <s v="United States"/>
    <s v="Jonesboro"/>
    <x v="36"/>
    <n v="72401"/>
    <x v="0"/>
    <s v="OFF-EN-10001539"/>
    <x v="1"/>
    <x v="12"/>
    <s v="Staples"/>
    <x v="1013"/>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x v="1014"/>
    <n v="3"/>
    <n v="0"/>
    <n v="224.2673999999999"/>
  </r>
  <r>
    <n v="1128"/>
    <s v="CA-2012-105970"/>
    <x v="1"/>
    <x v="56"/>
    <d v="2012-03-07T00:00:00"/>
    <s v="Standard Class"/>
    <s v="PA-19060"/>
    <s v="Pete Armstrong"/>
    <x v="2"/>
    <s v="United States"/>
    <s v="Richmond"/>
    <x v="14"/>
    <n v="47374"/>
    <x v="2"/>
    <s v="OFF-AR-10003156"/>
    <x v="1"/>
    <x v="6"/>
    <s v="50 Colored Long Pencils"/>
    <x v="1015"/>
    <n v="1"/>
    <n v="0"/>
    <n v="2.6416000000000004"/>
  </r>
  <r>
    <n v="1129"/>
    <s v="CA-2012-105970"/>
    <x v="1"/>
    <x v="56"/>
    <d v="2012-03-07T00:00:00"/>
    <s v="Standard Class"/>
    <s v="PA-19060"/>
    <s v="Pete Armstrong"/>
    <x v="2"/>
    <s v="United States"/>
    <s v="Richmond"/>
    <x v="14"/>
    <n v="47374"/>
    <x v="2"/>
    <s v="OFF-EN-10001532"/>
    <x v="1"/>
    <x v="12"/>
    <s v="Brown Kraft Recycled Envelopes"/>
    <x v="1016"/>
    <n v="6"/>
    <n v="0"/>
    <n v="50.94"/>
  </r>
  <r>
    <n v="1130"/>
    <s v="CA-2013-112102"/>
    <x v="0"/>
    <x v="408"/>
    <d v="2013-04-17T00:00:00"/>
    <s v="Standard Class"/>
    <s v="BD-11605"/>
    <s v="Brian Dahlen"/>
    <x v="0"/>
    <s v="United States"/>
    <s v="Springfield"/>
    <x v="17"/>
    <n v="22153"/>
    <x v="0"/>
    <s v="FUR-TA-10004086"/>
    <x v="0"/>
    <x v="3"/>
    <s v="KI Adjustable-Height Table"/>
    <x v="1017"/>
    <n v="4"/>
    <n v="0"/>
    <n v="75.662399999999991"/>
  </r>
  <r>
    <n v="1131"/>
    <s v="CA-2013-112102"/>
    <x v="0"/>
    <x v="408"/>
    <d v="2013-04-17T00:00:00"/>
    <s v="Standard Class"/>
    <s v="BD-11605"/>
    <s v="Brian Dahlen"/>
    <x v="0"/>
    <s v="United States"/>
    <s v="Springfield"/>
    <x v="17"/>
    <n v="22153"/>
    <x v="0"/>
    <s v="OFF-PA-10000100"/>
    <x v="1"/>
    <x v="10"/>
    <s v="Xerox 1945"/>
    <x v="1018"/>
    <n v="1"/>
    <n v="0"/>
    <n v="20.085100000000001"/>
  </r>
  <r>
    <n v="1132"/>
    <s v="CA-2013-112102"/>
    <x v="0"/>
    <x v="408"/>
    <d v="2013-04-17T00:00:00"/>
    <s v="Standard Class"/>
    <s v="BD-11605"/>
    <s v="Brian Dahlen"/>
    <x v="0"/>
    <s v="United States"/>
    <s v="Springfield"/>
    <x v="17"/>
    <n v="22153"/>
    <x v="0"/>
    <s v="OFF-EN-10002500"/>
    <x v="1"/>
    <x v="12"/>
    <s v="Globe Weis Peel &amp; Seel First Class Envelopes"/>
    <x v="1019"/>
    <n v="5"/>
    <n v="0"/>
    <n v="28.754999999999995"/>
  </r>
  <r>
    <n v="1133"/>
    <s v="US-2013-114776"/>
    <x v="0"/>
    <x v="409"/>
    <d v="2013-12-08T00:00:00"/>
    <s v="First Class"/>
    <s v="GG-14650"/>
    <s v="Greg Guthrie"/>
    <x v="1"/>
    <s v="United States"/>
    <s v="Antioch"/>
    <x v="1"/>
    <n v="94509"/>
    <x v="1"/>
    <s v="OFF-PA-10004100"/>
    <x v="1"/>
    <x v="10"/>
    <s v="Xerox 216"/>
    <x v="541"/>
    <n v="3"/>
    <n v="0"/>
    <n v="9.3312000000000008"/>
  </r>
  <r>
    <n v="1134"/>
    <s v="US-2013-134908"/>
    <x v="0"/>
    <x v="410"/>
    <d v="2013-06-10T00:00:00"/>
    <s v="Standard Class"/>
    <s v="JS-15940"/>
    <s v="Joni Sundaresam"/>
    <x v="2"/>
    <s v="United States"/>
    <s v="Philadelphia"/>
    <x v="9"/>
    <n v="19134"/>
    <x v="3"/>
    <s v="OFF-ST-10003479"/>
    <x v="1"/>
    <x v="4"/>
    <s v="Eldon Base for stackable storage shelf, platinum"/>
    <x v="1020"/>
    <n v="4"/>
    <n v="0.2"/>
    <n v="-23.364000000000019"/>
  </r>
  <r>
    <n v="1135"/>
    <s v="US-2013-134908"/>
    <x v="0"/>
    <x v="410"/>
    <d v="2013-06-10T00:00:00"/>
    <s v="Standard Class"/>
    <s v="JS-15940"/>
    <s v="Joni Sundaresam"/>
    <x v="2"/>
    <s v="United States"/>
    <s v="Philadelphia"/>
    <x v="9"/>
    <n v="19134"/>
    <x v="3"/>
    <s v="OFF-LA-10000973"/>
    <x v="1"/>
    <x v="2"/>
    <s v="Avery 502"/>
    <x v="262"/>
    <n v="3"/>
    <n v="0.2"/>
    <n v="2.6459999999999995"/>
  </r>
  <r>
    <n v="1136"/>
    <s v="US-2013-148803"/>
    <x v="0"/>
    <x v="25"/>
    <d v="2013-12-12T00:00:00"/>
    <s v="Same Day"/>
    <s v="LR-16915"/>
    <s v="Lena Radford"/>
    <x v="0"/>
    <s v="United States"/>
    <s v="Homestead"/>
    <x v="2"/>
    <n v="33030"/>
    <x v="0"/>
    <s v="OFF-ST-10001476"/>
    <x v="1"/>
    <x v="4"/>
    <s v="Steel Personal Filing/Posting Tote"/>
    <x v="1021"/>
    <n v="3"/>
    <n v="0.2"/>
    <n v="7.4571000000000041"/>
  </r>
  <r>
    <n v="1137"/>
    <s v="CA-2013-152170"/>
    <x v="0"/>
    <x v="396"/>
    <d v="2013-11-16T00:00:00"/>
    <s v="Second Class"/>
    <s v="FH-14275"/>
    <s v="Frank Hawley"/>
    <x v="1"/>
    <s v="United States"/>
    <s v="La Porte"/>
    <x v="14"/>
    <n v="46350"/>
    <x v="2"/>
    <s v="OFF-EN-10002831"/>
    <x v="1"/>
    <x v="12"/>
    <s v="Tyvek  Top-Opening Peel &amp; Seel  Envelopes, Gray"/>
    <x v="1022"/>
    <n v="8"/>
    <n v="0"/>
    <n v="129.38399999999999"/>
  </r>
  <r>
    <n v="1138"/>
    <s v="CA-2013-152170"/>
    <x v="0"/>
    <x v="396"/>
    <d v="2013-11-16T00:00:00"/>
    <s v="Second Class"/>
    <s v="FH-14275"/>
    <s v="Frank Hawley"/>
    <x v="1"/>
    <s v="United States"/>
    <s v="La Porte"/>
    <x v="14"/>
    <n v="46350"/>
    <x v="2"/>
    <s v="OFF-AP-10002350"/>
    <x v="1"/>
    <x v="9"/>
    <s v="Belkin F9H710-06 7 Outlet SurgeMaster Surge Protector"/>
    <x v="1023"/>
    <n v="2"/>
    <n v="0"/>
    <n v="10.5504"/>
  </r>
  <r>
    <n v="1139"/>
    <s v="CA-2013-152170"/>
    <x v="0"/>
    <x v="396"/>
    <d v="2013-11-16T00:00:00"/>
    <s v="Second Class"/>
    <s v="FH-14275"/>
    <s v="Frank Hawley"/>
    <x v="1"/>
    <s v="United States"/>
    <s v="La Porte"/>
    <x v="14"/>
    <n v="46350"/>
    <x v="2"/>
    <s v="OFF-PA-10001763"/>
    <x v="1"/>
    <x v="10"/>
    <s v="Xerox 1896"/>
    <x v="1024"/>
    <n v="2"/>
    <n v="0"/>
    <n v="8.9909999999999997"/>
  </r>
  <r>
    <n v="1140"/>
    <s v="CA-2013-152170"/>
    <x v="0"/>
    <x v="396"/>
    <d v="2013-11-16T00:00:00"/>
    <s v="Second Class"/>
    <s v="FH-14275"/>
    <s v="Frank Hawley"/>
    <x v="1"/>
    <s v="United States"/>
    <s v="La Porte"/>
    <x v="14"/>
    <n v="46350"/>
    <x v="2"/>
    <s v="OFF-AR-10003394"/>
    <x v="1"/>
    <x v="6"/>
    <s v="Newell 332"/>
    <x v="1025"/>
    <n v="7"/>
    <n v="0"/>
    <n v="5.5566000000000004"/>
  </r>
  <r>
    <n v="1141"/>
    <s v="CA-2013-152170"/>
    <x v="0"/>
    <x v="396"/>
    <d v="2013-11-16T00:00:00"/>
    <s v="Second Class"/>
    <s v="FH-14275"/>
    <s v="Frank Hawley"/>
    <x v="1"/>
    <s v="United States"/>
    <s v="La Porte"/>
    <x v="14"/>
    <n v="46350"/>
    <x v="2"/>
    <s v="OFF-BI-10002072"/>
    <x v="1"/>
    <x v="8"/>
    <s v="Cardinal Slant-D Ring Binders"/>
    <x v="1026"/>
    <n v="2"/>
    <n v="0"/>
    <n v="8.69"/>
  </r>
  <r>
    <n v="1142"/>
    <s v="CA-2011-146969"/>
    <x v="2"/>
    <x v="411"/>
    <d v="2011-10-03T00:00:00"/>
    <s v="Standard Class"/>
    <s v="AP-10915"/>
    <s v="Arthur Prichep"/>
    <x v="0"/>
    <s v="United States"/>
    <s v="Los Angeles"/>
    <x v="1"/>
    <n v="90045"/>
    <x v="1"/>
    <s v="FUR-FU-10004188"/>
    <x v="0"/>
    <x v="5"/>
    <s v="Luxo Professional Combination Clamp-On Lamps"/>
    <x v="874"/>
    <n v="2"/>
    <n v="0"/>
    <n v="53.195999999999998"/>
  </r>
  <r>
    <n v="1143"/>
    <s v="CA-2011-146969"/>
    <x v="2"/>
    <x v="411"/>
    <d v="2011-10-03T00:00:00"/>
    <s v="Standard Class"/>
    <s v="AP-10915"/>
    <s v="Arthur Prichep"/>
    <x v="0"/>
    <s v="United States"/>
    <s v="Los Angeles"/>
    <x v="1"/>
    <n v="90045"/>
    <x v="1"/>
    <s v="OFF-FA-10001561"/>
    <x v="1"/>
    <x v="13"/>
    <s v="Stockwell Push Pins"/>
    <x v="525"/>
    <n v="4"/>
    <n v="0"/>
    <n v="2.8776000000000002"/>
  </r>
  <r>
    <n v="1144"/>
    <s v="CA-2011-146969"/>
    <x v="2"/>
    <x v="411"/>
    <d v="2011-10-03T00:00:00"/>
    <s v="Standard Class"/>
    <s v="AP-10915"/>
    <s v="Arthur Prichep"/>
    <x v="0"/>
    <s v="United States"/>
    <s v="Los Angeles"/>
    <x v="1"/>
    <n v="90045"/>
    <x v="1"/>
    <s v="OFF-PA-10002105"/>
    <x v="1"/>
    <x v="10"/>
    <s v="Xerox 223"/>
    <x v="90"/>
    <n v="1"/>
    <n v="0"/>
    <n v="3.1104000000000003"/>
  </r>
  <r>
    <n v="1145"/>
    <s v="CA-2011-146969"/>
    <x v="2"/>
    <x v="411"/>
    <d v="2011-10-03T00:00:00"/>
    <s v="Standard Class"/>
    <s v="AP-10915"/>
    <s v="Arthur Prichep"/>
    <x v="0"/>
    <s v="United States"/>
    <s v="Los Angeles"/>
    <x v="1"/>
    <n v="90045"/>
    <x v="1"/>
    <s v="TEC-MA-10004241"/>
    <x v="2"/>
    <x v="15"/>
    <s v="Star Micronics TSP800 TSP847IIU Receipt Printer"/>
    <x v="1027"/>
    <n v="2"/>
    <n v="0.2"/>
    <n v="223.05399999999995"/>
  </r>
  <r>
    <n v="1146"/>
    <s v="CA-2011-146969"/>
    <x v="2"/>
    <x v="411"/>
    <d v="2011-10-03T00:00:00"/>
    <s v="Standard Class"/>
    <s v="AP-10915"/>
    <s v="Arthur Prichep"/>
    <x v="0"/>
    <s v="United States"/>
    <s v="Los Angeles"/>
    <x v="1"/>
    <n v="90045"/>
    <x v="1"/>
    <s v="OFF-ST-10004340"/>
    <x v="1"/>
    <x v="4"/>
    <s v="Fellowes Mobile File Cart, Black"/>
    <x v="1028"/>
    <n v="1"/>
    <n v="0"/>
    <n v="16.788600000000002"/>
  </r>
  <r>
    <n v="1147"/>
    <s v="CA-2012-112452"/>
    <x v="1"/>
    <x v="388"/>
    <d v="2012-04-04T00:00:00"/>
    <s v="Same Day"/>
    <s v="NC-18340"/>
    <s v="Nat Carroll"/>
    <x v="0"/>
    <s v="United States"/>
    <s v="Lansing"/>
    <x v="12"/>
    <n v="48911"/>
    <x v="2"/>
    <s v="OFF-AP-10003849"/>
    <x v="1"/>
    <x v="9"/>
    <s v="Hoover Shoulder Vac Commercial Portable Vacuum"/>
    <x v="1029"/>
    <n v="2"/>
    <n v="0.1"/>
    <n v="107.34599999999996"/>
  </r>
  <r>
    <n v="1148"/>
    <s v="CA-2012-112452"/>
    <x v="1"/>
    <x v="388"/>
    <d v="2012-04-04T00:00:00"/>
    <s v="Same Day"/>
    <s v="NC-18340"/>
    <s v="Nat Carroll"/>
    <x v="0"/>
    <s v="United States"/>
    <s v="Lansing"/>
    <x v="12"/>
    <n v="48911"/>
    <x v="2"/>
    <s v="OFF-FA-10000735"/>
    <x v="1"/>
    <x v="13"/>
    <s v="Staples"/>
    <x v="572"/>
    <n v="2"/>
    <n v="0"/>
    <n v="2.6279999999999997"/>
  </r>
  <r>
    <n v="1149"/>
    <s v="CA-2012-112452"/>
    <x v="1"/>
    <x v="388"/>
    <d v="2012-04-04T00:00:00"/>
    <s v="Same Day"/>
    <s v="NC-18340"/>
    <s v="Nat Carroll"/>
    <x v="0"/>
    <s v="United States"/>
    <s v="Lansing"/>
    <x v="12"/>
    <n v="48911"/>
    <x v="2"/>
    <s v="OFF-BI-10003350"/>
    <x v="1"/>
    <x v="8"/>
    <s v="Acco Expandable Hanging Binders"/>
    <x v="1030"/>
    <n v="2"/>
    <n v="0"/>
    <n v="5.8695999999999993"/>
  </r>
  <r>
    <n v="1150"/>
    <s v="CA-2012-112452"/>
    <x v="1"/>
    <x v="388"/>
    <d v="2012-04-04T00:00:00"/>
    <s v="Same Day"/>
    <s v="NC-18340"/>
    <s v="Nat Carroll"/>
    <x v="0"/>
    <s v="United States"/>
    <s v="Lansing"/>
    <x v="12"/>
    <n v="48911"/>
    <x v="2"/>
    <s v="TEC-PH-10000307"/>
    <x v="2"/>
    <x v="7"/>
    <s v="Shocksock Galaxy S4 Armband"/>
    <x v="1031"/>
    <n v="1"/>
    <n v="0"/>
    <n v="0.43799999999999883"/>
  </r>
  <r>
    <n v="1151"/>
    <s v="CA-2012-112452"/>
    <x v="1"/>
    <x v="388"/>
    <d v="2012-04-04T00:00:00"/>
    <s v="Same Day"/>
    <s v="NC-18340"/>
    <s v="Nat Carroll"/>
    <x v="0"/>
    <s v="United States"/>
    <s v="Lansing"/>
    <x v="12"/>
    <n v="48911"/>
    <x v="2"/>
    <s v="TEC-CO-10004202"/>
    <x v="2"/>
    <x v="16"/>
    <s v="Brother DCP1000 Digital 3 in 1 Multifunction Machine"/>
    <x v="1032"/>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x v="1033"/>
    <n v="6"/>
    <n v="0.2"/>
    <n v="1.2527999999999997"/>
  </r>
  <r>
    <n v="1153"/>
    <s v="CA-2014-160395"/>
    <x v="3"/>
    <x v="413"/>
    <d v="2014-01-07T00:00:00"/>
    <s v="Standard Class"/>
    <s v="KL-16555"/>
    <s v="Kelly Lampkin"/>
    <x v="1"/>
    <s v="United States"/>
    <s v="Reno"/>
    <x v="33"/>
    <n v="89502"/>
    <x v="1"/>
    <s v="OFF-AR-10003759"/>
    <x v="1"/>
    <x v="6"/>
    <s v="Crayola Anti Dust Chalk, 12/Pack"/>
    <x v="1034"/>
    <n v="2"/>
    <n v="0"/>
    <n v="1.6379999999999999"/>
  </r>
  <r>
    <n v="1154"/>
    <s v="CA-2014-160395"/>
    <x v="3"/>
    <x v="413"/>
    <d v="2014-01-07T00:00:00"/>
    <s v="Standard Class"/>
    <s v="KL-16555"/>
    <s v="Kelly Lampkin"/>
    <x v="1"/>
    <s v="United States"/>
    <s v="Reno"/>
    <x v="33"/>
    <n v="89502"/>
    <x v="1"/>
    <s v="OFF-BI-10003984"/>
    <x v="1"/>
    <x v="8"/>
    <s v="Lock-Up Easel 'Spel-Binder'"/>
    <x v="1035"/>
    <n v="7"/>
    <n v="0.2"/>
    <n v="53.921700000000008"/>
  </r>
  <r>
    <n v="1155"/>
    <s v="CA-2011-136567"/>
    <x v="2"/>
    <x v="414"/>
    <d v="2011-12-21T00:00:00"/>
    <s v="First Class"/>
    <s v="PS-19045"/>
    <s v="Penelope Sewall"/>
    <x v="2"/>
    <s v="United States"/>
    <s v="Harrisonburg"/>
    <x v="17"/>
    <n v="22801"/>
    <x v="0"/>
    <s v="OFF-ST-10004337"/>
    <x v="1"/>
    <x v="4"/>
    <s v="SAFCO Commercial Wire Shelving, 72h"/>
    <x v="1036"/>
    <n v="2"/>
    <n v="0"/>
    <n v="0"/>
  </r>
  <r>
    <n v="1156"/>
    <s v="CA-2011-136567"/>
    <x v="2"/>
    <x v="414"/>
    <d v="2011-12-21T00:00:00"/>
    <s v="First Class"/>
    <s v="PS-19045"/>
    <s v="Penelope Sewall"/>
    <x v="2"/>
    <s v="United States"/>
    <s v="Harrisonburg"/>
    <x v="17"/>
    <n v="22801"/>
    <x v="0"/>
    <s v="FUR-TA-10001932"/>
    <x v="0"/>
    <x v="3"/>
    <s v="Chromcraft 48&quot; x 96&quot; Racetrack Double Pedestal Table"/>
    <x v="1037"/>
    <n v="7"/>
    <n v="0"/>
    <n v="493.78559999999993"/>
  </r>
  <r>
    <n v="1157"/>
    <s v="CA-2011-136567"/>
    <x v="2"/>
    <x v="414"/>
    <d v="2011-12-21T00:00:00"/>
    <s v="First Class"/>
    <s v="PS-19045"/>
    <s v="Penelope Sewall"/>
    <x v="2"/>
    <s v="United States"/>
    <s v="Harrisonburg"/>
    <x v="17"/>
    <n v="22801"/>
    <x v="0"/>
    <s v="OFF-BI-10003982"/>
    <x v="1"/>
    <x v="8"/>
    <s v="Wilson Jones Century Plastic Molded Ring Binders"/>
    <x v="1038"/>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s v="United States"/>
    <s v="Los Angeles"/>
    <x v="1"/>
    <n v="90004"/>
    <x v="1"/>
    <s v="FUR-CH-10002126"/>
    <x v="0"/>
    <x v="1"/>
    <s v="Hon Deluxe Fabric Upholstered Stacking Chairs"/>
    <x v="1040"/>
    <n v="1"/>
    <n v="0.2"/>
    <n v="19.518400000000007"/>
  </r>
  <r>
    <n v="1160"/>
    <s v="CA-2014-147039"/>
    <x v="3"/>
    <x v="222"/>
    <d v="2014-07-05T00:00:00"/>
    <s v="Standard Class"/>
    <s v="AA-10315"/>
    <s v="Alex Avila"/>
    <x v="0"/>
    <s v="United States"/>
    <s v="Minneapolis"/>
    <x v="11"/>
    <n v="55407"/>
    <x v="2"/>
    <s v="OFF-AP-10000576"/>
    <x v="1"/>
    <x v="9"/>
    <s v="Belkin 325VA UPS Surge Protector, 6'"/>
    <x v="1041"/>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x v="1042"/>
    <n v="2"/>
    <n v="0"/>
    <n v="5.77"/>
  </r>
  <r>
    <n v="1162"/>
    <s v="CA-2011-126522"/>
    <x v="2"/>
    <x v="416"/>
    <d v="2011-09-05T00:00:00"/>
    <s v="Second Class"/>
    <s v="LT-16765"/>
    <s v="Larry Tron"/>
    <x v="0"/>
    <s v="United States"/>
    <s v="Escondido"/>
    <x v="1"/>
    <n v="92025"/>
    <x v="1"/>
    <s v="OFF-AR-10004042"/>
    <x v="1"/>
    <x v="6"/>
    <s v="BOSTON Model 1800 Electric Pencil Sharpeners, Putty/Woodgrain"/>
    <x v="1043"/>
    <n v="3"/>
    <n v="0"/>
    <n v="15.642599999999995"/>
  </r>
  <r>
    <n v="1163"/>
    <s v="CA-2011-127964"/>
    <x v="2"/>
    <x v="223"/>
    <d v="2011-03-08T00:00:00"/>
    <s v="Standard Class"/>
    <s v="AP-10720"/>
    <s v="Anne Pryor"/>
    <x v="2"/>
    <s v="United States"/>
    <s v="New York City"/>
    <x v="15"/>
    <n v="10035"/>
    <x v="3"/>
    <s v="TEC-PH-10004700"/>
    <x v="2"/>
    <x v="7"/>
    <s v="PowerGen Dual USB Car Charger"/>
    <x v="1044"/>
    <n v="1"/>
    <n v="0"/>
    <n v="4.5953999999999997"/>
  </r>
  <r>
    <n v="1164"/>
    <s v="CA-2011-127964"/>
    <x v="2"/>
    <x v="223"/>
    <d v="2011-03-08T00:00:00"/>
    <s v="Standard Class"/>
    <s v="AP-10720"/>
    <s v="Anne Pryor"/>
    <x v="2"/>
    <s v="United States"/>
    <s v="New York City"/>
    <x v="15"/>
    <n v="10035"/>
    <x v="3"/>
    <s v="OFF-BI-10004593"/>
    <x v="1"/>
    <x v="8"/>
    <s v="Ibico Laser Imprintable Binding System Covers"/>
    <x v="1045"/>
    <n v="3"/>
    <n v="0.2"/>
    <n v="40.872"/>
  </r>
  <r>
    <n v="1165"/>
    <s v="CA-2011-127964"/>
    <x v="2"/>
    <x v="223"/>
    <d v="2011-03-08T00:00:00"/>
    <s v="Standard Class"/>
    <s v="AP-10720"/>
    <s v="Anne Pryor"/>
    <x v="2"/>
    <s v="United States"/>
    <s v="New York City"/>
    <x v="15"/>
    <n v="10035"/>
    <x v="3"/>
    <s v="OFF-BI-10003429"/>
    <x v="1"/>
    <x v="8"/>
    <s v="Cardinal HOLDit! Binder Insert Strips,Extra Strips"/>
    <x v="1046"/>
    <n v="5"/>
    <n v="0.2"/>
    <n v="9.1785000000000014"/>
  </r>
  <r>
    <n v="1166"/>
    <s v="CA-2011-117709"/>
    <x v="2"/>
    <x v="417"/>
    <d v="2011-05-08T00:00:00"/>
    <s v="Standard Class"/>
    <s v="PM-18940"/>
    <s v="Paul MacIntyre"/>
    <x v="0"/>
    <s v="United States"/>
    <s v="Jackson"/>
    <x v="12"/>
    <n v="49201"/>
    <x v="2"/>
    <s v="OFF-BI-10001294"/>
    <x v="1"/>
    <x v="8"/>
    <s v="Fellowes Binding Cases"/>
    <x v="1047"/>
    <n v="4"/>
    <n v="0"/>
    <n v="21.059999999999995"/>
  </r>
  <r>
    <n v="1167"/>
    <s v="CA-2012-125416"/>
    <x v="1"/>
    <x v="121"/>
    <d v="2012-11-02T00:00:00"/>
    <s v="Same Day"/>
    <s v="KC-16540"/>
    <s v="Kelly Collister"/>
    <x v="0"/>
    <s v="United States"/>
    <s v="Seattle"/>
    <x v="4"/>
    <n v="98115"/>
    <x v="1"/>
    <s v="TEC-AC-10001552"/>
    <x v="2"/>
    <x v="11"/>
    <s v="Logitech K350 2.4Ghz Wireless Keyboard"/>
    <x v="1048"/>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s v="United States"/>
    <s v="New York City"/>
    <x v="15"/>
    <n v="10035"/>
    <x v="3"/>
    <s v="OFF-ST-10004123"/>
    <x v="1"/>
    <x v="4"/>
    <s v="Safco Industrial Wire Shelving System"/>
    <x v="1050"/>
    <n v="3"/>
    <n v="0"/>
    <n v="0"/>
  </r>
  <r>
    <n v="1170"/>
    <s v="CA-2014-145226"/>
    <x v="3"/>
    <x v="166"/>
    <d v="2014-12-11T00:00:00"/>
    <s v="Second Class"/>
    <s v="DL-13315"/>
    <s v="Delfina Latchford"/>
    <x v="0"/>
    <s v="United States"/>
    <s v="New York City"/>
    <x v="15"/>
    <n v="10035"/>
    <x v="3"/>
    <s v="OFF-PA-10003172"/>
    <x v="1"/>
    <x v="10"/>
    <s v="Xerox 1996"/>
    <x v="541"/>
    <n v="3"/>
    <n v="0"/>
    <n v="9.3312000000000008"/>
  </r>
  <r>
    <n v="1171"/>
    <s v="CA-2014-145226"/>
    <x v="3"/>
    <x v="166"/>
    <d v="2014-12-11T00:00:00"/>
    <s v="Second Class"/>
    <s v="DL-13315"/>
    <s v="Delfina Latchford"/>
    <x v="0"/>
    <s v="United States"/>
    <s v="New York City"/>
    <x v="15"/>
    <n v="10035"/>
    <x v="3"/>
    <s v="OFF-ST-10002352"/>
    <x v="1"/>
    <x v="4"/>
    <s v="Iris Project Case"/>
    <x v="1051"/>
    <n v="4"/>
    <n v="0"/>
    <n v="8.299199999999999"/>
  </r>
  <r>
    <n v="1172"/>
    <s v="US-2011-100279"/>
    <x v="2"/>
    <x v="418"/>
    <d v="2011-03-14T00:00:00"/>
    <s v="Standard Class"/>
    <s v="SW-20275"/>
    <s v="Scott Williamson"/>
    <x v="0"/>
    <s v="United States"/>
    <s v="Royal Oak"/>
    <x v="12"/>
    <n v="48073"/>
    <x v="2"/>
    <s v="OFF-PA-10002259"/>
    <x v="1"/>
    <x v="10"/>
    <s v="Geographics Note Cards, Blank, White, 8 1/2&quot; x 11&quot;"/>
    <x v="1052"/>
    <n v="2"/>
    <n v="0"/>
    <n v="10.7424"/>
  </r>
  <r>
    <n v="1173"/>
    <s v="CA-2011-158064"/>
    <x v="2"/>
    <x v="419"/>
    <d v="2011-04-25T00:00:00"/>
    <s v="Standard Class"/>
    <s v="AA-10375"/>
    <s v="Allen Armold"/>
    <x v="0"/>
    <s v="United States"/>
    <s v="Los Angeles"/>
    <x v="1"/>
    <n v="90008"/>
    <x v="1"/>
    <s v="OFF-BI-10002976"/>
    <x v="1"/>
    <x v="8"/>
    <s v="ACCOHIDE Binder by Acco"/>
    <x v="1053"/>
    <n v="5"/>
    <n v="0.2"/>
    <n v="5.5754999999999999"/>
  </r>
  <r>
    <n v="1174"/>
    <s v="US-2012-104430"/>
    <x v="1"/>
    <x v="420"/>
    <d v="2012-10-26T00:00:00"/>
    <s v="Standard Class"/>
    <s v="LT-17110"/>
    <s v="Liz Thompson"/>
    <x v="0"/>
    <s v="United States"/>
    <s v="Bloomington"/>
    <x v="10"/>
    <n v="61701"/>
    <x v="2"/>
    <s v="OFF-BI-10000301"/>
    <x v="1"/>
    <x v="8"/>
    <s v="GBC Instant Report Kit"/>
    <x v="1054"/>
    <n v="4"/>
    <n v="0.8"/>
    <n v="-7.7640000000000011"/>
  </r>
  <r>
    <n v="1175"/>
    <s v="CA-2012-132080"/>
    <x v="1"/>
    <x v="421"/>
    <d v="2012-08-25T00:00:00"/>
    <s v="First Class"/>
    <s v="DP-13105"/>
    <s v="Dave Poirier"/>
    <x v="1"/>
    <s v="United States"/>
    <s v="New York City"/>
    <x v="15"/>
    <n v="10035"/>
    <x v="3"/>
    <s v="OFF-BI-10003694"/>
    <x v="1"/>
    <x v="8"/>
    <s v="Avery 3 1/2&quot; Diskette Storage Pages, 10/Pack"/>
    <x v="1055"/>
    <n v="6"/>
    <n v="0.2"/>
    <n v="16.2864"/>
  </r>
  <r>
    <n v="1176"/>
    <s v="CA-2013-161207"/>
    <x v="0"/>
    <x v="48"/>
    <d v="2013-09-04T00:00:00"/>
    <s v="Standard Class"/>
    <s v="AB-10060"/>
    <s v="Adam Bellavance"/>
    <x v="2"/>
    <s v="United States"/>
    <s v="Concord"/>
    <x v="38"/>
    <n v="3301"/>
    <x v="3"/>
    <s v="OFF-SU-10000381"/>
    <x v="1"/>
    <x v="14"/>
    <s v="Acme Forged Steel Scissors with Black Enamel Handles"/>
    <x v="1056"/>
    <n v="3"/>
    <n v="0"/>
    <n v="8.0996999999999986"/>
  </r>
  <r>
    <n v="1177"/>
    <s v="CA-2011-120243"/>
    <x v="2"/>
    <x v="422"/>
    <d v="2011-12-30T00:00:00"/>
    <s v="Second Class"/>
    <s v="AT-10435"/>
    <s v="Alyssa Tate"/>
    <x v="2"/>
    <s v="United States"/>
    <s v="Los Angeles"/>
    <x v="1"/>
    <n v="90004"/>
    <x v="1"/>
    <s v="OFF-LA-10004425"/>
    <x v="1"/>
    <x v="2"/>
    <s v="Staples"/>
    <x v="1057"/>
    <n v="4"/>
    <n v="0"/>
    <n v="5.4332000000000003"/>
  </r>
  <r>
    <n v="1178"/>
    <s v="CA-2013-113621"/>
    <x v="0"/>
    <x v="49"/>
    <d v="2013-12-06T00:00:00"/>
    <s v="Standard Class"/>
    <s v="JE-15745"/>
    <s v="Joel Eaton"/>
    <x v="0"/>
    <s v="United States"/>
    <s v="Rockville"/>
    <x v="39"/>
    <n v="20852"/>
    <x v="3"/>
    <s v="FUR-CH-10001270"/>
    <x v="0"/>
    <x v="1"/>
    <s v="Harbour Creations Steel Folding Chair"/>
    <x v="1058"/>
    <n v="2"/>
    <n v="0"/>
    <n v="51.749999999999986"/>
  </r>
  <r>
    <n v="1179"/>
    <s v="CA-2013-113621"/>
    <x v="0"/>
    <x v="49"/>
    <d v="2013-12-06T00:00:00"/>
    <s v="Standard Class"/>
    <s v="JE-15745"/>
    <s v="Joel Eaton"/>
    <x v="0"/>
    <s v="United States"/>
    <s v="Rockville"/>
    <x v="39"/>
    <n v="20852"/>
    <x v="3"/>
    <s v="TEC-PH-10003931"/>
    <x v="2"/>
    <x v="7"/>
    <s v="JBL Micro Wireless Portable Bluetooth Speaker"/>
    <x v="690"/>
    <n v="3"/>
    <n v="0"/>
    <n v="44.992500000000007"/>
  </r>
  <r>
    <n v="1180"/>
    <s v="CA-2013-168081"/>
    <x v="0"/>
    <x v="423"/>
    <d v="2013-04-28T00:00:00"/>
    <s v="Second Class"/>
    <s v="CA-12055"/>
    <s v="Cathy Armstrong"/>
    <x v="2"/>
    <s v="United States"/>
    <s v="Houston"/>
    <x v="5"/>
    <n v="77070"/>
    <x v="2"/>
    <s v="TEC-AC-10003174"/>
    <x v="2"/>
    <x v="11"/>
    <s v="Plantronics S12 Corded Telephone Headset System"/>
    <x v="1059"/>
    <n v="3"/>
    <n v="0.2"/>
    <n v="64.674000000000007"/>
  </r>
  <r>
    <n v="1181"/>
    <s v="CA-2011-128146"/>
    <x v="2"/>
    <x v="261"/>
    <d v="2011-06-25T00:00:00"/>
    <s v="Standard Class"/>
    <s v="DB-13060"/>
    <s v="Dave Brooks"/>
    <x v="0"/>
    <s v="United States"/>
    <s v="Lakewood"/>
    <x v="30"/>
    <n v="8701"/>
    <x v="3"/>
    <s v="TEC-PH-10004539"/>
    <x v="2"/>
    <x v="7"/>
    <s v="Wireless Extenders zBoost YX545 SOHO Signal Booster"/>
    <x v="1060"/>
    <n v="7"/>
    <n v="0"/>
    <n v="357.19110000000001"/>
  </r>
  <r>
    <n v="1182"/>
    <s v="CA-2011-128146"/>
    <x v="2"/>
    <x v="261"/>
    <d v="2011-06-25T00:00:00"/>
    <s v="Standard Class"/>
    <s v="DB-13060"/>
    <s v="Dave Brooks"/>
    <x v="0"/>
    <s v="United States"/>
    <s v="Lakewood"/>
    <x v="30"/>
    <n v="8701"/>
    <x v="3"/>
    <s v="OFF-AR-10001919"/>
    <x v="1"/>
    <x v="6"/>
    <s v="OIC #2 Pencils, Medium Soft"/>
    <x v="1061"/>
    <n v="2"/>
    <n v="0"/>
    <n v="1.0903999999999998"/>
  </r>
  <r>
    <n v="1183"/>
    <s v="CA-2014-138779"/>
    <x v="3"/>
    <x v="424"/>
    <d v="2014-01-16T00:00:00"/>
    <s v="First Class"/>
    <s v="RB-19570"/>
    <s v="Rob Beeghly"/>
    <x v="0"/>
    <s v="United States"/>
    <s v="Jacksonville"/>
    <x v="3"/>
    <n v="28540"/>
    <x v="0"/>
    <s v="OFF-EN-10002504"/>
    <x v="1"/>
    <x v="12"/>
    <s v="Tyvek  Top-Opening Peel &amp; Seel Envelopes, Plain White"/>
    <x v="1062"/>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s v="United States"/>
    <s v="Seattle"/>
    <x v="4"/>
    <n v="98103"/>
    <x v="1"/>
    <s v="OFF-BI-10004656"/>
    <x v="1"/>
    <x v="8"/>
    <s v="Peel &amp; Stick Add-On Corner Pockets"/>
    <x v="1064"/>
    <n v="7"/>
    <n v="0.2"/>
    <n v="4.2335999999999991"/>
  </r>
  <r>
    <n v="1186"/>
    <s v="CA-2011-127131"/>
    <x v="2"/>
    <x v="156"/>
    <d v="2011-11-30T00:00:00"/>
    <s v="Standard Class"/>
    <s v="HR-14830"/>
    <s v="Harold Ryan"/>
    <x v="1"/>
    <s v="United States"/>
    <s v="Seattle"/>
    <x v="4"/>
    <n v="98103"/>
    <x v="1"/>
    <s v="OFF-ST-10002344"/>
    <x v="1"/>
    <x v="4"/>
    <s v="Carina 42&quot;Hx23 3/4&quot;W Media Storage Unit"/>
    <x v="1065"/>
    <n v="6"/>
    <n v="0"/>
    <n v="9.7176000000000329"/>
  </r>
  <r>
    <n v="1187"/>
    <s v="CA-2011-127131"/>
    <x v="2"/>
    <x v="156"/>
    <d v="2011-11-30T00:00:00"/>
    <s v="Standard Class"/>
    <s v="HR-14830"/>
    <s v="Harold Ryan"/>
    <x v="1"/>
    <s v="United States"/>
    <s v="Seattle"/>
    <x v="4"/>
    <n v="98103"/>
    <x v="1"/>
    <s v="OFF-PA-10001800"/>
    <x v="1"/>
    <x v="10"/>
    <s v="Xerox 220"/>
    <x v="243"/>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s v="United States"/>
    <s v="Los Angeles"/>
    <x v="1"/>
    <n v="90036"/>
    <x v="1"/>
    <s v="OFF-AP-10004532"/>
    <x v="1"/>
    <x v="9"/>
    <s v="Kensington 6 Outlet Guardian Standard Surge Protector"/>
    <x v="1067"/>
    <n v="4"/>
    <n v="0"/>
    <n v="22.118400000000001"/>
  </r>
  <r>
    <n v="1190"/>
    <s v="CA-2014-117212"/>
    <x v="3"/>
    <x v="425"/>
    <d v="2014-03-01T00:00:00"/>
    <s v="Second Class"/>
    <s v="BT-11530"/>
    <s v="Bradley Talbott"/>
    <x v="2"/>
    <s v="United States"/>
    <s v="Los Angeles"/>
    <x v="1"/>
    <n v="90036"/>
    <x v="1"/>
    <s v="TEC-PH-10004447"/>
    <x v="2"/>
    <x v="7"/>
    <s v="Toshiba IPT2010-SD IP Telephone"/>
    <x v="1068"/>
    <n v="8"/>
    <n v="0.2"/>
    <n v="66.715199999999982"/>
  </r>
  <r>
    <n v="1191"/>
    <s v="CA-2014-117212"/>
    <x v="3"/>
    <x v="425"/>
    <d v="2014-03-01T00:00:00"/>
    <s v="Second Class"/>
    <s v="BT-11530"/>
    <s v="Bradley Talbott"/>
    <x v="2"/>
    <s v="United States"/>
    <s v="Los Angeles"/>
    <x v="1"/>
    <n v="90036"/>
    <x v="1"/>
    <s v="FUR-CH-10003973"/>
    <x v="0"/>
    <x v="1"/>
    <s v="GuestStacker Chair with Chrome Finish Legs"/>
    <x v="1069"/>
    <n v="3"/>
    <n v="0.2"/>
    <n v="89.222400000000022"/>
  </r>
  <r>
    <n v="1192"/>
    <s v="CA-2014-117212"/>
    <x v="3"/>
    <x v="425"/>
    <d v="2014-03-01T00:00:00"/>
    <s v="Second Class"/>
    <s v="BT-11530"/>
    <s v="Bradley Talbott"/>
    <x v="2"/>
    <s v="United States"/>
    <s v="Los Angeles"/>
    <x v="1"/>
    <n v="90036"/>
    <x v="1"/>
    <s v="OFF-PA-10001970"/>
    <x v="1"/>
    <x v="10"/>
    <s v="Xerox 1908"/>
    <x v="1070"/>
    <n v="4"/>
    <n v="0"/>
    <n v="109.7208"/>
  </r>
  <r>
    <n v="1193"/>
    <s v="CA-2014-117212"/>
    <x v="3"/>
    <x v="425"/>
    <d v="2014-03-01T00:00:00"/>
    <s v="Second Class"/>
    <s v="BT-11530"/>
    <s v="Bradley Talbott"/>
    <x v="2"/>
    <s v="United States"/>
    <s v="Los Angeles"/>
    <x v="1"/>
    <n v="90036"/>
    <x v="1"/>
    <s v="OFF-PA-10000682"/>
    <x v="1"/>
    <x v="10"/>
    <s v="Xerox 1924"/>
    <x v="1071"/>
    <n v="4"/>
    <n v="0"/>
    <n v="11.328800000000001"/>
  </r>
  <r>
    <n v="1194"/>
    <s v="US-2012-130519"/>
    <x v="1"/>
    <x v="426"/>
    <d v="2012-09-15T00:00:00"/>
    <s v="Same Day"/>
    <s v="NG-18355"/>
    <s v="Nat Gilpin"/>
    <x v="1"/>
    <s v="United States"/>
    <s v="Coral Springs"/>
    <x v="2"/>
    <n v="33065"/>
    <x v="0"/>
    <s v="OFF-PA-10001937"/>
    <x v="1"/>
    <x v="10"/>
    <s v="Xerox 21"/>
    <x v="12"/>
    <n v="3"/>
    <n v="0.2"/>
    <n v="5.4432"/>
  </r>
  <r>
    <n v="1195"/>
    <s v="US-2012-130519"/>
    <x v="1"/>
    <x v="426"/>
    <d v="2012-09-15T00:00:00"/>
    <s v="Same Day"/>
    <s v="NG-18355"/>
    <s v="Nat Gilpin"/>
    <x v="1"/>
    <s v="United States"/>
    <s v="Coral Springs"/>
    <x v="2"/>
    <n v="33065"/>
    <x v="0"/>
    <s v="FUR-FU-10002268"/>
    <x v="0"/>
    <x v="5"/>
    <s v="Ultra Door Push Plate"/>
    <x v="581"/>
    <n v="4"/>
    <n v="0.2"/>
    <n v="2.553199999999999"/>
  </r>
  <r>
    <n v="1196"/>
    <s v="US-2012-130519"/>
    <x v="1"/>
    <x v="426"/>
    <d v="2012-09-15T00:00:00"/>
    <s v="Same Day"/>
    <s v="NG-18355"/>
    <s v="Nat Gilpin"/>
    <x v="1"/>
    <s v="United States"/>
    <s v="Coral Springs"/>
    <x v="2"/>
    <n v="33065"/>
    <x v="0"/>
    <s v="OFF-ST-10001321"/>
    <x v="1"/>
    <x v="4"/>
    <s v="Decoflex Hanging Personal Folder File, Blue"/>
    <x v="1072"/>
    <n v="2"/>
    <n v="0.2"/>
    <n v="2.1588000000000021"/>
  </r>
  <r>
    <n v="1197"/>
    <s v="US-2012-130519"/>
    <x v="1"/>
    <x v="426"/>
    <d v="2012-09-15T00:00:00"/>
    <s v="Same Day"/>
    <s v="NG-18355"/>
    <s v="Nat Gilpin"/>
    <x v="1"/>
    <s v="United States"/>
    <s v="Coral Springs"/>
    <x v="2"/>
    <n v="33065"/>
    <x v="0"/>
    <s v="FUR-FU-10003394"/>
    <x v="0"/>
    <x v="5"/>
    <s v="Tenex &quot;The Solids&quot; Textured Chair Mats"/>
    <x v="1073"/>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x v="1074"/>
    <n v="9"/>
    <n v="0.2"/>
    <n v="64.789199999999951"/>
  </r>
  <r>
    <n v="1199"/>
    <s v="CA-2013-130946"/>
    <x v="0"/>
    <x v="143"/>
    <d v="2013-04-13T00:00:00"/>
    <s v="Standard Class"/>
    <s v="ZC-21910"/>
    <s v="Zuschuss Carroll"/>
    <x v="0"/>
    <s v="United States"/>
    <s v="Houston"/>
    <x v="5"/>
    <n v="77041"/>
    <x v="2"/>
    <s v="FUR-CH-10004540"/>
    <x v="0"/>
    <x v="1"/>
    <s v="Global Chrome Stack Chair"/>
    <x v="1075"/>
    <n v="4"/>
    <n v="0.3"/>
    <n v="-4.1135999999999981"/>
  </r>
  <r>
    <n v="1200"/>
    <s v="CA-2013-130946"/>
    <x v="0"/>
    <x v="143"/>
    <d v="2013-04-13T00:00:00"/>
    <s v="Standard Class"/>
    <s v="ZC-21910"/>
    <s v="Zuschuss Carroll"/>
    <x v="0"/>
    <s v="United States"/>
    <s v="Houston"/>
    <x v="5"/>
    <n v="77041"/>
    <x v="2"/>
    <s v="OFF-BI-10004995"/>
    <x v="1"/>
    <x v="8"/>
    <s v="GBC DocuBind P400 Electric Binding System"/>
    <x v="1076"/>
    <n v="4"/>
    <n v="0.8"/>
    <n v="-1850.9464000000007"/>
  </r>
  <r>
    <n v="1201"/>
    <s v="CA-2013-114727"/>
    <x v="0"/>
    <x v="427"/>
    <d v="2013-07-25T00:00:00"/>
    <s v="Standard Class"/>
    <s v="LS-16945"/>
    <s v="Linda Southworth"/>
    <x v="1"/>
    <s v="United States"/>
    <s v="Denver"/>
    <x v="22"/>
    <n v="80219"/>
    <x v="1"/>
    <s v="FUR-CH-10002335"/>
    <x v="0"/>
    <x v="1"/>
    <s v="Hon GuestStacker Chair"/>
    <x v="730"/>
    <n v="3"/>
    <n v="0.2"/>
    <n v="40.800600000000003"/>
  </r>
  <r>
    <n v="1202"/>
    <s v="CA-2013-114727"/>
    <x v="0"/>
    <x v="427"/>
    <d v="2013-07-25T00:00:00"/>
    <s v="Standard Class"/>
    <s v="LS-16945"/>
    <s v="Linda Southworth"/>
    <x v="1"/>
    <s v="United States"/>
    <s v="Denver"/>
    <x v="22"/>
    <n v="80219"/>
    <x v="1"/>
    <s v="OFF-BI-10004967"/>
    <x v="1"/>
    <x v="8"/>
    <s v="Round Ring Binders"/>
    <x v="1077"/>
    <n v="3"/>
    <n v="0.7"/>
    <n v="-1.4352"/>
  </r>
  <r>
    <n v="1203"/>
    <s v="CA-2013-114727"/>
    <x v="0"/>
    <x v="427"/>
    <d v="2013-07-25T00:00:00"/>
    <s v="Standard Class"/>
    <s v="LS-16945"/>
    <s v="Linda Southworth"/>
    <x v="1"/>
    <s v="United States"/>
    <s v="Denver"/>
    <x v="22"/>
    <n v="80219"/>
    <x v="1"/>
    <s v="FUR-CH-10002331"/>
    <x v="0"/>
    <x v="1"/>
    <s v="Hon 4700 Series Mobuis Mid-Back Task Chairs with Adjustable Arms"/>
    <x v="1078"/>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x v="1079"/>
    <n v="2"/>
    <n v="0.2"/>
    <n v="0"/>
  </r>
  <r>
    <n v="1205"/>
    <s v="CA-2013-114727"/>
    <x v="0"/>
    <x v="427"/>
    <d v="2013-07-25T00:00:00"/>
    <s v="Standard Class"/>
    <s v="LS-16945"/>
    <s v="Linda Southworth"/>
    <x v="1"/>
    <s v="United States"/>
    <s v="Denver"/>
    <x v="22"/>
    <n v="80219"/>
    <x v="1"/>
    <s v="OFF-ST-10000689"/>
    <x v="1"/>
    <x v="4"/>
    <s v="Fellowes Strictly Business Drawer File, Letter/Legal Size"/>
    <x v="1080"/>
    <n v="3"/>
    <n v="0.2"/>
    <n v="-33.804000000000002"/>
  </r>
  <r>
    <n v="1206"/>
    <s v="CA-2014-133235"/>
    <x v="3"/>
    <x v="378"/>
    <d v="2014-08-05T00:00:00"/>
    <s v="First Class"/>
    <s v="LH-16750"/>
    <s v="Larry Hughes"/>
    <x v="0"/>
    <s v="United States"/>
    <s v="Charlotte"/>
    <x v="3"/>
    <n v="28205"/>
    <x v="0"/>
    <s v="TEC-PH-10002660"/>
    <x v="2"/>
    <x v="7"/>
    <s v="Nortel Networks T7316 E Nt8 B27"/>
    <x v="1081"/>
    <n v="5"/>
    <n v="0.2"/>
    <n v="16.997500000000016"/>
  </r>
  <r>
    <n v="1207"/>
    <s v="CA-2013-137050"/>
    <x v="0"/>
    <x v="216"/>
    <d v="2013-07-19T00:00:00"/>
    <s v="Second Class"/>
    <s v="SW-20755"/>
    <s v="Steven Ward"/>
    <x v="1"/>
    <s v="United States"/>
    <s v="New York City"/>
    <x v="15"/>
    <n v="10009"/>
    <x v="3"/>
    <s v="OFF-ST-10004634"/>
    <x v="1"/>
    <x v="4"/>
    <s v="Personal Folder Holder, Ebony"/>
    <x v="1082"/>
    <n v="1"/>
    <n v="0"/>
    <n v="3.3629999999999995"/>
  </r>
  <r>
    <n v="1208"/>
    <s v="CA-2013-137050"/>
    <x v="0"/>
    <x v="216"/>
    <d v="2013-07-19T00:00:00"/>
    <s v="Second Class"/>
    <s v="SW-20755"/>
    <s v="Steven Ward"/>
    <x v="1"/>
    <s v="United States"/>
    <s v="New York City"/>
    <x v="15"/>
    <n v="10009"/>
    <x v="3"/>
    <s v="OFF-BI-10002160"/>
    <x v="1"/>
    <x v="8"/>
    <s v="Acco Hanging Data Binders"/>
    <x v="1083"/>
    <n v="3"/>
    <n v="0.2"/>
    <n v="3.2003999999999997"/>
  </r>
  <r>
    <n v="1209"/>
    <s v="CA-2013-137050"/>
    <x v="0"/>
    <x v="216"/>
    <d v="2013-07-19T00:00:00"/>
    <s v="Second Class"/>
    <s v="SW-20755"/>
    <s v="Steven Ward"/>
    <x v="1"/>
    <s v="United States"/>
    <s v="New York City"/>
    <x v="15"/>
    <n v="10009"/>
    <x v="3"/>
    <s v="OFF-FA-10002988"/>
    <x v="1"/>
    <x v="13"/>
    <s v="Ideal Clamps"/>
    <x v="1084"/>
    <n v="7"/>
    <n v="0"/>
    <n v="6.8942999999999994"/>
  </r>
  <r>
    <n v="1210"/>
    <s v="CA-2013-137050"/>
    <x v="0"/>
    <x v="216"/>
    <d v="2013-07-19T00:00:00"/>
    <s v="Second Class"/>
    <s v="SW-20755"/>
    <s v="Steven Ward"/>
    <x v="1"/>
    <s v="United States"/>
    <s v="New York City"/>
    <x v="15"/>
    <n v="10009"/>
    <x v="3"/>
    <s v="OFF-AR-10004999"/>
    <x v="1"/>
    <x v="6"/>
    <s v="Newell 315"/>
    <x v="1085"/>
    <n v="7"/>
    <n v="0"/>
    <n v="10.465"/>
  </r>
  <r>
    <n v="1211"/>
    <s v="CA-2013-137050"/>
    <x v="0"/>
    <x v="216"/>
    <d v="2013-07-19T00:00:00"/>
    <s v="Second Class"/>
    <s v="SW-20755"/>
    <s v="Steven Ward"/>
    <x v="1"/>
    <s v="United States"/>
    <s v="New York City"/>
    <x v="15"/>
    <n v="10009"/>
    <x v="3"/>
    <s v="OFF-BI-10001031"/>
    <x v="1"/>
    <x v="8"/>
    <s v="Pressboard Data Binders by Wilson Jones"/>
    <x v="1086"/>
    <n v="2"/>
    <n v="0.2"/>
    <n v="2.8835999999999995"/>
  </r>
  <r>
    <n v="1212"/>
    <s v="CA-2013-137050"/>
    <x v="0"/>
    <x v="216"/>
    <d v="2013-07-19T00:00:00"/>
    <s v="Second Class"/>
    <s v="SW-20755"/>
    <s v="Steven Ward"/>
    <x v="1"/>
    <s v="United States"/>
    <s v="New York City"/>
    <x v="15"/>
    <n v="10009"/>
    <x v="3"/>
    <s v="FUR-BO-10004695"/>
    <x v="0"/>
    <x v="0"/>
    <s v="O'Sullivan 2-Door Barrister Bookcase in Odessa Pine"/>
    <x v="1087"/>
    <n v="4"/>
    <n v="0.2"/>
    <n v="21.717599999999948"/>
  </r>
  <r>
    <n v="1213"/>
    <s v="US-2014-118087"/>
    <x v="3"/>
    <x v="428"/>
    <d v="2014-09-14T00:00:00"/>
    <s v="Standard Class"/>
    <s v="SP-20620"/>
    <s v="Stefania Perrino"/>
    <x v="1"/>
    <s v="United States"/>
    <s v="Philadelphia"/>
    <x v="9"/>
    <n v="19134"/>
    <x v="3"/>
    <s v="FUR-CH-10004860"/>
    <x v="0"/>
    <x v="1"/>
    <s v="Global Low Back Tilter Chair"/>
    <x v="1088"/>
    <n v="2"/>
    <n v="0.3"/>
    <n v="-48.470400000000019"/>
  </r>
  <r>
    <n v="1214"/>
    <s v="US-2014-118087"/>
    <x v="3"/>
    <x v="428"/>
    <d v="2014-09-14T00:00:00"/>
    <s v="Standard Class"/>
    <s v="SP-20620"/>
    <s v="Stefania Perrino"/>
    <x v="1"/>
    <s v="United States"/>
    <s v="Philadelphia"/>
    <x v="9"/>
    <n v="19134"/>
    <x v="3"/>
    <s v="OFF-BI-10002432"/>
    <x v="1"/>
    <x v="8"/>
    <s v="Wilson Jones Standard D-Ring Binders"/>
    <x v="1089"/>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x v="1090"/>
    <n v="1"/>
    <n v="0.7"/>
    <n v="-3.6024000000000012"/>
  </r>
  <r>
    <n v="1216"/>
    <s v="US-2014-118087"/>
    <x v="3"/>
    <x v="428"/>
    <d v="2014-09-14T00:00:00"/>
    <s v="Standard Class"/>
    <s v="SP-20620"/>
    <s v="Stefania Perrino"/>
    <x v="1"/>
    <s v="United States"/>
    <s v="Philadelphia"/>
    <x v="9"/>
    <n v="19134"/>
    <x v="3"/>
    <s v="OFF-AR-10003602"/>
    <x v="1"/>
    <x v="6"/>
    <s v="Quartet Omega Colored Chalk, 12/Pack"/>
    <x v="1091"/>
    <n v="1"/>
    <n v="0.2"/>
    <n v="1.5767999999999998"/>
  </r>
  <r>
    <n v="1217"/>
    <s v="US-2014-118087"/>
    <x v="3"/>
    <x v="428"/>
    <d v="2014-09-14T00:00:00"/>
    <s v="Standard Class"/>
    <s v="SP-20620"/>
    <s v="Stefania Perrino"/>
    <x v="1"/>
    <s v="United States"/>
    <s v="Philadelphia"/>
    <x v="9"/>
    <n v="19134"/>
    <x v="3"/>
    <s v="TEC-AC-10004469"/>
    <x v="2"/>
    <x v="11"/>
    <s v="Microsoft Sculpt Comfort Mouse"/>
    <x v="1092"/>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s v="United States"/>
    <s v="Philadelphia"/>
    <x v="9"/>
    <n v="19134"/>
    <x v="3"/>
    <s v="TEC-AC-10003174"/>
    <x v="2"/>
    <x v="11"/>
    <s v="Plantronics S12 Corded Telephone Headset System"/>
    <x v="1059"/>
    <n v="3"/>
    <n v="0.2"/>
    <n v="64.674000000000007"/>
  </r>
  <r>
    <n v="1220"/>
    <s v="US-2014-118087"/>
    <x v="3"/>
    <x v="428"/>
    <d v="2014-09-14T00:00:00"/>
    <s v="Standard Class"/>
    <s v="SP-20620"/>
    <s v="Stefania Perrino"/>
    <x v="1"/>
    <s v="United States"/>
    <s v="Philadelphia"/>
    <x v="9"/>
    <n v="19134"/>
    <x v="3"/>
    <s v="TEC-PH-10002200"/>
    <x v="2"/>
    <x v="7"/>
    <s v="Samsung Galaxy Note 2"/>
    <x v="1094"/>
    <n v="7"/>
    <n v="0.4"/>
    <n v="-386.3915999999997"/>
  </r>
  <r>
    <n v="1221"/>
    <s v="CA-2011-110184"/>
    <x v="2"/>
    <x v="136"/>
    <d v="2011-07-16T00:00:00"/>
    <s v="Standard Class"/>
    <s v="BF-11170"/>
    <s v="Ben Ferrer"/>
    <x v="2"/>
    <s v="United States"/>
    <s v="Los Angeles"/>
    <x v="1"/>
    <n v="90036"/>
    <x v="1"/>
    <s v="OFF-ST-10000107"/>
    <x v="1"/>
    <x v="4"/>
    <s v="Fellowes Super Stor/Drawer"/>
    <x v="1095"/>
    <n v="9"/>
    <n v="0"/>
    <n v="44.954999999999977"/>
  </r>
  <r>
    <n v="1222"/>
    <s v="CA-2011-110184"/>
    <x v="2"/>
    <x v="136"/>
    <d v="2011-07-16T00:00:00"/>
    <s v="Standard Class"/>
    <s v="BF-11170"/>
    <s v="Ben Ferrer"/>
    <x v="2"/>
    <s v="United States"/>
    <s v="Los Angeles"/>
    <x v="1"/>
    <n v="90036"/>
    <x v="1"/>
    <s v="TEC-PH-10000439"/>
    <x v="2"/>
    <x v="7"/>
    <s v="GE DSL Phone Line Filter"/>
    <x v="1096"/>
    <n v="8"/>
    <n v="0.2"/>
    <n v="28.792799999999971"/>
  </r>
  <r>
    <n v="1223"/>
    <s v="CA-2013-126004"/>
    <x v="0"/>
    <x v="429"/>
    <d v="2013-12-06T00:00:00"/>
    <s v="First Class"/>
    <s v="BM-11140"/>
    <s v="Becky Martin"/>
    <x v="0"/>
    <s v="United States"/>
    <s v="New York City"/>
    <x v="15"/>
    <n v="10024"/>
    <x v="3"/>
    <s v="FUR-FU-10001602"/>
    <x v="0"/>
    <x v="5"/>
    <s v="Eldon Delta Triangular Chair Mat, 52&quot; x 58&quot;, Clear"/>
    <x v="1097"/>
    <n v="3"/>
    <n v="0"/>
    <n v="20.482199999999992"/>
  </r>
  <r>
    <n v="1224"/>
    <s v="CA-2013-126004"/>
    <x v="0"/>
    <x v="429"/>
    <d v="2013-12-06T00:00:00"/>
    <s v="First Class"/>
    <s v="BM-11140"/>
    <s v="Becky Martin"/>
    <x v="0"/>
    <s v="United States"/>
    <s v="New York City"/>
    <x v="15"/>
    <n v="10024"/>
    <x v="3"/>
    <s v="TEC-AC-10001432"/>
    <x v="2"/>
    <x v="11"/>
    <s v="Enermax Aurora Lite Keyboard"/>
    <x v="1098"/>
    <n v="1"/>
    <n v="0"/>
    <n v="34.38600000000001"/>
  </r>
  <r>
    <n v="1225"/>
    <s v="CA-2013-126004"/>
    <x v="0"/>
    <x v="429"/>
    <d v="2013-12-06T00:00:00"/>
    <s v="First Class"/>
    <s v="BM-11140"/>
    <s v="Becky Martin"/>
    <x v="0"/>
    <s v="United States"/>
    <s v="New York City"/>
    <x v="15"/>
    <n v="10024"/>
    <x v="3"/>
    <s v="OFF-BI-10004656"/>
    <x v="1"/>
    <x v="8"/>
    <s v="Peel &amp; Stick Add-On Corner Pockets"/>
    <x v="1099"/>
    <n v="1"/>
    <n v="0.2"/>
    <n v="0.60479999999999989"/>
  </r>
  <r>
    <n v="1226"/>
    <s v="CA-2013-126004"/>
    <x v="0"/>
    <x v="429"/>
    <d v="2013-12-06T00:00:00"/>
    <s v="First Class"/>
    <s v="BM-11140"/>
    <s v="Becky Martin"/>
    <x v="0"/>
    <s v="United States"/>
    <s v="New York City"/>
    <x v="15"/>
    <n v="10024"/>
    <x v="3"/>
    <s v="OFF-PA-10001685"/>
    <x v="1"/>
    <x v="10"/>
    <s v="Staples"/>
    <x v="1100"/>
    <n v="4"/>
    <n v="0"/>
    <n v="19.874400000000001"/>
  </r>
  <r>
    <n v="1227"/>
    <s v="CA-2013-126004"/>
    <x v="0"/>
    <x v="429"/>
    <d v="2013-12-06T00:00:00"/>
    <s v="First Class"/>
    <s v="BM-11140"/>
    <s v="Becky Martin"/>
    <x v="0"/>
    <s v="United States"/>
    <s v="New York City"/>
    <x v="15"/>
    <n v="10024"/>
    <x v="3"/>
    <s v="OFF-ST-10001418"/>
    <x v="1"/>
    <x v="4"/>
    <s v="Carina Media Storage Towers in Natural &amp; Black"/>
    <x v="1101"/>
    <n v="3"/>
    <n v="0"/>
    <n v="3.6587999999999994"/>
  </r>
  <r>
    <n v="1228"/>
    <s v="CA-2013-126004"/>
    <x v="0"/>
    <x v="429"/>
    <d v="2013-12-06T00:00:00"/>
    <s v="First Class"/>
    <s v="BM-11140"/>
    <s v="Becky Martin"/>
    <x v="0"/>
    <s v="United States"/>
    <s v="New York City"/>
    <x v="15"/>
    <n v="10024"/>
    <x v="3"/>
    <s v="OFF-ST-10000676"/>
    <x v="1"/>
    <x v="4"/>
    <s v="Fellowes Econo/Stor Drawers"/>
    <x v="1102"/>
    <n v="2"/>
    <n v="0"/>
    <n v="11.631599999999992"/>
  </r>
  <r>
    <n v="1229"/>
    <s v="CA-2014-100013"/>
    <x v="3"/>
    <x v="44"/>
    <d v="2014-11-12T00:00:00"/>
    <s v="Standard Class"/>
    <s v="ZC-21910"/>
    <s v="Zuschuss Carroll"/>
    <x v="0"/>
    <s v="United States"/>
    <s v="Los Angeles"/>
    <x v="1"/>
    <n v="90045"/>
    <x v="1"/>
    <s v="OFF-EN-10001219"/>
    <x v="1"/>
    <x v="12"/>
    <s v="#10- 4 1/8&quot; x 9 1/2&quot; Security-Tint Envelopes"/>
    <x v="770"/>
    <n v="2"/>
    <n v="0"/>
    <n v="7.4871999999999996"/>
  </r>
  <r>
    <n v="1230"/>
    <s v="CA-2014-100013"/>
    <x v="3"/>
    <x v="44"/>
    <d v="2014-11-12T00:00:00"/>
    <s v="Standard Class"/>
    <s v="ZC-21910"/>
    <s v="Zuschuss Carroll"/>
    <x v="0"/>
    <s v="United States"/>
    <s v="Los Angeles"/>
    <x v="1"/>
    <n v="90045"/>
    <x v="1"/>
    <s v="FUR-FU-10001424"/>
    <x v="0"/>
    <x v="5"/>
    <s v="Dax Clear Box Frame"/>
    <x v="992"/>
    <n v="1"/>
    <n v="0"/>
    <n v="2.9681999999999995"/>
  </r>
  <r>
    <n v="1231"/>
    <s v="CA-2014-100013"/>
    <x v="3"/>
    <x v="44"/>
    <d v="2014-11-12T00:00:00"/>
    <s v="Standard Class"/>
    <s v="ZC-21910"/>
    <s v="Zuschuss Carroll"/>
    <x v="0"/>
    <s v="United States"/>
    <s v="Los Angeles"/>
    <x v="1"/>
    <n v="90045"/>
    <x v="1"/>
    <s v="OFF-AR-10001022"/>
    <x v="1"/>
    <x v="6"/>
    <s v="SANFORD Liquid Accent Tank-Style Highlighters"/>
    <x v="1103"/>
    <n v="2"/>
    <n v="0"/>
    <n v="1.7607999999999997"/>
  </r>
  <r>
    <n v="1232"/>
    <s v="CA-2012-132570"/>
    <x v="1"/>
    <x v="89"/>
    <d v="2012-11-02T00:00:00"/>
    <s v="Second Class"/>
    <s v="KT-16480"/>
    <s v="Kean Thornton"/>
    <x v="0"/>
    <s v="United States"/>
    <s v="Buffalo"/>
    <x v="15"/>
    <n v="14215"/>
    <x v="3"/>
    <s v="OFF-AR-10000369"/>
    <x v="1"/>
    <x v="6"/>
    <s v="Design Ebony Sketching Pencil"/>
    <x v="1104"/>
    <n v="2"/>
    <n v="0"/>
    <n v="0.72279999999999989"/>
  </r>
  <r>
    <n v="1233"/>
    <s v="CA-2012-132570"/>
    <x v="1"/>
    <x v="89"/>
    <d v="2012-11-02T00:00:00"/>
    <s v="Second Class"/>
    <s v="KT-16480"/>
    <s v="Kean Thornton"/>
    <x v="0"/>
    <s v="United States"/>
    <s v="Buffalo"/>
    <x v="15"/>
    <n v="14215"/>
    <x v="3"/>
    <s v="OFF-EN-10003055"/>
    <x v="1"/>
    <x v="12"/>
    <s v="Blue String-Tie &amp; Button Interoffice Envelopes, 10 x 13"/>
    <x v="1105"/>
    <n v="2"/>
    <n v="0"/>
    <n v="35.981999999999992"/>
  </r>
  <r>
    <n v="1234"/>
    <s v="CA-2013-153682"/>
    <x v="0"/>
    <x v="198"/>
    <d v="2013-06-02T00:00:00"/>
    <s v="First Class"/>
    <s v="BG-11695"/>
    <s v="Brooke Gillingham"/>
    <x v="1"/>
    <s v="United States"/>
    <s v="Cincinnati"/>
    <x v="24"/>
    <n v="45231"/>
    <x v="3"/>
    <s v="TEC-CO-10001046"/>
    <x v="2"/>
    <x v="16"/>
    <s v="Canon Imageclass D680 Copier / Fax"/>
    <x v="1106"/>
    <n v="2"/>
    <n v="0.4"/>
    <n v="69.99899999999991"/>
  </r>
  <r>
    <n v="1235"/>
    <s v="CA-2013-144344"/>
    <x v="0"/>
    <x v="99"/>
    <d v="2013-10-29T00:00:00"/>
    <s v="Same Day"/>
    <s v="PG-18820"/>
    <s v="Patrick Gardner"/>
    <x v="0"/>
    <s v="United States"/>
    <s v="Boynton Beach"/>
    <x v="2"/>
    <n v="33437"/>
    <x v="0"/>
    <s v="FUR-FU-10000076"/>
    <x v="0"/>
    <x v="5"/>
    <s v="24-Hour Round Wall Clock"/>
    <x v="1107"/>
    <n v="3"/>
    <n v="0.2"/>
    <n v="13.786200000000006"/>
  </r>
  <r>
    <n v="1236"/>
    <s v="CA-2013-144344"/>
    <x v="0"/>
    <x v="99"/>
    <d v="2013-10-29T00:00:00"/>
    <s v="Same Day"/>
    <s v="PG-18820"/>
    <s v="Patrick Gardner"/>
    <x v="0"/>
    <s v="United States"/>
    <s v="Boynton Beach"/>
    <x v="2"/>
    <n v="33437"/>
    <x v="0"/>
    <s v="OFF-BI-10003719"/>
    <x v="1"/>
    <x v="8"/>
    <s v="Large Capacity Hanging Post Binders"/>
    <x v="1108"/>
    <n v="5"/>
    <n v="0.7"/>
    <n v="-29.940000000000012"/>
  </r>
  <r>
    <n v="1237"/>
    <s v="CA-2013-144344"/>
    <x v="0"/>
    <x v="99"/>
    <d v="2013-10-29T00:00:00"/>
    <s v="Same Day"/>
    <s v="PG-18820"/>
    <s v="Patrick Gardner"/>
    <x v="0"/>
    <s v="United States"/>
    <s v="Boynton Beach"/>
    <x v="2"/>
    <n v="33437"/>
    <x v="0"/>
    <s v="FUR-FU-10003268"/>
    <x v="0"/>
    <x v="5"/>
    <s v="Eldon Radial Chair Mat for Low to Medium Pile Carpets"/>
    <x v="1109"/>
    <n v="2"/>
    <n v="0.2"/>
    <n v="0"/>
  </r>
  <r>
    <n v="1238"/>
    <s v="CA-2013-144344"/>
    <x v="0"/>
    <x v="99"/>
    <d v="2013-10-29T00:00:00"/>
    <s v="Same Day"/>
    <s v="PG-18820"/>
    <s v="Patrick Gardner"/>
    <x v="0"/>
    <s v="United States"/>
    <s v="Boynton Beach"/>
    <x v="2"/>
    <n v="33437"/>
    <x v="0"/>
    <s v="FUR-FU-10003553"/>
    <x v="0"/>
    <x v="5"/>
    <s v="Howard Miller 13-1/2&quot; Diameter Rosebrook Wall Clock"/>
    <x v="1110"/>
    <n v="3"/>
    <n v="0.2"/>
    <n v="41.262"/>
  </r>
  <r>
    <n v="1239"/>
    <s v="CA-2011-127012"/>
    <x v="2"/>
    <x v="430"/>
    <d v="2011-08-15T00:00:00"/>
    <s v="Standard Class"/>
    <s v="GM-14680"/>
    <s v="Greg Matthias"/>
    <x v="0"/>
    <s v="United States"/>
    <s v="Seattle"/>
    <x v="4"/>
    <n v="98105"/>
    <x v="1"/>
    <s v="FUR-FU-10003691"/>
    <x v="0"/>
    <x v="5"/>
    <s v="Eldon Image Series Desk Accessories, Ebony"/>
    <x v="1111"/>
    <n v="1"/>
    <n v="0"/>
    <n v="5.4340000000000002"/>
  </r>
  <r>
    <n v="1240"/>
    <s v="CA-2011-127012"/>
    <x v="2"/>
    <x v="430"/>
    <d v="2011-08-15T00:00:00"/>
    <s v="Standard Class"/>
    <s v="GM-14680"/>
    <s v="Greg Matthias"/>
    <x v="0"/>
    <s v="United States"/>
    <s v="Seattle"/>
    <x v="4"/>
    <n v="98105"/>
    <x v="1"/>
    <s v="OFF-AR-10003903"/>
    <x v="1"/>
    <x v="6"/>
    <s v="Sanford 52201 APSCO Electric Pencil Sharpener"/>
    <x v="1112"/>
    <n v="1"/>
    <n v="0"/>
    <n v="10.652200000000001"/>
  </r>
  <r>
    <n v="1241"/>
    <s v="CA-2011-127012"/>
    <x v="2"/>
    <x v="430"/>
    <d v="2011-08-15T00:00:00"/>
    <s v="Standard Class"/>
    <s v="GM-14680"/>
    <s v="Greg Matthias"/>
    <x v="0"/>
    <s v="United States"/>
    <s v="Seattle"/>
    <x v="4"/>
    <n v="98105"/>
    <x v="1"/>
    <s v="OFF-FA-10004854"/>
    <x v="1"/>
    <x v="13"/>
    <s v="Vinyl Coated Wire Paper Clips in Organizer Box, 800/Box"/>
    <x v="1113"/>
    <n v="2"/>
    <n v="0"/>
    <n v="10.7912"/>
  </r>
  <r>
    <n v="1242"/>
    <s v="CA-2013-128727"/>
    <x v="0"/>
    <x v="48"/>
    <d v="2013-09-05T00:00:00"/>
    <s v="Standard Class"/>
    <s v="MO-17800"/>
    <s v="Meg O'Connel"/>
    <x v="2"/>
    <s v="United States"/>
    <s v="New York City"/>
    <x v="15"/>
    <n v="10024"/>
    <x v="3"/>
    <s v="TEC-PH-10003442"/>
    <x v="2"/>
    <x v="7"/>
    <s v="Samsung Replacement EH64AVFWE Premium Headset"/>
    <x v="1114"/>
    <n v="4"/>
    <n v="0"/>
    <n v="5.5"/>
  </r>
  <r>
    <n v="1243"/>
    <s v="US-2013-162859"/>
    <x v="0"/>
    <x v="431"/>
    <d v="2013-02-22T00:00:00"/>
    <s v="Standard Class"/>
    <s v="PG-18820"/>
    <s v="Patrick Gardner"/>
    <x v="0"/>
    <s v="United States"/>
    <s v="New York City"/>
    <x v="15"/>
    <n v="10009"/>
    <x v="3"/>
    <s v="OFF-BI-10004519"/>
    <x v="1"/>
    <x v="8"/>
    <s v="GBC DocuBind P100 Manual Binding Machine"/>
    <x v="1115"/>
    <n v="3"/>
    <n v="0.2"/>
    <n v="124.48499999999999"/>
  </r>
  <r>
    <n v="1244"/>
    <s v="US-2013-162859"/>
    <x v="0"/>
    <x v="431"/>
    <d v="2013-02-22T00:00:00"/>
    <s v="Standard Class"/>
    <s v="PG-18820"/>
    <s v="Patrick Gardner"/>
    <x v="0"/>
    <s v="United States"/>
    <s v="New York City"/>
    <x v="15"/>
    <n v="10009"/>
    <x v="3"/>
    <s v="OFF-FA-10000304"/>
    <x v="1"/>
    <x v="13"/>
    <s v="Advantus Push Pins"/>
    <x v="525"/>
    <n v="4"/>
    <n v="0"/>
    <n v="3.5752000000000006"/>
  </r>
  <r>
    <n v="1245"/>
    <s v="CA-2014-133641"/>
    <x v="3"/>
    <x v="304"/>
    <d v="2014-05-22T00:00:00"/>
    <s v="Standard Class"/>
    <s v="EJ-14155"/>
    <s v="Eva Jacobs"/>
    <x v="0"/>
    <s v="United States"/>
    <s v="Gulfport"/>
    <x v="35"/>
    <n v="39503"/>
    <x v="0"/>
    <s v="OFF-EN-10004955"/>
    <x v="1"/>
    <x v="12"/>
    <s v="Fashion Color Clasp Envelopes"/>
    <x v="1116"/>
    <n v="9"/>
    <n v="0"/>
    <n v="23.8581"/>
  </r>
  <r>
    <n v="1246"/>
    <s v="CA-2011-168494"/>
    <x v="2"/>
    <x v="432"/>
    <d v="2011-12-14T00:00:00"/>
    <s v="Second Class"/>
    <s v="NP-18700"/>
    <s v="Nora Preis"/>
    <x v="0"/>
    <s v="United States"/>
    <s v="Fresno"/>
    <x v="1"/>
    <n v="93727"/>
    <x v="1"/>
    <s v="FUR-TA-10004619"/>
    <x v="0"/>
    <x v="3"/>
    <s v="Hon Non-Folding Utility Tables"/>
    <x v="1117"/>
    <n v="6"/>
    <n v="0.2"/>
    <n v="95.585999999999899"/>
  </r>
  <r>
    <n v="1247"/>
    <s v="CA-2011-168494"/>
    <x v="2"/>
    <x v="432"/>
    <d v="2011-12-14T00:00:00"/>
    <s v="Second Class"/>
    <s v="NP-18700"/>
    <s v="Nora Preis"/>
    <x v="0"/>
    <s v="United States"/>
    <s v="Fresno"/>
    <x v="1"/>
    <n v="93727"/>
    <x v="1"/>
    <s v="FUR-TA-10003473"/>
    <x v="0"/>
    <x v="3"/>
    <s v="Bretford Rectangular Conference Table Tops"/>
    <x v="1118"/>
    <n v="12"/>
    <n v="0.2"/>
    <n v="135.4068000000002"/>
  </r>
  <r>
    <n v="1248"/>
    <s v="CA-2011-168494"/>
    <x v="2"/>
    <x v="432"/>
    <d v="2011-12-14T00:00:00"/>
    <s v="Second Class"/>
    <s v="NP-18700"/>
    <s v="Nora Preis"/>
    <x v="0"/>
    <s v="United States"/>
    <s v="Fresno"/>
    <x v="1"/>
    <n v="93727"/>
    <x v="1"/>
    <s v="FUR-BO-10004467"/>
    <x v="0"/>
    <x v="0"/>
    <s v="Bestar Classic Bookcase"/>
    <x v="1119"/>
    <n v="3"/>
    <n v="0.15"/>
    <n v="11.998799999999989"/>
  </r>
  <r>
    <n v="1249"/>
    <s v="CA-2014-115602"/>
    <x v="3"/>
    <x v="404"/>
    <d v="2014-12-25T00:00:00"/>
    <s v="Standard Class"/>
    <s v="DJ-13630"/>
    <s v="Doug Jacobs"/>
    <x v="0"/>
    <s v="United States"/>
    <s v="New York City"/>
    <x v="15"/>
    <n v="10009"/>
    <x v="3"/>
    <s v="OFF-AR-10002280"/>
    <x v="1"/>
    <x v="6"/>
    <s v="Staples"/>
    <x v="1120"/>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s v="United States"/>
    <s v="New York City"/>
    <x v="15"/>
    <n v="10009"/>
    <x v="3"/>
    <s v="OFF-AR-10000462"/>
    <x v="1"/>
    <x v="6"/>
    <s v="Sanford Pocket Accent Highlighters"/>
    <x v="1123"/>
    <n v="2"/>
    <n v="0"/>
    <n v="1.3760000000000003"/>
  </r>
  <r>
    <n v="1253"/>
    <s v="CA-2012-154956"/>
    <x v="1"/>
    <x v="433"/>
    <d v="2012-07-09T00:00:00"/>
    <s v="Standard Class"/>
    <s v="IM-15070"/>
    <s v="Irene Maddox"/>
    <x v="0"/>
    <s v="United States"/>
    <s v="Milwaukee"/>
    <x v="6"/>
    <n v="53209"/>
    <x v="2"/>
    <s v="TEC-PH-10004165"/>
    <x v="2"/>
    <x v="7"/>
    <s v="Mitel MiVoice 5330e IP Phone"/>
    <x v="1124"/>
    <n v="4"/>
    <n v="0"/>
    <n v="285.9896"/>
  </r>
  <r>
    <n v="1254"/>
    <s v="CA-2014-144638"/>
    <x v="3"/>
    <x v="434"/>
    <d v="2014-03-15T00:00:00"/>
    <s v="Standard Class"/>
    <s v="MH-18115"/>
    <s v="Mick Hernandez"/>
    <x v="2"/>
    <s v="United States"/>
    <s v="Chester"/>
    <x v="9"/>
    <n v="19013"/>
    <x v="3"/>
    <s v="OFF-AR-10003958"/>
    <x v="1"/>
    <x v="6"/>
    <s v="Newell 337"/>
    <x v="797"/>
    <n v="2"/>
    <n v="0.2"/>
    <n v="0.59039999999999915"/>
  </r>
  <r>
    <n v="1255"/>
    <s v="CA-2014-144638"/>
    <x v="3"/>
    <x v="434"/>
    <d v="2014-03-15T00:00:00"/>
    <s v="Standard Class"/>
    <s v="MH-18115"/>
    <s v="Mick Hernandez"/>
    <x v="2"/>
    <s v="United States"/>
    <s v="Chester"/>
    <x v="9"/>
    <n v="19013"/>
    <x v="3"/>
    <s v="TEC-PH-10000149"/>
    <x v="2"/>
    <x v="7"/>
    <s v="Cisco SPA525G2 IP Phone - Wireless"/>
    <x v="1125"/>
    <n v="3"/>
    <n v="0.4"/>
    <n v="-8.3790000000000031"/>
  </r>
  <r>
    <n v="1256"/>
    <s v="CA-2014-144638"/>
    <x v="3"/>
    <x v="434"/>
    <d v="2014-03-15T00:00:00"/>
    <s v="Standard Class"/>
    <s v="MH-18115"/>
    <s v="Mick Hernandez"/>
    <x v="2"/>
    <s v="United States"/>
    <s v="Chester"/>
    <x v="9"/>
    <n v="19013"/>
    <x v="3"/>
    <s v="FUR-FU-10003724"/>
    <x v="0"/>
    <x v="5"/>
    <s v="Westinghouse Clip-On Gooseneck Lamps"/>
    <x v="1126"/>
    <n v="1"/>
    <n v="0.2"/>
    <n v="0.50219999999999976"/>
  </r>
  <r>
    <n v="1257"/>
    <s v="CA-2014-144638"/>
    <x v="3"/>
    <x v="434"/>
    <d v="2014-03-15T00:00:00"/>
    <s v="Standard Class"/>
    <s v="MH-18115"/>
    <s v="Mick Hernandez"/>
    <x v="2"/>
    <s v="United States"/>
    <s v="Chester"/>
    <x v="9"/>
    <n v="19013"/>
    <x v="3"/>
    <s v="FUR-FU-10003535"/>
    <x v="0"/>
    <x v="5"/>
    <s v="Howard Miller Distant Time Traveler Alarm Clock"/>
    <x v="1127"/>
    <n v="2"/>
    <n v="0.2"/>
    <n v="11.516399999999999"/>
  </r>
  <r>
    <n v="1258"/>
    <s v="US-2013-168620"/>
    <x v="0"/>
    <x v="435"/>
    <d v="2013-12-29T00:00:00"/>
    <s v="Second Class"/>
    <s v="RB-19795"/>
    <s v="Ross Baird"/>
    <x v="2"/>
    <s v="United States"/>
    <s v="Charlotte"/>
    <x v="3"/>
    <n v="28205"/>
    <x v="0"/>
    <s v="OFF-BI-10001575"/>
    <x v="1"/>
    <x v="8"/>
    <s v="GBC Linen Binding Covers"/>
    <x v="1128"/>
    <n v="3"/>
    <n v="0.7"/>
    <n v="-20.446799999999996"/>
  </r>
  <r>
    <n v="1259"/>
    <s v="US-2013-168620"/>
    <x v="0"/>
    <x v="435"/>
    <d v="2013-12-29T00:00:00"/>
    <s v="Second Class"/>
    <s v="RB-19795"/>
    <s v="Ross Baird"/>
    <x v="2"/>
    <s v="United States"/>
    <s v="Charlotte"/>
    <x v="3"/>
    <n v="28205"/>
    <x v="0"/>
    <s v="OFF-ST-10003716"/>
    <x v="1"/>
    <x v="4"/>
    <s v="Tennsco Double-Tier Lockers"/>
    <x v="1129"/>
    <n v="3"/>
    <n v="0.2"/>
    <n v="-47.254199999999997"/>
  </r>
  <r>
    <n v="1260"/>
    <s v="US-2013-168620"/>
    <x v="0"/>
    <x v="435"/>
    <d v="2013-12-29T00:00:00"/>
    <s v="Second Class"/>
    <s v="RB-19795"/>
    <s v="Ross Baird"/>
    <x v="2"/>
    <s v="United States"/>
    <s v="Charlotte"/>
    <x v="3"/>
    <n v="28205"/>
    <x v="0"/>
    <s v="TEC-AC-10004469"/>
    <x v="2"/>
    <x v="11"/>
    <s v="Microsoft Sculpt Comfort Mouse"/>
    <x v="1130"/>
    <n v="8"/>
    <n v="0.2"/>
    <n v="76.704000000000008"/>
  </r>
  <r>
    <n v="1261"/>
    <s v="CA-2014-117079"/>
    <x v="3"/>
    <x v="436"/>
    <d v="2014-10-28T00:00:00"/>
    <s v="Standard Class"/>
    <s v="JR-15700"/>
    <s v="Jocasta Rupert"/>
    <x v="0"/>
    <s v="United States"/>
    <s v="Jacksonville"/>
    <x v="2"/>
    <n v="32216"/>
    <x v="0"/>
    <s v="TEC-PH-10004586"/>
    <x v="2"/>
    <x v="7"/>
    <s v="Wilson SignalBoost 841262 DB PRO Amplifier Kit"/>
    <x v="1131"/>
    <n v="3"/>
    <n v="0.2"/>
    <n v="107.98499999999996"/>
  </r>
  <r>
    <n v="1262"/>
    <s v="US-2013-144393"/>
    <x v="0"/>
    <x v="99"/>
    <d v="2013-11-05T00:00:00"/>
    <s v="Standard Class"/>
    <s v="SM-20950"/>
    <s v="Suzanne McNair"/>
    <x v="1"/>
    <s v="United States"/>
    <s v="Greenville"/>
    <x v="3"/>
    <n v="27834"/>
    <x v="0"/>
    <s v="OFF-BI-10004236"/>
    <x v="1"/>
    <x v="8"/>
    <s v="XtraLife ClearVue Slant-D Ring Binder, White, 3&quot;"/>
    <x v="1132"/>
    <n v="4"/>
    <n v="0.7"/>
    <n v="-14.0928"/>
  </r>
  <r>
    <n v="1263"/>
    <s v="CA-2014-105053"/>
    <x v="3"/>
    <x v="437"/>
    <d v="2014-07-10T00:00:00"/>
    <s v="Second Class"/>
    <s v="CS-12355"/>
    <s v="Christine Sundaresam"/>
    <x v="0"/>
    <s v="United States"/>
    <s v="Long Beach"/>
    <x v="15"/>
    <n v="11561"/>
    <x v="3"/>
    <s v="OFF-BI-10001634"/>
    <x v="1"/>
    <x v="8"/>
    <s v="Wilson Jones Active Use Binders"/>
    <x v="1133"/>
    <n v="3"/>
    <n v="0.2"/>
    <n v="6.3336000000000006"/>
  </r>
  <r>
    <n v="1264"/>
    <s v="CA-2013-155992"/>
    <x v="0"/>
    <x v="393"/>
    <d v="2013-10-03T00:00:00"/>
    <s v="First Class"/>
    <s v="CC-12220"/>
    <s v="Chris Cortes"/>
    <x v="0"/>
    <s v="United States"/>
    <s v="La Porte"/>
    <x v="14"/>
    <n v="46350"/>
    <x v="2"/>
    <s v="TEC-PH-10000215"/>
    <x v="2"/>
    <x v="7"/>
    <s v="Plantronics Cordless Phone Headset with In-line Volume - M214C"/>
    <x v="1134"/>
    <n v="2"/>
    <n v="0"/>
    <n v="18.873000000000005"/>
  </r>
  <r>
    <n v="1265"/>
    <s v="CA-2013-155992"/>
    <x v="0"/>
    <x v="393"/>
    <d v="2013-10-03T00:00:00"/>
    <s v="First Class"/>
    <s v="CC-12220"/>
    <s v="Chris Cortes"/>
    <x v="0"/>
    <s v="United States"/>
    <s v="La Porte"/>
    <x v="14"/>
    <n v="46350"/>
    <x v="2"/>
    <s v="FUR-FU-10003724"/>
    <x v="0"/>
    <x v="5"/>
    <s v="Westinghouse Clip-On Gooseneck Lamps"/>
    <x v="1135"/>
    <n v="5"/>
    <n v="0"/>
    <n v="10.880999999999998"/>
  </r>
  <r>
    <n v="1266"/>
    <s v="CA-2014-110380"/>
    <x v="3"/>
    <x v="264"/>
    <d v="2014-09-08T00:00:00"/>
    <s v="Standard Class"/>
    <s v="PF-19225"/>
    <s v="Phillip Flathmann"/>
    <x v="0"/>
    <s v="United States"/>
    <s v="San Francisco"/>
    <x v="1"/>
    <n v="94122"/>
    <x v="1"/>
    <s v="OFF-AR-10000422"/>
    <x v="1"/>
    <x v="6"/>
    <s v="Pencil and Crayon Sharpener"/>
    <x v="1136"/>
    <n v="3"/>
    <n v="0"/>
    <n v="1.7738999999999998"/>
  </r>
  <r>
    <n v="1267"/>
    <s v="US-2011-167738"/>
    <x v="2"/>
    <x v="163"/>
    <d v="2011-12-29T00:00:00"/>
    <s v="Standard Class"/>
    <s v="JC-16105"/>
    <s v="Julie Creighton"/>
    <x v="1"/>
    <s v="United States"/>
    <s v="Los Angeles"/>
    <x v="1"/>
    <n v="90045"/>
    <x v="1"/>
    <s v="OFF-ST-10003306"/>
    <x v="1"/>
    <x v="4"/>
    <s v="Letter Size Cart"/>
    <x v="1137"/>
    <n v="1"/>
    <n v="0"/>
    <n v="41.429399999999987"/>
  </r>
  <r>
    <n v="1268"/>
    <s v="US-2011-167738"/>
    <x v="2"/>
    <x v="163"/>
    <d v="2011-12-29T00:00:00"/>
    <s v="Standard Class"/>
    <s v="JC-16105"/>
    <s v="Julie Creighton"/>
    <x v="1"/>
    <s v="United States"/>
    <s v="Los Angeles"/>
    <x v="1"/>
    <n v="90045"/>
    <x v="1"/>
    <s v="FUR-CH-10001146"/>
    <x v="0"/>
    <x v="1"/>
    <s v="Global Value Mid-Back Manager's Chair, Gray"/>
    <x v="1138"/>
    <n v="6"/>
    <n v="0.2"/>
    <n v="18.266999999999967"/>
  </r>
  <r>
    <n v="1269"/>
    <s v="CA-2014-121412"/>
    <x v="3"/>
    <x v="397"/>
    <d v="2014-09-28T00:00:00"/>
    <s v="Standard Class"/>
    <s v="BG-11695"/>
    <s v="Brooke Gillingham"/>
    <x v="1"/>
    <s v="United States"/>
    <s v="Louisville"/>
    <x v="22"/>
    <n v="80027"/>
    <x v="1"/>
    <s v="FUR-FU-10000246"/>
    <x v="0"/>
    <x v="5"/>
    <s v="Aluminum Document Frame"/>
    <x v="1139"/>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x v="1140"/>
    <n v="2"/>
    <n v="0"/>
    <n v="5.6159999999999997"/>
  </r>
  <r>
    <n v="1271"/>
    <s v="US-2013-103646"/>
    <x v="0"/>
    <x v="438"/>
    <d v="2013-04-27T00:00:00"/>
    <s v="Standard Class"/>
    <s v="SP-20545"/>
    <s v="Sibella Parks"/>
    <x v="1"/>
    <s v="United States"/>
    <s v="Chicago"/>
    <x v="10"/>
    <n v="60623"/>
    <x v="2"/>
    <s v="OFF-ST-10000563"/>
    <x v="1"/>
    <x v="4"/>
    <s v="Fellowes Bankers Box Stor/Drawer Steel Plus"/>
    <x v="114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x v="1142"/>
    <n v="3"/>
    <n v="0.8"/>
    <n v="-126.85920000000002"/>
  </r>
  <r>
    <n v="1273"/>
    <s v="US-2013-103646"/>
    <x v="0"/>
    <x v="438"/>
    <d v="2013-04-27T00:00:00"/>
    <s v="Standard Class"/>
    <s v="SP-20545"/>
    <s v="Sibella Parks"/>
    <x v="1"/>
    <s v="United States"/>
    <s v="Chicago"/>
    <x v="10"/>
    <n v="60623"/>
    <x v="2"/>
    <s v="OFF-BI-10002854"/>
    <x v="1"/>
    <x v="8"/>
    <s v="Performers Binder/Pad Holder, Black"/>
    <x v="1143"/>
    <n v="8"/>
    <n v="0.8"/>
    <n v="-67.27200000000002"/>
  </r>
  <r>
    <n v="1274"/>
    <s v="CA-2013-119186"/>
    <x v="0"/>
    <x v="439"/>
    <d v="2013-05-27T00:00:00"/>
    <s v="Same Day"/>
    <s v="MS-17710"/>
    <s v="Maurice Satty"/>
    <x v="0"/>
    <s v="United States"/>
    <s v="Fort Worth"/>
    <x v="5"/>
    <n v="76106"/>
    <x v="2"/>
    <s v="OFF-PA-10004621"/>
    <x v="1"/>
    <x v="10"/>
    <s v="Xerox 212"/>
    <x v="563"/>
    <n v="2"/>
    <n v="0.2"/>
    <n v="3.6288"/>
  </r>
  <r>
    <n v="1275"/>
    <s v="CA-2013-119186"/>
    <x v="0"/>
    <x v="439"/>
    <d v="2013-05-27T00:00:00"/>
    <s v="Same Day"/>
    <s v="MS-17710"/>
    <s v="Maurice Satty"/>
    <x v="0"/>
    <s v="United States"/>
    <s v="Fort Worth"/>
    <x v="5"/>
    <n v="76106"/>
    <x v="2"/>
    <s v="FUR-CH-10001973"/>
    <x v="0"/>
    <x v="1"/>
    <s v="Office Star Flex Back Scooter Chair with White Frame"/>
    <x v="1144"/>
    <n v="5"/>
    <n v="0.3"/>
    <n v="-88.783999999999978"/>
  </r>
  <r>
    <n v="1276"/>
    <s v="CA-2013-119186"/>
    <x v="0"/>
    <x v="439"/>
    <d v="2013-05-27T00:00:00"/>
    <s v="Same Day"/>
    <s v="MS-17710"/>
    <s v="Maurice Satty"/>
    <x v="0"/>
    <s v="United States"/>
    <s v="Fort Worth"/>
    <x v="5"/>
    <n v="76106"/>
    <x v="2"/>
    <s v="OFF-PA-10004040"/>
    <x v="1"/>
    <x v="10"/>
    <s v="Universal Premium White Copier/Laser Paper (20Lb. and 87 Bright)"/>
    <x v="646"/>
    <n v="3"/>
    <n v="0.2"/>
    <n v="5.2026000000000003"/>
  </r>
  <r>
    <n v="1277"/>
    <s v="CA-2013-119186"/>
    <x v="0"/>
    <x v="439"/>
    <d v="2013-05-27T00:00:00"/>
    <s v="Same Day"/>
    <s v="MS-17710"/>
    <s v="Maurice Satty"/>
    <x v="0"/>
    <s v="United States"/>
    <s v="Fort Worth"/>
    <x v="5"/>
    <n v="76106"/>
    <x v="2"/>
    <s v="TEC-AC-10000580"/>
    <x v="2"/>
    <x v="11"/>
    <s v="Logitech G13 Programmable Gameboard with LCD Display"/>
    <x v="1145"/>
    <n v="1"/>
    <n v="0.2"/>
    <n v="-7.1990999999999961"/>
  </r>
  <r>
    <n v="1278"/>
    <s v="CA-2013-148698"/>
    <x v="0"/>
    <x v="440"/>
    <d v="2013-05-08T00:00:00"/>
    <s v="Standard Class"/>
    <s v="BD-11770"/>
    <s v="Bryan Davis"/>
    <x v="0"/>
    <s v="United States"/>
    <s v="Houston"/>
    <x v="5"/>
    <n v="77070"/>
    <x v="2"/>
    <s v="OFF-AR-10004022"/>
    <x v="1"/>
    <x v="6"/>
    <s v="Panasonic KP-380BK Classic Electric Pencil Sharpener"/>
    <x v="1146"/>
    <n v="3"/>
    <n v="0.2"/>
    <n v="5.3969999999999914"/>
  </r>
  <r>
    <n v="1279"/>
    <s v="CA-2011-163293"/>
    <x v="2"/>
    <x v="78"/>
    <d v="2011-09-11T00:00:00"/>
    <s v="First Class"/>
    <s v="KC-16255"/>
    <s v="Karen Carlisle"/>
    <x v="1"/>
    <s v="United States"/>
    <s v="Macon"/>
    <x v="32"/>
    <n v="31204"/>
    <x v="0"/>
    <s v="TEC-AC-10004209"/>
    <x v="2"/>
    <x v="11"/>
    <s v="Memorex Froggy Flash Drive 4 GB"/>
    <x v="1147"/>
    <n v="3"/>
    <n v="0"/>
    <n v="12.8583"/>
  </r>
  <r>
    <n v="1280"/>
    <s v="CA-2011-163293"/>
    <x v="2"/>
    <x v="78"/>
    <d v="2011-09-11T00:00:00"/>
    <s v="First Class"/>
    <s v="KC-16255"/>
    <s v="Karen Carlisle"/>
    <x v="1"/>
    <s v="United States"/>
    <s v="Macon"/>
    <x v="32"/>
    <n v="31204"/>
    <x v="0"/>
    <s v="TEC-AC-10000023"/>
    <x v="2"/>
    <x v="11"/>
    <s v="Maxell 74 Minute CD-R Spindle, 50/Pack"/>
    <x v="1148"/>
    <n v="4"/>
    <n v="0"/>
    <n v="30.196799999999996"/>
  </r>
  <r>
    <n v="1281"/>
    <s v="CA-2013-160815"/>
    <x v="0"/>
    <x v="64"/>
    <d v="2013-09-07T00:00:00"/>
    <s v="First Class"/>
    <s v="TR-21325"/>
    <s v="Toby Ritter"/>
    <x v="0"/>
    <s v="United States"/>
    <s v="Cedar Rapids"/>
    <x v="23"/>
    <n v="52402"/>
    <x v="2"/>
    <s v="TEC-PH-10003505"/>
    <x v="2"/>
    <x v="7"/>
    <s v="Geemarc AmpliPOWER60"/>
    <x v="1149"/>
    <n v="3"/>
    <n v="0"/>
    <n v="80.735999999999976"/>
  </r>
  <r>
    <n v="1282"/>
    <s v="CA-2014-122154"/>
    <x v="3"/>
    <x v="359"/>
    <d v="2014-04-12T00:00:00"/>
    <s v="First Class"/>
    <s v="SA-20830"/>
    <s v="Sue Ann Reed"/>
    <x v="0"/>
    <s v="United States"/>
    <s v="Jacksonville"/>
    <x v="2"/>
    <n v="32216"/>
    <x v="0"/>
    <s v="OFF-LA-10000121"/>
    <x v="1"/>
    <x v="2"/>
    <s v="Avery 48"/>
    <x v="1150"/>
    <n v="3"/>
    <n v="0.2"/>
    <n v="4.9139999999999988"/>
  </r>
  <r>
    <n v="1283"/>
    <s v="CA-2014-122154"/>
    <x v="3"/>
    <x v="359"/>
    <d v="2014-04-12T00:00:00"/>
    <s v="First Class"/>
    <s v="SA-20830"/>
    <s v="Sue Ann Reed"/>
    <x v="0"/>
    <s v="United States"/>
    <s v="Jacksonville"/>
    <x v="2"/>
    <n v="32216"/>
    <x v="0"/>
    <s v="OFF-BI-10002026"/>
    <x v="1"/>
    <x v="8"/>
    <s v="Avery Arch Ring Binders"/>
    <x v="1151"/>
    <n v="1"/>
    <n v="0.7"/>
    <n v="-13.363000000000003"/>
  </r>
  <r>
    <n v="1284"/>
    <s v="CA-2014-122154"/>
    <x v="3"/>
    <x v="359"/>
    <d v="2014-04-12T00:00:00"/>
    <s v="First Class"/>
    <s v="SA-20830"/>
    <s v="Sue Ann Reed"/>
    <x v="0"/>
    <s v="United States"/>
    <s v="Jacksonville"/>
    <x v="2"/>
    <n v="32216"/>
    <x v="0"/>
    <s v="OFF-PA-10000994"/>
    <x v="1"/>
    <x v="10"/>
    <s v="Xerox 1915"/>
    <x v="1152"/>
    <n v="3"/>
    <n v="0.2"/>
    <n v="88.073999999999984"/>
  </r>
  <r>
    <n v="1285"/>
    <s v="US-2012-149692"/>
    <x v="1"/>
    <x v="401"/>
    <d v="2012-12-12T00:00:00"/>
    <s v="Standard Class"/>
    <s v="KW-16435"/>
    <s v="Katrina Willman"/>
    <x v="0"/>
    <s v="United States"/>
    <s v="Austin"/>
    <x v="5"/>
    <n v="78745"/>
    <x v="2"/>
    <s v="OFF-BI-10002813"/>
    <x v="1"/>
    <x v="8"/>
    <s v="Avery Reinforcements for Hole-Punch Pages"/>
    <x v="1153"/>
    <n v="7"/>
    <n v="0.8"/>
    <n v="-4.8510000000000009"/>
  </r>
  <r>
    <n v="1286"/>
    <s v="CA-2013-119445"/>
    <x v="0"/>
    <x v="190"/>
    <d v="2013-07-04T00:00:00"/>
    <s v="Standard Class"/>
    <s v="GM-14500"/>
    <s v="Gene McClure"/>
    <x v="0"/>
    <s v="United States"/>
    <s v="Providence"/>
    <x v="34"/>
    <n v="2908"/>
    <x v="3"/>
    <s v="OFF-ST-10000617"/>
    <x v="1"/>
    <x v="4"/>
    <s v="Woodgrain Magazine Files by Perma"/>
    <x v="81"/>
    <n v="5"/>
    <n v="0"/>
    <n v="1.0429999999999984"/>
  </r>
  <r>
    <n v="1287"/>
    <s v="CA-2012-124268"/>
    <x v="1"/>
    <x v="433"/>
    <d v="2012-07-08T00:00:00"/>
    <s v="Standard Class"/>
    <s v="AD-10180"/>
    <s v="Alan Dominguez"/>
    <x v="2"/>
    <s v="United States"/>
    <s v="New York City"/>
    <x v="15"/>
    <n v="10035"/>
    <x v="3"/>
    <s v="OFF-AR-10004817"/>
    <x v="1"/>
    <x v="6"/>
    <s v="Colorific Watercolor Pencils"/>
    <x v="1154"/>
    <n v="3"/>
    <n v="0"/>
    <n v="4.4891999999999985"/>
  </r>
  <r>
    <n v="1288"/>
    <s v="CA-2013-154711"/>
    <x v="0"/>
    <x v="441"/>
    <d v="2013-11-27T00:00:00"/>
    <s v="Standard Class"/>
    <s v="TB-21355"/>
    <s v="Todd Boyes"/>
    <x v="1"/>
    <s v="United States"/>
    <s v="New York City"/>
    <x v="15"/>
    <n v="10009"/>
    <x v="3"/>
    <s v="FUR-FU-10000397"/>
    <x v="0"/>
    <x v="5"/>
    <s v="Luxo Economy Swing Arm Lamp"/>
    <x v="1155"/>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s v="United States"/>
    <s v="New York City"/>
    <x v="15"/>
    <n v="10009"/>
    <x v="3"/>
    <s v="OFF-AR-10001860"/>
    <x v="1"/>
    <x v="6"/>
    <s v="BIC Liqua Brite Liner"/>
    <x v="1156"/>
    <n v="3"/>
    <n v="0"/>
    <n v="7.4952000000000005"/>
  </r>
  <r>
    <n v="1291"/>
    <s v="CA-2013-163384"/>
    <x v="0"/>
    <x v="338"/>
    <d v="2013-11-13T00:00:00"/>
    <s v="First Class"/>
    <s v="CC-12430"/>
    <s v="Chuck Clark"/>
    <x v="2"/>
    <s v="United States"/>
    <s v="San Francisco"/>
    <x v="1"/>
    <n v="94122"/>
    <x v="1"/>
    <s v="OFF-BI-10004970"/>
    <x v="1"/>
    <x v="8"/>
    <s v="ACCOHIDE 3-Ring Binder, Blue, 1&quot;"/>
    <x v="1157"/>
    <n v="4"/>
    <n v="0.2"/>
    <n v="4.4603999999999999"/>
  </r>
  <r>
    <n v="1292"/>
    <s v="CA-2013-163384"/>
    <x v="0"/>
    <x v="338"/>
    <d v="2013-11-13T00:00:00"/>
    <s v="First Class"/>
    <s v="CC-12430"/>
    <s v="Chuck Clark"/>
    <x v="2"/>
    <s v="United States"/>
    <s v="San Francisco"/>
    <x v="1"/>
    <n v="94122"/>
    <x v="1"/>
    <s v="OFF-PA-10003172"/>
    <x v="1"/>
    <x v="10"/>
    <s v="Xerox 1996"/>
    <x v="56"/>
    <n v="5"/>
    <n v="0"/>
    <n v="15.552000000000001"/>
  </r>
  <r>
    <n v="1293"/>
    <s v="CA-2012-101707"/>
    <x v="1"/>
    <x v="375"/>
    <d v="2012-09-01T00:00:00"/>
    <s v="Standard Class"/>
    <s v="PF-19165"/>
    <s v="Philip Fox"/>
    <x v="0"/>
    <s v="United States"/>
    <s v="San Diego"/>
    <x v="1"/>
    <n v="92105"/>
    <x v="1"/>
    <s v="OFF-SU-10001218"/>
    <x v="1"/>
    <x v="14"/>
    <s v="Fiskars Softgrip Scissors"/>
    <x v="1158"/>
    <n v="3"/>
    <n v="0"/>
    <n v="9.2232000000000021"/>
  </r>
  <r>
    <n v="1294"/>
    <s v="CA-2012-101707"/>
    <x v="1"/>
    <x v="375"/>
    <d v="2012-09-01T00:00:00"/>
    <s v="Standard Class"/>
    <s v="PF-19165"/>
    <s v="Philip Fox"/>
    <x v="0"/>
    <s v="United States"/>
    <s v="San Diego"/>
    <x v="1"/>
    <n v="92105"/>
    <x v="1"/>
    <s v="OFF-PA-10002968"/>
    <x v="1"/>
    <x v="10"/>
    <s v="Xerox 1973"/>
    <x v="1159"/>
    <n v="5"/>
    <n v="0"/>
    <n v="52.531999999999996"/>
  </r>
  <r>
    <n v="1295"/>
    <s v="CA-2012-101707"/>
    <x v="1"/>
    <x v="375"/>
    <d v="2012-09-01T00:00:00"/>
    <s v="Standard Class"/>
    <s v="PF-19165"/>
    <s v="Philip Fox"/>
    <x v="0"/>
    <s v="United States"/>
    <s v="San Diego"/>
    <x v="1"/>
    <n v="92105"/>
    <x v="1"/>
    <s v="OFF-LA-10000134"/>
    <x v="1"/>
    <x v="2"/>
    <s v="Avery 511"/>
    <x v="1160"/>
    <n v="1"/>
    <n v="0"/>
    <n v="1.4783999999999999"/>
  </r>
  <r>
    <n v="1296"/>
    <s v="CA-2012-138898"/>
    <x v="1"/>
    <x v="442"/>
    <d v="2012-05-29T00:00:00"/>
    <s v="Standard Class"/>
    <s v="JH-16180"/>
    <s v="Justin Hirsh"/>
    <x v="0"/>
    <s v="United States"/>
    <s v="Pueblo"/>
    <x v="22"/>
    <n v="81001"/>
    <x v="1"/>
    <s v="OFF-AP-10004487"/>
    <x v="1"/>
    <x v="9"/>
    <s v="Kensington 4 Outlet MasterPiece Compact Power Control Center"/>
    <x v="1161"/>
    <n v="13"/>
    <n v="0.2"/>
    <n v="84.572799999999944"/>
  </r>
  <r>
    <n v="1297"/>
    <s v="CA-2014-115427"/>
    <x v="3"/>
    <x v="247"/>
    <d v="2015-01-04T00:00:00"/>
    <s v="Standard Class"/>
    <s v="EB-13975"/>
    <s v="Erica Bern"/>
    <x v="1"/>
    <s v="United States"/>
    <s v="Fairfield"/>
    <x v="1"/>
    <n v="94533"/>
    <x v="1"/>
    <s v="OFF-BI-10002103"/>
    <x v="1"/>
    <x v="8"/>
    <s v="Cardinal Slant-D Ring Binder, Heavy Gauge Vinyl"/>
    <x v="1162"/>
    <n v="2"/>
    <n v="0.2"/>
    <n v="4.5187999999999997"/>
  </r>
  <r>
    <n v="1298"/>
    <s v="CA-2014-115427"/>
    <x v="3"/>
    <x v="247"/>
    <d v="2015-01-04T00:00:00"/>
    <s v="Standard Class"/>
    <s v="EB-13975"/>
    <s v="Erica Bern"/>
    <x v="1"/>
    <s v="United States"/>
    <s v="Fairfield"/>
    <x v="1"/>
    <n v="94533"/>
    <x v="1"/>
    <s v="OFF-BI-10004632"/>
    <x v="1"/>
    <x v="8"/>
    <s v="GBC Binding covers"/>
    <x v="1163"/>
    <n v="2"/>
    <n v="0.2"/>
    <n v="6.4749999999999979"/>
  </r>
  <r>
    <n v="1299"/>
    <s v="CA-2013-134425"/>
    <x v="0"/>
    <x v="16"/>
    <d v="2013-12-13T00:00:00"/>
    <s v="Second Class"/>
    <s v="QJ-19255"/>
    <s v="Quincy Jones"/>
    <x v="1"/>
    <s v="United States"/>
    <s v="Saint Paul"/>
    <x v="11"/>
    <n v="55106"/>
    <x v="2"/>
    <s v="TEC-PH-10003555"/>
    <x v="2"/>
    <x v="7"/>
    <s v="Motorola HK250 Universal Bluetooth Headset"/>
    <x v="1164"/>
    <n v="5"/>
    <n v="0"/>
    <n v="2.2990000000000066"/>
  </r>
  <r>
    <n v="1300"/>
    <s v="CA-2012-121391"/>
    <x v="1"/>
    <x v="242"/>
    <d v="2012-10-07T00:00:00"/>
    <s v="First Class"/>
    <s v="AA-10315"/>
    <s v="Alex Avila"/>
    <x v="0"/>
    <s v="United States"/>
    <s v="San Francisco"/>
    <x v="1"/>
    <n v="94109"/>
    <x v="1"/>
    <s v="OFF-ST-10001590"/>
    <x v="1"/>
    <x v="4"/>
    <s v="Tenex Personal Project File with Scoop Front Design, Black"/>
    <x v="1165"/>
    <n v="2"/>
    <n v="0"/>
    <n v="7.0095999999999989"/>
  </r>
  <r>
    <n v="1301"/>
    <s v="CA-2013-137043"/>
    <x v="0"/>
    <x v="443"/>
    <d v="2013-12-26T00:00:00"/>
    <s v="Second Class"/>
    <s v="LC-17140"/>
    <s v="Logan Currie"/>
    <x v="0"/>
    <s v="United States"/>
    <s v="Springfield"/>
    <x v="17"/>
    <n v="22153"/>
    <x v="0"/>
    <s v="FUR-FU-10003664"/>
    <x v="0"/>
    <x v="5"/>
    <s v="Electrix Architect's Clamp-On Swing Arm Lamp, Black"/>
    <x v="1166"/>
    <n v="6"/>
    <n v="0"/>
    <n v="166.10039999999995"/>
  </r>
  <r>
    <n v="1302"/>
    <s v="CA-2013-137043"/>
    <x v="0"/>
    <x v="443"/>
    <d v="2013-12-26T00:00:00"/>
    <s v="Second Class"/>
    <s v="LC-17140"/>
    <s v="Logan Currie"/>
    <x v="0"/>
    <s v="United States"/>
    <s v="Springfield"/>
    <x v="17"/>
    <n v="22153"/>
    <x v="0"/>
    <s v="FUR-FU-10003664"/>
    <x v="0"/>
    <x v="5"/>
    <s v="Electrix Architect's Clamp-On Swing Arm Lamp, Black"/>
    <x v="1167"/>
    <n v="3"/>
    <n v="0"/>
    <n v="83.050199999999975"/>
  </r>
  <r>
    <n v="1303"/>
    <s v="CA-2012-115847"/>
    <x v="1"/>
    <x v="444"/>
    <d v="2012-09-24T00:00:00"/>
    <s v="Second Class"/>
    <s v="TC-21535"/>
    <s v="Tracy Collins"/>
    <x v="2"/>
    <s v="United States"/>
    <s v="Arlington"/>
    <x v="17"/>
    <n v="22204"/>
    <x v="0"/>
    <s v="FUR-BO-10003433"/>
    <x v="0"/>
    <x v="0"/>
    <s v="Sauder Cornerstone Collection Library"/>
    <x v="1168"/>
    <n v="2"/>
    <n v="0"/>
    <n v="4.3371999999999957"/>
  </r>
  <r>
    <n v="1304"/>
    <s v="US-2014-126179"/>
    <x v="3"/>
    <x v="445"/>
    <d v="2014-07-08T00:00:00"/>
    <s v="Standard Class"/>
    <s v="CS-12460"/>
    <s v="Chuck Sachs"/>
    <x v="0"/>
    <s v="United States"/>
    <s v="Columbus"/>
    <x v="32"/>
    <n v="31907"/>
    <x v="0"/>
    <s v="FUR-FU-10002554"/>
    <x v="0"/>
    <x v="5"/>
    <s v="Westinghouse Floor Lamp with Metal Mesh Shade, Black"/>
    <x v="1169"/>
    <n v="1"/>
    <n v="0"/>
    <n v="5.5176999999999978"/>
  </r>
  <r>
    <n v="1305"/>
    <s v="US-2014-126179"/>
    <x v="3"/>
    <x v="445"/>
    <d v="2014-07-08T00:00:00"/>
    <s v="Standard Class"/>
    <s v="CS-12460"/>
    <s v="Chuck Sachs"/>
    <x v="0"/>
    <s v="United States"/>
    <s v="Columbus"/>
    <x v="32"/>
    <n v="31907"/>
    <x v="0"/>
    <s v="TEC-PH-10001557"/>
    <x v="2"/>
    <x v="7"/>
    <s v="Pyle PMP37LED"/>
    <x v="1170"/>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x v="1171"/>
    <n v="7"/>
    <n v="0.2"/>
    <n v="52.492999999999967"/>
  </r>
  <r>
    <n v="1307"/>
    <s v="CA-2013-141397"/>
    <x v="0"/>
    <x v="23"/>
    <d v="2013-06-22T00:00:00"/>
    <s v="First Class"/>
    <s v="RC-19825"/>
    <s v="Roy Collins"/>
    <x v="0"/>
    <s v="United States"/>
    <s v="Pasadena"/>
    <x v="1"/>
    <n v="91104"/>
    <x v="1"/>
    <s v="OFF-PA-10002986"/>
    <x v="1"/>
    <x v="10"/>
    <s v="Xerox 1898"/>
    <x v="1172"/>
    <n v="7"/>
    <n v="0"/>
    <n v="22.444800000000001"/>
  </r>
  <r>
    <n v="1308"/>
    <s v="CA-2013-141397"/>
    <x v="0"/>
    <x v="23"/>
    <d v="2013-06-22T00:00:00"/>
    <s v="First Class"/>
    <s v="RC-19825"/>
    <s v="Roy Collins"/>
    <x v="0"/>
    <s v="United States"/>
    <s v="Pasadena"/>
    <x v="1"/>
    <n v="91104"/>
    <x v="1"/>
    <s v="OFF-BI-10000320"/>
    <x v="1"/>
    <x v="8"/>
    <s v="GBC Plastic Binding Combs"/>
    <x v="1173"/>
    <n v="3"/>
    <n v="0.2"/>
    <n v="6.4206000000000012"/>
  </r>
  <r>
    <n v="1309"/>
    <s v="CA-2013-141397"/>
    <x v="0"/>
    <x v="23"/>
    <d v="2013-06-22T00:00:00"/>
    <s v="First Class"/>
    <s v="RC-19825"/>
    <s v="Roy Collins"/>
    <x v="0"/>
    <s v="United States"/>
    <s v="Pasadena"/>
    <x v="1"/>
    <n v="91104"/>
    <x v="1"/>
    <s v="OFF-AP-10003971"/>
    <x v="1"/>
    <x v="9"/>
    <s v="Belkin 6 Outlet Metallic Surge Strip"/>
    <x v="1174"/>
    <n v="2"/>
    <n v="0"/>
    <n v="5.6628000000000007"/>
  </r>
  <r>
    <n v="1310"/>
    <s v="CA-2013-141397"/>
    <x v="0"/>
    <x v="23"/>
    <d v="2013-06-22T00:00:00"/>
    <s v="First Class"/>
    <s v="RC-19825"/>
    <s v="Roy Collins"/>
    <x v="0"/>
    <s v="United States"/>
    <s v="Pasadena"/>
    <x v="1"/>
    <n v="91104"/>
    <x v="1"/>
    <s v="OFF-ST-10001469"/>
    <x v="1"/>
    <x v="4"/>
    <s v="Fellowes Bankers Box Recycled Super Stor/Drawer"/>
    <x v="427"/>
    <n v="3"/>
    <n v="0"/>
    <n v="9.716399999999993"/>
  </r>
  <r>
    <n v="1311"/>
    <s v="CA-2013-141397"/>
    <x v="0"/>
    <x v="23"/>
    <d v="2013-06-22T00:00:00"/>
    <s v="First Class"/>
    <s v="RC-19825"/>
    <s v="Roy Collins"/>
    <x v="0"/>
    <s v="United States"/>
    <s v="Pasadena"/>
    <x v="1"/>
    <n v="91104"/>
    <x v="1"/>
    <s v="FUR-CH-10003846"/>
    <x v="0"/>
    <x v="1"/>
    <s v="Hon Valutask Swivel Chairs"/>
    <x v="224"/>
    <n v="2"/>
    <n v="0.2"/>
    <n v="-8.0783999999999949"/>
  </r>
  <r>
    <n v="1312"/>
    <s v="CA-2013-141082"/>
    <x v="0"/>
    <x v="10"/>
    <d v="2013-12-14T00:00:00"/>
    <s v="Standard Class"/>
    <s v="FM-14380"/>
    <s v="Fred McMath"/>
    <x v="0"/>
    <s v="United States"/>
    <s v="Lawrence"/>
    <x v="31"/>
    <n v="1841"/>
    <x v="3"/>
    <s v="OFF-LA-10001404"/>
    <x v="1"/>
    <x v="2"/>
    <s v="Avery 517"/>
    <x v="1175"/>
    <n v="1"/>
    <n v="0"/>
    <n v="1.7343"/>
  </r>
  <r>
    <n v="1313"/>
    <s v="CA-2013-141082"/>
    <x v="0"/>
    <x v="10"/>
    <d v="2013-12-14T00:00:00"/>
    <s v="Standard Class"/>
    <s v="FM-14380"/>
    <s v="Fred McMath"/>
    <x v="0"/>
    <s v="United States"/>
    <s v="Lawrence"/>
    <x v="31"/>
    <n v="1841"/>
    <x v="3"/>
    <s v="OFF-LA-10001474"/>
    <x v="1"/>
    <x v="2"/>
    <s v="Avery 477"/>
    <x v="1176"/>
    <n v="4"/>
    <n v="0"/>
    <n v="56.175200000000004"/>
  </r>
  <r>
    <n v="1314"/>
    <s v="US-2013-134488"/>
    <x v="0"/>
    <x v="446"/>
    <d v="2013-10-02T00:00:00"/>
    <s v="Standard Class"/>
    <s v="PK-19075"/>
    <s v="Pete Kriz"/>
    <x v="0"/>
    <s v="United States"/>
    <s v="Columbus"/>
    <x v="24"/>
    <n v="43229"/>
    <x v="3"/>
    <s v="FUR-CH-10003199"/>
    <x v="0"/>
    <x v="1"/>
    <s v="Office Star - Contemporary Task Swivel Chair"/>
    <x v="1177"/>
    <n v="2"/>
    <n v="0.3"/>
    <n v="-13.317599999999999"/>
  </r>
  <r>
    <n v="1315"/>
    <s v="CA-2013-145919"/>
    <x v="0"/>
    <x v="122"/>
    <d v="2013-12-24T00:00:00"/>
    <s v="Standard Class"/>
    <s v="HG-14965"/>
    <s v="Henry Goldwyn"/>
    <x v="1"/>
    <s v="United States"/>
    <s v="Los Angeles"/>
    <x v="1"/>
    <n v="90032"/>
    <x v="1"/>
    <s v="OFF-PA-10003072"/>
    <x v="1"/>
    <x v="10"/>
    <s v="Eureka Recycled Copy Paper 8 1/2&quot; x 11&quot;, Ream"/>
    <x v="789"/>
    <n v="6"/>
    <n v="0"/>
    <n v="18.662400000000002"/>
  </r>
  <r>
    <n v="1316"/>
    <s v="CA-2013-145919"/>
    <x v="0"/>
    <x v="122"/>
    <d v="2013-12-24T00:00:00"/>
    <s v="Standard Class"/>
    <s v="HG-14965"/>
    <s v="Henry Goldwyn"/>
    <x v="1"/>
    <s v="United States"/>
    <s v="Los Angeles"/>
    <x v="1"/>
    <n v="90032"/>
    <x v="1"/>
    <s v="FUR-FU-10004960"/>
    <x v="0"/>
    <x v="5"/>
    <s v="Seth Thomas 12&quot; Clock w/ Goldtone Case"/>
    <x v="1178"/>
    <n v="8"/>
    <n v="0"/>
    <n v="62.505600000000001"/>
  </r>
  <r>
    <n v="1317"/>
    <s v="CA-2013-145919"/>
    <x v="0"/>
    <x v="122"/>
    <d v="2013-12-24T00:00:00"/>
    <s v="Standard Class"/>
    <s v="HG-14965"/>
    <s v="Henry Goldwyn"/>
    <x v="1"/>
    <s v="United States"/>
    <s v="Los Angeles"/>
    <x v="1"/>
    <n v="90032"/>
    <x v="1"/>
    <s v="OFF-SU-10003505"/>
    <x v="1"/>
    <x v="14"/>
    <s v="Premier Electric Letter Opener"/>
    <x v="1179"/>
    <n v="5"/>
    <n v="0"/>
    <n v="28.964999999999961"/>
  </r>
  <r>
    <n v="1318"/>
    <s v="CA-2014-157651"/>
    <x v="3"/>
    <x v="389"/>
    <d v="2014-12-15T00:00:00"/>
    <s v="Standard Class"/>
    <s v="HA-14920"/>
    <s v="Helen Andreada"/>
    <x v="0"/>
    <s v="United States"/>
    <s v="Philadelphia"/>
    <x v="9"/>
    <n v="19120"/>
    <x v="3"/>
    <s v="TEC-AC-10003116"/>
    <x v="2"/>
    <x v="11"/>
    <s v="Memorex Froggy Flash Drive 8 GB"/>
    <x v="1180"/>
    <n v="1"/>
    <n v="0.2"/>
    <n v="3.3724999999999992"/>
  </r>
  <r>
    <n v="1319"/>
    <s v="CA-2011-160773"/>
    <x v="2"/>
    <x v="268"/>
    <d v="2011-07-05T00:00:00"/>
    <s v="Standard Class"/>
    <s v="LW-16825"/>
    <s v="Laurel Workman"/>
    <x v="1"/>
    <s v="United States"/>
    <s v="Deltona"/>
    <x v="2"/>
    <n v="32725"/>
    <x v="0"/>
    <s v="TEC-PH-10004586"/>
    <x v="2"/>
    <x v="7"/>
    <s v="Wilson SignalBoost 841262 DB PRO Amplifier Kit"/>
    <x v="1181"/>
    <n v="2"/>
    <n v="0.2"/>
    <n v="71.989999999999981"/>
  </r>
  <r>
    <n v="1320"/>
    <s v="CA-2011-160773"/>
    <x v="2"/>
    <x v="268"/>
    <d v="2011-07-05T00:00:00"/>
    <s v="Standard Class"/>
    <s v="LW-16825"/>
    <s v="Laurel Workman"/>
    <x v="1"/>
    <s v="United States"/>
    <s v="Deltona"/>
    <x v="2"/>
    <n v="32725"/>
    <x v="0"/>
    <s v="OFF-BI-10000546"/>
    <x v="1"/>
    <x v="8"/>
    <s v="Avery Durable Binders"/>
    <x v="1182"/>
    <n v="6"/>
    <n v="0.7"/>
    <n v="-3.6288"/>
  </r>
  <r>
    <n v="1321"/>
    <s v="CA-2014-167703"/>
    <x v="3"/>
    <x v="447"/>
    <d v="2014-02-09T00:00:00"/>
    <s v="Standard Class"/>
    <s v="MC-17575"/>
    <s v="Matt Collins"/>
    <x v="0"/>
    <s v="United States"/>
    <s v="Cincinnati"/>
    <x v="24"/>
    <n v="45231"/>
    <x v="3"/>
    <s v="OFF-BI-10002071"/>
    <x v="1"/>
    <x v="8"/>
    <s v="Fellowes Black Plastic Comb Bindings"/>
    <x v="1183"/>
    <n v="3"/>
    <n v="0.7"/>
    <n v="-4.1831999999999976"/>
  </r>
  <r>
    <n v="1322"/>
    <s v="CA-2014-167703"/>
    <x v="3"/>
    <x v="447"/>
    <d v="2014-02-09T00:00:00"/>
    <s v="Standard Class"/>
    <s v="MC-17575"/>
    <s v="Matt Collins"/>
    <x v="0"/>
    <s v="United States"/>
    <s v="Cincinnati"/>
    <x v="24"/>
    <n v="45231"/>
    <x v="3"/>
    <s v="OFF-ST-10001490"/>
    <x v="1"/>
    <x v="4"/>
    <s v="Hot File 7-Pocket, Floor Stand"/>
    <x v="1184"/>
    <n v="2"/>
    <n v="0.2"/>
    <n v="35.69399999999996"/>
  </r>
  <r>
    <n v="1323"/>
    <s v="CA-2014-121804"/>
    <x v="3"/>
    <x v="448"/>
    <d v="2014-03-09T00:00:00"/>
    <s v="Standard Class"/>
    <s v="LP-17095"/>
    <s v="Liz Preis"/>
    <x v="0"/>
    <s v="United States"/>
    <s v="Murray"/>
    <x v="0"/>
    <n v="42071"/>
    <x v="0"/>
    <s v="OFF-AP-10004859"/>
    <x v="1"/>
    <x v="9"/>
    <s v="Acco 6 Outlet Guardian Premium Surge Suppressor"/>
    <x v="1185"/>
    <n v="5"/>
    <n v="0"/>
    <n v="19.656000000000002"/>
  </r>
  <r>
    <n v="1324"/>
    <s v="CA-2014-162635"/>
    <x v="3"/>
    <x v="449"/>
    <d v="2014-10-11T00:00:00"/>
    <s v="First Class"/>
    <s v="EB-14170"/>
    <s v="Evan Bailliet"/>
    <x v="0"/>
    <s v="United States"/>
    <s v="Wilmington"/>
    <x v="3"/>
    <n v="28403"/>
    <x v="0"/>
    <s v="OFF-PA-10002659"/>
    <x v="1"/>
    <x v="10"/>
    <s v="Avoid Verbal Orders Carbonless Minifold Book"/>
    <x v="1186"/>
    <n v="4"/>
    <n v="0.2"/>
    <n v="3.5151999999999988"/>
  </r>
  <r>
    <n v="1325"/>
    <s v="CA-2011-107153"/>
    <x v="2"/>
    <x v="450"/>
    <d v="2011-10-03T00:00:00"/>
    <s v="Standard Class"/>
    <s v="GZ-14545"/>
    <s v="George Zrebassa"/>
    <x v="1"/>
    <s v="United States"/>
    <s v="Lawrence"/>
    <x v="31"/>
    <n v="1841"/>
    <x v="3"/>
    <s v="OFF-ST-10001321"/>
    <x v="1"/>
    <x v="4"/>
    <s v="Decoflex Hanging Personal Folder File, Blue"/>
    <x v="193"/>
    <n v="3"/>
    <n v="0"/>
    <n v="12.490200000000003"/>
  </r>
  <r>
    <n v="1326"/>
    <s v="US-2011-117058"/>
    <x v="2"/>
    <x v="279"/>
    <d v="2011-05-30T00:00:00"/>
    <s v="First Class"/>
    <s v="LE-16810"/>
    <s v="Laurel Elliston"/>
    <x v="0"/>
    <s v="United States"/>
    <s v="Chicago"/>
    <x v="10"/>
    <n v="60653"/>
    <x v="2"/>
    <s v="OFF-BI-10004139"/>
    <x v="1"/>
    <x v="8"/>
    <s v="Fellowes Presentation Covers for Comb Binding Machines"/>
    <x v="118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s v="United States"/>
    <s v="Norwich"/>
    <x v="29"/>
    <n v="6360"/>
    <x v="3"/>
    <s v="OFF-PA-10004156"/>
    <x v="1"/>
    <x v="10"/>
    <s v="Xerox 188"/>
    <x v="1189"/>
    <n v="1"/>
    <n v="0"/>
    <n v="5.5565999999999995"/>
  </r>
  <r>
    <n v="1329"/>
    <s v="CA-2014-106033"/>
    <x v="3"/>
    <x v="453"/>
    <d v="2014-10-19T00:00:00"/>
    <s v="Second Class"/>
    <s v="FG-14260"/>
    <s v="Frank Gastineau"/>
    <x v="2"/>
    <s v="United States"/>
    <s v="San Francisco"/>
    <x v="1"/>
    <n v="94110"/>
    <x v="1"/>
    <s v="OFF-AR-10002818"/>
    <x v="1"/>
    <x v="6"/>
    <s v="Panasonic KP-310 Heavy-Duty Electric Pencil Sharpener"/>
    <x v="1190"/>
    <n v="4"/>
    <n v="0"/>
    <n v="26.375999999999998"/>
  </r>
  <r>
    <n v="1330"/>
    <s v="CA-2013-142762"/>
    <x v="0"/>
    <x v="454"/>
    <d v="2013-05-28T00:00:00"/>
    <s v="Standard Class"/>
    <s v="LD-17005"/>
    <s v="Lisa DeCherney"/>
    <x v="0"/>
    <s v="United States"/>
    <s v="San Francisco"/>
    <x v="1"/>
    <n v="94109"/>
    <x v="1"/>
    <s v="FUR-FU-10003691"/>
    <x v="0"/>
    <x v="5"/>
    <s v="Eldon Image Series Desk Accessories, Ebony"/>
    <x v="1191"/>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s v="United States"/>
    <s v="Lorain"/>
    <x v="24"/>
    <n v="44052"/>
    <x v="3"/>
    <s v="OFF-ST-10004507"/>
    <x v="1"/>
    <x v="4"/>
    <s v="Advantus Rolling Storage Box"/>
    <x v="1193"/>
    <n v="2"/>
    <n v="0.2"/>
    <n v="2.4009999999999998"/>
  </r>
  <r>
    <n v="1333"/>
    <s v="CA-2011-122567"/>
    <x v="2"/>
    <x v="456"/>
    <d v="2011-02-22T00:00:00"/>
    <s v="Standard Class"/>
    <s v="MN-17935"/>
    <s v="Michael Nguyen"/>
    <x v="0"/>
    <s v="United States"/>
    <s v="Dallas"/>
    <x v="5"/>
    <n v="75220"/>
    <x v="2"/>
    <s v="OFF-BI-10002012"/>
    <x v="1"/>
    <x v="8"/>
    <s v="Wilson Jones Easy Flow II Sheet Lifters"/>
    <x v="1194"/>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s v="United States"/>
    <s v="Los Angeles"/>
    <x v="1"/>
    <n v="90049"/>
    <x v="1"/>
    <s v="OFF-BI-10003684"/>
    <x v="1"/>
    <x v="8"/>
    <s v="Wilson Jones Legal Size Ring Binders"/>
    <x v="1196"/>
    <n v="8"/>
    <n v="0.2"/>
    <n v="52.775999999999996"/>
  </r>
  <r>
    <n v="1336"/>
    <s v="CA-2013-122133"/>
    <x v="0"/>
    <x v="458"/>
    <d v="2013-05-24T00:00:00"/>
    <s v="Standard Class"/>
    <s v="JR-15670"/>
    <s v="Jim Radford"/>
    <x v="0"/>
    <s v="United States"/>
    <s v="Middletown"/>
    <x v="29"/>
    <n v="6457"/>
    <x v="3"/>
    <s v="OFF-ST-10002574"/>
    <x v="1"/>
    <x v="4"/>
    <s v="SAFCO Commercial Wire Shelving, Black"/>
    <x v="1197"/>
    <n v="4"/>
    <n v="0"/>
    <n v="0"/>
  </r>
  <r>
    <n v="1337"/>
    <s v="US-2014-123281"/>
    <x v="3"/>
    <x v="459"/>
    <d v="2014-04-08T00:00:00"/>
    <s v="Standard Class"/>
    <s v="JF-15190"/>
    <s v="Jamie Frazer"/>
    <x v="0"/>
    <s v="United States"/>
    <s v="Los Angeles"/>
    <x v="1"/>
    <n v="90008"/>
    <x v="1"/>
    <s v="FUR-FU-10003724"/>
    <x v="0"/>
    <x v="5"/>
    <s v="Westinghouse Clip-On Gooseneck Lamps"/>
    <x v="1198"/>
    <n v="3"/>
    <n v="0"/>
    <n v="6.5285999999999991"/>
  </r>
  <r>
    <n v="1338"/>
    <s v="CA-2014-100524"/>
    <x v="3"/>
    <x v="185"/>
    <d v="2014-04-03T00:00:00"/>
    <s v="Second Class"/>
    <s v="CM-12115"/>
    <s v="Chad McGuire"/>
    <x v="0"/>
    <s v="United States"/>
    <s v="New York City"/>
    <x v="15"/>
    <n v="10011"/>
    <x v="3"/>
    <s v="FUR-FU-10004018"/>
    <x v="0"/>
    <x v="5"/>
    <s v="Tensor Computer Mounted Lamp"/>
    <x v="1199"/>
    <n v="2"/>
    <n v="0"/>
    <n v="8.0406000000000013"/>
  </r>
  <r>
    <n v="1339"/>
    <s v="CA-2014-100524"/>
    <x v="3"/>
    <x v="185"/>
    <d v="2014-04-03T00:00:00"/>
    <s v="Second Class"/>
    <s v="CM-12115"/>
    <s v="Chad McGuire"/>
    <x v="0"/>
    <s v="United States"/>
    <s v="New York City"/>
    <x v="15"/>
    <n v="10011"/>
    <x v="3"/>
    <s v="TEC-PH-10002549"/>
    <x v="2"/>
    <x v="7"/>
    <s v="Polycom SoundPoint IP 450 VoIP phone"/>
    <x v="1200"/>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s v="United States"/>
    <s v="Jacksonville"/>
    <x v="3"/>
    <n v="28540"/>
    <x v="0"/>
    <s v="TEC-MA-10002178"/>
    <x v="2"/>
    <x v="15"/>
    <s v="Cisco CP-7937G Unified IP Conference Station Phone"/>
    <x v="1202"/>
    <n v="2"/>
    <n v="0.5"/>
    <n v="-27.827999999999975"/>
  </r>
  <r>
    <n v="1342"/>
    <s v="CA-2014-113481"/>
    <x v="3"/>
    <x v="460"/>
    <d v="2014-01-05T00:00:00"/>
    <s v="First Class"/>
    <s v="AS-10045"/>
    <s v="Aaron Smayling"/>
    <x v="1"/>
    <s v="United States"/>
    <s v="Jacksonville"/>
    <x v="3"/>
    <n v="28540"/>
    <x v="0"/>
    <s v="OFF-BI-10003694"/>
    <x v="1"/>
    <x v="8"/>
    <s v="Avery 3 1/2&quot; Diskette Storage Pages, 10/Pack"/>
    <x v="1203"/>
    <n v="5"/>
    <n v="0.7"/>
    <n v="-12.527999999999995"/>
  </r>
  <r>
    <n v="1343"/>
    <s v="CA-2014-113481"/>
    <x v="3"/>
    <x v="460"/>
    <d v="2014-01-05T00:00:00"/>
    <s v="First Class"/>
    <s v="AS-10045"/>
    <s v="Aaron Smayling"/>
    <x v="1"/>
    <s v="United States"/>
    <s v="Jacksonville"/>
    <x v="3"/>
    <n v="28540"/>
    <x v="0"/>
    <s v="OFF-BI-10000474"/>
    <x v="1"/>
    <x v="8"/>
    <s v="Avery Recycled Flexi-View Covers for Binding Systems"/>
    <x v="1204"/>
    <n v="6"/>
    <n v="0.7"/>
    <n v="-21.159599999999998"/>
  </r>
  <r>
    <n v="1344"/>
    <s v="CA-2012-131758"/>
    <x v="1"/>
    <x v="71"/>
    <d v="2012-06-01T00:00:00"/>
    <s v="Standard Class"/>
    <s v="KB-16315"/>
    <s v="Karl Braun"/>
    <x v="0"/>
    <s v="United States"/>
    <s v="Freeport"/>
    <x v="15"/>
    <n v="11520"/>
    <x v="3"/>
    <s v="OFF-AR-10000411"/>
    <x v="1"/>
    <x v="6"/>
    <s v="Boston 16701 Slimline Battery Pencil Sharpener"/>
    <x v="1205"/>
    <n v="3"/>
    <n v="0"/>
    <n v="14.345999999999995"/>
  </r>
  <r>
    <n v="1345"/>
    <s v="CA-2012-131758"/>
    <x v="1"/>
    <x v="71"/>
    <d v="2012-06-01T00:00:00"/>
    <s v="Standard Class"/>
    <s v="KB-16315"/>
    <s v="Karl Braun"/>
    <x v="0"/>
    <s v="United States"/>
    <s v="Freeport"/>
    <x v="15"/>
    <n v="11520"/>
    <x v="3"/>
    <s v="OFF-LA-10000262"/>
    <x v="1"/>
    <x v="2"/>
    <s v="Avery 494"/>
    <x v="1206"/>
    <n v="5"/>
    <n v="0"/>
    <n v="6.0029999999999992"/>
  </r>
  <r>
    <n v="1346"/>
    <s v="CA-2011-118339"/>
    <x v="2"/>
    <x v="461"/>
    <d v="2011-03-24T00:00:00"/>
    <s v="Standard Class"/>
    <s v="BN-11515"/>
    <s v="Bradley Nguyen"/>
    <x v="0"/>
    <s v="United States"/>
    <s v="Lakeville"/>
    <x v="11"/>
    <n v="55044"/>
    <x v="2"/>
    <s v="OFF-AP-10001154"/>
    <x v="1"/>
    <x v="9"/>
    <s v="Bionaire Personal Warm Mist Humidifier/Vaporizer"/>
    <x v="1207"/>
    <n v="2"/>
    <n v="0"/>
    <n v="36.574200000000005"/>
  </r>
  <r>
    <n v="1347"/>
    <s v="CA-2011-118339"/>
    <x v="2"/>
    <x v="461"/>
    <d v="2011-03-24T00:00:00"/>
    <s v="Standard Class"/>
    <s v="BN-11515"/>
    <s v="Bradley Nguyen"/>
    <x v="0"/>
    <s v="United States"/>
    <s v="Lakeville"/>
    <x v="11"/>
    <n v="55044"/>
    <x v="2"/>
    <s v="OFF-PA-10000466"/>
    <x v="1"/>
    <x v="10"/>
    <s v="Memo Book, 100 Message Capacity, 5 3/8” x 11”"/>
    <x v="1208"/>
    <n v="7"/>
    <n v="0"/>
    <n v="23.59"/>
  </r>
  <r>
    <n v="1348"/>
    <s v="CA-2011-118339"/>
    <x v="2"/>
    <x v="461"/>
    <d v="2011-03-24T00:00:00"/>
    <s v="Standard Class"/>
    <s v="BN-11515"/>
    <s v="Bradley Nguyen"/>
    <x v="0"/>
    <s v="United States"/>
    <s v="Lakeville"/>
    <x v="11"/>
    <n v="55044"/>
    <x v="2"/>
    <s v="OFF-AR-10003829"/>
    <x v="1"/>
    <x v="6"/>
    <s v="Newell 35"/>
    <x v="1209"/>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x v="1210"/>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x v="1211"/>
    <n v="6"/>
    <n v="0"/>
    <n v="17.2224"/>
  </r>
  <r>
    <n v="1351"/>
    <s v="CA-2011-153976"/>
    <x v="2"/>
    <x v="462"/>
    <d v="2011-10-08T00:00:00"/>
    <s v="Second Class"/>
    <s v="BP-11290"/>
    <s v="Beth Paige"/>
    <x v="0"/>
    <s v="United States"/>
    <s v="Evanston"/>
    <x v="10"/>
    <n v="60201"/>
    <x v="2"/>
    <s v="FUR-CH-10002880"/>
    <x v="0"/>
    <x v="1"/>
    <s v="Global High-Back Leather Tilter, Burgundy"/>
    <x v="1212"/>
    <n v="3"/>
    <n v="0.3"/>
    <n v="-70.104300000000023"/>
  </r>
  <r>
    <n v="1352"/>
    <s v="CA-2013-162901"/>
    <x v="0"/>
    <x v="463"/>
    <d v="2013-04-01T00:00:00"/>
    <s v="First Class"/>
    <s v="AS-10045"/>
    <s v="Aaron Smayling"/>
    <x v="1"/>
    <s v="United States"/>
    <s v="Arlington"/>
    <x v="17"/>
    <n v="22204"/>
    <x v="0"/>
    <s v="OFF-ST-10000649"/>
    <x v="1"/>
    <x v="4"/>
    <s v="Hanging Personal Folder File"/>
    <x v="1213"/>
    <n v="2"/>
    <n v="0"/>
    <n v="7.8500000000000014"/>
  </r>
  <r>
    <n v="1353"/>
    <s v="CA-2014-162978"/>
    <x v="3"/>
    <x v="464"/>
    <d v="2014-05-10T00:00:00"/>
    <s v="Standard Class"/>
    <s v="LW-16990"/>
    <s v="Lindsay Williams"/>
    <x v="1"/>
    <s v="United States"/>
    <s v="San Francisco"/>
    <x v="1"/>
    <n v="94109"/>
    <x v="1"/>
    <s v="TEC-PH-10003092"/>
    <x v="2"/>
    <x v="7"/>
    <s v="Motorola L804"/>
    <x v="1214"/>
    <n v="5"/>
    <n v="0.2"/>
    <n v="20.695499999999988"/>
  </r>
  <r>
    <n v="1354"/>
    <s v="CA-2014-162978"/>
    <x v="3"/>
    <x v="464"/>
    <d v="2014-05-10T00:00:00"/>
    <s v="Standard Class"/>
    <s v="LW-16990"/>
    <s v="Lindsay Williams"/>
    <x v="1"/>
    <s v="United States"/>
    <s v="San Francisco"/>
    <x v="1"/>
    <n v="94109"/>
    <x v="1"/>
    <s v="OFF-PA-10002250"/>
    <x v="1"/>
    <x v="10"/>
    <s v="Things To Do Today Pad"/>
    <x v="1215"/>
    <n v="3"/>
    <n v="0"/>
    <n v="8.4527999999999999"/>
  </r>
  <r>
    <n v="1355"/>
    <s v="CA-2014-162978"/>
    <x v="3"/>
    <x v="464"/>
    <d v="2014-05-10T00:00:00"/>
    <s v="Standard Class"/>
    <s v="LW-16990"/>
    <s v="Lindsay Williams"/>
    <x v="1"/>
    <s v="United States"/>
    <s v="San Francisco"/>
    <x v="1"/>
    <n v="94109"/>
    <x v="1"/>
    <s v="FUR-TA-10003473"/>
    <x v="0"/>
    <x v="3"/>
    <s v="Bretford Rectangular Conference Table Tops"/>
    <x v="1216"/>
    <n v="1"/>
    <n v="0.2"/>
    <n v="11.283900000000017"/>
  </r>
  <r>
    <n v="1356"/>
    <s v="US-2011-160444"/>
    <x v="2"/>
    <x v="260"/>
    <d v="2011-07-05T00:00:00"/>
    <s v="Same Day"/>
    <s v="DC-12850"/>
    <s v="Dan Campbell"/>
    <x v="0"/>
    <s v="United States"/>
    <s v="Houston"/>
    <x v="5"/>
    <n v="77036"/>
    <x v="2"/>
    <s v="OFF-ST-10001522"/>
    <x v="1"/>
    <x v="4"/>
    <s v="Gould Plastics 18-Pocket Panel Bin, 34w x 5-1/4d x 20-1/2h"/>
    <x v="1217"/>
    <n v="3"/>
    <n v="0.2"/>
    <n v="-44.155200000000022"/>
  </r>
  <r>
    <n v="1357"/>
    <s v="US-2011-160444"/>
    <x v="2"/>
    <x v="260"/>
    <d v="2011-07-05T00:00:00"/>
    <s v="Same Day"/>
    <s v="DC-12850"/>
    <s v="Dan Campbell"/>
    <x v="0"/>
    <s v="United States"/>
    <s v="Houston"/>
    <x v="5"/>
    <n v="77036"/>
    <x v="2"/>
    <s v="OFF-ST-10000563"/>
    <x v="1"/>
    <x v="4"/>
    <s v="Fellowes Bankers Box Stor/Drawer Steel Plus"/>
    <x v="1218"/>
    <n v="11"/>
    <n v="0.2"/>
    <n v="-35.178000000000004"/>
  </r>
  <r>
    <n v="1358"/>
    <s v="CA-2013-145247"/>
    <x v="0"/>
    <x v="465"/>
    <d v="2013-05-08T00:00:00"/>
    <s v="First Class"/>
    <s v="ND-18370"/>
    <s v="Natalie DeCherney"/>
    <x v="0"/>
    <s v="United States"/>
    <s v="Louisville"/>
    <x v="0"/>
    <n v="40214"/>
    <x v="0"/>
    <s v="OFF-PA-10003641"/>
    <x v="1"/>
    <x v="10"/>
    <s v="Xerox 1909"/>
    <x v="1219"/>
    <n v="3"/>
    <n v="0"/>
    <n v="36.404399999999995"/>
  </r>
  <r>
    <n v="1359"/>
    <s v="CA-2014-160045"/>
    <x v="3"/>
    <x v="466"/>
    <d v="2014-04-28T00:00:00"/>
    <s v="First Class"/>
    <s v="LB-16735"/>
    <s v="Larry Blacks"/>
    <x v="0"/>
    <s v="United States"/>
    <s v="Fort Worth"/>
    <x v="5"/>
    <n v="76106"/>
    <x v="2"/>
    <s v="FUR-FU-10000010"/>
    <x v="0"/>
    <x v="5"/>
    <s v="DAX Value U-Channel Document Frames, Easel Back"/>
    <x v="1220"/>
    <n v="1"/>
    <n v="0.6"/>
    <n v="-1.4413"/>
  </r>
  <r>
    <n v="1360"/>
    <s v="US-2011-151925"/>
    <x v="2"/>
    <x v="467"/>
    <d v="2011-10-01T00:00:00"/>
    <s v="Second Class"/>
    <s v="KT-16465"/>
    <s v="Kean Takahito"/>
    <x v="0"/>
    <s v="United States"/>
    <s v="Los Angeles"/>
    <x v="1"/>
    <n v="90049"/>
    <x v="1"/>
    <s v="FUR-CH-10002961"/>
    <x v="0"/>
    <x v="1"/>
    <s v="Leather Task Chair, Black"/>
    <x v="1221"/>
    <n v="2"/>
    <n v="0.2"/>
    <n v="0"/>
  </r>
  <r>
    <n v="1361"/>
    <s v="CA-2014-125199"/>
    <x v="3"/>
    <x v="15"/>
    <d v="2014-10-26T00:00:00"/>
    <s v="Standard Class"/>
    <s v="HM-14860"/>
    <s v="Harry Marie"/>
    <x v="1"/>
    <s v="United States"/>
    <s v="Philadelphia"/>
    <x v="9"/>
    <n v="19120"/>
    <x v="3"/>
    <s v="OFF-AR-10002956"/>
    <x v="1"/>
    <x v="6"/>
    <s v="Boston 16801 Nautilus Battery Pencil Sharpener"/>
    <x v="1222"/>
    <n v="7"/>
    <n v="0.2"/>
    <n v="9.2441999999999993"/>
  </r>
  <r>
    <n v="1362"/>
    <s v="CA-2014-125199"/>
    <x v="3"/>
    <x v="15"/>
    <d v="2014-10-26T00:00:00"/>
    <s v="Standard Class"/>
    <s v="HM-14860"/>
    <s v="Harry Marie"/>
    <x v="1"/>
    <s v="United States"/>
    <s v="Philadelphia"/>
    <x v="9"/>
    <n v="19120"/>
    <x v="3"/>
    <s v="OFF-PA-10004041"/>
    <x v="1"/>
    <x v="10"/>
    <s v="It's Hot Message Books with Stickers, 2 3/4&quot; x 5&quot;"/>
    <x v="208"/>
    <n v="4"/>
    <n v="0.2"/>
    <n v="7.3999999999999995"/>
  </r>
  <r>
    <n v="1363"/>
    <s v="CA-2014-125199"/>
    <x v="3"/>
    <x v="15"/>
    <d v="2014-10-26T00:00:00"/>
    <s v="Standard Class"/>
    <s v="HM-14860"/>
    <s v="Harry Marie"/>
    <x v="1"/>
    <s v="United States"/>
    <s v="Philadelphia"/>
    <x v="9"/>
    <n v="19120"/>
    <x v="3"/>
    <s v="TEC-PH-10001336"/>
    <x v="2"/>
    <x v="7"/>
    <s v="Digium D40 VoIP phone"/>
    <x v="1223"/>
    <n v="4"/>
    <n v="0.4"/>
    <n v="-56.755600000000015"/>
  </r>
  <r>
    <n v="1364"/>
    <s v="US-2014-155425"/>
    <x v="3"/>
    <x v="468"/>
    <d v="2014-11-12T00:00:00"/>
    <s v="First Class"/>
    <s v="AB-10600"/>
    <s v="Ann Blume"/>
    <x v="1"/>
    <s v="United States"/>
    <s v="Tucson"/>
    <x v="16"/>
    <n v="85705"/>
    <x v="1"/>
    <s v="OFF-BI-10001036"/>
    <x v="1"/>
    <x v="8"/>
    <s v="Cardinal EasyOpen D-Ring Binders"/>
    <x v="1224"/>
    <n v="14"/>
    <n v="0.7"/>
    <n v="-25.591999999999999"/>
  </r>
  <r>
    <n v="1365"/>
    <s v="US-2014-155425"/>
    <x v="3"/>
    <x v="468"/>
    <d v="2014-11-12T00:00:00"/>
    <s v="First Class"/>
    <s v="AB-10600"/>
    <s v="Ann Blume"/>
    <x v="1"/>
    <s v="United States"/>
    <s v="Tucson"/>
    <x v="16"/>
    <n v="85705"/>
    <x v="1"/>
    <s v="TEC-MA-10003183"/>
    <x v="2"/>
    <x v="15"/>
    <s v="DYMO CardScan Personal V9 Business Card Scanner"/>
    <x v="1225"/>
    <n v="2"/>
    <n v="0.7"/>
    <n v="-63.995999999999981"/>
  </r>
  <r>
    <n v="1366"/>
    <s v="US-2014-155425"/>
    <x v="3"/>
    <x v="468"/>
    <d v="2014-11-12T00:00:00"/>
    <s v="First Class"/>
    <s v="AB-10600"/>
    <s v="Ann Blume"/>
    <x v="1"/>
    <s v="United States"/>
    <s v="Tucson"/>
    <x v="16"/>
    <n v="85705"/>
    <x v="1"/>
    <s v="TEC-AC-10001314"/>
    <x v="2"/>
    <x v="11"/>
    <s v="Case Logic 2.4GHz Wireless Keyboard"/>
    <x v="1226"/>
    <n v="6"/>
    <n v="0.2"/>
    <n v="-35.992800000000038"/>
  </r>
  <r>
    <n v="1367"/>
    <s v="US-2014-155425"/>
    <x v="3"/>
    <x v="468"/>
    <d v="2014-11-12T00:00:00"/>
    <s v="First Class"/>
    <s v="AB-10600"/>
    <s v="Ann Blume"/>
    <x v="1"/>
    <s v="United States"/>
    <s v="Tucson"/>
    <x v="16"/>
    <n v="85705"/>
    <x v="1"/>
    <s v="TEC-PH-10002563"/>
    <x v="2"/>
    <x v="7"/>
    <s v="Adtran 1202752G1"/>
    <x v="1227"/>
    <n v="2"/>
    <n v="0.2"/>
    <n v="15.118800000000007"/>
  </r>
  <r>
    <n v="1368"/>
    <s v="US-2014-155425"/>
    <x v="3"/>
    <x v="468"/>
    <d v="2014-11-12T00:00:00"/>
    <s v="First Class"/>
    <s v="AB-10600"/>
    <s v="Ann Blume"/>
    <x v="1"/>
    <s v="United States"/>
    <s v="Tucson"/>
    <x v="16"/>
    <n v="85705"/>
    <x v="1"/>
    <s v="FUR-CH-10003312"/>
    <x v="0"/>
    <x v="1"/>
    <s v="Hon 2090 “Pillow Soft” Series Mid Back Swivel/Tilt Chairs"/>
    <x v="185"/>
    <n v="4"/>
    <n v="0.2"/>
    <n v="-146.10960000000014"/>
  </r>
  <r>
    <n v="1369"/>
    <s v="CA-2014-133249"/>
    <x v="3"/>
    <x v="141"/>
    <d v="2014-07-12T00:00:00"/>
    <s v="First Class"/>
    <s v="SZ-20035"/>
    <s v="Sam Zeldin"/>
    <x v="2"/>
    <s v="United States"/>
    <s v="Pico Rivera"/>
    <x v="1"/>
    <n v="90660"/>
    <x v="1"/>
    <s v="FUR-FU-10001588"/>
    <x v="0"/>
    <x v="5"/>
    <s v="Deflect-o SuperTray Unbreakable Stackable Tray, Letter, Black"/>
    <x v="1228"/>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x v="1229"/>
    <n v="7"/>
    <n v="0.7"/>
    <n v="-786.74400000000026"/>
  </r>
  <r>
    <n v="1371"/>
    <s v="US-2012-103471"/>
    <x v="1"/>
    <x v="100"/>
    <d v="2012-12-28T00:00:00"/>
    <s v="Standard Class"/>
    <s v="JR-15670"/>
    <s v="Jim Radford"/>
    <x v="0"/>
    <s v="United States"/>
    <s v="Colorado Springs"/>
    <x v="22"/>
    <n v="80906"/>
    <x v="1"/>
    <s v="OFF-AR-10003405"/>
    <x v="1"/>
    <x v="6"/>
    <s v="Dixon My First Ticonderoga Pencil, #2"/>
    <x v="1230"/>
    <n v="3"/>
    <n v="0.2"/>
    <n v="1.5794999999999986"/>
  </r>
  <r>
    <n v="1372"/>
    <s v="CA-2014-136672"/>
    <x v="3"/>
    <x v="469"/>
    <d v="2014-03-13T00:00:00"/>
    <s v="Standard Class"/>
    <s v="MG-17890"/>
    <s v="Michael Granlund"/>
    <x v="2"/>
    <s v="United States"/>
    <s v="Clinton"/>
    <x v="39"/>
    <n v="20735"/>
    <x v="3"/>
    <s v="TEC-AC-10004510"/>
    <x v="2"/>
    <x v="11"/>
    <s v="Logitech Desktop MK120 Mouse and keyboard Combo"/>
    <x v="1231"/>
    <n v="3"/>
    <n v="0"/>
    <n v="4.9079999999999977"/>
  </r>
  <r>
    <n v="1373"/>
    <s v="US-2011-157021"/>
    <x v="2"/>
    <x v="470"/>
    <d v="2011-04-06T00:00:00"/>
    <s v="Second Class"/>
    <s v="KM-16720"/>
    <s v="Kunst Miller"/>
    <x v="0"/>
    <s v="United States"/>
    <s v="Vallejo"/>
    <x v="1"/>
    <n v="94591"/>
    <x v="1"/>
    <s v="OFF-LA-10002312"/>
    <x v="1"/>
    <x v="2"/>
    <s v="Avery 490"/>
    <x v="461"/>
    <n v="2"/>
    <n v="0"/>
    <n v="14.8"/>
  </r>
  <r>
    <n v="1374"/>
    <s v="US-2011-157021"/>
    <x v="2"/>
    <x v="470"/>
    <d v="2011-04-06T00:00:00"/>
    <s v="Second Class"/>
    <s v="KM-16720"/>
    <s v="Kunst Miller"/>
    <x v="0"/>
    <s v="United States"/>
    <s v="Vallejo"/>
    <x v="1"/>
    <n v="94591"/>
    <x v="1"/>
    <s v="OFF-BI-10000042"/>
    <x v="1"/>
    <x v="8"/>
    <s v="Pressboard Data Binder, Crimson, 12&quot; X 8 1/2&quot;"/>
    <x v="1232"/>
    <n v="4"/>
    <n v="0.2"/>
    <n v="5.5535999999999994"/>
  </r>
  <r>
    <n v="1375"/>
    <s v="CA-2012-120362"/>
    <x v="1"/>
    <x v="471"/>
    <d v="2012-09-19T00:00:00"/>
    <s v="Standard Class"/>
    <s v="CA-12265"/>
    <s v="Christina Anderson"/>
    <x v="0"/>
    <s v="United States"/>
    <s v="Provo"/>
    <x v="7"/>
    <n v="84604"/>
    <x v="1"/>
    <s v="FUR-TA-10003008"/>
    <x v="0"/>
    <x v="3"/>
    <s v="Lesro Round Back Collection Coffee Table, End Table"/>
    <x v="1233"/>
    <n v="5"/>
    <n v="0"/>
    <n v="118.65750000000006"/>
  </r>
  <r>
    <n v="1376"/>
    <s v="CA-2011-126361"/>
    <x v="2"/>
    <x v="472"/>
    <d v="2011-08-09T00:00:00"/>
    <s v="Second Class"/>
    <s v="VD-21670"/>
    <s v="Valerie Dominguez"/>
    <x v="0"/>
    <s v="United States"/>
    <s v="Pleasant Grove"/>
    <x v="7"/>
    <n v="84062"/>
    <x v="1"/>
    <s v="OFF-AP-10003590"/>
    <x v="1"/>
    <x v="9"/>
    <s v="Hoover WindTunnel Plus Canister Vacuum"/>
    <x v="1234"/>
    <n v="3"/>
    <n v="0"/>
    <n v="305.13000000000011"/>
  </r>
  <r>
    <n v="1377"/>
    <s v="CA-2011-126361"/>
    <x v="2"/>
    <x v="472"/>
    <d v="2011-08-09T00:00:00"/>
    <s v="Second Class"/>
    <s v="VD-21670"/>
    <s v="Valerie Dominguez"/>
    <x v="0"/>
    <s v="United States"/>
    <s v="Pleasant Grove"/>
    <x v="7"/>
    <n v="84062"/>
    <x v="1"/>
    <s v="OFF-PA-10000806"/>
    <x v="1"/>
    <x v="10"/>
    <s v="Xerox 1934"/>
    <x v="990"/>
    <n v="8"/>
    <n v="0"/>
    <n v="219.44159999999999"/>
  </r>
  <r>
    <n v="1378"/>
    <s v="CA-2011-126361"/>
    <x v="2"/>
    <x v="472"/>
    <d v="2011-08-09T00:00:00"/>
    <s v="Second Class"/>
    <s v="VD-21670"/>
    <s v="Valerie Dominguez"/>
    <x v="0"/>
    <s v="United States"/>
    <s v="Pleasant Grove"/>
    <x v="7"/>
    <n v="84062"/>
    <x v="1"/>
    <s v="OFF-AR-10000896"/>
    <x v="1"/>
    <x v="6"/>
    <s v="Newell 329"/>
    <x v="1235"/>
    <n v="5"/>
    <n v="0"/>
    <n v="4.2639999999999993"/>
  </r>
  <r>
    <n v="1379"/>
    <s v="CA-2011-126361"/>
    <x v="2"/>
    <x v="472"/>
    <d v="2011-08-09T00:00:00"/>
    <s v="Second Class"/>
    <s v="VD-21670"/>
    <s v="Valerie Dominguez"/>
    <x v="0"/>
    <s v="United States"/>
    <s v="Pleasant Grove"/>
    <x v="7"/>
    <n v="84062"/>
    <x v="1"/>
    <s v="TEC-PH-10002310"/>
    <x v="2"/>
    <x v="7"/>
    <s v="Panasonic KX T7731-B Digital phone"/>
    <x v="1236"/>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s v="United States"/>
    <s v="Pleasant Grove"/>
    <x v="7"/>
    <n v="84062"/>
    <x v="1"/>
    <s v="OFF-BI-10002852"/>
    <x v="1"/>
    <x v="8"/>
    <s v="Ibico Standard Transparent Covers"/>
    <x v="1238"/>
    <n v="1"/>
    <n v="0.2"/>
    <n v="4.7792000000000003"/>
  </r>
  <r>
    <n v="1382"/>
    <s v="US-2013-100566"/>
    <x v="0"/>
    <x v="323"/>
    <d v="2013-09-10T00:00:00"/>
    <s v="Standard Class"/>
    <s v="JK-16120"/>
    <s v="Julie Kriz"/>
    <x v="2"/>
    <s v="United States"/>
    <s v="Aurora"/>
    <x v="10"/>
    <n v="60505"/>
    <x v="2"/>
    <s v="FUR-FU-10003394"/>
    <x v="0"/>
    <x v="5"/>
    <s v="Tenex &quot;The Solids&quot; Textured Chair Mats"/>
    <x v="1239"/>
    <n v="3"/>
    <n v="0.6"/>
    <n v="-90.24839999999999"/>
  </r>
  <r>
    <n v="1383"/>
    <s v="US-2013-108504"/>
    <x v="0"/>
    <x v="473"/>
    <d v="2013-02-05T00:00:00"/>
    <s v="Same Day"/>
    <s v="PP-18955"/>
    <s v="Paul Prost"/>
    <x v="2"/>
    <s v="United States"/>
    <s v="Smyrna"/>
    <x v="32"/>
    <n v="30080"/>
    <x v="0"/>
    <s v="OFF-ST-10002344"/>
    <x v="1"/>
    <x v="4"/>
    <s v="Carina 42&quot;Hx23 3/4&quot;W Media Storage Unit"/>
    <x v="1240"/>
    <n v="1"/>
    <n v="0"/>
    <n v="1.6196000000000055"/>
  </r>
  <r>
    <n v="1384"/>
    <s v="US-2013-108504"/>
    <x v="0"/>
    <x v="473"/>
    <d v="2013-02-05T00:00:00"/>
    <s v="Same Day"/>
    <s v="PP-18955"/>
    <s v="Paul Prost"/>
    <x v="2"/>
    <s v="United States"/>
    <s v="Smyrna"/>
    <x v="32"/>
    <n v="30080"/>
    <x v="0"/>
    <s v="OFF-PA-10001289"/>
    <x v="1"/>
    <x v="10"/>
    <s v="White Computer Printout Paper by Universal"/>
    <x v="1241"/>
    <n v="9"/>
    <n v="0"/>
    <n v="170.9316"/>
  </r>
  <r>
    <n v="1385"/>
    <s v="US-2013-108504"/>
    <x v="0"/>
    <x v="473"/>
    <d v="2013-02-05T00:00:00"/>
    <s v="Same Day"/>
    <s v="PP-18955"/>
    <s v="Paul Prost"/>
    <x v="2"/>
    <s v="United States"/>
    <s v="Smyrna"/>
    <x v="32"/>
    <n v="30080"/>
    <x v="0"/>
    <s v="OFF-FA-10000053"/>
    <x v="1"/>
    <x v="13"/>
    <s v="Revere Boxed Rubber Bands by Revere"/>
    <x v="1242"/>
    <n v="5"/>
    <n v="0"/>
    <n v="0.18900000000000028"/>
  </r>
  <r>
    <n v="1386"/>
    <s v="US-2013-108504"/>
    <x v="0"/>
    <x v="473"/>
    <d v="2013-02-05T00:00:00"/>
    <s v="Same Day"/>
    <s v="PP-18955"/>
    <s v="Paul Prost"/>
    <x v="2"/>
    <s v="United States"/>
    <s v="Smyrna"/>
    <x v="32"/>
    <n v="30080"/>
    <x v="0"/>
    <s v="FUR-FU-10004091"/>
    <x v="0"/>
    <x v="5"/>
    <s v="Eldon 200 Class Desk Accessories, Black"/>
    <x v="609"/>
    <n v="3"/>
    <n v="0"/>
    <n v="7.1592000000000002"/>
  </r>
  <r>
    <n v="1387"/>
    <s v="US-2013-108504"/>
    <x v="0"/>
    <x v="473"/>
    <d v="2013-02-05T00:00:00"/>
    <s v="Same Day"/>
    <s v="PP-18955"/>
    <s v="Paul Prost"/>
    <x v="2"/>
    <s v="United States"/>
    <s v="Smyrna"/>
    <x v="32"/>
    <n v="30080"/>
    <x v="0"/>
    <s v="FUR-BO-10004015"/>
    <x v="0"/>
    <x v="0"/>
    <s v="Bush Andora Bookcase, Maple/Graphite Gray Finish"/>
    <x v="1243"/>
    <n v="2"/>
    <n v="0"/>
    <n v="52.795599999999979"/>
  </r>
  <r>
    <n v="1388"/>
    <s v="US-2013-108504"/>
    <x v="0"/>
    <x v="473"/>
    <d v="2013-02-05T00:00:00"/>
    <s v="Same Day"/>
    <s v="PP-18955"/>
    <s v="Paul Prost"/>
    <x v="2"/>
    <s v="United States"/>
    <s v="Smyrna"/>
    <x v="32"/>
    <n v="30080"/>
    <x v="0"/>
    <s v="OFF-EN-10003001"/>
    <x v="1"/>
    <x v="12"/>
    <s v="Ames Color-File Green Diamond Border X-ray Mailers"/>
    <x v="1244"/>
    <n v="2"/>
    <n v="0"/>
    <n v="78.941199999999995"/>
  </r>
  <r>
    <n v="1389"/>
    <s v="US-2013-108504"/>
    <x v="0"/>
    <x v="473"/>
    <d v="2013-02-05T00:00:00"/>
    <s v="Same Day"/>
    <s v="PP-18955"/>
    <s v="Paul Prost"/>
    <x v="2"/>
    <s v="United States"/>
    <s v="Smyrna"/>
    <x v="32"/>
    <n v="30080"/>
    <x v="0"/>
    <s v="TEC-PH-10000215"/>
    <x v="2"/>
    <x v="7"/>
    <s v="Plantronics Cordless Phone Headset with In-line Volume - M214C"/>
    <x v="1245"/>
    <n v="3"/>
    <n v="0"/>
    <n v="28.309500000000007"/>
  </r>
  <r>
    <n v="1390"/>
    <s v="US-2013-108504"/>
    <x v="0"/>
    <x v="473"/>
    <d v="2013-02-05T00:00:00"/>
    <s v="Same Day"/>
    <s v="PP-18955"/>
    <s v="Paul Prost"/>
    <x v="2"/>
    <s v="United States"/>
    <s v="Smyrna"/>
    <x v="32"/>
    <n v="30080"/>
    <x v="0"/>
    <s v="TEC-PH-10003645"/>
    <x v="2"/>
    <x v="7"/>
    <s v="Aastra 57i VoIP phone"/>
    <x v="1246"/>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s v="United States"/>
    <s v="Smyrna"/>
    <x v="32"/>
    <n v="30080"/>
    <x v="0"/>
    <s v="OFF-ST-10004804"/>
    <x v="1"/>
    <x v="4"/>
    <s v="Belkin 19&quot; Vented Equipment Shelf, Black"/>
    <x v="1248"/>
    <n v="3"/>
    <n v="0"/>
    <n v="1.5444000000000031"/>
  </r>
  <r>
    <n v="1393"/>
    <s v="US-2013-108504"/>
    <x v="0"/>
    <x v="473"/>
    <d v="2013-02-05T00:00:00"/>
    <s v="Same Day"/>
    <s v="PP-18955"/>
    <s v="Paul Prost"/>
    <x v="2"/>
    <s v="United States"/>
    <s v="Smyrna"/>
    <x v="32"/>
    <n v="30080"/>
    <x v="0"/>
    <s v="OFF-PA-10003892"/>
    <x v="1"/>
    <x v="10"/>
    <s v="Xerox 1943"/>
    <x v="1249"/>
    <n v="7"/>
    <n v="0"/>
    <n v="160.91389999999998"/>
  </r>
  <r>
    <n v="1394"/>
    <s v="CA-2014-124828"/>
    <x v="3"/>
    <x v="445"/>
    <d v="2014-07-05T00:00:00"/>
    <s v="First Class"/>
    <s v="YS-21880"/>
    <s v="Yana Sorensen"/>
    <x v="1"/>
    <s v="United States"/>
    <s v="Burlington"/>
    <x v="3"/>
    <n v="27217"/>
    <x v="0"/>
    <s v="OFF-AR-10003514"/>
    <x v="1"/>
    <x v="6"/>
    <s v="4009 Highlighters by Sanford"/>
    <x v="1250"/>
    <n v="3"/>
    <n v="0.2"/>
    <n v="1.5521999999999991"/>
  </r>
  <r>
    <n v="1395"/>
    <s v="US-2014-117247"/>
    <x v="3"/>
    <x v="449"/>
    <d v="2014-10-15T00:00:00"/>
    <s v="Standard Class"/>
    <s v="CK-12760"/>
    <s v="Cyma Kinney"/>
    <x v="1"/>
    <s v="United States"/>
    <s v="Aurora"/>
    <x v="10"/>
    <n v="60505"/>
    <x v="2"/>
    <s v="FUR-TA-10002958"/>
    <x v="0"/>
    <x v="3"/>
    <s v="Bevis Oval Conference Table, Walnut"/>
    <x v="1251"/>
    <n v="5"/>
    <n v="0.5"/>
    <n v="-430.61700000000019"/>
  </r>
  <r>
    <n v="1396"/>
    <s v="US-2014-117247"/>
    <x v="3"/>
    <x v="449"/>
    <d v="2014-10-15T00:00:00"/>
    <s v="Standard Class"/>
    <s v="CK-12760"/>
    <s v="Cyma Kinney"/>
    <x v="1"/>
    <s v="United States"/>
    <s v="Aurora"/>
    <x v="10"/>
    <n v="60505"/>
    <x v="2"/>
    <s v="FUR-TA-10001676"/>
    <x v="0"/>
    <x v="3"/>
    <s v="Hon 61000 Series Interactive Training Tables"/>
    <x v="1252"/>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s v="United States"/>
    <s v="New York City"/>
    <x v="15"/>
    <n v="10035"/>
    <x v="3"/>
    <s v="OFF-PA-10004971"/>
    <x v="1"/>
    <x v="10"/>
    <s v="Xerox 196"/>
    <x v="1057"/>
    <n v="2"/>
    <n v="0"/>
    <n v="5.6644000000000005"/>
  </r>
  <r>
    <n v="1399"/>
    <s v="CA-2013-124485"/>
    <x v="0"/>
    <x v="390"/>
    <d v="2013-11-27T00:00:00"/>
    <s v="First Class"/>
    <s v="NC-18340"/>
    <s v="Nat Carroll"/>
    <x v="0"/>
    <s v="United States"/>
    <s v="New York City"/>
    <x v="15"/>
    <n v="10035"/>
    <x v="3"/>
    <s v="TEC-AC-10002323"/>
    <x v="2"/>
    <x v="11"/>
    <s v="SanDisk Ultra 32 GB MicroSDHC Class 10 Memory Card"/>
    <x v="1254"/>
    <n v="4"/>
    <n v="0"/>
    <n v="11.492000000000004"/>
  </r>
  <r>
    <n v="1400"/>
    <s v="CA-2013-124485"/>
    <x v="0"/>
    <x v="390"/>
    <d v="2013-11-27T00:00:00"/>
    <s v="First Class"/>
    <s v="NC-18340"/>
    <s v="Nat Carroll"/>
    <x v="0"/>
    <s v="United States"/>
    <s v="New York City"/>
    <x v="15"/>
    <n v="10035"/>
    <x v="3"/>
    <s v="OFF-PA-10004888"/>
    <x v="1"/>
    <x v="10"/>
    <s v="Xerox 217"/>
    <x v="90"/>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s v="United States"/>
    <s v="Salem"/>
    <x v="17"/>
    <n v="24153"/>
    <x v="0"/>
    <s v="OFF-EN-10002230"/>
    <x v="1"/>
    <x v="12"/>
    <s v="Airmail Envelopes"/>
    <x v="1255"/>
    <n v="3"/>
    <n v="0"/>
    <n v="118.34129999999999"/>
  </r>
  <r>
    <n v="1403"/>
    <s v="US-2013-161396"/>
    <x v="0"/>
    <x v="475"/>
    <d v="2013-04-26T00:00:00"/>
    <s v="Standard Class"/>
    <s v="GM-14455"/>
    <s v="Gary Mitchum"/>
    <x v="2"/>
    <s v="United States"/>
    <s v="Columbus"/>
    <x v="24"/>
    <n v="43229"/>
    <x v="3"/>
    <s v="FUR-TA-10002622"/>
    <x v="0"/>
    <x v="3"/>
    <s v="Bush Andora Conference Table, Maple/Graphite Gray Finish"/>
    <x v="1256"/>
    <n v="2"/>
    <n v="0.4"/>
    <n v="-58.133199999999988"/>
  </r>
  <r>
    <n v="1404"/>
    <s v="US-2013-161396"/>
    <x v="0"/>
    <x v="475"/>
    <d v="2013-04-26T00:00:00"/>
    <s v="Standard Class"/>
    <s v="GM-14455"/>
    <s v="Gary Mitchum"/>
    <x v="2"/>
    <s v="United States"/>
    <s v="Columbus"/>
    <x v="24"/>
    <n v="43229"/>
    <x v="3"/>
    <s v="OFF-PA-10000418"/>
    <x v="1"/>
    <x v="10"/>
    <s v="Xerox 189"/>
    <x v="1257"/>
    <n v="5"/>
    <n v="0.2"/>
    <n v="146.79"/>
  </r>
  <r>
    <n v="1405"/>
    <s v="US-2011-118486"/>
    <x v="2"/>
    <x v="322"/>
    <d v="2011-04-08T00:00:00"/>
    <s v="First Class"/>
    <s v="SD-20485"/>
    <s v="Shirley Daniels"/>
    <x v="2"/>
    <s v="United States"/>
    <s v="Philadelphia"/>
    <x v="9"/>
    <n v="19143"/>
    <x v="3"/>
    <s v="OFF-SU-10004498"/>
    <x v="1"/>
    <x v="14"/>
    <s v="Martin-Yale Premier Letter Opener"/>
    <x v="1258"/>
    <n v="1"/>
    <n v="0.2"/>
    <n v="-2.1896000000000004"/>
  </r>
  <r>
    <n v="1406"/>
    <s v="US-2011-118486"/>
    <x v="2"/>
    <x v="322"/>
    <d v="2011-04-08T00:00:00"/>
    <s v="First Class"/>
    <s v="SD-20485"/>
    <s v="Shirley Daniels"/>
    <x v="2"/>
    <s v="United States"/>
    <s v="Philadelphia"/>
    <x v="9"/>
    <n v="19143"/>
    <x v="3"/>
    <s v="FUR-TA-10001039"/>
    <x v="0"/>
    <x v="3"/>
    <s v="KI Adjustable-Height Table"/>
    <x v="1259"/>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x v="1260"/>
    <n v="2"/>
    <n v="0.2"/>
    <n v="21.896999999999991"/>
  </r>
  <r>
    <n v="1408"/>
    <s v="CA-2013-130407"/>
    <x v="0"/>
    <x v="476"/>
    <d v="2013-09-07T00:00:00"/>
    <s v="Standard Class"/>
    <s v="KD-16270"/>
    <s v="Karen Daniels"/>
    <x v="0"/>
    <s v="United States"/>
    <s v="New York City"/>
    <x v="15"/>
    <n v="10024"/>
    <x v="3"/>
    <s v="OFF-AR-10002240"/>
    <x v="1"/>
    <x v="6"/>
    <s v="Panasonic KP-150 Electric Pencil Sharpener"/>
    <x v="1261"/>
    <n v="2"/>
    <n v="0"/>
    <n v="19.6248"/>
  </r>
  <r>
    <n v="1409"/>
    <s v="CA-2013-130407"/>
    <x v="0"/>
    <x v="476"/>
    <d v="2013-09-07T00:00:00"/>
    <s v="Standard Class"/>
    <s v="KD-16270"/>
    <s v="Karen Daniels"/>
    <x v="0"/>
    <s v="United States"/>
    <s v="New York City"/>
    <x v="15"/>
    <n v="10024"/>
    <x v="3"/>
    <s v="FUR-FU-10001967"/>
    <x v="0"/>
    <x v="5"/>
    <s v="Telescoping Adjustable Floor Lamp"/>
    <x v="372"/>
    <n v="2"/>
    <n v="0"/>
    <n v="9.9949999999999974"/>
  </r>
  <r>
    <n v="1410"/>
    <s v="US-2013-122245"/>
    <x v="0"/>
    <x v="477"/>
    <d v="2013-10-01T00:00:00"/>
    <s v="Standard Class"/>
    <s v="AB-10105"/>
    <s v="Adrian Barton"/>
    <x v="0"/>
    <s v="United States"/>
    <s v="Phoenix"/>
    <x v="16"/>
    <n v="85023"/>
    <x v="1"/>
    <s v="FUR-TA-10002356"/>
    <x v="0"/>
    <x v="3"/>
    <s v="Bevis Boat-Shaped Conference Table"/>
    <x v="865"/>
    <n v="3"/>
    <n v="0.5"/>
    <n v="-204.44580000000005"/>
  </r>
  <r>
    <n v="1411"/>
    <s v="CA-2014-105144"/>
    <x v="3"/>
    <x v="259"/>
    <d v="2014-11-12T00:00:00"/>
    <s v="Standard Class"/>
    <s v="SZ-20035"/>
    <s v="Sam Zeldin"/>
    <x v="2"/>
    <s v="United States"/>
    <s v="Grand Prairie"/>
    <x v="5"/>
    <n v="75051"/>
    <x v="2"/>
    <s v="OFF-LA-10003923"/>
    <x v="1"/>
    <x v="2"/>
    <s v="Alphabetical Labels for Top Tab Filing"/>
    <x v="208"/>
    <n v="2"/>
    <n v="0.2"/>
    <n v="8.879999999999999"/>
  </r>
  <r>
    <n v="1412"/>
    <s v="CA-2013-136329"/>
    <x v="0"/>
    <x v="478"/>
    <d v="2013-07-14T00:00:00"/>
    <s v="Standard Class"/>
    <s v="JD-15895"/>
    <s v="Jonathan Doherty"/>
    <x v="1"/>
    <s v="United States"/>
    <s v="New York City"/>
    <x v="15"/>
    <n v="10035"/>
    <x v="3"/>
    <s v="FUR-CH-10002335"/>
    <x v="0"/>
    <x v="1"/>
    <s v="Hon GuestStacker Chair"/>
    <x v="1262"/>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s v="Standard Class"/>
    <s v="HA-14905"/>
    <s v="Helen Abelman"/>
    <x v="0"/>
    <s v="United States"/>
    <s v="New York City"/>
    <x v="15"/>
    <n v="10024"/>
    <x v="3"/>
    <s v="OFF-BI-10002867"/>
    <x v="1"/>
    <x v="8"/>
    <s v="GBC Recycled Regency Composition Covers"/>
    <x v="1264"/>
    <n v="7"/>
    <n v="0.2"/>
    <n v="108.79959999999997"/>
  </r>
  <r>
    <n v="1415"/>
    <s v="CA-2014-115994"/>
    <x v="3"/>
    <x v="480"/>
    <d v="2014-02-01T00:00:00"/>
    <s v="Second Class"/>
    <s v="BT-11305"/>
    <s v="Beth Thompson"/>
    <x v="2"/>
    <s v="United States"/>
    <s v="Costa Mesa"/>
    <x v="1"/>
    <n v="92627"/>
    <x v="1"/>
    <s v="TEC-AC-10000580"/>
    <x v="2"/>
    <x v="11"/>
    <s v="Logitech G13 Programmable Gameboard with LCD Display"/>
    <x v="764"/>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s v="First Class"/>
    <s v="SV-20815"/>
    <s v="Stuart Van"/>
    <x v="1"/>
    <s v="United States"/>
    <s v="Houston"/>
    <x v="5"/>
    <n v="77041"/>
    <x v="2"/>
    <s v="TEC-PH-10002922"/>
    <x v="2"/>
    <x v="7"/>
    <s v="ShoreTel ShorePhone IP 230 VoIP phone"/>
    <x v="1266"/>
    <n v="7"/>
    <n v="0.2"/>
    <n v="118.29299999999989"/>
  </r>
  <r>
    <n v="1418"/>
    <s v="CA-2012-126697"/>
    <x v="1"/>
    <x v="481"/>
    <d v="2012-09-24T00:00:00"/>
    <s v="First Class"/>
    <s v="SV-20815"/>
    <s v="Stuart Van"/>
    <x v="1"/>
    <s v="United States"/>
    <s v="Houston"/>
    <x v="5"/>
    <n v="77041"/>
    <x v="2"/>
    <s v="TEC-AC-10004353"/>
    <x v="2"/>
    <x v="11"/>
    <s v="Hypercom P1300 Pinpad"/>
    <x v="1267"/>
    <n v="3"/>
    <n v="0.2"/>
    <n v="32.130000000000003"/>
  </r>
  <r>
    <n v="1419"/>
    <s v="CA-2012-126697"/>
    <x v="1"/>
    <x v="481"/>
    <d v="2012-09-24T00:00:00"/>
    <s v="First Class"/>
    <s v="SV-20815"/>
    <s v="Stuart Van"/>
    <x v="1"/>
    <s v="United States"/>
    <s v="Houston"/>
    <x v="5"/>
    <n v="77041"/>
    <x v="2"/>
    <s v="FUR-FU-10001706"/>
    <x v="0"/>
    <x v="5"/>
    <s v="Longer-Life Soft White Bulbs"/>
    <x v="1268"/>
    <n v="4"/>
    <n v="0.6"/>
    <n v="-1.4783999999999997"/>
  </r>
  <r>
    <n v="1420"/>
    <s v="CA-2012-124800"/>
    <x v="1"/>
    <x v="120"/>
    <d v="2012-09-30T00:00:00"/>
    <s v="Standard Class"/>
    <s v="RW-19540"/>
    <s v="Rick Wilson"/>
    <x v="1"/>
    <s v="United States"/>
    <s v="Mesa"/>
    <x v="16"/>
    <n v="85204"/>
    <x v="1"/>
    <s v="OFF-PA-10000501"/>
    <x v="1"/>
    <x v="10"/>
    <s v="Petty Cash Envelope"/>
    <x v="1269"/>
    <n v="4"/>
    <n v="0.2"/>
    <n v="31.273599999999998"/>
  </r>
  <r>
    <n v="1421"/>
    <s v="CA-2012-124800"/>
    <x v="1"/>
    <x v="120"/>
    <d v="2012-09-30T00:00:00"/>
    <s v="Standard Class"/>
    <s v="RW-19540"/>
    <s v="Rick Wilson"/>
    <x v="1"/>
    <s v="United States"/>
    <s v="Mesa"/>
    <x v="16"/>
    <n v="85204"/>
    <x v="1"/>
    <s v="OFF-BI-10000778"/>
    <x v="1"/>
    <x v="8"/>
    <s v="GBC VeloBinder Electric Binding Machine"/>
    <x v="1270"/>
    <n v="2"/>
    <n v="0.7"/>
    <n v="-48.391999999999982"/>
  </r>
  <r>
    <n v="1422"/>
    <s v="CA-2012-124800"/>
    <x v="1"/>
    <x v="120"/>
    <d v="2012-09-30T00:00:00"/>
    <s v="Standard Class"/>
    <s v="RW-19540"/>
    <s v="Rick Wilson"/>
    <x v="1"/>
    <s v="United States"/>
    <s v="Mesa"/>
    <x v="16"/>
    <n v="85204"/>
    <x v="1"/>
    <s v="OFF-AP-10004980"/>
    <x v="1"/>
    <x v="9"/>
    <s v="3M Replacement Filter for Office Air Cleaner for 20' x 33' Room"/>
    <x v="1271"/>
    <n v="2"/>
    <n v="0.2"/>
    <n v="14.409600000000003"/>
  </r>
  <r>
    <n v="1423"/>
    <s v="CA-2012-124800"/>
    <x v="1"/>
    <x v="120"/>
    <d v="2012-09-30T00:00:00"/>
    <s v="Standard Class"/>
    <s v="RW-19540"/>
    <s v="Rick Wilson"/>
    <x v="1"/>
    <s v="United States"/>
    <s v="Mesa"/>
    <x v="16"/>
    <n v="85204"/>
    <x v="1"/>
    <s v="OFF-BI-10003984"/>
    <x v="1"/>
    <x v="8"/>
    <s v="Lock-Up Easel 'Spel-Binder'"/>
    <x v="1272"/>
    <n v="9"/>
    <n v="0.7"/>
    <n v="-59.057100000000005"/>
  </r>
  <r>
    <n v="1424"/>
    <s v="CA-2012-124800"/>
    <x v="1"/>
    <x v="120"/>
    <d v="2012-09-30T00:00:00"/>
    <s v="Standard Class"/>
    <s v="RW-19540"/>
    <s v="Rick Wilson"/>
    <x v="1"/>
    <s v="United States"/>
    <s v="Mesa"/>
    <x v="16"/>
    <n v="85204"/>
    <x v="1"/>
    <s v="OFF-ST-10000798"/>
    <x v="1"/>
    <x v="4"/>
    <s v="2300 Heavy-Duty Transfer File Systems by Perma"/>
    <x v="1273"/>
    <n v="6"/>
    <n v="0.2"/>
    <n v="-1.4988000000000135"/>
  </r>
  <r>
    <n v="1425"/>
    <s v="CA-2012-124800"/>
    <x v="1"/>
    <x v="120"/>
    <d v="2012-09-30T00:00:00"/>
    <s v="Standard Class"/>
    <s v="RW-19540"/>
    <s v="Rick Wilson"/>
    <x v="1"/>
    <s v="United States"/>
    <s v="Mesa"/>
    <x v="16"/>
    <n v="85204"/>
    <x v="1"/>
    <s v="TEC-PH-10001750"/>
    <x v="2"/>
    <x v="7"/>
    <s v="Samsung Rugby III"/>
    <x v="1274"/>
    <n v="5"/>
    <n v="0.2"/>
    <n v="23.096500000000006"/>
  </r>
  <r>
    <n v="1426"/>
    <s v="CA-2012-124800"/>
    <x v="1"/>
    <x v="120"/>
    <d v="2012-09-30T00:00:00"/>
    <s v="Standard Class"/>
    <s v="RW-19540"/>
    <s v="Rick Wilson"/>
    <x v="1"/>
    <s v="United States"/>
    <s v="Mesa"/>
    <x v="16"/>
    <n v="85204"/>
    <x v="1"/>
    <s v="OFF-ST-10002743"/>
    <x v="1"/>
    <x v="4"/>
    <s v="SAFCO Boltless Steel Shelving"/>
    <x v="1275"/>
    <n v="4"/>
    <n v="0.2"/>
    <n v="-86.366400000000027"/>
  </r>
  <r>
    <n v="1427"/>
    <s v="US-2012-164448"/>
    <x v="1"/>
    <x v="89"/>
    <d v="2012-11-04T00:00:00"/>
    <s v="Second Class"/>
    <s v="DK-12835"/>
    <s v="Damala Kotsonis"/>
    <x v="1"/>
    <s v="United States"/>
    <s v="Salinas"/>
    <x v="1"/>
    <n v="93905"/>
    <x v="1"/>
    <s v="OFF-BI-10002949"/>
    <x v="1"/>
    <x v="8"/>
    <s v="Prestige Round Ring Binders"/>
    <x v="1276"/>
    <n v="2"/>
    <n v="0.2"/>
    <n v="3.283199999999999"/>
  </r>
  <r>
    <n v="1428"/>
    <s v="US-2012-164448"/>
    <x v="1"/>
    <x v="89"/>
    <d v="2012-11-04T00:00:00"/>
    <s v="Second Class"/>
    <s v="DK-12835"/>
    <s v="Damala Kotsonis"/>
    <x v="1"/>
    <s v="United States"/>
    <s v="Salinas"/>
    <x v="1"/>
    <n v="93905"/>
    <x v="1"/>
    <s v="OFF-EN-10002600"/>
    <x v="1"/>
    <x v="12"/>
    <s v="Redi-Strip #10 Envelopes, 4 1/8 x 9 1/2"/>
    <x v="1277"/>
    <n v="5"/>
    <n v="0"/>
    <n v="7.08"/>
  </r>
  <r>
    <n v="1429"/>
    <s v="US-2012-164448"/>
    <x v="1"/>
    <x v="89"/>
    <d v="2012-11-04T00:00:00"/>
    <s v="Second Class"/>
    <s v="DK-12835"/>
    <s v="Damala Kotsonis"/>
    <x v="1"/>
    <s v="United States"/>
    <s v="Salinas"/>
    <x v="1"/>
    <n v="93905"/>
    <x v="1"/>
    <s v="OFF-BI-10003708"/>
    <x v="1"/>
    <x v="8"/>
    <s v="Acco Four Pocket Poly Ring Binder with Label Holder, Smoke, 1&quot;"/>
    <x v="1278"/>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s v="United States"/>
    <s v="Columbus"/>
    <x v="24"/>
    <n v="43229"/>
    <x v="3"/>
    <s v="TEC-PH-10003092"/>
    <x v="2"/>
    <x v="7"/>
    <s v="Motorola L804"/>
    <x v="1280"/>
    <n v="8"/>
    <n v="0.4"/>
    <n v="-40.47120000000001"/>
  </r>
  <r>
    <n v="1432"/>
    <s v="CA-2011-120768"/>
    <x v="2"/>
    <x v="174"/>
    <d v="2011-12-21T00:00:00"/>
    <s v="Second Class"/>
    <s v="IM-15070"/>
    <s v="Irene Maddox"/>
    <x v="0"/>
    <s v="United States"/>
    <s v="Florence"/>
    <x v="19"/>
    <n v="35630"/>
    <x v="0"/>
    <s v="OFF-BI-10001191"/>
    <x v="1"/>
    <x v="8"/>
    <s v="Canvas Sectional Post Binders"/>
    <x v="1281"/>
    <n v="6"/>
    <n v="0"/>
    <n v="74.852400000000003"/>
  </r>
  <r>
    <n v="1433"/>
    <s v="CA-2011-120768"/>
    <x v="2"/>
    <x v="174"/>
    <d v="2011-12-21T00:00:00"/>
    <s v="Second Class"/>
    <s v="IM-15070"/>
    <s v="Irene Maddox"/>
    <x v="0"/>
    <s v="United States"/>
    <s v="Florence"/>
    <x v="19"/>
    <n v="35630"/>
    <x v="0"/>
    <s v="OFF-SU-10004115"/>
    <x v="1"/>
    <x v="14"/>
    <s v="Acme Stainless Steel Office Snips"/>
    <x v="1282"/>
    <n v="1"/>
    <n v="0"/>
    <n v="1.9629000000000003"/>
  </r>
  <r>
    <n v="1434"/>
    <s v="CA-2011-120768"/>
    <x v="2"/>
    <x v="174"/>
    <d v="2011-12-21T00:00:00"/>
    <s v="Second Class"/>
    <s v="IM-15070"/>
    <s v="Irene Maddox"/>
    <x v="0"/>
    <s v="United States"/>
    <s v="Florence"/>
    <x v="19"/>
    <n v="35630"/>
    <x v="0"/>
    <s v="FUR-CH-10000513"/>
    <x v="0"/>
    <x v="1"/>
    <s v="High-Back Leather Manager's Chair"/>
    <x v="1283"/>
    <n v="14"/>
    <n v="0"/>
    <n v="163.78740000000002"/>
  </r>
  <r>
    <n v="1435"/>
    <s v="US-2013-153129"/>
    <x v="0"/>
    <x v="482"/>
    <d v="2013-12-31T00:00:00"/>
    <s v="Standard Class"/>
    <s v="FP-14320"/>
    <s v="Frank Preis"/>
    <x v="0"/>
    <s v="United States"/>
    <s v="Seattle"/>
    <x v="4"/>
    <n v="98105"/>
    <x v="1"/>
    <s v="OFF-PA-10003673"/>
    <x v="1"/>
    <x v="10"/>
    <s v="Strathmore Photo Mount Cards"/>
    <x v="1284"/>
    <n v="5"/>
    <n v="0"/>
    <n v="15.593999999999999"/>
  </r>
  <r>
    <n v="1436"/>
    <s v="CA-2014-106852"/>
    <x v="3"/>
    <x v="308"/>
    <d v="2014-06-28T00:00:00"/>
    <s v="Standard Class"/>
    <s v="ST-20530"/>
    <s v="Shui Tom"/>
    <x v="0"/>
    <s v="United States"/>
    <s v="Parma"/>
    <x v="24"/>
    <n v="44134"/>
    <x v="3"/>
    <s v="OFF-PA-10001639"/>
    <x v="1"/>
    <x v="10"/>
    <s v="Xerox 203"/>
    <x v="277"/>
    <n v="6"/>
    <n v="0.2"/>
    <n v="10.8864"/>
  </r>
  <r>
    <n v="1437"/>
    <s v="CA-2014-106852"/>
    <x v="3"/>
    <x v="308"/>
    <d v="2014-06-28T00:00:00"/>
    <s v="Standard Class"/>
    <s v="ST-20530"/>
    <s v="Shui Tom"/>
    <x v="0"/>
    <s v="United States"/>
    <s v="Parma"/>
    <x v="24"/>
    <n v="44134"/>
    <x v="3"/>
    <s v="OFF-AR-10003829"/>
    <x v="1"/>
    <x v="6"/>
    <s v="Newell 35"/>
    <x v="797"/>
    <n v="2"/>
    <n v="0.2"/>
    <n v="0.59039999999999915"/>
  </r>
  <r>
    <n v="1438"/>
    <s v="CA-2012-139731"/>
    <x v="1"/>
    <x v="52"/>
    <d v="2012-10-15T00:00:00"/>
    <s v="Same Day"/>
    <s v="JE-15745"/>
    <s v="Joel Eaton"/>
    <x v="0"/>
    <s v="United States"/>
    <s v="Amarillo"/>
    <x v="5"/>
    <n v="79109"/>
    <x v="2"/>
    <s v="TEC-AC-10004975"/>
    <x v="2"/>
    <x v="11"/>
    <s v="Plantronics Audio 995 Wireless Stereo Headset"/>
    <x v="428"/>
    <n v="3"/>
    <n v="0.2"/>
    <n v="42.880500000000012"/>
  </r>
  <r>
    <n v="1439"/>
    <s v="CA-2012-139731"/>
    <x v="1"/>
    <x v="52"/>
    <d v="2012-10-15T00:00:00"/>
    <s v="Same Day"/>
    <s v="JE-15745"/>
    <s v="Joel Eaton"/>
    <x v="0"/>
    <s v="United States"/>
    <s v="Amarillo"/>
    <x v="5"/>
    <n v="79109"/>
    <x v="2"/>
    <s v="FUR-CH-10002024"/>
    <x v="0"/>
    <x v="1"/>
    <s v="HON 5400 Series Task Chairs for Big and Tall"/>
    <x v="1285"/>
    <n v="5"/>
    <n v="0.3"/>
    <n v="-350.4899999999999"/>
  </r>
  <r>
    <n v="1440"/>
    <s v="CA-2014-122735"/>
    <x v="3"/>
    <x v="483"/>
    <d v="2014-04-16T00:00:00"/>
    <s v="Second Class"/>
    <s v="BD-11320"/>
    <s v="Bill Donatelli"/>
    <x v="0"/>
    <s v="United States"/>
    <s v="Providence"/>
    <x v="34"/>
    <n v="2908"/>
    <x v="3"/>
    <s v="OFF-BI-10004364"/>
    <x v="1"/>
    <x v="8"/>
    <s v="Storex Dura Pro Binders"/>
    <x v="1286"/>
    <n v="5"/>
    <n v="0"/>
    <n v="13.365"/>
  </r>
  <r>
    <n v="1441"/>
    <s v="CA-2014-122735"/>
    <x v="3"/>
    <x v="483"/>
    <d v="2014-04-16T00:00:00"/>
    <s v="Second Class"/>
    <s v="BD-11320"/>
    <s v="Bill Donatelli"/>
    <x v="0"/>
    <s v="United States"/>
    <s v="Providence"/>
    <x v="34"/>
    <n v="2908"/>
    <x v="3"/>
    <s v="OFF-PA-10001712"/>
    <x v="1"/>
    <x v="10"/>
    <s v="Xerox 1948"/>
    <x v="792"/>
    <n v="4"/>
    <n v="0"/>
    <n v="17.981999999999999"/>
  </r>
  <r>
    <n v="1442"/>
    <s v="CA-2014-128160"/>
    <x v="3"/>
    <x v="484"/>
    <d v="2014-12-25T00:00:00"/>
    <s v="Second Class"/>
    <s v="MM-17920"/>
    <s v="Michael Moore"/>
    <x v="0"/>
    <s v="United States"/>
    <s v="San Francisco"/>
    <x v="1"/>
    <n v="94110"/>
    <x v="1"/>
    <s v="OFF-BI-10001510"/>
    <x v="1"/>
    <x v="8"/>
    <s v="Deluxe Heavy-Duty Vinyl Round Ring Binder"/>
    <x v="1287"/>
    <n v="2"/>
    <n v="0.2"/>
    <n v="11.459999999999999"/>
  </r>
  <r>
    <n v="1443"/>
    <s v="CA-2014-117695"/>
    <x v="3"/>
    <x v="485"/>
    <d v="2014-08-09T00:00:00"/>
    <s v="First Class"/>
    <s v="PW-19030"/>
    <s v="Pauline Webber"/>
    <x v="1"/>
    <s v="United States"/>
    <s v="Richmond"/>
    <x v="0"/>
    <n v="40475"/>
    <x v="0"/>
    <s v="OFF-PA-10002713"/>
    <x v="1"/>
    <x v="10"/>
    <s v="Adams Phone Message Book, 200 Message Capacity, 8 1/16” x 11”"/>
    <x v="1288"/>
    <n v="2"/>
    <n v="0"/>
    <n v="6.3295999999999992"/>
  </r>
  <r>
    <n v="1444"/>
    <s v="CA-2012-166135"/>
    <x v="1"/>
    <x v="486"/>
    <d v="2012-10-06T00:00:00"/>
    <s v="Standard Class"/>
    <s v="SC-20440"/>
    <s v="Shaun Chance"/>
    <x v="1"/>
    <s v="United States"/>
    <s v="Aurora"/>
    <x v="22"/>
    <n v="80013"/>
    <x v="1"/>
    <s v="OFF-ST-10002974"/>
    <x v="1"/>
    <x v="4"/>
    <s v="Trav-L-File Heavy-Duty Shuttle II, Black"/>
    <x v="1289"/>
    <n v="4"/>
    <n v="0.2"/>
    <n v="17.42799999999999"/>
  </r>
  <r>
    <n v="1445"/>
    <s v="CA-2013-133725"/>
    <x v="0"/>
    <x v="454"/>
    <d v="2013-05-29T00:00:00"/>
    <s v="Standard Class"/>
    <s v="KL-16645"/>
    <s v="Ken Lonsdale"/>
    <x v="0"/>
    <s v="United States"/>
    <s v="Chicago"/>
    <x v="10"/>
    <n v="60623"/>
    <x v="2"/>
    <s v="TEC-PH-10004165"/>
    <x v="2"/>
    <x v="7"/>
    <s v="Mitel MiVoice 5330e IP Phone"/>
    <x v="1290"/>
    <n v="9"/>
    <n v="0.2"/>
    <n v="148.49459999999993"/>
  </r>
  <r>
    <n v="1446"/>
    <s v="CA-2014-102337"/>
    <x v="3"/>
    <x v="487"/>
    <d v="2014-06-17T00:00:00"/>
    <s v="First Class"/>
    <s v="SD-20485"/>
    <s v="Shirley Daniels"/>
    <x v="2"/>
    <s v="United States"/>
    <s v="Chicago"/>
    <x v="10"/>
    <n v="60653"/>
    <x v="2"/>
    <s v="OFF-ST-10004804"/>
    <x v="1"/>
    <x v="4"/>
    <s v="Belkin 19&quot; Vented Equipment Shelf, Black"/>
    <x v="1291"/>
    <n v="4"/>
    <n v="0.2"/>
    <n v="-39.124799999999993"/>
  </r>
  <r>
    <n v="1447"/>
    <s v="CA-2014-102337"/>
    <x v="3"/>
    <x v="487"/>
    <d v="2014-06-17T00:00:00"/>
    <s v="First Class"/>
    <s v="SD-20485"/>
    <s v="Shirley Daniels"/>
    <x v="2"/>
    <s v="United States"/>
    <s v="Chicago"/>
    <x v="10"/>
    <n v="60653"/>
    <x v="2"/>
    <s v="FUR-CH-10004289"/>
    <x v="0"/>
    <x v="1"/>
    <s v="Global Super Steno Chair"/>
    <x v="1292"/>
    <n v="7"/>
    <n v="0.3"/>
    <n v="-87.341800000000035"/>
  </r>
  <r>
    <n v="1448"/>
    <s v="CA-2014-102337"/>
    <x v="3"/>
    <x v="487"/>
    <d v="2014-06-17T00:00:00"/>
    <s v="First Class"/>
    <s v="SD-20485"/>
    <s v="Shirley Daniels"/>
    <x v="2"/>
    <s v="United States"/>
    <s v="Chicago"/>
    <x v="10"/>
    <n v="60653"/>
    <x v="2"/>
    <s v="TEC-PH-10002564"/>
    <x v="2"/>
    <x v="7"/>
    <s v="OtterBox Defender Series Case - Samsung Galaxy S4"/>
    <x v="736"/>
    <n v="2"/>
    <n v="0.2"/>
    <n v="5.9979999999999922"/>
  </r>
  <r>
    <n v="1449"/>
    <s v="US-2011-112564"/>
    <x v="2"/>
    <x v="488"/>
    <d v="2011-04-24T00:00:00"/>
    <s v="First Class"/>
    <s v="TS-21160"/>
    <s v="Theresa Swint"/>
    <x v="1"/>
    <s v="United States"/>
    <s v="Philadelphia"/>
    <x v="9"/>
    <n v="19134"/>
    <x v="3"/>
    <s v="OFF-BI-10004876"/>
    <x v="1"/>
    <x v="8"/>
    <s v="Wilson Jones Suede Grain Vinyl Binders"/>
    <x v="1293"/>
    <n v="3"/>
    <n v="0.7"/>
    <n v="-1.7513999999999994"/>
  </r>
  <r>
    <n v="1450"/>
    <s v="CA-2012-145821"/>
    <x v="1"/>
    <x v="489"/>
    <d v="2012-05-07T00:00:00"/>
    <s v="Standard Class"/>
    <s v="JB-15400"/>
    <s v="Jennifer Braxton"/>
    <x v="1"/>
    <s v="United States"/>
    <s v="Los Angeles"/>
    <x v="1"/>
    <n v="90008"/>
    <x v="1"/>
    <s v="TEC-PH-10004348"/>
    <x v="2"/>
    <x v="7"/>
    <s v="OtterBox Defender Series Case - iPhone 5c"/>
    <x v="1294"/>
    <n v="3"/>
    <n v="0.2"/>
    <n v="11.093999999999998"/>
  </r>
  <r>
    <n v="1451"/>
    <s v="US-2012-160150"/>
    <x v="1"/>
    <x v="490"/>
    <d v="2012-07-20T00:00:00"/>
    <s v="First Class"/>
    <s v="TS-21085"/>
    <s v="Thais Sissman"/>
    <x v="0"/>
    <s v="United States"/>
    <s v="Phoenix"/>
    <x v="16"/>
    <n v="85023"/>
    <x v="1"/>
    <s v="OFF-BI-10004352"/>
    <x v="1"/>
    <x v="8"/>
    <s v="Wilson Jones DublLock D-Ring Binders"/>
    <x v="1295"/>
    <n v="1"/>
    <n v="0.7"/>
    <n v="-1.3499999999999996"/>
  </r>
  <r>
    <n v="1452"/>
    <s v="CA-2013-133711"/>
    <x v="0"/>
    <x v="491"/>
    <d v="2013-11-30T00:00:00"/>
    <s v="First Class"/>
    <s v="MC-17425"/>
    <s v="Mark Cousins"/>
    <x v="1"/>
    <s v="United States"/>
    <s v="Mobile"/>
    <x v="19"/>
    <n v="36608"/>
    <x v="0"/>
    <s v="OFF-PA-10001685"/>
    <x v="1"/>
    <x v="10"/>
    <s v="Staples"/>
    <x v="558"/>
    <n v="7"/>
    <n v="0"/>
    <n v="34.780200000000001"/>
  </r>
  <r>
    <n v="1453"/>
    <s v="CA-2013-133711"/>
    <x v="0"/>
    <x v="491"/>
    <d v="2013-11-30T00:00:00"/>
    <s v="First Class"/>
    <s v="MC-17425"/>
    <s v="Mark Cousins"/>
    <x v="1"/>
    <s v="United States"/>
    <s v="Mobile"/>
    <x v="19"/>
    <n v="36608"/>
    <x v="0"/>
    <s v="OFF-BI-10000666"/>
    <x v="1"/>
    <x v="8"/>
    <s v="Surelock Post Binders"/>
    <x v="1296"/>
    <n v="3"/>
    <n v="0"/>
    <n v="45.839999999999996"/>
  </r>
  <r>
    <n v="1454"/>
    <s v="CA-2013-133711"/>
    <x v="0"/>
    <x v="491"/>
    <d v="2013-11-30T00:00:00"/>
    <s v="First Class"/>
    <s v="MC-17425"/>
    <s v="Mark Cousins"/>
    <x v="1"/>
    <s v="United States"/>
    <s v="Mobile"/>
    <x v="19"/>
    <n v="36608"/>
    <x v="0"/>
    <s v="OFF-BI-10004352"/>
    <x v="1"/>
    <x v="8"/>
    <s v="Wilson Jones DublLock D-Ring Binders"/>
    <x v="1297"/>
    <n v="5"/>
    <n v="0"/>
    <n v="16.875"/>
  </r>
  <r>
    <n v="1455"/>
    <s v="CA-2013-133711"/>
    <x v="0"/>
    <x v="491"/>
    <d v="2013-11-30T00:00:00"/>
    <s v="First Class"/>
    <s v="MC-17425"/>
    <s v="Mark Cousins"/>
    <x v="1"/>
    <s v="United States"/>
    <s v="Mobile"/>
    <x v="19"/>
    <n v="36608"/>
    <x v="0"/>
    <s v="TEC-MA-10000010"/>
    <x v="2"/>
    <x v="15"/>
    <s v="Hewlett-Packard Deskjet 3050a All-in-One Color Inkjet Printer"/>
    <x v="1298"/>
    <n v="8"/>
    <n v="0"/>
    <n v="1459.2"/>
  </r>
  <r>
    <n v="1456"/>
    <s v="CA-2014-148474"/>
    <x v="3"/>
    <x v="492"/>
    <d v="2014-06-20T00:00:00"/>
    <s v="Standard Class"/>
    <s v="ME-17320"/>
    <s v="Maria Etezadi"/>
    <x v="2"/>
    <s v="United States"/>
    <s v="Columbus"/>
    <x v="32"/>
    <n v="31907"/>
    <x v="0"/>
    <s v="OFF-BI-10000977"/>
    <x v="1"/>
    <x v="8"/>
    <s v="Ibico Plastic Spiral Binding Combs"/>
    <x v="1299"/>
    <n v="3"/>
    <n v="0"/>
    <n v="41.951999999999998"/>
  </r>
  <r>
    <n v="1457"/>
    <s v="CA-2014-148474"/>
    <x v="3"/>
    <x v="492"/>
    <d v="2014-06-20T00:00:00"/>
    <s v="Standard Class"/>
    <s v="ME-17320"/>
    <s v="Maria Etezadi"/>
    <x v="2"/>
    <s v="United States"/>
    <s v="Columbus"/>
    <x v="32"/>
    <n v="31907"/>
    <x v="0"/>
    <s v="FUR-TA-10002530"/>
    <x v="0"/>
    <x v="3"/>
    <s v="Iceberg OfficeWorks 42&quot; Round Tables"/>
    <x v="1300"/>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x v="1301"/>
    <n v="9"/>
    <n v="0"/>
    <n v="23.49"/>
  </r>
  <r>
    <n v="1459"/>
    <s v="CA-2013-123722"/>
    <x v="0"/>
    <x v="477"/>
    <d v="2013-10-02T00:00:00"/>
    <s v="Standard Class"/>
    <s v="NH-18610"/>
    <s v="Nicole Hansen"/>
    <x v="1"/>
    <s v="United States"/>
    <s v="Irving"/>
    <x v="5"/>
    <n v="75061"/>
    <x v="2"/>
    <s v="OFF-LA-10001569"/>
    <x v="1"/>
    <x v="2"/>
    <s v="Avery 499"/>
    <x v="801"/>
    <n v="4"/>
    <n v="0.2"/>
    <n v="5.1791999999999998"/>
  </r>
  <r>
    <n v="1460"/>
    <s v="CA-2011-155271"/>
    <x v="2"/>
    <x v="417"/>
    <d v="2011-05-04T00:00:00"/>
    <s v="Same Day"/>
    <s v="AA-10480"/>
    <s v="Andrew Allen"/>
    <x v="0"/>
    <s v="United States"/>
    <s v="Middletown"/>
    <x v="29"/>
    <n v="6457"/>
    <x v="3"/>
    <s v="FUR-FU-10001473"/>
    <x v="0"/>
    <x v="5"/>
    <s v="DAX Wood Document Frame"/>
    <x v="1302"/>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x v="1303"/>
    <n v="2"/>
    <n v="0.2"/>
    <n v="19.398399999999995"/>
  </r>
  <r>
    <n v="1462"/>
    <s v="US-2013-128902"/>
    <x v="0"/>
    <x v="21"/>
    <d v="2013-03-16T00:00:00"/>
    <s v="Standard Class"/>
    <s v="MB-18085"/>
    <s v="Mick Brown"/>
    <x v="0"/>
    <s v="United States"/>
    <s v="Vineland"/>
    <x v="30"/>
    <n v="8360"/>
    <x v="3"/>
    <s v="FUR-TA-10001095"/>
    <x v="0"/>
    <x v="3"/>
    <s v="Chromcraft Round Conference Tables"/>
    <x v="1304"/>
    <n v="2"/>
    <n v="0.3"/>
    <n v="-31.372200000000007"/>
  </r>
  <r>
    <n v="1463"/>
    <s v="CA-2013-152289"/>
    <x v="0"/>
    <x v="370"/>
    <d v="2013-08-29T00:00:00"/>
    <s v="First Class"/>
    <s v="LC-16930"/>
    <s v="Linda Cazamias"/>
    <x v="1"/>
    <s v="United States"/>
    <s v="Pasadena"/>
    <x v="5"/>
    <n v="77506"/>
    <x v="2"/>
    <s v="TEC-AC-10004571"/>
    <x v="2"/>
    <x v="11"/>
    <s v="Logitech G700s Rechargeable Gaming Mouse"/>
    <x v="1305"/>
    <n v="2"/>
    <n v="0.2"/>
    <n v="43.995600000000003"/>
  </r>
  <r>
    <n v="1464"/>
    <s v="CA-2013-152289"/>
    <x v="0"/>
    <x v="370"/>
    <d v="2013-08-29T00:00:00"/>
    <s v="First Class"/>
    <s v="LC-16930"/>
    <s v="Linda Cazamias"/>
    <x v="1"/>
    <s v="United States"/>
    <s v="Pasadena"/>
    <x v="5"/>
    <n v="77506"/>
    <x v="2"/>
    <s v="FUR-CH-10002126"/>
    <x v="0"/>
    <x v="1"/>
    <s v="Hon Deluxe Fabric Upholstered Stacking Chairs"/>
    <x v="1306"/>
    <n v="6"/>
    <n v="0.3"/>
    <n v="-29.277599999999893"/>
  </r>
  <r>
    <n v="1465"/>
    <s v="US-2013-104794"/>
    <x v="0"/>
    <x v="186"/>
    <d v="2013-12-20T00:00:00"/>
    <s v="First Class"/>
    <s v="KD-16495"/>
    <s v="Keith Dawkins"/>
    <x v="1"/>
    <s v="United States"/>
    <s v="New York City"/>
    <x v="15"/>
    <n v="10009"/>
    <x v="3"/>
    <s v="OFF-FA-10001754"/>
    <x v="1"/>
    <x v="13"/>
    <s v="Stockwell Gold Paper Clips"/>
    <x v="1307"/>
    <n v="2"/>
    <n v="0"/>
    <n v="1.8032000000000001"/>
  </r>
  <r>
    <n v="1466"/>
    <s v="CA-2011-151708"/>
    <x v="2"/>
    <x v="233"/>
    <d v="2011-08-14T00:00:00"/>
    <s v="Standard Class"/>
    <s v="MB-17305"/>
    <s v="Maria Bertelson"/>
    <x v="0"/>
    <s v="United States"/>
    <s v="Glendale"/>
    <x v="16"/>
    <n v="85301"/>
    <x v="1"/>
    <s v="FUR-FU-10001602"/>
    <x v="0"/>
    <x v="5"/>
    <s v="Eldon Delta Triangular Chair Mat, 52&quot; x 58&quot;, Clear"/>
    <x v="1308"/>
    <n v="4"/>
    <n v="0.2"/>
    <n v="-3.0344000000000122"/>
  </r>
  <r>
    <n v="1467"/>
    <s v="CA-2011-151708"/>
    <x v="2"/>
    <x v="233"/>
    <d v="2011-08-14T00:00:00"/>
    <s v="Standard Class"/>
    <s v="MB-17305"/>
    <s v="Maria Bertelson"/>
    <x v="0"/>
    <s v="United States"/>
    <s v="Glendale"/>
    <x v="16"/>
    <n v="85301"/>
    <x v="1"/>
    <s v="TEC-AC-10001767"/>
    <x v="2"/>
    <x v="11"/>
    <s v="SanDisk Ultra 64 GB MicroSDHC Class 10 Memory Card"/>
    <x v="98"/>
    <n v="3"/>
    <n v="0.2"/>
    <n v="-10.797300000000011"/>
  </r>
  <r>
    <n v="1468"/>
    <s v="CA-2012-100769"/>
    <x v="1"/>
    <x v="495"/>
    <d v="2012-05-16T00:00:00"/>
    <s v="Same Day"/>
    <s v="TH-21550"/>
    <s v="Tracy Hopkins"/>
    <x v="2"/>
    <s v="United States"/>
    <s v="Jacksonville"/>
    <x v="2"/>
    <n v="32216"/>
    <x v="0"/>
    <s v="TEC-AC-10002402"/>
    <x v="2"/>
    <x v="11"/>
    <s v="Razer Kraken PRO Over Ear PC and Music Headset"/>
    <x v="1309"/>
    <n v="4"/>
    <n v="0.2"/>
    <n v="31.995999999999974"/>
  </r>
  <r>
    <n v="1469"/>
    <s v="CA-2014-139199"/>
    <x v="3"/>
    <x v="34"/>
    <d v="2014-12-14T00:00:00"/>
    <s v="Standard Class"/>
    <s v="DK-12835"/>
    <s v="Damala Kotsonis"/>
    <x v="1"/>
    <s v="United States"/>
    <s v="Detroit"/>
    <x v="12"/>
    <n v="48234"/>
    <x v="2"/>
    <s v="FUR-CH-10000847"/>
    <x v="0"/>
    <x v="1"/>
    <s v="Global Executive Mid-Back Manager's Chair"/>
    <x v="1310"/>
    <n v="3"/>
    <n v="0"/>
    <n v="226.96439999999998"/>
  </r>
  <r>
    <n v="1470"/>
    <s v="CA-2014-139199"/>
    <x v="3"/>
    <x v="34"/>
    <d v="2014-12-14T00:00:00"/>
    <s v="Standard Class"/>
    <s v="DK-12835"/>
    <s v="Damala Kotsonis"/>
    <x v="1"/>
    <s v="United States"/>
    <s v="Detroit"/>
    <x v="12"/>
    <n v="48234"/>
    <x v="2"/>
    <s v="OFF-BI-10003982"/>
    <x v="1"/>
    <x v="8"/>
    <s v="Wilson Jones Century Plastic Molded Ring Binders"/>
    <x v="1311"/>
    <n v="2"/>
    <n v="0"/>
    <n v="19.523799999999998"/>
  </r>
  <r>
    <n v="1471"/>
    <s v="CA-2014-139199"/>
    <x v="3"/>
    <x v="34"/>
    <d v="2014-12-14T00:00:00"/>
    <s v="Standard Class"/>
    <s v="DK-12835"/>
    <s v="Damala Kotsonis"/>
    <x v="1"/>
    <s v="United States"/>
    <s v="Detroit"/>
    <x v="12"/>
    <n v="48234"/>
    <x v="2"/>
    <s v="OFF-PA-10001293"/>
    <x v="1"/>
    <x v="10"/>
    <s v="Xerox 1946"/>
    <x v="91"/>
    <n v="2"/>
    <n v="0"/>
    <n v="6.2208000000000006"/>
  </r>
  <r>
    <n v="1472"/>
    <s v="US-2012-161466"/>
    <x v="1"/>
    <x v="496"/>
    <d v="2012-09-27T00:00:00"/>
    <s v="Second Class"/>
    <s v="ON-18715"/>
    <s v="Odella Nelson"/>
    <x v="1"/>
    <s v="United States"/>
    <s v="Philadelphia"/>
    <x v="9"/>
    <n v="19120"/>
    <x v="3"/>
    <s v="OFF-AR-10000634"/>
    <x v="1"/>
    <x v="6"/>
    <s v="Newell 320"/>
    <x v="1312"/>
    <n v="2"/>
    <n v="0.2"/>
    <n v="0.59920000000000018"/>
  </r>
  <r>
    <n v="1473"/>
    <s v="CA-2014-164959"/>
    <x v="3"/>
    <x v="497"/>
    <d v="2014-07-16T00:00:00"/>
    <s v="Standard Class"/>
    <s v="KN-16390"/>
    <s v="Katherine Nockton"/>
    <x v="1"/>
    <s v="United States"/>
    <s v="Los Angeles"/>
    <x v="1"/>
    <n v="90004"/>
    <x v="1"/>
    <s v="OFF-LA-10004272"/>
    <x v="1"/>
    <x v="2"/>
    <s v="Avery 482"/>
    <x v="1313"/>
    <n v="3"/>
    <n v="0"/>
    <n v="4.0749000000000004"/>
  </r>
  <r>
    <n v="1474"/>
    <s v="US-2012-105676"/>
    <x v="1"/>
    <x v="494"/>
    <d v="2012-12-02T00:00:00"/>
    <s v="Same Day"/>
    <s v="NM-18520"/>
    <s v="Neoma Murray"/>
    <x v="0"/>
    <s v="United States"/>
    <s v="Houston"/>
    <x v="5"/>
    <n v="77036"/>
    <x v="2"/>
    <s v="FUR-FU-10004270"/>
    <x v="0"/>
    <x v="5"/>
    <s v="Eldon Image Series Desk Accessories, Burgundy"/>
    <x v="1314"/>
    <n v="4"/>
    <n v="0.6"/>
    <n v="-4.0127999999999986"/>
  </r>
  <r>
    <n v="1475"/>
    <s v="CA-2013-113138"/>
    <x v="0"/>
    <x v="258"/>
    <d v="2013-11-26T00:00:00"/>
    <s v="Standard Class"/>
    <s v="NP-18685"/>
    <s v="Nora Pelletier"/>
    <x v="2"/>
    <s v="United States"/>
    <s v="Niagara Falls"/>
    <x v="15"/>
    <n v="14304"/>
    <x v="3"/>
    <s v="OFF-AR-10003770"/>
    <x v="1"/>
    <x v="6"/>
    <s v="Newell 340"/>
    <x v="1315"/>
    <n v="6"/>
    <n v="0"/>
    <n v="5.0111999999999997"/>
  </r>
  <r>
    <n v="1476"/>
    <s v="CA-2013-113138"/>
    <x v="0"/>
    <x v="258"/>
    <d v="2013-11-26T00:00:00"/>
    <s v="Standard Class"/>
    <s v="NP-18685"/>
    <s v="Nora Pelletier"/>
    <x v="2"/>
    <s v="United States"/>
    <s v="Niagara Falls"/>
    <x v="15"/>
    <n v="14304"/>
    <x v="3"/>
    <s v="OFF-BI-10000320"/>
    <x v="1"/>
    <x v="8"/>
    <s v="GBC Plastic Binding Combs"/>
    <x v="1173"/>
    <n v="3"/>
    <n v="0.2"/>
    <n v="6.4206000000000012"/>
  </r>
  <r>
    <n v="1477"/>
    <s v="US-2014-104955"/>
    <x v="3"/>
    <x v="498"/>
    <d v="2014-03-25T00:00:00"/>
    <s v="Standard Class"/>
    <s v="CG-12040"/>
    <s v="Catherine Glotzbach"/>
    <x v="2"/>
    <s v="United States"/>
    <s v="New York City"/>
    <x v="15"/>
    <n v="10024"/>
    <x v="3"/>
    <s v="OFF-LA-10003121"/>
    <x v="1"/>
    <x v="2"/>
    <s v="Avery 506"/>
    <x v="1316"/>
    <n v="7"/>
    <n v="0"/>
    <n v="13.2986"/>
  </r>
  <r>
    <n v="1478"/>
    <s v="CA-2013-121958"/>
    <x v="0"/>
    <x v="373"/>
    <d v="2013-11-18T00:00:00"/>
    <s v="Standard Class"/>
    <s v="CS-12505"/>
    <s v="Cindy Stewart"/>
    <x v="0"/>
    <s v="United States"/>
    <s v="Thomasville"/>
    <x v="3"/>
    <n v="27360"/>
    <x v="0"/>
    <s v="OFF-SU-10000381"/>
    <x v="1"/>
    <x v="14"/>
    <s v="Acme Forged Steel Scissors with Black Enamel Handles"/>
    <x v="1317"/>
    <n v="7"/>
    <n v="0.2"/>
    <n v="5.865299999999996"/>
  </r>
  <r>
    <n v="1479"/>
    <s v="CA-2014-121468"/>
    <x v="3"/>
    <x v="123"/>
    <d v="2014-11-21T00:00:00"/>
    <s v="First Class"/>
    <s v="KD-16345"/>
    <s v="Katherine Ducich"/>
    <x v="0"/>
    <s v="United States"/>
    <s v="Westminster"/>
    <x v="1"/>
    <n v="92683"/>
    <x v="1"/>
    <s v="TEC-PH-10000376"/>
    <x v="2"/>
    <x v="7"/>
    <s v="Square Credit Card Reader"/>
    <x v="1318"/>
    <n v="4"/>
    <n v="0.2"/>
    <n v="2.3976000000000006"/>
  </r>
  <r>
    <n v="1480"/>
    <s v="US-2013-108455"/>
    <x v="0"/>
    <x v="499"/>
    <d v="2013-12-09T00:00:00"/>
    <s v="Standard Class"/>
    <s v="MK-18160"/>
    <s v="Mike Kennedy"/>
    <x v="0"/>
    <s v="United States"/>
    <s v="San Francisco"/>
    <x v="1"/>
    <n v="94122"/>
    <x v="1"/>
    <s v="OFF-PA-10002262"/>
    <x v="1"/>
    <x v="10"/>
    <s v="Xerox 192"/>
    <x v="243"/>
    <n v="4"/>
    <n v="0"/>
    <n v="12.441600000000001"/>
  </r>
  <r>
    <n v="1481"/>
    <s v="US-2013-108455"/>
    <x v="0"/>
    <x v="499"/>
    <d v="2013-12-09T00:00:00"/>
    <s v="Standard Class"/>
    <s v="MK-18160"/>
    <s v="Mike Kennedy"/>
    <x v="0"/>
    <s v="United States"/>
    <s v="San Francisco"/>
    <x v="1"/>
    <n v="94122"/>
    <x v="1"/>
    <s v="OFF-PA-10002464"/>
    <x v="1"/>
    <x v="10"/>
    <s v="HP Office Recycled Paper (20Lb. and 87 Bright)"/>
    <x v="1319"/>
    <n v="7"/>
    <n v="0"/>
    <n v="19.825400000000002"/>
  </r>
  <r>
    <n v="1482"/>
    <s v="US-2013-108455"/>
    <x v="0"/>
    <x v="499"/>
    <d v="2013-12-09T00:00:00"/>
    <s v="Standard Class"/>
    <s v="MK-18160"/>
    <s v="Mike Kennedy"/>
    <x v="0"/>
    <s v="United States"/>
    <s v="San Francisco"/>
    <x v="1"/>
    <n v="94122"/>
    <x v="1"/>
    <s v="OFF-ST-10002214"/>
    <x v="1"/>
    <x v="4"/>
    <s v="X-Rack File for Hanging Folders"/>
    <x v="1320"/>
    <n v="3"/>
    <n v="0"/>
    <n v="8.8061999999999987"/>
  </r>
  <r>
    <n v="1483"/>
    <s v="CA-2014-101210"/>
    <x v="3"/>
    <x v="326"/>
    <d v="2014-08-29T00:00:00"/>
    <s v="Second Class"/>
    <s v="DW-13540"/>
    <s v="Don Weiss"/>
    <x v="0"/>
    <s v="United States"/>
    <s v="Jackson"/>
    <x v="18"/>
    <n v="38301"/>
    <x v="0"/>
    <s v="OFF-AR-10003560"/>
    <x v="1"/>
    <x v="6"/>
    <s v="Zebra Zazzle Fluorescent Highlighters"/>
    <x v="1276"/>
    <n v="2"/>
    <n v="0.2"/>
    <n v="1.702399999999999"/>
  </r>
  <r>
    <n v="1484"/>
    <s v="CA-2014-101210"/>
    <x v="3"/>
    <x v="326"/>
    <d v="2014-08-29T00:00:00"/>
    <s v="Second Class"/>
    <s v="DW-13540"/>
    <s v="Don Weiss"/>
    <x v="0"/>
    <s v="United States"/>
    <s v="Jackson"/>
    <x v="18"/>
    <n v="38301"/>
    <x v="0"/>
    <s v="OFF-PA-10000130"/>
    <x v="1"/>
    <x v="10"/>
    <s v="Xerox 199"/>
    <x v="1321"/>
    <n v="1"/>
    <n v="0.2"/>
    <n v="1.0699999999999996"/>
  </r>
  <r>
    <n v="1485"/>
    <s v="US-2013-108098"/>
    <x v="0"/>
    <x v="500"/>
    <d v="2013-10-19T00:00:00"/>
    <s v="Standard Class"/>
    <s v="CP-12340"/>
    <s v="Christine Phan"/>
    <x v="1"/>
    <s v="United States"/>
    <s v="Seattle"/>
    <x v="4"/>
    <n v="98115"/>
    <x v="1"/>
    <s v="TEC-AC-10000865"/>
    <x v="2"/>
    <x v="11"/>
    <s v="WD My Passport Ultra 500GB Portable External Hard Drive"/>
    <x v="1322"/>
    <n v="3"/>
    <n v="0"/>
    <n v="30.089999999999982"/>
  </r>
  <r>
    <n v="1486"/>
    <s v="CA-2011-119032"/>
    <x v="2"/>
    <x v="501"/>
    <d v="2011-12-03T00:00:00"/>
    <s v="Standard Class"/>
    <s v="MS-17770"/>
    <s v="Maxwell Schwartz"/>
    <x v="0"/>
    <s v="United States"/>
    <s v="New York City"/>
    <x v="15"/>
    <n v="10035"/>
    <x v="3"/>
    <s v="OFF-FA-10003021"/>
    <x v="1"/>
    <x v="13"/>
    <s v="Staples"/>
    <x v="1061"/>
    <n v="2"/>
    <n v="0"/>
    <n v="1.3159999999999998"/>
  </r>
  <r>
    <n v="1487"/>
    <s v="CA-2012-140410"/>
    <x v="1"/>
    <x v="502"/>
    <d v="2012-11-07T00:00:00"/>
    <s v="Standard Class"/>
    <s v="CM-12655"/>
    <s v="Corinna Mitchell"/>
    <x v="2"/>
    <s v="United States"/>
    <s v="Los Angeles"/>
    <x v="1"/>
    <n v="90008"/>
    <x v="1"/>
    <s v="TEC-PH-10003580"/>
    <x v="2"/>
    <x v="7"/>
    <s v="Cisco IP Phone 7961G-GE VoIP phone"/>
    <x v="1323"/>
    <n v="7"/>
    <n v="0.2"/>
    <n v="106.12420000000014"/>
  </r>
  <r>
    <n v="1488"/>
    <s v="CA-2012-140410"/>
    <x v="1"/>
    <x v="502"/>
    <d v="2012-11-07T00:00:00"/>
    <s v="Standard Class"/>
    <s v="CM-12655"/>
    <s v="Corinna Mitchell"/>
    <x v="2"/>
    <s v="United States"/>
    <s v="Los Angeles"/>
    <x v="1"/>
    <n v="90008"/>
    <x v="1"/>
    <s v="TEC-AC-10001109"/>
    <x v="2"/>
    <x v="11"/>
    <s v="Logitech Trackman Marble Mouse"/>
    <x v="1324"/>
    <n v="3"/>
    <n v="0"/>
    <n v="37.787400000000005"/>
  </r>
  <r>
    <n v="1489"/>
    <s v="CA-2012-140410"/>
    <x v="1"/>
    <x v="502"/>
    <d v="2012-11-07T00:00:00"/>
    <s v="Standard Class"/>
    <s v="CM-12655"/>
    <s v="Corinna Mitchell"/>
    <x v="2"/>
    <s v="United States"/>
    <s v="Los Angeles"/>
    <x v="1"/>
    <n v="90008"/>
    <x v="1"/>
    <s v="FUR-FU-10003347"/>
    <x v="0"/>
    <x v="5"/>
    <s v="Coloredge Poster Frame"/>
    <x v="532"/>
    <n v="3"/>
    <n v="0"/>
    <n v="16.614000000000001"/>
  </r>
  <r>
    <n v="1490"/>
    <s v="CA-2011-136280"/>
    <x v="2"/>
    <x v="503"/>
    <d v="2011-12-06T00:00:00"/>
    <s v="Standard Class"/>
    <s v="Co-12640"/>
    <s v="Corey-Lock"/>
    <x v="0"/>
    <s v="United States"/>
    <s v="Philadelphia"/>
    <x v="9"/>
    <n v="19143"/>
    <x v="3"/>
    <s v="OFF-LA-10000452"/>
    <x v="1"/>
    <x v="2"/>
    <s v="Avery 488"/>
    <x v="1325"/>
    <n v="2"/>
    <n v="0.2"/>
    <n v="1.764"/>
  </r>
  <r>
    <n v="1491"/>
    <s v="CA-2014-151911"/>
    <x v="3"/>
    <x v="504"/>
    <d v="2014-05-06T00:00:00"/>
    <s v="Second Class"/>
    <s v="DL-13495"/>
    <s v="Dionis Lloyd"/>
    <x v="1"/>
    <s v="United States"/>
    <s v="New York City"/>
    <x v="15"/>
    <n v="10024"/>
    <x v="3"/>
    <s v="OFF-EN-10002986"/>
    <x v="1"/>
    <x v="12"/>
    <s v="#10-4 1/8&quot; x 9 1/2&quot; Premium Diagonal Seam Envelopes"/>
    <x v="132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s v="United States"/>
    <s v="New York City"/>
    <x v="15"/>
    <n v="10035"/>
    <x v="3"/>
    <s v="FUR-CH-10000785"/>
    <x v="0"/>
    <x v="1"/>
    <s v="Global Ergonomic Managers Chair"/>
    <x v="1327"/>
    <n v="6"/>
    <n v="0.1"/>
    <n v="173.74080000000001"/>
  </r>
  <r>
    <n v="1494"/>
    <s v="CA-2014-139661"/>
    <x v="3"/>
    <x v="505"/>
    <d v="2014-11-04T00:00:00"/>
    <s v="Standard Class"/>
    <s v="JW-15220"/>
    <s v="Jane Waco"/>
    <x v="1"/>
    <s v="United States"/>
    <s v="Vancouver"/>
    <x v="4"/>
    <n v="98661"/>
    <x v="1"/>
    <s v="FUR-FU-10002885"/>
    <x v="0"/>
    <x v="5"/>
    <s v="Magna Visual Magnetic Picture Hangers"/>
    <x v="1328"/>
    <n v="2"/>
    <n v="0"/>
    <n v="3.6632000000000007"/>
  </r>
  <r>
    <n v="1495"/>
    <s v="CA-2011-123925"/>
    <x v="2"/>
    <x v="506"/>
    <d v="2011-12-19T00:00:00"/>
    <s v="Second Class"/>
    <s v="RF-19840"/>
    <s v="Roy Französisch"/>
    <x v="0"/>
    <s v="United States"/>
    <s v="Columbus"/>
    <x v="32"/>
    <n v="31907"/>
    <x v="0"/>
    <s v="OFF-AR-10002952"/>
    <x v="1"/>
    <x v="6"/>
    <s v="Stanley Contemporary Battery Pencil Sharpeners"/>
    <x v="1329"/>
    <n v="3"/>
    <n v="0"/>
    <n v="11.213999999999999"/>
  </r>
  <r>
    <n v="1496"/>
    <s v="CA-2014-152485"/>
    <x v="3"/>
    <x v="507"/>
    <d v="2014-09-09T00:00:00"/>
    <s v="Standard Class"/>
    <s v="JD-15790"/>
    <s v="John Dryer"/>
    <x v="0"/>
    <s v="United States"/>
    <s v="Coppell"/>
    <x v="5"/>
    <n v="75019"/>
    <x v="2"/>
    <s v="OFF-AR-10003759"/>
    <x v="1"/>
    <x v="6"/>
    <s v="Crayola Anti Dust Chalk, 12/Pack"/>
    <x v="1330"/>
    <n v="7"/>
    <n v="0.2"/>
    <n v="3.1849999999999992"/>
  </r>
  <r>
    <n v="1497"/>
    <s v="CA-2014-152485"/>
    <x v="3"/>
    <x v="507"/>
    <d v="2014-09-09T00:00:00"/>
    <s v="Standard Class"/>
    <s v="JD-15790"/>
    <s v="John Dryer"/>
    <x v="0"/>
    <s v="United States"/>
    <s v="Coppell"/>
    <x v="5"/>
    <n v="75019"/>
    <x v="2"/>
    <s v="OFF-ST-10004950"/>
    <x v="1"/>
    <x v="4"/>
    <s v="Acco Perma 3000 Stacking Storage Drawers"/>
    <x v="1331"/>
    <n v="1"/>
    <n v="0.2"/>
    <n v="-0.20980000000000043"/>
  </r>
  <r>
    <n v="1498"/>
    <s v="CA-2014-152485"/>
    <x v="3"/>
    <x v="507"/>
    <d v="2014-09-09T00:00:00"/>
    <s v="Standard Class"/>
    <s v="JD-15790"/>
    <s v="John Dryer"/>
    <x v="0"/>
    <s v="United States"/>
    <s v="Coppell"/>
    <x v="5"/>
    <n v="75019"/>
    <x v="2"/>
    <s v="OFF-AR-10001940"/>
    <x v="1"/>
    <x v="6"/>
    <s v="Sanford Colorific Eraseable Coloring Pencils, 12 Count"/>
    <x v="1332"/>
    <n v="5"/>
    <n v="0.2"/>
    <n v="3.7720000000000002"/>
  </r>
  <r>
    <n v="1499"/>
    <s v="CA-2013-141586"/>
    <x v="0"/>
    <x v="508"/>
    <d v="2013-10-21T00:00:00"/>
    <s v="First Class"/>
    <s v="NK-18490"/>
    <s v="Neil Knudson"/>
    <x v="2"/>
    <s v="United States"/>
    <s v="San Francisco"/>
    <x v="1"/>
    <n v="94122"/>
    <x v="1"/>
    <s v="OFF-BI-10003981"/>
    <x v="1"/>
    <x v="8"/>
    <s v="Avery Durable Plastic 1&quot; Binders"/>
    <x v="1333"/>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x v="195"/>
    <n v="3"/>
    <n v="0.2"/>
    <n v="5.8203000000000005"/>
  </r>
  <r>
    <n v="1501"/>
    <s v="CA-2014-130386"/>
    <x v="3"/>
    <x v="105"/>
    <d v="2014-11-19T00:00:00"/>
    <s v="Standard Class"/>
    <s v="NG-18430"/>
    <s v="Nathan Gelder"/>
    <x v="0"/>
    <s v="United States"/>
    <s v="Austin"/>
    <x v="5"/>
    <n v="78745"/>
    <x v="2"/>
    <s v="OFF-PA-10003823"/>
    <x v="1"/>
    <x v="10"/>
    <s v="Xerox 197"/>
    <x v="1334"/>
    <n v="9"/>
    <n v="0.2"/>
    <n v="69.704999999999984"/>
  </r>
  <r>
    <n v="1502"/>
    <s v="CA-2014-130386"/>
    <x v="3"/>
    <x v="105"/>
    <d v="2014-11-19T00:00:00"/>
    <s v="Standard Class"/>
    <s v="NG-18430"/>
    <s v="Nathan Gelder"/>
    <x v="0"/>
    <s v="United States"/>
    <s v="Austin"/>
    <x v="5"/>
    <n v="78745"/>
    <x v="2"/>
    <s v="OFF-ST-10003716"/>
    <x v="1"/>
    <x v="4"/>
    <s v="Tennsco Double-Tier Lockers"/>
    <x v="1129"/>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s v="United States"/>
    <s v="Los Angeles"/>
    <x v="1"/>
    <n v="90045"/>
    <x v="1"/>
    <s v="FUR-FU-10000010"/>
    <x v="0"/>
    <x v="5"/>
    <s v="DAX Value U-Channel Document Frames, Easel Back"/>
    <x v="587"/>
    <n v="2"/>
    <n v="0"/>
    <n v="3.0813999999999995"/>
  </r>
  <r>
    <n v="1505"/>
    <s v="CA-2012-153388"/>
    <x v="1"/>
    <x v="509"/>
    <d v="2012-08-07T00:00:00"/>
    <s v="Standard Class"/>
    <s v="PC-19000"/>
    <s v="Pauline Chand"/>
    <x v="2"/>
    <s v="United States"/>
    <s v="Los Angeles"/>
    <x v="1"/>
    <n v="90004"/>
    <x v="1"/>
    <s v="OFF-AR-10001868"/>
    <x v="1"/>
    <x v="6"/>
    <s v="Prang Dustless Chalk Sticks"/>
    <x v="1336"/>
    <n v="4"/>
    <n v="0"/>
    <n v="3.36"/>
  </r>
  <r>
    <n v="1506"/>
    <s v="CA-2012-153388"/>
    <x v="1"/>
    <x v="509"/>
    <d v="2012-08-07T00:00:00"/>
    <s v="Standard Class"/>
    <s v="PC-19000"/>
    <s v="Pauline Chand"/>
    <x v="2"/>
    <s v="United States"/>
    <s v="Los Angeles"/>
    <x v="1"/>
    <n v="90004"/>
    <x v="1"/>
    <s v="FUR-TA-10003715"/>
    <x v="0"/>
    <x v="3"/>
    <s v="Hon 2111 Invitation Series Corner Table"/>
    <x v="1337"/>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s v="United States"/>
    <s v="Columbus"/>
    <x v="32"/>
    <n v="31907"/>
    <x v="0"/>
    <s v="TEC-MA-10004458"/>
    <x v="2"/>
    <x v="15"/>
    <s v="Lexmark X 9575 Professional All-in-One Color Printer"/>
    <x v="1338"/>
    <n v="4"/>
    <n v="0"/>
    <n v="190.07999999999998"/>
  </r>
  <r>
    <n v="1509"/>
    <s v="CA-2014-108294"/>
    <x v="3"/>
    <x v="389"/>
    <d v="2014-12-11T00:00:00"/>
    <s v="Same Day"/>
    <s v="LS-16975"/>
    <s v="Lindsay Shagiari"/>
    <x v="2"/>
    <s v="United States"/>
    <s v="Omaha"/>
    <x v="8"/>
    <n v="68104"/>
    <x v="2"/>
    <s v="OFF-BI-10004965"/>
    <x v="1"/>
    <x v="8"/>
    <s v="Ibico Covers for Plastic or Wire Binding Elements"/>
    <x v="1339"/>
    <n v="3"/>
    <n v="0"/>
    <n v="15.524999999999999"/>
  </r>
  <r>
    <n v="1510"/>
    <s v="CA-2014-103611"/>
    <x v="3"/>
    <x v="510"/>
    <d v="2014-09-16T00:00:00"/>
    <s v="First Class"/>
    <s v="JM-15535"/>
    <s v="Jessica Myrick"/>
    <x v="0"/>
    <s v="United States"/>
    <s v="Los Angeles"/>
    <x v="1"/>
    <n v="90036"/>
    <x v="1"/>
    <s v="FUR-FU-10004270"/>
    <x v="0"/>
    <x v="5"/>
    <s v="Eldon Image Series Desk Accessories, Burgundy"/>
    <x v="1340"/>
    <n v="2"/>
    <n v="0"/>
    <n v="3.0095999999999998"/>
  </r>
  <r>
    <n v="1511"/>
    <s v="CA-2014-100384"/>
    <x v="3"/>
    <x v="92"/>
    <d v="2014-07-02T00:00:00"/>
    <s v="Standard Class"/>
    <s v="NH-18610"/>
    <s v="Nicole Hansen"/>
    <x v="1"/>
    <s v="United States"/>
    <s v="Pomona"/>
    <x v="1"/>
    <n v="91767"/>
    <x v="1"/>
    <s v="OFF-AR-10002135"/>
    <x v="1"/>
    <x v="6"/>
    <s v="Boston Heavy-Duty Trimline Electric Pencil Sharpeners"/>
    <x v="1341"/>
    <n v="8"/>
    <n v="0"/>
    <n v="111.82399999999996"/>
  </r>
  <r>
    <n v="1512"/>
    <s v="CA-2014-100384"/>
    <x v="3"/>
    <x v="92"/>
    <d v="2014-07-02T00:00:00"/>
    <s v="Standard Class"/>
    <s v="NH-18610"/>
    <s v="Nicole Hansen"/>
    <x v="1"/>
    <s v="United States"/>
    <s v="Pomona"/>
    <x v="1"/>
    <n v="91767"/>
    <x v="1"/>
    <s v="OFF-AR-10003514"/>
    <x v="1"/>
    <x v="6"/>
    <s v="4009 Highlighters by Sanford"/>
    <x v="1342"/>
    <n v="9"/>
    <n v="0"/>
    <n v="11.820599999999997"/>
  </r>
  <r>
    <n v="1513"/>
    <s v="CA-2014-112809"/>
    <x v="3"/>
    <x v="238"/>
    <d v="2014-08-23T00:00:00"/>
    <s v="Standard Class"/>
    <s v="RA-19915"/>
    <s v="Russell Applegate"/>
    <x v="0"/>
    <s v="United States"/>
    <s v="Dallas"/>
    <x v="5"/>
    <n v="75220"/>
    <x v="2"/>
    <s v="OFF-ST-10002276"/>
    <x v="1"/>
    <x v="4"/>
    <s v="Safco Steel Mobile File Cart"/>
    <x v="1343"/>
    <n v="3"/>
    <n v="0.2"/>
    <n v="12.504000000000005"/>
  </r>
  <r>
    <n v="1514"/>
    <s v="CA-2014-112809"/>
    <x v="3"/>
    <x v="238"/>
    <d v="2014-08-23T00:00:00"/>
    <s v="Standard Class"/>
    <s v="RA-19915"/>
    <s v="Russell Applegate"/>
    <x v="0"/>
    <s v="United States"/>
    <s v="Dallas"/>
    <x v="5"/>
    <n v="75220"/>
    <x v="2"/>
    <s v="OFF-BI-10001098"/>
    <x v="1"/>
    <x v="8"/>
    <s v="Acco D-Ring Binder w/DublLock"/>
    <x v="1344"/>
    <n v="5"/>
    <n v="0.8"/>
    <n v="-33.139000000000003"/>
  </r>
  <r>
    <n v="1515"/>
    <s v="CA-2014-112809"/>
    <x v="3"/>
    <x v="238"/>
    <d v="2014-08-23T00:00:00"/>
    <s v="Standard Class"/>
    <s v="RA-19915"/>
    <s v="Russell Applegate"/>
    <x v="0"/>
    <s v="United States"/>
    <s v="Dallas"/>
    <x v="5"/>
    <n v="75220"/>
    <x v="2"/>
    <s v="OFF-BI-10001636"/>
    <x v="1"/>
    <x v="8"/>
    <s v="Ibico Plastic and Wire Spiral Binding Combs"/>
    <x v="1345"/>
    <n v="4"/>
    <n v="0.8"/>
    <n v="-11.4648"/>
  </r>
  <r>
    <n v="1516"/>
    <s v="US-2014-160759"/>
    <x v="3"/>
    <x v="157"/>
    <d v="2014-12-18T00:00:00"/>
    <s v="Standard Class"/>
    <s v="AI-10855"/>
    <s v="Arianne Irving"/>
    <x v="0"/>
    <s v="United States"/>
    <s v="Philadelphia"/>
    <x v="9"/>
    <n v="19120"/>
    <x v="3"/>
    <s v="FUR-CH-10002961"/>
    <x v="0"/>
    <x v="1"/>
    <s v="Leather Task Chair, Black"/>
    <x v="134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s v="United States"/>
    <s v="Seattle"/>
    <x v="4"/>
    <n v="98105"/>
    <x v="1"/>
    <s v="OFF-BI-10004593"/>
    <x v="1"/>
    <x v="8"/>
    <s v="Ibico Laser Imprintable Binding System Covers"/>
    <x v="1348"/>
    <n v="2"/>
    <n v="0.2"/>
    <n v="27.247999999999998"/>
  </r>
  <r>
    <n v="1519"/>
    <s v="CA-2011-111059"/>
    <x v="2"/>
    <x v="511"/>
    <d v="2011-02-07T00:00:00"/>
    <s v="Second Class"/>
    <s v="TB-21400"/>
    <s v="Tom Boeckenhauer"/>
    <x v="0"/>
    <s v="United States"/>
    <s v="Seattle"/>
    <x v="4"/>
    <n v="98105"/>
    <x v="1"/>
    <s v="OFF-BI-10002827"/>
    <x v="1"/>
    <x v="8"/>
    <s v="Avery Durable Poly Binders"/>
    <x v="1349"/>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s v="United States"/>
    <s v="Chicago"/>
    <x v="10"/>
    <n v="60610"/>
    <x v="2"/>
    <s v="OFF-AR-10001419"/>
    <x v="1"/>
    <x v="6"/>
    <s v="Newell 325"/>
    <x v="1053"/>
    <n v="5"/>
    <n v="0.2"/>
    <n v="2.0649999999999986"/>
  </r>
  <r>
    <n v="1522"/>
    <s v="CA-2012-144806"/>
    <x v="1"/>
    <x v="401"/>
    <d v="2012-12-11T00:00:00"/>
    <s v="Standard Class"/>
    <s v="GH-14425"/>
    <s v="Gary Hwang"/>
    <x v="0"/>
    <s v="United States"/>
    <s v="Tucson"/>
    <x v="16"/>
    <n v="85705"/>
    <x v="1"/>
    <s v="FUR-FU-10002253"/>
    <x v="0"/>
    <x v="5"/>
    <s v="Howard Miller 13&quot; Diameter Pewter Finish Round Wall Clock"/>
    <x v="1351"/>
    <n v="6"/>
    <n v="0.2"/>
    <n v="48.951600000000013"/>
  </r>
  <r>
    <n v="1523"/>
    <s v="CA-2012-144806"/>
    <x v="1"/>
    <x v="401"/>
    <d v="2012-12-11T00:00:00"/>
    <s v="Standard Class"/>
    <s v="GH-14425"/>
    <s v="Gary Hwang"/>
    <x v="0"/>
    <s v="United States"/>
    <s v="Tucson"/>
    <x v="16"/>
    <n v="85705"/>
    <x v="1"/>
    <s v="OFF-PA-10002586"/>
    <x v="1"/>
    <x v="10"/>
    <s v="Xerox 1970"/>
    <x v="548"/>
    <n v="5"/>
    <n v="0.2"/>
    <n v="6.7230000000000008"/>
  </r>
  <r>
    <n v="1524"/>
    <s v="CA-2012-144806"/>
    <x v="1"/>
    <x v="401"/>
    <d v="2012-12-11T00:00:00"/>
    <s v="Standard Class"/>
    <s v="GH-14425"/>
    <s v="Gary Hwang"/>
    <x v="0"/>
    <s v="United States"/>
    <s v="Tucson"/>
    <x v="16"/>
    <n v="85705"/>
    <x v="1"/>
    <s v="OFF-PA-10003039"/>
    <x v="1"/>
    <x v="10"/>
    <s v="Xerox 1960"/>
    <x v="658"/>
    <n v="8"/>
    <n v="0.2"/>
    <n v="61.959999999999987"/>
  </r>
  <r>
    <n v="1525"/>
    <s v="CA-2012-144806"/>
    <x v="1"/>
    <x v="401"/>
    <d v="2012-12-11T00:00:00"/>
    <s v="Standard Class"/>
    <s v="GH-14425"/>
    <s v="Gary Hwang"/>
    <x v="0"/>
    <s v="United States"/>
    <s v="Tucson"/>
    <x v="16"/>
    <n v="85705"/>
    <x v="1"/>
    <s v="OFF-ST-10004804"/>
    <x v="1"/>
    <x v="4"/>
    <s v="Belkin 19&quot; Vented Equipment Shelf, Black"/>
    <x v="1352"/>
    <n v="6"/>
    <n v="0.2"/>
    <n v="-58.68719999999999"/>
  </r>
  <r>
    <n v="1526"/>
    <s v="CA-2012-144806"/>
    <x v="1"/>
    <x v="401"/>
    <d v="2012-12-11T00:00:00"/>
    <s v="Standard Class"/>
    <s v="GH-14425"/>
    <s v="Gary Hwang"/>
    <x v="0"/>
    <s v="United States"/>
    <s v="Tucson"/>
    <x v="16"/>
    <n v="85705"/>
    <x v="1"/>
    <s v="OFF-AR-10004042"/>
    <x v="1"/>
    <x v="6"/>
    <s v="BOSTON Model 1800 Electric Pencil Sharpeners, Putty/Woodgrain"/>
    <x v="31"/>
    <n v="6"/>
    <n v="0.2"/>
    <n v="9.7091999999999885"/>
  </r>
  <r>
    <n v="1527"/>
    <s v="CA-2013-122392"/>
    <x v="0"/>
    <x v="405"/>
    <d v="2013-07-28T00:00:00"/>
    <s v="Standard Class"/>
    <s v="CJ-12010"/>
    <s v="Caroline Jumper"/>
    <x v="0"/>
    <s v="United States"/>
    <s v="Allentown"/>
    <x v="9"/>
    <n v="18103"/>
    <x v="3"/>
    <s v="OFF-AR-10002221"/>
    <x v="1"/>
    <x v="6"/>
    <s v="12 Colored Short Pencils"/>
    <x v="1353"/>
    <n v="2"/>
    <n v="0.2"/>
    <n v="0.36400000000000032"/>
  </r>
  <r>
    <n v="1528"/>
    <s v="CA-2013-122392"/>
    <x v="0"/>
    <x v="405"/>
    <d v="2013-07-28T00:00:00"/>
    <s v="Standard Class"/>
    <s v="CJ-12010"/>
    <s v="Caroline Jumper"/>
    <x v="0"/>
    <s v="United States"/>
    <s v="Allentown"/>
    <x v="9"/>
    <n v="18103"/>
    <x v="3"/>
    <s v="FUR-FU-10002456"/>
    <x v="0"/>
    <x v="5"/>
    <s v="Master Caster Door Stop, Large Neon Orange"/>
    <x v="25"/>
    <n v="2"/>
    <n v="0.2"/>
    <n v="3.3488000000000011"/>
  </r>
  <r>
    <n v="1529"/>
    <s v="CA-2012-148432"/>
    <x v="1"/>
    <x v="209"/>
    <d v="2012-11-10T00:00:00"/>
    <s v="Second Class"/>
    <s v="MC-18130"/>
    <s v="Mike Caudle"/>
    <x v="1"/>
    <s v="United States"/>
    <s v="Newark"/>
    <x v="13"/>
    <n v="19711"/>
    <x v="3"/>
    <s v="OFF-FA-10004968"/>
    <x v="1"/>
    <x v="13"/>
    <s v="Rubber Band Ball"/>
    <x v="1354"/>
    <n v="7"/>
    <n v="0"/>
    <n v="0.5236000000000014"/>
  </r>
  <r>
    <n v="1530"/>
    <s v="CA-2012-148432"/>
    <x v="1"/>
    <x v="209"/>
    <d v="2012-11-10T00:00:00"/>
    <s v="Second Class"/>
    <s v="MC-18130"/>
    <s v="Mike Caudle"/>
    <x v="1"/>
    <s v="United States"/>
    <s v="Newark"/>
    <x v="13"/>
    <n v="19711"/>
    <x v="3"/>
    <s v="OFF-PA-10001274"/>
    <x v="1"/>
    <x v="10"/>
    <s v="Loose Memo Sheets"/>
    <x v="549"/>
    <n v="2"/>
    <n v="0"/>
    <n v="3.4309999999999996"/>
  </r>
  <r>
    <n v="1531"/>
    <s v="CA-2012-103793"/>
    <x v="1"/>
    <x v="514"/>
    <d v="2012-03-31T00:00:00"/>
    <s v="Standard Class"/>
    <s v="BV-11245"/>
    <s v="Benjamin Venier"/>
    <x v="1"/>
    <s v="United States"/>
    <s v="Miami"/>
    <x v="2"/>
    <n v="33142"/>
    <x v="0"/>
    <s v="OFF-PA-10001125"/>
    <x v="1"/>
    <x v="10"/>
    <s v="Xerox 1988"/>
    <x v="1355"/>
    <n v="3"/>
    <n v="0.2"/>
    <n v="23.234999999999992"/>
  </r>
  <r>
    <n v="1532"/>
    <s v="CA-2014-159884"/>
    <x v="3"/>
    <x v="515"/>
    <d v="2014-09-06T00:00:00"/>
    <s v="Standard Class"/>
    <s v="JF-15490"/>
    <s v="Jeremy Farry"/>
    <x v="0"/>
    <s v="United States"/>
    <s v="Tempe"/>
    <x v="16"/>
    <n v="85281"/>
    <x v="1"/>
    <s v="OFF-ST-10000344"/>
    <x v="1"/>
    <x v="4"/>
    <s v="Neat Ideas Personal Hanging Folder Files, Black"/>
    <x v="1356"/>
    <n v="1"/>
    <n v="0.2"/>
    <n v="0.80579999999999963"/>
  </r>
  <r>
    <n v="1533"/>
    <s v="CA-2014-159884"/>
    <x v="3"/>
    <x v="515"/>
    <d v="2014-09-06T00:00:00"/>
    <s v="Standard Class"/>
    <s v="JF-15490"/>
    <s v="Jeremy Farry"/>
    <x v="0"/>
    <s v="United States"/>
    <s v="Tempe"/>
    <x v="16"/>
    <n v="85281"/>
    <x v="1"/>
    <s v="OFF-FA-10000585"/>
    <x v="1"/>
    <x v="13"/>
    <s v="OIC Bulk Pack Metal Binder Clips"/>
    <x v="1357"/>
    <n v="3"/>
    <n v="0.2"/>
    <n v="2.7222"/>
  </r>
  <r>
    <n v="1534"/>
    <s v="CA-2013-139885"/>
    <x v="0"/>
    <x v="429"/>
    <d v="2013-12-09T00:00:00"/>
    <s v="Standard Class"/>
    <s v="EB-13840"/>
    <s v="Ellis Ballard"/>
    <x v="1"/>
    <s v="United States"/>
    <s v="New York City"/>
    <x v="15"/>
    <n v="10035"/>
    <x v="3"/>
    <s v="OFF-ST-10003324"/>
    <x v="1"/>
    <x v="4"/>
    <s v="Belkin OmniView SE Rackmount Kit"/>
    <x v="1358"/>
    <n v="6"/>
    <n v="0"/>
    <n v="0"/>
  </r>
  <r>
    <n v="1535"/>
    <s v="CA-2014-124086"/>
    <x v="3"/>
    <x v="516"/>
    <d v="2014-02-15T00:00:00"/>
    <s v="Standard Class"/>
    <s v="MP-18175"/>
    <s v="Mike Pelletier"/>
    <x v="2"/>
    <s v="United States"/>
    <s v="Laguna Niguel"/>
    <x v="1"/>
    <n v="92677"/>
    <x v="1"/>
    <s v="FUR-BO-10004015"/>
    <x v="0"/>
    <x v="0"/>
    <s v="Bush Andora Bookcase, Maple/Graphite Gray Finish"/>
    <x v="1359"/>
    <n v="2"/>
    <n v="0.15"/>
    <n v="16.798599999999979"/>
  </r>
  <r>
    <n v="1536"/>
    <s v="CA-2013-112389"/>
    <x v="0"/>
    <x v="517"/>
    <d v="2013-11-03T00:00:00"/>
    <s v="Standard Class"/>
    <s v="JM-15655"/>
    <s v="Jim Mitchum"/>
    <x v="1"/>
    <s v="United States"/>
    <s v="Bridgeton"/>
    <x v="30"/>
    <n v="8302"/>
    <x v="3"/>
    <s v="OFF-ST-10000419"/>
    <x v="1"/>
    <x v="4"/>
    <s v="Rogers Jumbo File, Granite"/>
    <x v="1360"/>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s v="United States"/>
    <s v="Everett"/>
    <x v="31"/>
    <n v="2149"/>
    <x v="3"/>
    <s v="TEC-PH-10000439"/>
    <x v="2"/>
    <x v="7"/>
    <s v="GE DSL Phone Line Filter"/>
    <x v="1362"/>
    <n v="1"/>
    <n v="0"/>
    <n v="11.597099999999998"/>
  </r>
  <r>
    <n v="1539"/>
    <s v="CA-2014-121888"/>
    <x v="3"/>
    <x v="175"/>
    <d v="2014-09-18T00:00:00"/>
    <s v="Second Class"/>
    <s v="CL-11890"/>
    <s v="Carl Ludwig"/>
    <x v="0"/>
    <s v="United States"/>
    <s v="Everett"/>
    <x v="31"/>
    <n v="2149"/>
    <x v="3"/>
    <s v="OFF-AR-10003478"/>
    <x v="1"/>
    <x v="6"/>
    <s v="Avery Hi-Liter EverBold Pen Style Fluorescent Highlighters, 4/Pack"/>
    <x v="1363"/>
    <n v="2"/>
    <n v="0"/>
    <n v="6.5120000000000005"/>
  </r>
  <r>
    <n v="1540"/>
    <s v="CA-2014-121888"/>
    <x v="3"/>
    <x v="175"/>
    <d v="2014-09-18T00:00:00"/>
    <s v="Second Class"/>
    <s v="CL-11890"/>
    <s v="Carl Ludwig"/>
    <x v="0"/>
    <s v="United States"/>
    <s v="Everett"/>
    <x v="31"/>
    <n v="2149"/>
    <x v="3"/>
    <s v="FUR-BO-10002545"/>
    <x v="0"/>
    <x v="0"/>
    <s v="Atlantic Metals Mobile 3-Shelf Bookcases, Custom Colors"/>
    <x v="136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x v="1365"/>
    <n v="7"/>
    <n v="0"/>
    <n v="116.39039999999999"/>
  </r>
  <r>
    <n v="1542"/>
    <s v="CA-2011-166884"/>
    <x v="2"/>
    <x v="518"/>
    <d v="2011-03-16T00:00:00"/>
    <s v="Second Class"/>
    <s v="CK-12205"/>
    <s v="Chloris Kastensmidt"/>
    <x v="0"/>
    <s v="United States"/>
    <s v="Columbus"/>
    <x v="24"/>
    <n v="43229"/>
    <x v="3"/>
    <s v="FUR-FU-10003981"/>
    <x v="0"/>
    <x v="5"/>
    <s v="Eldon Wave Desk Accessories"/>
    <x v="1366"/>
    <n v="5"/>
    <n v="0.2"/>
    <n v="2.2880000000000003"/>
  </r>
  <r>
    <n v="1543"/>
    <s v="CA-2011-166884"/>
    <x v="2"/>
    <x v="518"/>
    <d v="2011-03-16T00:00:00"/>
    <s v="Second Class"/>
    <s v="CK-12205"/>
    <s v="Chloris Kastensmidt"/>
    <x v="0"/>
    <s v="United States"/>
    <s v="Columbus"/>
    <x v="24"/>
    <n v="43229"/>
    <x v="3"/>
    <s v="OFF-FA-10001561"/>
    <x v="1"/>
    <x v="13"/>
    <s v="Stockwell Push Pins"/>
    <x v="1367"/>
    <n v="6"/>
    <n v="0.2"/>
    <n v="1.7003999999999992"/>
  </r>
  <r>
    <n v="1544"/>
    <s v="CA-2011-107181"/>
    <x v="2"/>
    <x v="519"/>
    <d v="2011-02-09T00:00:00"/>
    <s v="Standard Class"/>
    <s v="DB-13270"/>
    <s v="Deborah Brumfield"/>
    <x v="2"/>
    <s v="United States"/>
    <s v="San Diego"/>
    <x v="1"/>
    <n v="92024"/>
    <x v="1"/>
    <s v="OFF-BI-10004230"/>
    <x v="1"/>
    <x v="8"/>
    <s v="GBC Recycled Grain Textured Covers"/>
    <x v="1368"/>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s v="United States"/>
    <s v="Watertown"/>
    <x v="15"/>
    <n v="13601"/>
    <x v="3"/>
    <s v="FUR-BO-10002613"/>
    <x v="0"/>
    <x v="0"/>
    <s v="Atlantic Metals Mobile 4-Shelf Bookcases, Custom Colors"/>
    <x v="1370"/>
    <n v="7"/>
    <n v="0.2"/>
    <n v="196.68599999999986"/>
  </r>
  <r>
    <n v="1547"/>
    <s v="CA-2012-111395"/>
    <x v="1"/>
    <x v="521"/>
    <d v="2012-11-27T00:00:00"/>
    <s v="Standard Class"/>
    <s v="VB-21745"/>
    <s v="Victoria Brennan"/>
    <x v="1"/>
    <s v="United States"/>
    <s v="San Antonio"/>
    <x v="5"/>
    <n v="78207"/>
    <x v="2"/>
    <s v="OFF-PA-10000994"/>
    <x v="1"/>
    <x v="10"/>
    <s v="Xerox 1915"/>
    <x v="763"/>
    <n v="4"/>
    <n v="0.2"/>
    <n v="117.43199999999999"/>
  </r>
  <r>
    <n v="1548"/>
    <s v="CA-2012-111395"/>
    <x v="1"/>
    <x v="521"/>
    <d v="2012-11-27T00:00:00"/>
    <s v="Standard Class"/>
    <s v="VB-21745"/>
    <s v="Victoria Brennan"/>
    <x v="1"/>
    <s v="United States"/>
    <s v="San Antonio"/>
    <x v="5"/>
    <n v="78207"/>
    <x v="2"/>
    <s v="OFF-BI-10002867"/>
    <x v="1"/>
    <x v="8"/>
    <s v="GBC Recycled Regency Composition Covers"/>
    <x v="1371"/>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x v="1372"/>
    <n v="2"/>
    <n v="0.2"/>
    <n v="2.3673999999999991"/>
  </r>
  <r>
    <n v="1550"/>
    <s v="CA-2011-134278"/>
    <x v="2"/>
    <x v="522"/>
    <d v="2011-07-08T00:00:00"/>
    <s v="First Class"/>
    <s v="EP-13915"/>
    <s v="Emily Phan"/>
    <x v="0"/>
    <s v="United States"/>
    <s v="New York City"/>
    <x v="15"/>
    <n v="10011"/>
    <x v="3"/>
    <s v="TEC-CO-10001046"/>
    <x v="2"/>
    <x v="16"/>
    <s v="Canon Imageclass D680 Copier / Fax"/>
    <x v="1373"/>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s v="United States"/>
    <s v="San Diego"/>
    <x v="1"/>
    <n v="92024"/>
    <x v="1"/>
    <s v="OFF-PA-10000806"/>
    <x v="1"/>
    <x v="10"/>
    <s v="Xerox 1934"/>
    <x v="1375"/>
    <n v="2"/>
    <n v="0"/>
    <n v="54.860399999999998"/>
  </r>
  <r>
    <n v="1553"/>
    <s v="CA-2011-130274"/>
    <x v="2"/>
    <x v="523"/>
    <d v="2011-05-05T00:00:00"/>
    <s v="First Class"/>
    <s v="JS-15940"/>
    <s v="Joni Sundaresam"/>
    <x v="2"/>
    <s v="United States"/>
    <s v="Appleton"/>
    <x v="6"/>
    <n v="54915"/>
    <x v="2"/>
    <s v="OFF-LA-10002195"/>
    <x v="1"/>
    <x v="2"/>
    <s v="Avery 481"/>
    <x v="748"/>
    <n v="7"/>
    <n v="0"/>
    <n v="10.348799999999999"/>
  </r>
  <r>
    <n v="1554"/>
    <s v="CA-2014-158386"/>
    <x v="3"/>
    <x v="524"/>
    <d v="2014-10-22T00:00:00"/>
    <s v="Standard Class"/>
    <s v="BO-11425"/>
    <s v="Bobby Odegard"/>
    <x v="0"/>
    <s v="United States"/>
    <s v="Richmond"/>
    <x v="0"/>
    <n v="40475"/>
    <x v="0"/>
    <s v="OFF-BI-10003719"/>
    <x v="1"/>
    <x v="8"/>
    <s v="Large Capacity Hanging Post Binders"/>
    <x v="1376"/>
    <n v="5"/>
    <n v="0"/>
    <n v="57.384999999999991"/>
  </r>
  <r>
    <n v="1555"/>
    <s v="CA-2012-111507"/>
    <x v="1"/>
    <x v="525"/>
    <d v="2012-02-13T00:00:00"/>
    <s v="Standard Class"/>
    <s v="VW-21775"/>
    <s v="Victoria Wilson"/>
    <x v="1"/>
    <s v="United States"/>
    <s v="Bellevue"/>
    <x v="4"/>
    <n v="98006"/>
    <x v="1"/>
    <s v="OFF-AR-10001315"/>
    <x v="1"/>
    <x v="6"/>
    <s v="Newell 310"/>
    <x v="267"/>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x v="1377"/>
    <n v="4"/>
    <n v="0"/>
    <n v="39.5428"/>
  </r>
  <r>
    <n v="1557"/>
    <s v="CA-2013-109176"/>
    <x v="0"/>
    <x v="195"/>
    <d v="2013-05-16T00:00:00"/>
    <s v="Standard Class"/>
    <s v="JW-16075"/>
    <s v="Julia West"/>
    <x v="0"/>
    <s v="United States"/>
    <s v="Philadelphia"/>
    <x v="9"/>
    <n v="19140"/>
    <x v="3"/>
    <s v="OFF-EN-10003134"/>
    <x v="1"/>
    <x v="12"/>
    <s v="Staples"/>
    <x v="564"/>
    <n v="1"/>
    <n v="0.2"/>
    <n v="3.504"/>
  </r>
  <r>
    <n v="1558"/>
    <s v="CA-2013-109176"/>
    <x v="0"/>
    <x v="195"/>
    <d v="2013-05-16T00:00:00"/>
    <s v="Standard Class"/>
    <s v="JW-16075"/>
    <s v="Julia West"/>
    <x v="0"/>
    <s v="United States"/>
    <s v="Philadelphia"/>
    <x v="9"/>
    <n v="19140"/>
    <x v="3"/>
    <s v="OFF-AR-10001955"/>
    <x v="1"/>
    <x v="6"/>
    <s v="Newell 319"/>
    <x v="1378"/>
    <n v="5"/>
    <n v="0.2"/>
    <n v="9.919999999999991"/>
  </r>
  <r>
    <n v="1559"/>
    <s v="CA-2012-112116"/>
    <x v="1"/>
    <x v="199"/>
    <d v="2012-03-18T00:00:00"/>
    <s v="Second Class"/>
    <s v="JE-15475"/>
    <s v="Jeremy Ellison"/>
    <x v="0"/>
    <s v="United States"/>
    <s v="Seattle"/>
    <x v="4"/>
    <n v="98103"/>
    <x v="1"/>
    <s v="FUR-TA-10001039"/>
    <x v="0"/>
    <x v="3"/>
    <s v="KI Adjustable-Height Table"/>
    <x v="1379"/>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s v="United States"/>
    <s v="San Francisco"/>
    <x v="1"/>
    <n v="94109"/>
    <x v="1"/>
    <s v="OFF-LA-10001641"/>
    <x v="1"/>
    <x v="2"/>
    <s v="Avery 518"/>
    <x v="1381"/>
    <n v="6"/>
    <n v="0"/>
    <n v="9.0719999999999992"/>
  </r>
  <r>
    <n v="1562"/>
    <s v="CA-2014-107293"/>
    <x v="3"/>
    <x v="528"/>
    <d v="2014-09-07T00:00:00"/>
    <s v="First Class"/>
    <s v="CS-12400"/>
    <s v="Christopher Schild"/>
    <x v="2"/>
    <s v="United States"/>
    <s v="Seattle"/>
    <x v="4"/>
    <n v="98115"/>
    <x v="1"/>
    <s v="OFF-AR-10003732"/>
    <x v="1"/>
    <x v="6"/>
    <s v="Newell 333"/>
    <x v="1104"/>
    <n v="1"/>
    <n v="0"/>
    <n v="0.72279999999999989"/>
  </r>
  <r>
    <n v="1563"/>
    <s v="US-2014-102890"/>
    <x v="3"/>
    <x v="160"/>
    <d v="2014-07-01T00:00:00"/>
    <s v="Same Day"/>
    <s v="SG-20470"/>
    <s v="Sheri Gordon"/>
    <x v="0"/>
    <s v="United States"/>
    <s v="New York City"/>
    <x v="15"/>
    <n v="10011"/>
    <x v="3"/>
    <s v="FUR-TA-10000577"/>
    <x v="0"/>
    <x v="3"/>
    <s v="Bretford CR4500 Series Slim Rectangular Table"/>
    <x v="24"/>
    <n v="5"/>
    <n v="0.4"/>
    <n v="-295.97849999999994"/>
  </r>
  <r>
    <n v="1564"/>
    <s v="CA-2012-158554"/>
    <x v="1"/>
    <x v="529"/>
    <d v="2012-11-09T00:00:00"/>
    <s v="Same Day"/>
    <s v="CM-12190"/>
    <s v="Charlotte Melton"/>
    <x v="0"/>
    <s v="United States"/>
    <s v="Philadelphia"/>
    <x v="9"/>
    <n v="19134"/>
    <x v="3"/>
    <s v="OFF-PA-10004000"/>
    <x v="1"/>
    <x v="10"/>
    <s v="While You Were Out Pads, 50 per Pad, 4 x 5 1/4, Green Cycle"/>
    <x v="1382"/>
    <n v="3"/>
    <n v="0.2"/>
    <n v="4.1151"/>
  </r>
  <r>
    <n v="1565"/>
    <s v="CA-2011-116239"/>
    <x v="2"/>
    <x v="530"/>
    <d v="2011-03-04T00:00:00"/>
    <s v="Same Day"/>
    <s v="CL-12565"/>
    <s v="Clay Ludtke"/>
    <x v="0"/>
    <s v="United States"/>
    <s v="Columbia"/>
    <x v="20"/>
    <n v="29203"/>
    <x v="0"/>
    <s v="OFF-ST-10001370"/>
    <x v="1"/>
    <x v="4"/>
    <s v="Sensible Storage WireTech Storage Systems"/>
    <x v="1383"/>
    <n v="5"/>
    <n v="0"/>
    <n v="17.744999999999962"/>
  </r>
  <r>
    <n v="1566"/>
    <s v="CA-2012-132101"/>
    <x v="1"/>
    <x v="531"/>
    <d v="2012-03-25T00:00:00"/>
    <s v="Standard Class"/>
    <s v="JO-15550"/>
    <s v="Jesus Ocampo"/>
    <x v="2"/>
    <s v="United States"/>
    <s v="Seattle"/>
    <x v="4"/>
    <n v="98105"/>
    <x v="1"/>
    <s v="TEC-PH-10004539"/>
    <x v="2"/>
    <x v="7"/>
    <s v="Wireless Extenders zBoost YX545 SOHO Signal Booster"/>
    <x v="1384"/>
    <n v="3"/>
    <n v="0.2"/>
    <n v="39.687899999999985"/>
  </r>
  <r>
    <n v="1567"/>
    <s v="CA-2012-129112"/>
    <x v="1"/>
    <x v="239"/>
    <d v="2012-11-30T00:00:00"/>
    <s v="First Class"/>
    <s v="AW-10840"/>
    <s v="Anthony Witt"/>
    <x v="0"/>
    <s v="United States"/>
    <s v="Allen"/>
    <x v="5"/>
    <n v="75002"/>
    <x v="2"/>
    <s v="TEC-AC-10003038"/>
    <x v="2"/>
    <x v="11"/>
    <s v="Kingston Digital DataTraveler 16GB USB 2.0"/>
    <x v="1385"/>
    <n v="3"/>
    <n v="0.2"/>
    <n v="-0.26850000000000307"/>
  </r>
  <r>
    <n v="1568"/>
    <s v="CA-2012-129112"/>
    <x v="1"/>
    <x v="239"/>
    <d v="2012-11-30T00:00:00"/>
    <s v="First Class"/>
    <s v="AW-10840"/>
    <s v="Anthony Witt"/>
    <x v="0"/>
    <s v="United States"/>
    <s v="Allen"/>
    <x v="5"/>
    <n v="75002"/>
    <x v="2"/>
    <s v="OFF-BI-10000088"/>
    <x v="1"/>
    <x v="8"/>
    <s v="GBC Imprintable Covers"/>
    <x v="1386"/>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s v="United States"/>
    <s v="Atlanta"/>
    <x v="32"/>
    <n v="30318"/>
    <x v="0"/>
    <s v="OFF-AR-10003504"/>
    <x v="1"/>
    <x v="6"/>
    <s v="Newell 347"/>
    <x v="1387"/>
    <n v="3"/>
    <n v="0"/>
    <n v="3.7235999999999989"/>
  </r>
  <r>
    <n v="1571"/>
    <s v="US-2011-157385"/>
    <x v="2"/>
    <x v="533"/>
    <d v="2011-11-25T00:00:00"/>
    <s v="First Class"/>
    <s v="SC-20095"/>
    <s v="Sanjit Chand"/>
    <x v="0"/>
    <s v="United States"/>
    <s v="Los Angeles"/>
    <x v="1"/>
    <n v="90004"/>
    <x v="1"/>
    <s v="FUR-CH-10000863"/>
    <x v="0"/>
    <x v="1"/>
    <s v="Novimex Swivel Fabric Task Chair"/>
    <x v="891"/>
    <n v="5"/>
    <n v="0.2"/>
    <n v="-67.941000000000003"/>
  </r>
  <r>
    <n v="1572"/>
    <s v="US-2011-157385"/>
    <x v="2"/>
    <x v="533"/>
    <d v="2011-11-25T00:00:00"/>
    <s v="First Class"/>
    <s v="SC-20095"/>
    <s v="Sanjit Chand"/>
    <x v="0"/>
    <s v="United States"/>
    <s v="Los Angeles"/>
    <x v="1"/>
    <n v="90004"/>
    <x v="1"/>
    <s v="OFF-EN-10003160"/>
    <x v="1"/>
    <x v="12"/>
    <s v="Pastel Pink Envelopes"/>
    <x v="1388"/>
    <n v="3"/>
    <n v="0"/>
    <n v="10.4832"/>
  </r>
  <r>
    <n v="1573"/>
    <s v="US-2011-157385"/>
    <x v="2"/>
    <x v="533"/>
    <d v="2011-11-25T00:00:00"/>
    <s v="First Class"/>
    <s v="SC-20095"/>
    <s v="Sanjit Chand"/>
    <x v="0"/>
    <s v="United States"/>
    <s v="Los Angeles"/>
    <x v="1"/>
    <n v="90004"/>
    <x v="1"/>
    <s v="TEC-AC-10003280"/>
    <x v="2"/>
    <x v="11"/>
    <s v="Belkin F8E887 USB Wired Ergonomic Keyboard"/>
    <x v="809"/>
    <n v="1"/>
    <n v="0"/>
    <n v="6.2978999999999985"/>
  </r>
  <r>
    <n v="1574"/>
    <s v="US-2011-157385"/>
    <x v="2"/>
    <x v="533"/>
    <d v="2011-11-25T00:00:00"/>
    <s v="First Class"/>
    <s v="SC-20095"/>
    <s v="Sanjit Chand"/>
    <x v="0"/>
    <s v="United States"/>
    <s v="Los Angeles"/>
    <x v="1"/>
    <n v="90004"/>
    <x v="1"/>
    <s v="FUR-CH-10000595"/>
    <x v="0"/>
    <x v="1"/>
    <s v="Safco Contoured Stacking Chairs"/>
    <x v="1389"/>
    <n v="2"/>
    <n v="0.2"/>
    <n v="23.839999999999975"/>
  </r>
  <r>
    <n v="1575"/>
    <s v="CA-2011-101602"/>
    <x v="2"/>
    <x v="534"/>
    <d v="2011-12-18T00:00:00"/>
    <s v="First Class"/>
    <s v="MC-18100"/>
    <s v="Mick Crebagga"/>
    <x v="0"/>
    <s v="United States"/>
    <s v="El Paso"/>
    <x v="5"/>
    <n v="79907"/>
    <x v="2"/>
    <s v="TEC-PH-10000169"/>
    <x v="2"/>
    <x v="7"/>
    <s v="ARKON Windshield Dashboard Air Vent Car Mount Holder"/>
    <x v="1390"/>
    <n v="3"/>
    <n v="0.2"/>
    <n v="-9.153000000000004"/>
  </r>
  <r>
    <n v="1576"/>
    <s v="CA-2011-101602"/>
    <x v="2"/>
    <x v="534"/>
    <d v="2011-12-18T00:00:00"/>
    <s v="First Class"/>
    <s v="MC-18100"/>
    <s v="Mick Crebagga"/>
    <x v="0"/>
    <s v="United States"/>
    <s v="El Paso"/>
    <x v="5"/>
    <n v="79907"/>
    <x v="2"/>
    <s v="FUR-CH-10004675"/>
    <x v="0"/>
    <x v="1"/>
    <s v="Lifetime Advantage Folding Chairs, 4/Carton"/>
    <x v="1391"/>
    <n v="5"/>
    <n v="0.3"/>
    <n v="-21.807999999999993"/>
  </r>
  <r>
    <n v="1577"/>
    <s v="CA-2013-109057"/>
    <x v="0"/>
    <x v="183"/>
    <d v="2013-04-28T00:00:00"/>
    <s v="Standard Class"/>
    <s v="TT-21460"/>
    <s v="Tonja Turnell"/>
    <x v="2"/>
    <s v="United States"/>
    <s v="Aurora"/>
    <x v="10"/>
    <n v="60505"/>
    <x v="2"/>
    <s v="OFF-ST-10002406"/>
    <x v="1"/>
    <x v="4"/>
    <s v="Pizazz Global Quick File"/>
    <x v="1392"/>
    <n v="2"/>
    <n v="0.2"/>
    <n v="2.3952000000000018"/>
  </r>
  <r>
    <n v="1578"/>
    <s v="CA-2013-154403"/>
    <x v="0"/>
    <x v="454"/>
    <d v="2013-05-28T00:00:00"/>
    <s v="Standard Class"/>
    <s v="AP-10720"/>
    <s v="Anne Pryor"/>
    <x v="2"/>
    <s v="United States"/>
    <s v="Florence"/>
    <x v="19"/>
    <n v="35630"/>
    <x v="0"/>
    <s v="OFF-PA-10001526"/>
    <x v="1"/>
    <x v="10"/>
    <s v="Xerox 1949"/>
    <x v="1393"/>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s v="United States"/>
    <s v="New York City"/>
    <x v="15"/>
    <n v="10024"/>
    <x v="3"/>
    <s v="TEC-PH-10003012"/>
    <x v="2"/>
    <x v="7"/>
    <s v="Nortel Meridian M3904 Professional Digital phone"/>
    <x v="673"/>
    <n v="2"/>
    <n v="0"/>
    <n v="89.314199999999971"/>
  </r>
  <r>
    <n v="1581"/>
    <s v="CA-2012-131338"/>
    <x v="1"/>
    <x v="101"/>
    <d v="2012-08-12T00:00:00"/>
    <s v="First Class"/>
    <s v="NP-18325"/>
    <s v="Naresj Patel"/>
    <x v="0"/>
    <s v="United States"/>
    <s v="New York City"/>
    <x v="15"/>
    <n v="10024"/>
    <x v="3"/>
    <s v="FUR-TA-10002607"/>
    <x v="0"/>
    <x v="3"/>
    <s v="KI Conference Tables"/>
    <x v="1395"/>
    <n v="9"/>
    <n v="0.4"/>
    <n v="-153.12239999999997"/>
  </r>
  <r>
    <n v="1582"/>
    <s v="CA-2012-131338"/>
    <x v="1"/>
    <x v="101"/>
    <d v="2012-08-12T00:00:00"/>
    <s v="First Class"/>
    <s v="NP-18325"/>
    <s v="Naresj Patel"/>
    <x v="0"/>
    <s v="United States"/>
    <s v="New York City"/>
    <x v="15"/>
    <n v="10024"/>
    <x v="3"/>
    <s v="OFF-ST-10000642"/>
    <x v="1"/>
    <x v="4"/>
    <s v="Tennsco Lockers, Gray"/>
    <x v="108"/>
    <n v="2"/>
    <n v="0"/>
    <n v="2.9371999999999971"/>
  </r>
  <r>
    <n v="1583"/>
    <s v="CA-2012-131338"/>
    <x v="1"/>
    <x v="101"/>
    <d v="2012-08-12T00:00:00"/>
    <s v="First Class"/>
    <s v="NP-18325"/>
    <s v="Naresj Patel"/>
    <x v="0"/>
    <s v="United States"/>
    <s v="New York City"/>
    <x v="15"/>
    <n v="10024"/>
    <x v="3"/>
    <s v="OFF-BI-10000545"/>
    <x v="1"/>
    <x v="8"/>
    <s v="GBC Ibimaster 500 Manual ProClick Binding System"/>
    <x v="1396"/>
    <n v="2"/>
    <n v="0.2"/>
    <n v="456.58800000000002"/>
  </r>
  <r>
    <n v="1584"/>
    <s v="CA-2012-131338"/>
    <x v="1"/>
    <x v="101"/>
    <d v="2012-08-12T00:00:00"/>
    <s v="First Class"/>
    <s v="NP-18325"/>
    <s v="Naresj Patel"/>
    <x v="0"/>
    <s v="United States"/>
    <s v="New York City"/>
    <x v="15"/>
    <n v="10024"/>
    <x v="3"/>
    <s v="FUR-FU-10002157"/>
    <x v="0"/>
    <x v="5"/>
    <s v="Artistic Insta-Plaque"/>
    <x v="116"/>
    <n v="3"/>
    <n v="0"/>
    <n v="18.345599999999997"/>
  </r>
  <r>
    <n v="1585"/>
    <s v="CA-2012-131338"/>
    <x v="1"/>
    <x v="101"/>
    <d v="2012-08-12T00:00:00"/>
    <s v="First Class"/>
    <s v="NP-18325"/>
    <s v="Naresj Patel"/>
    <x v="0"/>
    <s v="United States"/>
    <s v="New York City"/>
    <x v="15"/>
    <n v="10024"/>
    <x v="3"/>
    <s v="FUR-FU-10001706"/>
    <x v="0"/>
    <x v="5"/>
    <s v="Longer-Life Soft White Bulbs"/>
    <x v="51"/>
    <n v="2"/>
    <n v="0"/>
    <n v="2.9567999999999999"/>
  </r>
  <r>
    <n v="1586"/>
    <s v="CA-2012-131338"/>
    <x v="1"/>
    <x v="101"/>
    <d v="2012-08-12T00:00:00"/>
    <s v="First Class"/>
    <s v="NP-18325"/>
    <s v="Naresj Patel"/>
    <x v="0"/>
    <s v="United States"/>
    <s v="New York City"/>
    <x v="15"/>
    <n v="10024"/>
    <x v="3"/>
    <s v="TEC-PH-10000984"/>
    <x v="2"/>
    <x v="7"/>
    <s v="Panasonic KX-TG9471B"/>
    <x v="508"/>
    <n v="5"/>
    <n v="0"/>
    <n v="274.38600000000008"/>
  </r>
  <r>
    <n v="1587"/>
    <s v="CA-2012-131338"/>
    <x v="1"/>
    <x v="101"/>
    <d v="2012-08-12T00:00:00"/>
    <s v="First Class"/>
    <s v="NP-18325"/>
    <s v="Naresj Patel"/>
    <x v="0"/>
    <s v="United States"/>
    <s v="New York City"/>
    <x v="15"/>
    <n v="10024"/>
    <x v="3"/>
    <s v="OFF-PA-10001357"/>
    <x v="1"/>
    <x v="10"/>
    <s v="Xerox 1886"/>
    <x v="140"/>
    <n v="3"/>
    <n v="0"/>
    <n v="68.975999999999999"/>
  </r>
  <r>
    <n v="1588"/>
    <s v="CA-2012-131338"/>
    <x v="1"/>
    <x v="101"/>
    <d v="2012-08-12T00:00:00"/>
    <s v="First Class"/>
    <s v="NP-18325"/>
    <s v="Naresj Patel"/>
    <x v="0"/>
    <s v="United States"/>
    <s v="New York City"/>
    <x v="15"/>
    <n v="10024"/>
    <x v="3"/>
    <s v="OFF-FA-10000992"/>
    <x v="1"/>
    <x v="13"/>
    <s v="Acco Clips to Go Binder Clips, 24 Clips in Two Sizes"/>
    <x v="1397"/>
    <n v="3"/>
    <n v="0"/>
    <n v="5.0054999999999996"/>
  </r>
  <r>
    <n v="1589"/>
    <s v="CA-2012-131338"/>
    <x v="1"/>
    <x v="101"/>
    <d v="2012-08-12T00:00:00"/>
    <s v="First Class"/>
    <s v="NP-18325"/>
    <s v="Naresj Patel"/>
    <x v="0"/>
    <s v="United States"/>
    <s v="New York City"/>
    <x v="15"/>
    <n v="10024"/>
    <x v="3"/>
    <s v="TEC-AC-10002600"/>
    <x v="2"/>
    <x v="11"/>
    <s v="Belkin QODE FastFit Bluetooth Keyboard"/>
    <x v="414"/>
    <n v="4"/>
    <n v="0"/>
    <n v="34.692000000000007"/>
  </r>
  <r>
    <n v="1590"/>
    <s v="CA-2013-109911"/>
    <x v="0"/>
    <x v="536"/>
    <d v="2013-05-17T00:00:00"/>
    <s v="Standard Class"/>
    <s v="VG-21805"/>
    <s v="Vivek Grady"/>
    <x v="1"/>
    <s v="United States"/>
    <s v="Virginia Beach"/>
    <x v="17"/>
    <n v="23464"/>
    <x v="0"/>
    <s v="OFF-AR-10001662"/>
    <x v="1"/>
    <x v="6"/>
    <s v="Rogers Handheld Barrel Pencil Sharpener"/>
    <x v="1398"/>
    <n v="4"/>
    <n v="0"/>
    <n v="2.9592000000000009"/>
  </r>
  <r>
    <n v="1591"/>
    <s v="US-2013-132423"/>
    <x v="0"/>
    <x v="173"/>
    <d v="2013-04-20T00:00:00"/>
    <s v="Standard Class"/>
    <s v="MY-18295"/>
    <s v="Muhammed Yedwab"/>
    <x v="1"/>
    <s v="United States"/>
    <s v="Grapevine"/>
    <x v="5"/>
    <n v="76051"/>
    <x v="2"/>
    <s v="OFF-AR-10001221"/>
    <x v="1"/>
    <x v="6"/>
    <s v="Dixon Ticonderoga Erasable Colored Pencil Set, 12-Color"/>
    <x v="1399"/>
    <n v="7"/>
    <n v="0.2"/>
    <n v="5.8603999999999967"/>
  </r>
  <r>
    <n v="1592"/>
    <s v="US-2013-132423"/>
    <x v="0"/>
    <x v="173"/>
    <d v="2013-04-20T00:00:00"/>
    <s v="Standard Class"/>
    <s v="MY-18295"/>
    <s v="Muhammed Yedwab"/>
    <x v="1"/>
    <s v="United States"/>
    <s v="Grapevine"/>
    <x v="5"/>
    <n v="76051"/>
    <x v="2"/>
    <s v="OFF-FA-10002988"/>
    <x v="1"/>
    <x v="13"/>
    <s v="Ideal Clamps"/>
    <x v="1400"/>
    <n v="5"/>
    <n v="0.2"/>
    <n v="2.9144999999999994"/>
  </r>
  <r>
    <n v="1593"/>
    <s v="CA-2012-122826"/>
    <x v="1"/>
    <x v="537"/>
    <d v="2012-06-25T00:00:00"/>
    <s v="Second Class"/>
    <s v="RD-19480"/>
    <s v="Rick Duston"/>
    <x v="0"/>
    <s v="United States"/>
    <s v="Olympia"/>
    <x v="4"/>
    <n v="98502"/>
    <x v="1"/>
    <s v="TEC-PH-10004830"/>
    <x v="2"/>
    <x v="7"/>
    <s v="Pyle PRT45 Retro Home Telephone"/>
    <x v="1401"/>
    <n v="4"/>
    <n v="0.2"/>
    <n v="22.676399999999994"/>
  </r>
  <r>
    <n v="1594"/>
    <s v="CA-2011-117317"/>
    <x v="2"/>
    <x v="538"/>
    <d v="2011-10-19T00:00:00"/>
    <s v="Same Day"/>
    <s v="JF-15490"/>
    <s v="Jeremy Farry"/>
    <x v="0"/>
    <s v="United States"/>
    <s v="Los Angeles"/>
    <x v="1"/>
    <n v="90032"/>
    <x v="1"/>
    <s v="OFF-PA-10004519"/>
    <x v="1"/>
    <x v="10"/>
    <s v="Spiral Phone Message Books with Labels by Adams"/>
    <x v="1402"/>
    <n v="3"/>
    <n v="0"/>
    <n v="6.5856000000000012"/>
  </r>
  <r>
    <n v="1595"/>
    <s v="CA-2012-118423"/>
    <x v="1"/>
    <x v="539"/>
    <d v="2012-03-27T00:00:00"/>
    <s v="First Class"/>
    <s v="DP-13390"/>
    <s v="Dennis Pardue"/>
    <x v="2"/>
    <s v="United States"/>
    <s v="Peoria"/>
    <x v="10"/>
    <n v="61604"/>
    <x v="2"/>
    <s v="FUR-BO-10000362"/>
    <x v="0"/>
    <x v="0"/>
    <s v="Sauder Inglewood Library Bookcases"/>
    <x v="1403"/>
    <n v="3"/>
    <n v="0.3"/>
    <n v="-35.905799999999999"/>
  </r>
  <r>
    <n v="1596"/>
    <s v="CA-2014-149181"/>
    <x v="3"/>
    <x v="540"/>
    <d v="2014-05-13T00:00:00"/>
    <s v="Standard Class"/>
    <s v="MD-17350"/>
    <s v="Maribeth Dona"/>
    <x v="0"/>
    <s v="United States"/>
    <s v="Columbus"/>
    <x v="24"/>
    <n v="43229"/>
    <x v="3"/>
    <s v="FUR-CH-10004540"/>
    <x v="0"/>
    <x v="1"/>
    <s v="Global Chrome Stack Chair"/>
    <x v="1404"/>
    <n v="2"/>
    <n v="0.3"/>
    <n v="-2.0567999999999991"/>
  </r>
  <r>
    <n v="1597"/>
    <s v="CA-2014-132234"/>
    <x v="3"/>
    <x v="524"/>
    <d v="2014-10-19T00:00:00"/>
    <s v="First Class"/>
    <s v="MY-17380"/>
    <s v="Maribeth Yedwab"/>
    <x v="1"/>
    <s v="United States"/>
    <s v="New York City"/>
    <x v="15"/>
    <n v="10011"/>
    <x v="3"/>
    <s v="FUR-FU-10001290"/>
    <x v="0"/>
    <x v="5"/>
    <s v="Executive Impressions Supervisor Wall Clock"/>
    <x v="1405"/>
    <n v="13"/>
    <n v="0"/>
    <n v="175.13599999999997"/>
  </r>
  <r>
    <n v="1598"/>
    <s v="CA-2014-158876"/>
    <x v="3"/>
    <x v="123"/>
    <d v="2014-11-22T00:00:00"/>
    <s v="Second Class"/>
    <s v="AB-10150"/>
    <s v="Aimee Bixby"/>
    <x v="0"/>
    <s v="United States"/>
    <s v="Carrollton"/>
    <x v="5"/>
    <n v="75007"/>
    <x v="2"/>
    <s v="OFF-PA-10000308"/>
    <x v="1"/>
    <x v="10"/>
    <s v="Xerox 1901"/>
    <x v="1406"/>
    <n v="4"/>
    <n v="0.2"/>
    <n v="5.2799999999999994"/>
  </r>
  <r>
    <n v="1599"/>
    <s v="CA-2014-158876"/>
    <x v="3"/>
    <x v="123"/>
    <d v="2014-11-22T00:00:00"/>
    <s v="Second Class"/>
    <s v="AB-10150"/>
    <s v="Aimee Bixby"/>
    <x v="0"/>
    <s v="United States"/>
    <s v="Carrollton"/>
    <x v="5"/>
    <n v="75007"/>
    <x v="2"/>
    <s v="OFF-SU-10001165"/>
    <x v="1"/>
    <x v="14"/>
    <s v="Acme Elite Stainless Steel Scissors"/>
    <x v="1407"/>
    <n v="1"/>
    <n v="0.2"/>
    <n v="0.50039999999999996"/>
  </r>
  <r>
    <n v="1600"/>
    <s v="CA-2014-158876"/>
    <x v="3"/>
    <x v="123"/>
    <d v="2014-11-22T00:00:00"/>
    <s v="Second Class"/>
    <s v="AB-10150"/>
    <s v="Aimee Bixby"/>
    <x v="0"/>
    <s v="United States"/>
    <s v="Carrollton"/>
    <x v="5"/>
    <n v="75007"/>
    <x v="2"/>
    <s v="OFF-AR-10003373"/>
    <x v="1"/>
    <x v="6"/>
    <s v="Boston School Pro Electric Pencil Sharpener, 1670"/>
    <x v="306"/>
    <n v="4"/>
    <n v="0.2"/>
    <n v="8.674399999999995"/>
  </r>
  <r>
    <n v="1601"/>
    <s v="CA-2014-158876"/>
    <x v="3"/>
    <x v="123"/>
    <d v="2014-11-22T00:00:00"/>
    <s v="Second Class"/>
    <s v="AB-10150"/>
    <s v="Aimee Bixby"/>
    <x v="0"/>
    <s v="United States"/>
    <s v="Carrollton"/>
    <x v="5"/>
    <n v="75007"/>
    <x v="2"/>
    <s v="FUR-FU-10001967"/>
    <x v="0"/>
    <x v="5"/>
    <s v="Telescoping Adjustable Floor Lamp"/>
    <x v="314"/>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x v="46"/>
    <n v="2"/>
    <n v="0"/>
    <n v="42.391999999999996"/>
  </r>
  <r>
    <n v="1603"/>
    <s v="US-2013-132857"/>
    <x v="0"/>
    <x v="25"/>
    <d v="2013-12-18T00:00:00"/>
    <s v="Standard Class"/>
    <s v="CA-12775"/>
    <s v="Cynthia Arntzen"/>
    <x v="0"/>
    <s v="United States"/>
    <s v="Smyrna"/>
    <x v="18"/>
    <n v="37167"/>
    <x v="0"/>
    <s v="OFF-AR-10003251"/>
    <x v="1"/>
    <x v="6"/>
    <s v="Prang Drawing Pencil Set"/>
    <x v="408"/>
    <n v="3"/>
    <n v="0.2"/>
    <n v="1.6679999999999997"/>
  </r>
  <r>
    <n v="1604"/>
    <s v="CA-2014-116645"/>
    <x v="3"/>
    <x v="329"/>
    <d v="2014-12-05T00:00:00"/>
    <s v="Standard Class"/>
    <s v="ME-17725"/>
    <s v="Max Engle"/>
    <x v="0"/>
    <s v="United States"/>
    <s v="Newark"/>
    <x v="13"/>
    <n v="19711"/>
    <x v="3"/>
    <s v="OFF-AR-10001044"/>
    <x v="1"/>
    <x v="6"/>
    <s v="BOSTON Ranger #55 Pencil Sharpener, Black"/>
    <x v="1408"/>
    <n v="6"/>
    <n v="0"/>
    <n v="45.222599999999993"/>
  </r>
  <r>
    <n v="1605"/>
    <s v="US-2013-115819"/>
    <x v="0"/>
    <x v="475"/>
    <d v="2013-04-25T00:00:00"/>
    <s v="Second Class"/>
    <s v="JO-15280"/>
    <s v="Jas O'Carroll"/>
    <x v="0"/>
    <s v="United States"/>
    <s v="Los Angeles"/>
    <x v="1"/>
    <n v="90049"/>
    <x v="1"/>
    <s v="TEC-PH-10004700"/>
    <x v="2"/>
    <x v="7"/>
    <s v="PowerGen Dual USB Car Charger"/>
    <x v="1409"/>
    <n v="5"/>
    <n v="0.2"/>
    <n v="12.986999999999995"/>
  </r>
  <r>
    <n v="1606"/>
    <s v="US-2013-115819"/>
    <x v="0"/>
    <x v="475"/>
    <d v="2013-04-25T00:00:00"/>
    <s v="Second Class"/>
    <s v="JO-15280"/>
    <s v="Jas O'Carroll"/>
    <x v="0"/>
    <s v="United States"/>
    <s v="Los Angeles"/>
    <x v="1"/>
    <n v="90049"/>
    <x v="1"/>
    <s v="OFF-AR-10000823"/>
    <x v="1"/>
    <x v="6"/>
    <s v="Newell 307"/>
    <x v="1410"/>
    <n v="3"/>
    <n v="0"/>
    <n v="1.5288000000000002"/>
  </r>
  <r>
    <n v="1607"/>
    <s v="US-2013-115819"/>
    <x v="0"/>
    <x v="475"/>
    <d v="2013-04-25T00:00:00"/>
    <s v="Second Class"/>
    <s v="JO-15280"/>
    <s v="Jas O'Carroll"/>
    <x v="0"/>
    <s v="United States"/>
    <s v="Los Angeles"/>
    <x v="1"/>
    <n v="90049"/>
    <x v="1"/>
    <s v="OFF-AR-10004456"/>
    <x v="1"/>
    <x v="6"/>
    <s v="Panasonic KP-4ABK Battery-Operated Pencil Sharpener"/>
    <x v="1411"/>
    <n v="5"/>
    <n v="0"/>
    <n v="21.227999999999998"/>
  </r>
  <r>
    <n v="1608"/>
    <s v="US-2013-115819"/>
    <x v="0"/>
    <x v="475"/>
    <d v="2013-04-25T00:00:00"/>
    <s v="Second Class"/>
    <s v="JO-15280"/>
    <s v="Jas O'Carroll"/>
    <x v="0"/>
    <s v="United States"/>
    <s v="Los Angeles"/>
    <x v="1"/>
    <n v="90049"/>
    <x v="1"/>
    <s v="OFF-BI-10000050"/>
    <x v="1"/>
    <x v="8"/>
    <s v="Angle-D Binders with Locking Rings, Label Holders"/>
    <x v="572"/>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s v="United States"/>
    <s v="Los Angeles"/>
    <x v="1"/>
    <n v="90049"/>
    <x v="1"/>
    <s v="OFF-BI-10000591"/>
    <x v="1"/>
    <x v="8"/>
    <s v="Avery Binder Labels"/>
    <x v="1412"/>
    <n v="3"/>
    <n v="0.2"/>
    <n v="3.2675999999999994"/>
  </r>
  <r>
    <n v="1611"/>
    <s v="CA-2011-156349"/>
    <x v="2"/>
    <x v="542"/>
    <d v="2011-05-30T00:00:00"/>
    <s v="Standard Class"/>
    <s v="ML-17395"/>
    <s v="Marina Lichtenstein"/>
    <x v="1"/>
    <s v="United States"/>
    <s v="Los Angeles"/>
    <x v="1"/>
    <n v="90008"/>
    <x v="1"/>
    <s v="FUR-BO-10000362"/>
    <x v="0"/>
    <x v="0"/>
    <s v="Sauder Inglewood Library Bookcases"/>
    <x v="1413"/>
    <n v="2"/>
    <n v="0.15"/>
    <n v="27.356800000000007"/>
  </r>
  <r>
    <n v="1612"/>
    <s v="CA-2011-156349"/>
    <x v="2"/>
    <x v="542"/>
    <d v="2011-05-30T00:00:00"/>
    <s v="Standard Class"/>
    <s v="ML-17395"/>
    <s v="Marina Lichtenstein"/>
    <x v="1"/>
    <s v="United States"/>
    <s v="Los Angeles"/>
    <x v="1"/>
    <n v="90008"/>
    <x v="1"/>
    <s v="TEC-PH-10000441"/>
    <x v="2"/>
    <x v="7"/>
    <s v="VTech DS6151"/>
    <x v="1227"/>
    <n v="2"/>
    <n v="0.2"/>
    <n v="20.158400000000015"/>
  </r>
  <r>
    <n v="1613"/>
    <s v="CA-2011-156349"/>
    <x v="2"/>
    <x v="542"/>
    <d v="2011-05-30T00:00:00"/>
    <s v="Standard Class"/>
    <s v="ML-17395"/>
    <s v="Marina Lichtenstein"/>
    <x v="1"/>
    <s v="United States"/>
    <s v="Los Angeles"/>
    <x v="1"/>
    <n v="90008"/>
    <x v="1"/>
    <s v="TEC-PH-10002726"/>
    <x v="2"/>
    <x v="7"/>
    <s v="netTALK DUO VoIP Telephone Service"/>
    <x v="1414"/>
    <n v="2"/>
    <n v="0.2"/>
    <n v="31.494"/>
  </r>
  <r>
    <n v="1614"/>
    <s v="CA-2014-138380"/>
    <x v="3"/>
    <x v="202"/>
    <d v="2014-12-26T00:00:00"/>
    <s v="Standard Class"/>
    <s v="YS-21880"/>
    <s v="Yana Sorensen"/>
    <x v="1"/>
    <s v="United States"/>
    <s v="Oakland"/>
    <x v="1"/>
    <n v="94601"/>
    <x v="1"/>
    <s v="OFF-ST-10003306"/>
    <x v="1"/>
    <x v="4"/>
    <s v="Letter Size Cart"/>
    <x v="1415"/>
    <n v="7"/>
    <n v="0"/>
    <n v="290.00579999999991"/>
  </r>
  <r>
    <n v="1615"/>
    <s v="US-2013-113509"/>
    <x v="0"/>
    <x v="543"/>
    <d v="2013-03-20T00:00:00"/>
    <s v="Standard Class"/>
    <s v="PL-18925"/>
    <s v="Paul Lucas"/>
    <x v="2"/>
    <s v="United States"/>
    <s v="Philadelphia"/>
    <x v="9"/>
    <n v="19143"/>
    <x v="3"/>
    <s v="TEC-AC-10004855"/>
    <x v="2"/>
    <x v="11"/>
    <s v="V7 USB Numeric Keypad"/>
    <x v="367"/>
    <n v="3"/>
    <n v="0.2"/>
    <n v="-13.646100000000001"/>
  </r>
  <r>
    <n v="1616"/>
    <s v="CA-2012-130022"/>
    <x v="1"/>
    <x v="544"/>
    <d v="2012-08-16T00:00:00"/>
    <s v="Standard Class"/>
    <s v="JK-16120"/>
    <s v="Julie Kriz"/>
    <x v="2"/>
    <s v="United States"/>
    <s v="Eagan"/>
    <x v="11"/>
    <n v="55122"/>
    <x v="2"/>
    <s v="OFF-LA-10002787"/>
    <x v="1"/>
    <x v="2"/>
    <s v="Avery 480"/>
    <x v="1416"/>
    <n v="1"/>
    <n v="0"/>
    <n v="1.7999999999999998"/>
  </r>
  <r>
    <n v="1617"/>
    <s v="CA-2012-130022"/>
    <x v="1"/>
    <x v="544"/>
    <d v="2012-08-16T00:00:00"/>
    <s v="Standard Class"/>
    <s v="JK-16120"/>
    <s v="Julie Kriz"/>
    <x v="2"/>
    <s v="United States"/>
    <s v="Eagan"/>
    <x v="11"/>
    <n v="55122"/>
    <x v="2"/>
    <s v="OFF-LA-10002043"/>
    <x v="1"/>
    <x v="2"/>
    <s v="Avery 489"/>
    <x v="1417"/>
    <n v="4"/>
    <n v="0"/>
    <n v="19.872"/>
  </r>
  <r>
    <n v="1618"/>
    <s v="CA-2012-130022"/>
    <x v="1"/>
    <x v="544"/>
    <d v="2012-08-16T00:00:00"/>
    <s v="Standard Class"/>
    <s v="JK-16120"/>
    <s v="Julie Kriz"/>
    <x v="2"/>
    <s v="United States"/>
    <s v="Eagan"/>
    <x v="11"/>
    <n v="55122"/>
    <x v="2"/>
    <s v="OFF-AR-10001915"/>
    <x v="1"/>
    <x v="6"/>
    <s v="Peel-Off China Markers"/>
    <x v="1418"/>
    <n v="3"/>
    <n v="0"/>
    <n v="12.511800000000001"/>
  </r>
  <r>
    <n v="1619"/>
    <s v="US-2013-118780"/>
    <x v="0"/>
    <x v="545"/>
    <d v="2013-09-15T00:00:00"/>
    <s v="Second Class"/>
    <s v="PN-18775"/>
    <s v="Parhena Norris"/>
    <x v="2"/>
    <s v="United States"/>
    <s v="New York City"/>
    <x v="15"/>
    <n v="10011"/>
    <x v="3"/>
    <s v="OFF-ST-10000352"/>
    <x v="1"/>
    <x v="4"/>
    <s v="Acco Perma 2700 Stacking Storage Drawers"/>
    <x v="1419"/>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x v="1420"/>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x v="1421"/>
    <n v="2"/>
    <n v="0"/>
    <n v="99.23"/>
  </r>
  <r>
    <n v="1622"/>
    <s v="CA-2014-108560"/>
    <x v="3"/>
    <x v="141"/>
    <d v="2014-07-16T00:00:00"/>
    <s v="Standard Class"/>
    <s v="JC-15385"/>
    <s v="Jenna Caffey"/>
    <x v="0"/>
    <s v="United States"/>
    <s v="Kent"/>
    <x v="4"/>
    <n v="98031"/>
    <x v="1"/>
    <s v="OFF-LA-10003930"/>
    <x v="1"/>
    <x v="2"/>
    <s v="Dot Matrix Printer Tape Reel Labels, White, 5000/Box"/>
    <x v="1422"/>
    <n v="8"/>
    <n v="0"/>
    <n v="385.37520000000001"/>
  </r>
  <r>
    <n v="1623"/>
    <s v="CA-2014-108560"/>
    <x v="3"/>
    <x v="141"/>
    <d v="2014-07-16T00:00:00"/>
    <s v="Standard Class"/>
    <s v="JC-15385"/>
    <s v="Jenna Caffey"/>
    <x v="0"/>
    <s v="United States"/>
    <s v="Kent"/>
    <x v="4"/>
    <n v="98031"/>
    <x v="1"/>
    <s v="OFF-BI-10001107"/>
    <x v="1"/>
    <x v="8"/>
    <s v="GBC White Gloss Covers, Plain Front"/>
    <x v="1423"/>
    <n v="2"/>
    <n v="0.2"/>
    <n v="7.8191999999999995"/>
  </r>
  <r>
    <n v="1624"/>
    <s v="CA-2014-108560"/>
    <x v="3"/>
    <x v="141"/>
    <d v="2014-07-16T00:00:00"/>
    <s v="Standard Class"/>
    <s v="JC-15385"/>
    <s v="Jenna Caffey"/>
    <x v="0"/>
    <s v="United States"/>
    <s v="Kent"/>
    <x v="4"/>
    <n v="98031"/>
    <x v="1"/>
    <s v="TEC-AC-10003063"/>
    <x v="2"/>
    <x v="11"/>
    <s v="Micro Innovations USB RF Wireless Keyboard with Mouse"/>
    <x v="1424"/>
    <n v="2"/>
    <n v="0"/>
    <n v="10.5"/>
  </r>
  <r>
    <n v="1625"/>
    <s v="CA-2012-157084"/>
    <x v="1"/>
    <x v="546"/>
    <d v="2012-12-24T00:00:00"/>
    <s v="Standard Class"/>
    <s v="JG-15160"/>
    <s v="James Galang"/>
    <x v="0"/>
    <s v="United States"/>
    <s v="Los Angeles"/>
    <x v="1"/>
    <n v="90049"/>
    <x v="1"/>
    <s v="TEC-PH-10002922"/>
    <x v="2"/>
    <x v="7"/>
    <s v="ShoreTel ShorePhone IP 230 VoIP phone"/>
    <x v="1425"/>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x v="1426"/>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x v="1427"/>
    <n v="5"/>
    <n v="0"/>
    <n v="141.27749999999997"/>
  </r>
  <r>
    <n v="1628"/>
    <s v="CA-2012-143119"/>
    <x v="1"/>
    <x v="496"/>
    <d v="2012-09-30T00:00:00"/>
    <s v="Standard Class"/>
    <s v="MC-17275"/>
    <s v="Marc Crier"/>
    <x v="0"/>
    <s v="United States"/>
    <s v="Lafayette"/>
    <x v="28"/>
    <n v="70506"/>
    <x v="0"/>
    <s v="FUR-CH-10001270"/>
    <x v="0"/>
    <x v="1"/>
    <s v="Harbour Creations Steel Folding Chair"/>
    <x v="1428"/>
    <n v="6"/>
    <n v="0"/>
    <n v="155.24999999999994"/>
  </r>
  <r>
    <n v="1629"/>
    <s v="CA-2014-101049"/>
    <x v="3"/>
    <x v="548"/>
    <d v="2014-06-26T00:00:00"/>
    <s v="Second Class"/>
    <s v="AS-10240"/>
    <s v="Alan Shonely"/>
    <x v="0"/>
    <s v="United States"/>
    <s v="Cleveland"/>
    <x v="24"/>
    <n v="44105"/>
    <x v="3"/>
    <s v="FUR-FU-10004415"/>
    <x v="0"/>
    <x v="5"/>
    <s v="Stacking Tray, Side-Loading, Legal, Smoke"/>
    <x v="1429"/>
    <n v="5"/>
    <n v="0.2"/>
    <n v="2.4639999999999986"/>
  </r>
  <r>
    <n v="1630"/>
    <s v="CA-2014-101049"/>
    <x v="3"/>
    <x v="548"/>
    <d v="2014-06-26T00:00:00"/>
    <s v="Second Class"/>
    <s v="AS-10240"/>
    <s v="Alan Shonely"/>
    <x v="0"/>
    <s v="United States"/>
    <s v="Cleveland"/>
    <x v="24"/>
    <n v="44105"/>
    <x v="3"/>
    <s v="OFF-BI-10001510"/>
    <x v="1"/>
    <x v="8"/>
    <s v="Deluxe Heavy-Duty Vinyl Round Ring Binder"/>
    <x v="1430"/>
    <n v="6"/>
    <n v="0.7"/>
    <n v="-34.38000000000001"/>
  </r>
  <r>
    <n v="1631"/>
    <s v="CA-2013-106530"/>
    <x v="0"/>
    <x v="541"/>
    <d v="2013-05-09T00:00:00"/>
    <s v="Same Day"/>
    <s v="CL-12565"/>
    <s v="Clay Ludtke"/>
    <x v="0"/>
    <s v="United States"/>
    <s v="Cleveland"/>
    <x v="24"/>
    <n v="44105"/>
    <x v="3"/>
    <s v="OFF-ST-10002011"/>
    <x v="1"/>
    <x v="4"/>
    <s v="Smead Adjustable Mobile File Trolley with Lockable Top"/>
    <x v="1431"/>
    <n v="3"/>
    <n v="0.2"/>
    <n v="88.029900000000055"/>
  </r>
  <r>
    <n v="1632"/>
    <s v="CA-2013-106530"/>
    <x v="0"/>
    <x v="541"/>
    <d v="2013-05-09T00:00:00"/>
    <s v="Same Day"/>
    <s v="CL-12565"/>
    <s v="Clay Ludtke"/>
    <x v="0"/>
    <s v="United States"/>
    <s v="Cleveland"/>
    <x v="24"/>
    <n v="44105"/>
    <x v="3"/>
    <s v="OFF-PA-10002986"/>
    <x v="1"/>
    <x v="10"/>
    <s v="Xerox 1898"/>
    <x v="1432"/>
    <n v="2"/>
    <n v="0.2"/>
    <n v="3.7407999999999997"/>
  </r>
  <r>
    <n v="1633"/>
    <s v="CA-2013-106530"/>
    <x v="0"/>
    <x v="541"/>
    <d v="2013-05-09T00:00:00"/>
    <s v="Same Day"/>
    <s v="CL-12565"/>
    <s v="Clay Ludtke"/>
    <x v="0"/>
    <s v="United States"/>
    <s v="Cleveland"/>
    <x v="24"/>
    <n v="44105"/>
    <x v="3"/>
    <s v="OFF-PA-10004451"/>
    <x v="1"/>
    <x v="10"/>
    <s v="Xerox 222"/>
    <x v="563"/>
    <n v="2"/>
    <n v="0.2"/>
    <n v="3.6288"/>
  </r>
  <r>
    <n v="1634"/>
    <s v="CA-2013-106530"/>
    <x v="0"/>
    <x v="541"/>
    <d v="2013-05-09T00:00:00"/>
    <s v="Same Day"/>
    <s v="CL-12565"/>
    <s v="Clay Ludtke"/>
    <x v="0"/>
    <s v="United States"/>
    <s v="Cleveland"/>
    <x v="24"/>
    <n v="44105"/>
    <x v="3"/>
    <s v="OFF-ST-10000649"/>
    <x v="1"/>
    <x v="4"/>
    <s v="Hanging Personal Folder File"/>
    <x v="1433"/>
    <n v="2"/>
    <n v="0.2"/>
    <n v="1.5700000000000012"/>
  </r>
  <r>
    <n v="1635"/>
    <s v="CA-2013-106530"/>
    <x v="0"/>
    <x v="541"/>
    <d v="2013-05-09T00:00:00"/>
    <s v="Same Day"/>
    <s v="CL-12565"/>
    <s v="Clay Ludtke"/>
    <x v="0"/>
    <s v="United States"/>
    <s v="Cleveland"/>
    <x v="24"/>
    <n v="44105"/>
    <x v="3"/>
    <s v="TEC-AC-10001465"/>
    <x v="2"/>
    <x v="11"/>
    <s v="SanDisk Cruzer 64 GB USB Flash Drive"/>
    <x v="518"/>
    <n v="2"/>
    <n v="0.2"/>
    <n v="7.263999999999994"/>
  </r>
  <r>
    <n v="1636"/>
    <s v="CA-2011-168984"/>
    <x v="2"/>
    <x v="35"/>
    <d v="2011-12-02T00:00:00"/>
    <s v="Standard Class"/>
    <s v="NW-18400"/>
    <s v="Natalie Webber"/>
    <x v="0"/>
    <s v="United States"/>
    <s v="Tigard"/>
    <x v="21"/>
    <n v="97224"/>
    <x v="1"/>
    <s v="OFF-PA-10001166"/>
    <x v="1"/>
    <x v="10"/>
    <s v="Xerox 2"/>
    <x v="1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x v="1434"/>
    <n v="5"/>
    <n v="0.2"/>
    <n v="-167.27"/>
  </r>
  <r>
    <n v="1638"/>
    <s v="CA-2011-168984"/>
    <x v="2"/>
    <x v="35"/>
    <d v="2011-12-02T00:00:00"/>
    <s v="Standard Class"/>
    <s v="NW-18400"/>
    <s v="Natalie Webber"/>
    <x v="0"/>
    <s v="United States"/>
    <s v="Tigard"/>
    <x v="21"/>
    <n v="97224"/>
    <x v="1"/>
    <s v="TEC-PH-10000038"/>
    <x v="2"/>
    <x v="7"/>
    <s v="Jawbone MINI JAMBOX Wireless Bluetooth Speaker"/>
    <x v="1435"/>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x v="541"/>
    <n v="3"/>
    <n v="0"/>
    <n v="9.3312000000000008"/>
  </r>
  <r>
    <n v="1640"/>
    <s v="CA-2013-157266"/>
    <x v="0"/>
    <x v="439"/>
    <d v="2013-06-02T00:00:00"/>
    <s v="Standard Class"/>
    <s v="TB-21280"/>
    <s v="Toby Braunhardt"/>
    <x v="0"/>
    <s v="United States"/>
    <s v="Washington"/>
    <x v="40"/>
    <n v="20016"/>
    <x v="3"/>
    <s v="OFF-BI-10004728"/>
    <x v="1"/>
    <x v="8"/>
    <s v="Wilson Jones Turn Tabs Binder Tool for Ring Binders"/>
    <x v="1328"/>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s v="United States"/>
    <s v="Washington"/>
    <x v="40"/>
    <n v="20016"/>
    <x v="3"/>
    <s v="FUR-FU-10000629"/>
    <x v="0"/>
    <x v="5"/>
    <s v="9-3/4 Diameter Round Wall Clock"/>
    <x v="1437"/>
    <n v="3"/>
    <n v="0"/>
    <n v="17.375399999999999"/>
  </r>
  <r>
    <n v="1643"/>
    <s v="US-2011-134712"/>
    <x v="2"/>
    <x v="503"/>
    <d v="2011-12-04T00:00:00"/>
    <s v="Standard Class"/>
    <s v="BS-11380"/>
    <s v="Bill Stewart"/>
    <x v="1"/>
    <s v="United States"/>
    <s v="Skokie"/>
    <x v="10"/>
    <n v="60076"/>
    <x v="2"/>
    <s v="OFF-FA-10003112"/>
    <x v="1"/>
    <x v="13"/>
    <s v="Staples"/>
    <x v="1438"/>
    <n v="2"/>
    <n v="0.2"/>
    <n v="3.944999999999999"/>
  </r>
  <r>
    <n v="1644"/>
    <s v="CA-2012-111829"/>
    <x v="1"/>
    <x v="531"/>
    <d v="2012-03-20T00:00:00"/>
    <s v="First Class"/>
    <s v="FH-14365"/>
    <s v="Fred Hopkins"/>
    <x v="1"/>
    <s v="United States"/>
    <s v="Seattle"/>
    <x v="4"/>
    <n v="98115"/>
    <x v="1"/>
    <s v="OFF-ST-10000142"/>
    <x v="1"/>
    <x v="4"/>
    <s v="Deluxe Rollaway Locking File with Drawer"/>
    <x v="1439"/>
    <n v="3"/>
    <n v="0"/>
    <n v="349.33919999999995"/>
  </r>
  <r>
    <n v="1645"/>
    <s v="CA-2012-111829"/>
    <x v="1"/>
    <x v="531"/>
    <d v="2012-03-20T00:00:00"/>
    <s v="First Class"/>
    <s v="FH-14365"/>
    <s v="Fred Hopkins"/>
    <x v="1"/>
    <s v="United States"/>
    <s v="Seattle"/>
    <x v="4"/>
    <n v="98115"/>
    <x v="1"/>
    <s v="TEC-CO-10001766"/>
    <x v="2"/>
    <x v="16"/>
    <s v="Canon PC940 Copier"/>
    <x v="1440"/>
    <n v="7"/>
    <n v="0"/>
    <n v="1480.4670999999998"/>
  </r>
  <r>
    <n v="1646"/>
    <s v="CA-2012-111829"/>
    <x v="1"/>
    <x v="531"/>
    <d v="2012-03-20T00:00:00"/>
    <s v="First Class"/>
    <s v="FH-14365"/>
    <s v="Fred Hopkins"/>
    <x v="1"/>
    <s v="United States"/>
    <s v="Seattle"/>
    <x v="4"/>
    <n v="98115"/>
    <x v="1"/>
    <s v="OFF-PA-10004359"/>
    <x v="1"/>
    <x v="10"/>
    <s v="Multicolor Computer Printout Paper"/>
    <x v="1441"/>
    <n v="2"/>
    <n v="0"/>
    <n v="100.65599999999999"/>
  </r>
  <r>
    <n v="1647"/>
    <s v="CA-2012-105221"/>
    <x v="1"/>
    <x v="549"/>
    <d v="2012-11-03T00:00:00"/>
    <s v="First Class"/>
    <s v="VM-21685"/>
    <s v="Valerie Mitchum"/>
    <x v="2"/>
    <s v="United States"/>
    <s v="Philadelphia"/>
    <x v="9"/>
    <n v="19140"/>
    <x v="3"/>
    <s v="TEC-AC-10002323"/>
    <x v="2"/>
    <x v="11"/>
    <s v="SanDisk Ultra 32 GB MicroSDHC Class 10 Memory Card"/>
    <x v="1442"/>
    <n v="2"/>
    <n v="0.2"/>
    <n v="-3.0939999999999994"/>
  </r>
  <r>
    <n v="1648"/>
    <s v="CA-2012-105221"/>
    <x v="1"/>
    <x v="549"/>
    <d v="2012-11-03T00:00:00"/>
    <s v="First Class"/>
    <s v="VM-21685"/>
    <s v="Valerie Mitchum"/>
    <x v="2"/>
    <s v="United States"/>
    <s v="Philadelphia"/>
    <x v="9"/>
    <n v="19140"/>
    <x v="3"/>
    <s v="OFF-FA-10001135"/>
    <x v="1"/>
    <x v="13"/>
    <s v="Brites Rubber Bands, 1 1/2 oz. Box"/>
    <x v="1443"/>
    <n v="2"/>
    <n v="0.2"/>
    <n v="-0.71279999999999988"/>
  </r>
  <r>
    <n v="1649"/>
    <s v="CA-2012-120341"/>
    <x v="1"/>
    <x v="120"/>
    <d v="2012-09-29T00:00:00"/>
    <s v="Second Class"/>
    <s v="SF-20200"/>
    <s v="Sarah Foster"/>
    <x v="0"/>
    <s v="United States"/>
    <s v="Philadelphia"/>
    <x v="9"/>
    <n v="19143"/>
    <x v="3"/>
    <s v="OFF-BI-10004224"/>
    <x v="1"/>
    <x v="8"/>
    <s v="Catalog Binders with Expanding Posts"/>
    <x v="1444"/>
    <n v="6"/>
    <n v="0.7"/>
    <n v="-100.91999999999999"/>
  </r>
  <r>
    <n v="1650"/>
    <s v="CA-2012-120341"/>
    <x v="1"/>
    <x v="120"/>
    <d v="2012-09-29T00:00:00"/>
    <s v="Second Class"/>
    <s v="SF-20200"/>
    <s v="Sarah Foster"/>
    <x v="0"/>
    <s v="United States"/>
    <s v="Philadelphia"/>
    <x v="9"/>
    <n v="19143"/>
    <x v="3"/>
    <s v="TEC-PH-10003357"/>
    <x v="2"/>
    <x v="7"/>
    <s v="Grandstream GXP2100 Mainstream Business Phone"/>
    <x v="1445"/>
    <n v="1"/>
    <n v="0.4"/>
    <n v="-9.178799999999999"/>
  </r>
  <r>
    <n v="1651"/>
    <s v="CA-2011-135699"/>
    <x v="2"/>
    <x v="550"/>
    <d v="2011-08-29T00:00:00"/>
    <s v="Same Day"/>
    <s v="HH-15010"/>
    <s v="Hilary Holden"/>
    <x v="1"/>
    <s v="United States"/>
    <s v="San Francisco"/>
    <x v="1"/>
    <n v="94110"/>
    <x v="1"/>
    <s v="OFF-PA-10004475"/>
    <x v="1"/>
    <x v="10"/>
    <s v="Xerox 1940"/>
    <x v="1446"/>
    <n v="2"/>
    <n v="0"/>
    <n v="53.860799999999998"/>
  </r>
  <r>
    <n v="1652"/>
    <s v="CA-2011-135699"/>
    <x v="2"/>
    <x v="550"/>
    <d v="2011-08-29T00:00:00"/>
    <s v="Same Day"/>
    <s v="HH-15010"/>
    <s v="Hilary Holden"/>
    <x v="1"/>
    <s v="United States"/>
    <s v="San Francisco"/>
    <x v="1"/>
    <n v="94110"/>
    <x v="1"/>
    <s v="OFF-PA-10003001"/>
    <x v="1"/>
    <x v="10"/>
    <s v="Xerox 1986"/>
    <x v="522"/>
    <n v="2"/>
    <n v="0"/>
    <n v="6.4127999999999998"/>
  </r>
  <r>
    <n v="1653"/>
    <s v="US-2014-132444"/>
    <x v="3"/>
    <x v="551"/>
    <d v="2014-11-22T00:00:00"/>
    <s v="First Class"/>
    <s v="CD-12280"/>
    <s v="Christina DeMoss"/>
    <x v="0"/>
    <s v="United States"/>
    <s v="Seattle"/>
    <x v="4"/>
    <n v="98105"/>
    <x v="1"/>
    <s v="OFF-ST-10003442"/>
    <x v="1"/>
    <x v="4"/>
    <s v="Eldon Portable Mobile Manager"/>
    <x v="1447"/>
    <n v="6"/>
    <n v="0"/>
    <n v="45.813600000000001"/>
  </r>
  <r>
    <n v="1654"/>
    <s v="US-2014-132444"/>
    <x v="3"/>
    <x v="551"/>
    <d v="2014-11-22T00:00:00"/>
    <s v="First Class"/>
    <s v="CD-12280"/>
    <s v="Christina DeMoss"/>
    <x v="0"/>
    <s v="United States"/>
    <s v="Seattle"/>
    <x v="4"/>
    <n v="98105"/>
    <x v="1"/>
    <s v="TEC-AC-10003832"/>
    <x v="2"/>
    <x v="11"/>
    <s v="Imation 16GB Mini TravelDrive USB 2.0 Flash Drive"/>
    <x v="612"/>
    <n v="4"/>
    <n v="0"/>
    <n v="54.333200000000005"/>
  </r>
  <r>
    <n v="1655"/>
    <s v="US-2014-132444"/>
    <x v="3"/>
    <x v="551"/>
    <d v="2014-11-22T00:00:00"/>
    <s v="First Class"/>
    <s v="CD-12280"/>
    <s v="Christina DeMoss"/>
    <x v="0"/>
    <s v="United States"/>
    <s v="Seattle"/>
    <x v="4"/>
    <n v="98105"/>
    <x v="1"/>
    <s v="OFF-FA-10000611"/>
    <x v="1"/>
    <x v="13"/>
    <s v="Binder Clips by OIC"/>
    <x v="1448"/>
    <n v="2"/>
    <n v="0"/>
    <n v="1.4207999999999998"/>
  </r>
  <r>
    <n v="1656"/>
    <s v="US-2014-132444"/>
    <x v="3"/>
    <x v="551"/>
    <d v="2014-11-22T00:00:00"/>
    <s v="First Class"/>
    <s v="CD-12280"/>
    <s v="Christina DeMoss"/>
    <x v="0"/>
    <s v="United States"/>
    <s v="Seattle"/>
    <x v="4"/>
    <n v="98105"/>
    <x v="1"/>
    <s v="OFF-BI-10001116"/>
    <x v="1"/>
    <x v="8"/>
    <s v="Wilson Jones 1&quot; Hanging DublLock Ring Binders"/>
    <x v="582"/>
    <n v="2"/>
    <n v="0.2"/>
    <n v="2.9568000000000003"/>
  </r>
  <r>
    <n v="1657"/>
    <s v="US-2014-132444"/>
    <x v="3"/>
    <x v="551"/>
    <d v="2014-11-22T00:00:00"/>
    <s v="First Class"/>
    <s v="CD-12280"/>
    <s v="Christina DeMoss"/>
    <x v="0"/>
    <s v="United States"/>
    <s v="Seattle"/>
    <x v="4"/>
    <n v="98105"/>
    <x v="1"/>
    <s v="OFF-ST-10000563"/>
    <x v="1"/>
    <x v="4"/>
    <s v="Fellowes Bankers Box Stor/Drawer Steel Plus"/>
    <x v="1449"/>
    <n v="3"/>
    <n v="0"/>
    <n v="9.5940000000000012"/>
  </r>
  <r>
    <n v="1658"/>
    <s v="CA-2011-127159"/>
    <x v="2"/>
    <x v="552"/>
    <d v="2011-05-15T00:00:00"/>
    <s v="First Class"/>
    <s v="HL-15040"/>
    <s v="Hunter Lopez"/>
    <x v="0"/>
    <s v="United States"/>
    <s v="Milwaukee"/>
    <x v="6"/>
    <n v="53209"/>
    <x v="2"/>
    <s v="FUR-FU-10000010"/>
    <x v="0"/>
    <x v="5"/>
    <s v="DAX Value U-Channel Document Frames, Easel Back"/>
    <x v="1450"/>
    <n v="7"/>
    <n v="0"/>
    <n v="10.784899999999999"/>
  </r>
  <r>
    <n v="1659"/>
    <s v="CA-2014-161809"/>
    <x v="3"/>
    <x v="176"/>
    <d v="2014-01-27T00:00:00"/>
    <s v="Standard Class"/>
    <s v="TH-21100"/>
    <s v="Thea Hendricks"/>
    <x v="0"/>
    <s v="United States"/>
    <s v="Los Angeles"/>
    <x v="1"/>
    <n v="90045"/>
    <x v="1"/>
    <s v="TEC-PH-10004922"/>
    <x v="2"/>
    <x v="7"/>
    <s v="RCA Visys Integrated PBX 8-Line Router"/>
    <x v="1451"/>
    <n v="3"/>
    <n v="0.2"/>
    <n v="10.048500000000004"/>
  </r>
  <r>
    <n v="1660"/>
    <s v="CA-2014-127285"/>
    <x v="3"/>
    <x v="505"/>
    <d v="2014-11-07T00:00:00"/>
    <s v="Standard Class"/>
    <s v="MM-18055"/>
    <s v="Michelle Moray"/>
    <x v="0"/>
    <s v="United States"/>
    <s v="Seattle"/>
    <x v="4"/>
    <n v="98115"/>
    <x v="1"/>
    <s v="OFF-BI-10004330"/>
    <x v="1"/>
    <x v="8"/>
    <s v="GBC Velobind Prepunched Cover Sets, Regency Series"/>
    <x v="1294"/>
    <n v="3"/>
    <n v="0.2"/>
    <n v="27.734999999999996"/>
  </r>
  <r>
    <n v="1661"/>
    <s v="CA-2014-127285"/>
    <x v="3"/>
    <x v="505"/>
    <d v="2014-11-07T00:00:00"/>
    <s v="Standard Class"/>
    <s v="MM-18055"/>
    <s v="Michelle Moray"/>
    <x v="0"/>
    <s v="United States"/>
    <s v="Seattle"/>
    <x v="4"/>
    <n v="98115"/>
    <x v="1"/>
    <s v="OFF-BI-10002072"/>
    <x v="1"/>
    <x v="8"/>
    <s v="Cardinal Slant-D Ring Binders"/>
    <x v="1162"/>
    <n v="2"/>
    <n v="0.2"/>
    <n v="5.2139999999999995"/>
  </r>
  <r>
    <n v="1662"/>
    <s v="CA-2014-144526"/>
    <x v="3"/>
    <x v="504"/>
    <d v="2014-05-07T00:00:00"/>
    <s v="Standard Class"/>
    <s v="QJ-19255"/>
    <s v="Quincy Jones"/>
    <x v="1"/>
    <s v="United States"/>
    <s v="Philadelphia"/>
    <x v="9"/>
    <n v="19143"/>
    <x v="3"/>
    <s v="TEC-PH-10002549"/>
    <x v="2"/>
    <x v="7"/>
    <s v="Polycom SoundPoint IP 450 VoIP phone"/>
    <x v="1452"/>
    <n v="5"/>
    <n v="0.4"/>
    <n v="-158.10199999999998"/>
  </r>
  <r>
    <n v="1663"/>
    <s v="CA-2014-144526"/>
    <x v="3"/>
    <x v="504"/>
    <d v="2014-05-07T00:00:00"/>
    <s v="Standard Class"/>
    <s v="QJ-19255"/>
    <s v="Quincy Jones"/>
    <x v="1"/>
    <s v="United States"/>
    <s v="Philadelphia"/>
    <x v="9"/>
    <n v="19143"/>
    <x v="3"/>
    <s v="OFF-BI-10002353"/>
    <x v="1"/>
    <x v="8"/>
    <s v="GBC VeloBind Cover Sets"/>
    <x v="1453"/>
    <n v="3"/>
    <n v="0.7"/>
    <n v="-9.2639999999999993"/>
  </r>
  <r>
    <n v="1664"/>
    <s v="CA-2013-128531"/>
    <x v="0"/>
    <x v="390"/>
    <d v="2013-11-27T00:00:00"/>
    <s v="Second Class"/>
    <s v="NS-18505"/>
    <s v="Neola Schneider"/>
    <x v="0"/>
    <s v="United States"/>
    <s v="Dallas"/>
    <x v="5"/>
    <n v="75217"/>
    <x v="2"/>
    <s v="OFF-ST-10001325"/>
    <x v="1"/>
    <x v="4"/>
    <s v="Sterilite Officeware Hinged File Box"/>
    <x v="1454"/>
    <n v="5"/>
    <n v="0.2"/>
    <n v="3.6679999999999993"/>
  </r>
  <r>
    <n v="1665"/>
    <s v="CA-2013-128531"/>
    <x v="0"/>
    <x v="390"/>
    <d v="2013-11-27T00:00:00"/>
    <s v="Second Class"/>
    <s v="NS-18505"/>
    <s v="Neola Schneider"/>
    <x v="0"/>
    <s v="United States"/>
    <s v="Dallas"/>
    <x v="5"/>
    <n v="75217"/>
    <x v="2"/>
    <s v="TEC-AC-10002049"/>
    <x v="2"/>
    <x v="11"/>
    <s v="Logitech G19 Programmable Gaming Keyboard"/>
    <x v="1455"/>
    <n v="3"/>
    <n v="0.2"/>
    <n v="-7.4394000000000347"/>
  </r>
  <r>
    <n v="1666"/>
    <s v="CA-2013-128531"/>
    <x v="0"/>
    <x v="390"/>
    <d v="2013-11-27T00:00:00"/>
    <s v="Second Class"/>
    <s v="NS-18505"/>
    <s v="Neola Schneider"/>
    <x v="0"/>
    <s v="United States"/>
    <s v="Dallas"/>
    <x v="5"/>
    <n v="75217"/>
    <x v="2"/>
    <s v="OFF-FA-10002676"/>
    <x v="1"/>
    <x v="13"/>
    <s v="Colored Push Pins"/>
    <x v="1456"/>
    <n v="3"/>
    <n v="0.2"/>
    <n v="0.86879999999999979"/>
  </r>
  <r>
    <n v="1667"/>
    <s v="CA-2013-128531"/>
    <x v="0"/>
    <x v="390"/>
    <d v="2013-11-27T00:00:00"/>
    <s v="Second Class"/>
    <s v="NS-18505"/>
    <s v="Neola Schneider"/>
    <x v="0"/>
    <s v="United States"/>
    <s v="Dallas"/>
    <x v="5"/>
    <n v="75217"/>
    <x v="2"/>
    <s v="TEC-AC-10003023"/>
    <x v="2"/>
    <x v="11"/>
    <s v="Logitech G105 Gaming Keyboard"/>
    <x v="1457"/>
    <n v="2"/>
    <n v="0.2"/>
    <n v="-2.374800000000004"/>
  </r>
  <r>
    <n v="1668"/>
    <s v="CA-2013-128531"/>
    <x v="0"/>
    <x v="390"/>
    <d v="2013-11-27T00:00:00"/>
    <s v="Second Class"/>
    <s v="NS-18505"/>
    <s v="Neola Schneider"/>
    <x v="0"/>
    <s v="United States"/>
    <s v="Dallas"/>
    <x v="5"/>
    <n v="75217"/>
    <x v="2"/>
    <s v="OFF-PA-10000167"/>
    <x v="1"/>
    <x v="10"/>
    <s v="Xerox 1925"/>
    <x v="1355"/>
    <n v="3"/>
    <n v="0.2"/>
    <n v="23.234999999999992"/>
  </r>
  <r>
    <n v="1669"/>
    <s v="CA-2013-128531"/>
    <x v="0"/>
    <x v="390"/>
    <d v="2013-11-27T00:00:00"/>
    <s v="Second Class"/>
    <s v="NS-18505"/>
    <s v="Neola Schneider"/>
    <x v="0"/>
    <s v="United States"/>
    <s v="Dallas"/>
    <x v="5"/>
    <n v="75217"/>
    <x v="2"/>
    <s v="OFF-AR-10003405"/>
    <x v="1"/>
    <x v="6"/>
    <s v="Dixon My First Ticonderoga Pencil, #2"/>
    <x v="1230"/>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x v="1458"/>
    <n v="4"/>
    <n v="0.4"/>
    <n v="-373.3048"/>
  </r>
  <r>
    <n v="1671"/>
    <s v="CA-2014-159457"/>
    <x v="3"/>
    <x v="15"/>
    <d v="2014-10-27T00:00:00"/>
    <s v="Standard Class"/>
    <s v="RD-19480"/>
    <s v="Rick Duston"/>
    <x v="0"/>
    <s v="United States"/>
    <s v="Houston"/>
    <x v="5"/>
    <n v="77095"/>
    <x v="2"/>
    <s v="TEC-PH-10002185"/>
    <x v="2"/>
    <x v="7"/>
    <s v="QVS USB Car Charger 2-Port 2.1Amp for iPod/iPhone/iPad/iPad 2/iPad 3"/>
    <x v="1459"/>
    <n v="3"/>
    <n v="0.2"/>
    <n v="5.2125000000000004"/>
  </r>
  <r>
    <n v="1672"/>
    <s v="CA-2013-107615"/>
    <x v="0"/>
    <x v="554"/>
    <d v="2013-03-26T00:00:00"/>
    <s v="First Class"/>
    <s v="RB-19645"/>
    <s v="Robert Barroso"/>
    <x v="1"/>
    <s v="United States"/>
    <s v="North Las Vegas"/>
    <x v="33"/>
    <n v="89031"/>
    <x v="1"/>
    <s v="TEC-AC-10001013"/>
    <x v="2"/>
    <x v="11"/>
    <s v="Logitech ClearChat Comfort/USB Headset H390"/>
    <x v="1460"/>
    <n v="2"/>
    <n v="0"/>
    <n v="19.331399999999995"/>
  </r>
  <r>
    <n v="1673"/>
    <s v="CA-2014-111647"/>
    <x v="3"/>
    <x v="445"/>
    <d v="2014-07-08T00:00:00"/>
    <s v="Standard Class"/>
    <s v="RD-19585"/>
    <s v="Rob Dowd"/>
    <x v="0"/>
    <s v="United States"/>
    <s v="Plano"/>
    <x v="5"/>
    <n v="75023"/>
    <x v="2"/>
    <s v="TEC-PH-10002726"/>
    <x v="2"/>
    <x v="7"/>
    <s v="netTALK DUO VoIP Telephone Service"/>
    <x v="68"/>
    <n v="4"/>
    <n v="0.2"/>
    <n v="62.988"/>
  </r>
  <r>
    <n v="1674"/>
    <s v="CA-2012-150560"/>
    <x v="1"/>
    <x v="555"/>
    <d v="2012-12-12T00:00:00"/>
    <s v="First Class"/>
    <s v="SW-20455"/>
    <s v="Shaun Weien"/>
    <x v="0"/>
    <s v="United States"/>
    <s v="Suffolk"/>
    <x v="17"/>
    <n v="23434"/>
    <x v="0"/>
    <s v="OFF-LA-10003930"/>
    <x v="1"/>
    <x v="2"/>
    <s v="Dot Matrix Printer Tape Reel Labels, White, 5000/Box"/>
    <x v="1461"/>
    <n v="2"/>
    <n v="0"/>
    <n v="96.343800000000002"/>
  </r>
  <r>
    <n v="1675"/>
    <s v="CA-2012-143077"/>
    <x v="1"/>
    <x v="14"/>
    <d v="2012-09-21T00:00:00"/>
    <s v="Standard Class"/>
    <s v="SF-20965"/>
    <s v="Sylvia Foulston"/>
    <x v="1"/>
    <s v="United States"/>
    <s v="Houston"/>
    <x v="5"/>
    <n v="77041"/>
    <x v="2"/>
    <s v="FUR-FU-10003535"/>
    <x v="0"/>
    <x v="5"/>
    <s v="Howard Miller Distant Time Traveler Alarm Clock"/>
    <x v="1462"/>
    <n v="2"/>
    <n v="0.6"/>
    <n v="-10.419600000000003"/>
  </r>
  <r>
    <n v="1676"/>
    <s v="CA-2012-143077"/>
    <x v="1"/>
    <x v="14"/>
    <d v="2012-09-21T00:00:00"/>
    <s v="Standard Class"/>
    <s v="SF-20965"/>
    <s v="Sylvia Foulston"/>
    <x v="1"/>
    <s v="United States"/>
    <s v="Houston"/>
    <x v="5"/>
    <n v="77041"/>
    <x v="2"/>
    <s v="OFF-BI-10000088"/>
    <x v="1"/>
    <x v="8"/>
    <s v="GBC Imprintable Covers"/>
    <x v="1463"/>
    <n v="3"/>
    <n v="0.8"/>
    <n v="-10.211400000000005"/>
  </r>
  <r>
    <n v="1677"/>
    <s v="CA-2013-122728"/>
    <x v="0"/>
    <x v="556"/>
    <d v="2013-05-25T00:00:00"/>
    <s v="Standard Class"/>
    <s v="EB-13930"/>
    <s v="Eric Barreto"/>
    <x v="0"/>
    <s v="United States"/>
    <s v="San Francisco"/>
    <x v="1"/>
    <n v="94110"/>
    <x v="1"/>
    <s v="OFF-ST-10000604"/>
    <x v="1"/>
    <x v="4"/>
    <s v="Home/Office Personal File Carts"/>
    <x v="1464"/>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x v="1465"/>
    <n v="3"/>
    <n v="0"/>
    <n v="8.7906000000000013"/>
  </r>
  <r>
    <n v="1679"/>
    <s v="CA-2011-122882"/>
    <x v="2"/>
    <x v="557"/>
    <d v="2011-09-13T00:00:00"/>
    <s v="Standard Class"/>
    <s v="SB-20290"/>
    <s v="Sean Braxton"/>
    <x v="1"/>
    <s v="United States"/>
    <s v="Philadelphia"/>
    <x v="9"/>
    <n v="19134"/>
    <x v="3"/>
    <s v="OFF-ST-10002344"/>
    <x v="1"/>
    <x v="4"/>
    <s v="Carina 42&quot;Hx23 3/4&quot;W Media Storage Unit"/>
    <x v="1466"/>
    <n v="1"/>
    <n v="0.2"/>
    <n v="-14.576399999999996"/>
  </r>
  <r>
    <n v="1680"/>
    <s v="CA-2011-122882"/>
    <x v="2"/>
    <x v="557"/>
    <d v="2011-09-13T00:00:00"/>
    <s v="Standard Class"/>
    <s v="SB-20290"/>
    <s v="Sean Braxton"/>
    <x v="1"/>
    <s v="United States"/>
    <s v="Philadelphia"/>
    <x v="9"/>
    <n v="19134"/>
    <x v="3"/>
    <s v="TEC-PH-10003589"/>
    <x v="2"/>
    <x v="7"/>
    <s v="invisibleSHIELD by ZAGG Smudge-Free Screen Protector"/>
    <x v="1467"/>
    <n v="3"/>
    <n v="0.4"/>
    <n v="4.3175999999999988"/>
  </r>
  <r>
    <n v="1681"/>
    <s v="CA-2011-122882"/>
    <x v="2"/>
    <x v="557"/>
    <d v="2011-09-13T00:00:00"/>
    <s v="Standard Class"/>
    <s v="SB-20290"/>
    <s v="Sean Braxton"/>
    <x v="1"/>
    <s v="United States"/>
    <s v="Philadelphia"/>
    <x v="9"/>
    <n v="19134"/>
    <x v="3"/>
    <s v="FUR-FU-10000758"/>
    <x v="0"/>
    <x v="5"/>
    <s v="DAX Natural Wood-Tone Poster Frame"/>
    <x v="1468"/>
    <n v="2"/>
    <n v="0.2"/>
    <n v="8.4735999999999958"/>
  </r>
  <r>
    <n v="1682"/>
    <s v="CA-2011-122882"/>
    <x v="2"/>
    <x v="557"/>
    <d v="2011-09-13T00:00:00"/>
    <s v="Standard Class"/>
    <s v="SB-20290"/>
    <s v="Sean Braxton"/>
    <x v="1"/>
    <s v="United States"/>
    <s v="Philadelphia"/>
    <x v="9"/>
    <n v="19134"/>
    <x v="3"/>
    <s v="TEC-MA-10004679"/>
    <x v="2"/>
    <x v="15"/>
    <s v="StarTech.com 10/100 VDSL2 Ethernet Extender Kit"/>
    <x v="1469"/>
    <n v="4"/>
    <n v="0.7"/>
    <n v="-559.35599999999988"/>
  </r>
  <r>
    <n v="1683"/>
    <s v="US-2013-101497"/>
    <x v="0"/>
    <x v="321"/>
    <d v="2013-10-02T00:00:00"/>
    <s v="Second Class"/>
    <s v="PS-18760"/>
    <s v="Pamela Stobb"/>
    <x v="0"/>
    <s v="United States"/>
    <s v="Los Angeles"/>
    <x v="1"/>
    <n v="90008"/>
    <x v="1"/>
    <s v="OFF-PA-10000176"/>
    <x v="1"/>
    <x v="10"/>
    <s v="Xerox 1887"/>
    <x v="1470"/>
    <n v="1"/>
    <n v="0"/>
    <n v="9.105599999999999"/>
  </r>
  <r>
    <n v="1684"/>
    <s v="CA-2013-147585"/>
    <x v="0"/>
    <x v="77"/>
    <d v="2013-11-13T00:00:00"/>
    <s v="Standard Class"/>
    <s v="CB-12535"/>
    <s v="Claudia Bergmann"/>
    <x v="1"/>
    <s v="United States"/>
    <s v="San Francisco"/>
    <x v="1"/>
    <n v="94110"/>
    <x v="1"/>
    <s v="FUR-FU-10002597"/>
    <x v="0"/>
    <x v="5"/>
    <s v="C-Line Magnetic Cubicle Keepers, Clear Polypropylene"/>
    <x v="1471"/>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s v="United States"/>
    <s v="Philadelphia"/>
    <x v="9"/>
    <n v="19143"/>
    <x v="3"/>
    <s v="OFF-BI-10002813"/>
    <x v="1"/>
    <x v="8"/>
    <s v="Avery Reinforcements for Hole-Punch Pages"/>
    <x v="1473"/>
    <n v="2"/>
    <n v="0.7"/>
    <n v="-0.98999999999999977"/>
  </r>
  <r>
    <n v="1687"/>
    <s v="CA-2014-149489"/>
    <x v="3"/>
    <x v="558"/>
    <d v="2014-04-28T00:00:00"/>
    <s v="First Class"/>
    <s v="DK-12835"/>
    <s v="Damala Kotsonis"/>
    <x v="1"/>
    <s v="United States"/>
    <s v="Philadelphia"/>
    <x v="9"/>
    <n v="19143"/>
    <x v="3"/>
    <s v="OFF-BI-10002414"/>
    <x v="1"/>
    <x v="8"/>
    <s v="GBC ProClick Spines for 32-Hole Punch"/>
    <x v="1474"/>
    <n v="2"/>
    <n v="0.7"/>
    <n v="-5.7637999999999998"/>
  </r>
  <r>
    <n v="1688"/>
    <s v="CA-2014-143798"/>
    <x v="3"/>
    <x v="389"/>
    <d v="2014-12-13T00:00:00"/>
    <s v="First Class"/>
    <s v="AW-10840"/>
    <s v="Anthony Witt"/>
    <x v="0"/>
    <s v="United States"/>
    <s v="Philadelphia"/>
    <x v="9"/>
    <n v="19140"/>
    <x v="3"/>
    <s v="OFF-PA-10000788"/>
    <x v="1"/>
    <x v="10"/>
    <s v="Xerox 210"/>
    <x v="563"/>
    <n v="2"/>
    <n v="0.2"/>
    <n v="3.6288"/>
  </r>
  <r>
    <n v="1689"/>
    <s v="CA-2014-143798"/>
    <x v="3"/>
    <x v="389"/>
    <d v="2014-12-13T00:00:00"/>
    <s v="First Class"/>
    <s v="AW-10840"/>
    <s v="Anthony Witt"/>
    <x v="0"/>
    <s v="United States"/>
    <s v="Philadelphia"/>
    <x v="9"/>
    <n v="19140"/>
    <x v="3"/>
    <s v="FUR-FU-10004306"/>
    <x v="0"/>
    <x v="5"/>
    <s v="Electrix Halogen Magnifier Lamp"/>
    <x v="721"/>
    <n v="2"/>
    <n v="0.2"/>
    <n v="23.315999999999988"/>
  </r>
  <r>
    <n v="1690"/>
    <s v="CA-2011-142839"/>
    <x v="2"/>
    <x v="559"/>
    <d v="2011-08-20T00:00:00"/>
    <s v="Standard Class"/>
    <s v="TS-21610"/>
    <s v="Troy Staebel"/>
    <x v="0"/>
    <s v="United States"/>
    <s v="Philadelphia"/>
    <x v="9"/>
    <n v="19143"/>
    <x v="3"/>
    <s v="FUR-TA-10001539"/>
    <x v="0"/>
    <x v="3"/>
    <s v="Chromcraft Rectangular Conference Tables"/>
    <x v="1475"/>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x v="1476"/>
    <n v="5"/>
    <n v="0"/>
    <n v="15.387"/>
  </r>
  <r>
    <n v="1692"/>
    <s v="CA-2014-129833"/>
    <x v="3"/>
    <x v="34"/>
    <d v="2014-12-16T00:00:00"/>
    <s v="Standard Class"/>
    <s v="HF-14995"/>
    <s v="Herbert Flentye"/>
    <x v="0"/>
    <s v="United States"/>
    <s v="Indianapolis"/>
    <x v="14"/>
    <n v="46203"/>
    <x v="2"/>
    <s v="OFF-BI-10004182"/>
    <x v="1"/>
    <x v="8"/>
    <s v="Economy Binders"/>
    <x v="1477"/>
    <n v="5"/>
    <n v="0"/>
    <n v="5.0960000000000001"/>
  </r>
  <r>
    <n v="1693"/>
    <s v="US-2013-154361"/>
    <x v="0"/>
    <x v="560"/>
    <d v="2013-03-20T00:00:00"/>
    <s v="Standard Class"/>
    <s v="HZ-14950"/>
    <s v="Henia Zydlo"/>
    <x v="0"/>
    <s v="United States"/>
    <s v="Columbus"/>
    <x v="24"/>
    <n v="43229"/>
    <x v="3"/>
    <s v="FUR-FU-10004020"/>
    <x v="0"/>
    <x v="5"/>
    <s v="Advantus Panel Wall Acrylic Frame"/>
    <x v="1478"/>
    <n v="5"/>
    <n v="0.2"/>
    <n v="6.2904999999999998"/>
  </r>
  <r>
    <n v="1694"/>
    <s v="US-2013-158708"/>
    <x v="0"/>
    <x v="190"/>
    <d v="2013-06-30T00:00:00"/>
    <s v="Second Class"/>
    <s v="AB-10255"/>
    <s v="Alejandro Ballentine"/>
    <x v="2"/>
    <s v="United States"/>
    <s v="Plano"/>
    <x v="5"/>
    <n v="75023"/>
    <x v="2"/>
    <s v="TEC-AC-10003133"/>
    <x v="2"/>
    <x v="11"/>
    <s v="Memorex Mini Travel Drive 4 GB USB 2.0 Flash Drive"/>
    <x v="1479"/>
    <n v="2"/>
    <n v="0.2"/>
    <n v="3.5742000000000012"/>
  </r>
  <r>
    <n v="1695"/>
    <s v="CA-2012-156335"/>
    <x v="1"/>
    <x v="12"/>
    <d v="2012-09-28T00:00:00"/>
    <s v="Second Class"/>
    <s v="PO-19195"/>
    <s v="Phillina Ober"/>
    <x v="2"/>
    <s v="United States"/>
    <s v="Bayonne"/>
    <x v="30"/>
    <n v="7002"/>
    <x v="3"/>
    <s v="TEC-AC-10002006"/>
    <x v="2"/>
    <x v="11"/>
    <s v="Memorex Micro Travel Drive 16 GB"/>
    <x v="1480"/>
    <n v="4"/>
    <n v="0"/>
    <n v="19.827599999999997"/>
  </r>
  <r>
    <n v="1696"/>
    <s v="CA-2012-156335"/>
    <x v="1"/>
    <x v="12"/>
    <d v="2012-09-28T00:00:00"/>
    <s v="Second Class"/>
    <s v="PO-19195"/>
    <s v="Phillina Ober"/>
    <x v="2"/>
    <s v="United States"/>
    <s v="Bayonne"/>
    <x v="30"/>
    <n v="7002"/>
    <x v="3"/>
    <s v="OFF-BI-10003314"/>
    <x v="1"/>
    <x v="8"/>
    <s v="Tuff Stuff Recycled Round Ring Binders"/>
    <x v="1481"/>
    <n v="3"/>
    <n v="0"/>
    <n v="7.0853999999999999"/>
  </r>
  <r>
    <n v="1697"/>
    <s v="CA-2012-156335"/>
    <x v="1"/>
    <x v="12"/>
    <d v="2012-09-28T00:00:00"/>
    <s v="Second Class"/>
    <s v="PO-19195"/>
    <s v="Phillina Ober"/>
    <x v="2"/>
    <s v="United States"/>
    <s v="Bayonne"/>
    <x v="30"/>
    <n v="7002"/>
    <x v="3"/>
    <s v="TEC-PH-10002726"/>
    <x v="2"/>
    <x v="7"/>
    <s v="netTALK DUO VoIP Telephone Service"/>
    <x v="1482"/>
    <n v="2"/>
    <n v="0"/>
    <n v="52.49"/>
  </r>
  <r>
    <n v="1698"/>
    <s v="CA-2012-148376"/>
    <x v="1"/>
    <x v="17"/>
    <d v="2012-12-31T00:00:00"/>
    <s v="Standard Class"/>
    <s v="AG-10900"/>
    <s v="Arthur Gainer"/>
    <x v="0"/>
    <s v="United States"/>
    <s v="Los Angeles"/>
    <x v="1"/>
    <n v="90008"/>
    <x v="1"/>
    <s v="OFF-AP-10000240"/>
    <x v="1"/>
    <x v="9"/>
    <s v="Belkin F9G930V10-GRY 9 Outlet Surge"/>
    <x v="1483"/>
    <n v="2"/>
    <n v="0"/>
    <n v="31.018399999999986"/>
  </r>
  <r>
    <n v="1699"/>
    <s v="CA-2012-148376"/>
    <x v="1"/>
    <x v="17"/>
    <d v="2012-12-31T00:00:00"/>
    <s v="Standard Class"/>
    <s v="AG-10900"/>
    <s v="Arthur Gainer"/>
    <x v="0"/>
    <s v="United States"/>
    <s v="Los Angeles"/>
    <x v="1"/>
    <n v="90008"/>
    <x v="1"/>
    <s v="OFF-LA-10002381"/>
    <x v="1"/>
    <x v="2"/>
    <s v="Avery 497"/>
    <x v="748"/>
    <n v="7"/>
    <n v="0"/>
    <n v="10.348799999999999"/>
  </r>
  <r>
    <n v="1700"/>
    <s v="CA-2011-135657"/>
    <x v="2"/>
    <x v="561"/>
    <d v="2011-06-07T00:00:00"/>
    <s v="Second Class"/>
    <s v="SC-20725"/>
    <s v="Steven Cartwright"/>
    <x v="0"/>
    <s v="United States"/>
    <s v="Seattle"/>
    <x v="4"/>
    <n v="98115"/>
    <x v="1"/>
    <s v="FUR-TA-10004086"/>
    <x v="0"/>
    <x v="3"/>
    <s v="KI Adjustable-Height Table"/>
    <x v="1484"/>
    <n v="6"/>
    <n v="0"/>
    <n v="113.49359999999999"/>
  </r>
  <r>
    <n v="1701"/>
    <s v="CA-2012-114069"/>
    <x v="1"/>
    <x v="562"/>
    <d v="2012-07-15T00:00:00"/>
    <s v="Second Class"/>
    <s v="ND-18370"/>
    <s v="Natalie DeCherney"/>
    <x v="0"/>
    <s v="United States"/>
    <s v="New York City"/>
    <x v="15"/>
    <n v="10035"/>
    <x v="3"/>
    <s v="OFF-BI-10000320"/>
    <x v="1"/>
    <x v="8"/>
    <s v="GBC Plastic Binding Combs"/>
    <x v="929"/>
    <n v="2"/>
    <n v="0.2"/>
    <n v="4.2804000000000002"/>
  </r>
  <r>
    <n v="1702"/>
    <s v="CA-2012-114069"/>
    <x v="1"/>
    <x v="562"/>
    <d v="2012-07-15T00:00:00"/>
    <s v="Second Class"/>
    <s v="ND-18370"/>
    <s v="Natalie DeCherney"/>
    <x v="0"/>
    <s v="United States"/>
    <s v="New York City"/>
    <x v="15"/>
    <n v="10035"/>
    <x v="3"/>
    <s v="FUR-CH-10000595"/>
    <x v="0"/>
    <x v="1"/>
    <s v="Safco Contoured Stacking Chairs"/>
    <x v="1485"/>
    <n v="9"/>
    <n v="0.1"/>
    <n v="321.83999999999992"/>
  </r>
  <r>
    <n v="1703"/>
    <s v="CA-2012-114069"/>
    <x v="1"/>
    <x v="562"/>
    <d v="2012-07-15T00:00:00"/>
    <s v="Second Class"/>
    <s v="ND-18370"/>
    <s v="Natalie DeCherney"/>
    <x v="0"/>
    <s v="United States"/>
    <s v="New York City"/>
    <x v="15"/>
    <n v="10035"/>
    <x v="3"/>
    <s v="OFF-PA-10000349"/>
    <x v="1"/>
    <x v="10"/>
    <s v="Staples"/>
    <x v="745"/>
    <n v="2"/>
    <n v="0"/>
    <n v="4.6812000000000005"/>
  </r>
  <r>
    <n v="1704"/>
    <s v="CA-2011-139857"/>
    <x v="2"/>
    <x v="563"/>
    <d v="2011-02-07T00:00:00"/>
    <s v="Standard Class"/>
    <s v="CD-12790"/>
    <s v="Cynthia Delaney"/>
    <x v="2"/>
    <s v="United States"/>
    <s v="San Diego"/>
    <x v="1"/>
    <n v="92037"/>
    <x v="1"/>
    <s v="OFF-FA-10001843"/>
    <x v="1"/>
    <x v="13"/>
    <s v="Staples"/>
    <x v="1486"/>
    <n v="5"/>
    <n v="0"/>
    <n v="5.8045"/>
  </r>
  <r>
    <n v="1705"/>
    <s v="CA-2013-106306"/>
    <x v="0"/>
    <x v="387"/>
    <d v="2013-03-09T00:00:00"/>
    <s v="Same Day"/>
    <s v="PG-18820"/>
    <s v="Patrick Gardner"/>
    <x v="0"/>
    <s v="United States"/>
    <s v="Glendale"/>
    <x v="16"/>
    <n v="85301"/>
    <x v="1"/>
    <s v="OFF-BI-10003676"/>
    <x v="1"/>
    <x v="8"/>
    <s v="GBC Standard Recycled Report Covers, Clear Plastic Sheets"/>
    <x v="1487"/>
    <n v="3"/>
    <n v="0.7"/>
    <n v="-7.1147999999999989"/>
  </r>
  <r>
    <n v="1706"/>
    <s v="CA-2012-100545"/>
    <x v="1"/>
    <x v="6"/>
    <d v="2012-11-26T00:00:00"/>
    <s v="Standard Class"/>
    <s v="IM-15070"/>
    <s v="Irene Maddox"/>
    <x v="0"/>
    <s v="United States"/>
    <s v="Philadelphia"/>
    <x v="9"/>
    <n v="19120"/>
    <x v="3"/>
    <s v="OFF-BI-10003638"/>
    <x v="1"/>
    <x v="8"/>
    <s v="GBC Durable Plastic Covers"/>
    <x v="1488"/>
    <n v="2"/>
    <n v="0.7"/>
    <n v="-9.2880000000000003"/>
  </r>
  <r>
    <n v="1707"/>
    <s v="CA-2014-123491"/>
    <x v="3"/>
    <x v="505"/>
    <d v="2014-11-06T00:00:00"/>
    <s v="Standard Class"/>
    <s v="JK-15205"/>
    <s v="Jamie Kunitz"/>
    <x v="0"/>
    <s v="United States"/>
    <s v="San Francisco"/>
    <x v="1"/>
    <n v="94122"/>
    <x v="1"/>
    <s v="OFF-LA-10003077"/>
    <x v="1"/>
    <x v="2"/>
    <s v="Avery 500"/>
    <x v="1489"/>
    <n v="6"/>
    <n v="0"/>
    <n v="20.614199999999997"/>
  </r>
  <r>
    <n v="1708"/>
    <s v="CA-2014-123491"/>
    <x v="3"/>
    <x v="505"/>
    <d v="2014-11-06T00:00:00"/>
    <s v="Standard Class"/>
    <s v="JK-15205"/>
    <s v="Jamie Kunitz"/>
    <x v="0"/>
    <s v="United States"/>
    <s v="San Francisco"/>
    <x v="1"/>
    <n v="94122"/>
    <x v="1"/>
    <s v="TEC-PH-10003505"/>
    <x v="2"/>
    <x v="7"/>
    <s v="Geemarc AmpliPOWER60"/>
    <x v="1490"/>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x v="1491"/>
    <n v="2"/>
    <n v="0"/>
    <n v="3.71"/>
  </r>
  <r>
    <n v="1710"/>
    <s v="CA-2014-123491"/>
    <x v="3"/>
    <x v="505"/>
    <d v="2014-11-06T00:00:00"/>
    <s v="Standard Class"/>
    <s v="JK-15205"/>
    <s v="Jamie Kunitz"/>
    <x v="0"/>
    <s v="United States"/>
    <s v="San Francisco"/>
    <x v="1"/>
    <n v="94122"/>
    <x v="1"/>
    <s v="FUR-CH-10003061"/>
    <x v="0"/>
    <x v="1"/>
    <s v="Global Leather Task Chair, Black"/>
    <x v="1492"/>
    <n v="1"/>
    <n v="0.2"/>
    <n v="-0.89990000000001302"/>
  </r>
  <r>
    <n v="1711"/>
    <s v="CA-2014-123491"/>
    <x v="3"/>
    <x v="505"/>
    <d v="2014-11-06T00:00:00"/>
    <s v="Standard Class"/>
    <s v="JK-15205"/>
    <s v="Jamie Kunitz"/>
    <x v="0"/>
    <s v="United States"/>
    <s v="San Francisco"/>
    <x v="1"/>
    <n v="94122"/>
    <x v="1"/>
    <s v="OFF-AR-10003514"/>
    <x v="1"/>
    <x v="6"/>
    <s v="4009 Highlighters by Sanford"/>
    <x v="18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s v="United States"/>
    <s v="Houston"/>
    <x v="5"/>
    <n v="77070"/>
    <x v="2"/>
    <s v="OFF-PA-10004405"/>
    <x v="1"/>
    <x v="10"/>
    <s v="Rediform Voice Mail Log Books"/>
    <x v="149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x v="1495"/>
    <n v="7"/>
    <n v="0.5"/>
    <n v="-566.5625"/>
  </r>
  <r>
    <n v="1715"/>
    <s v="CA-2014-104003"/>
    <x v="3"/>
    <x v="566"/>
    <d v="2014-10-14T00:00:00"/>
    <s v="Standard Class"/>
    <s v="DC-13285"/>
    <s v="Debra Catini"/>
    <x v="0"/>
    <s v="United States"/>
    <s v="San Francisco"/>
    <x v="1"/>
    <n v="94110"/>
    <x v="1"/>
    <s v="FUR-BO-10003965"/>
    <x v="0"/>
    <x v="0"/>
    <s v="O'Sullivan Manor Hill 2-Door Library in Brianna Oak"/>
    <x v="1496"/>
    <n v="2"/>
    <n v="0.15"/>
    <n v="-14.478399999999979"/>
  </r>
  <r>
    <n v="1716"/>
    <s v="CA-2013-154788"/>
    <x v="0"/>
    <x v="567"/>
    <d v="2013-05-05T00:00:00"/>
    <s v="Standard Class"/>
    <s v="JL-15835"/>
    <s v="John Lee"/>
    <x v="0"/>
    <s v="United States"/>
    <s v="New York City"/>
    <x v="15"/>
    <n v="10011"/>
    <x v="3"/>
    <s v="OFF-BI-10003314"/>
    <x v="1"/>
    <x v="8"/>
    <s v="Tuff Stuff Recycled Round Ring Binders"/>
    <x v="32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x v="1497"/>
    <n v="5"/>
    <n v="0"/>
    <n v="70.440999999999974"/>
  </r>
  <r>
    <n v="1718"/>
    <s v="CA-2013-169943"/>
    <x v="0"/>
    <x v="288"/>
    <d v="2013-05-25T00:00:00"/>
    <s v="Standard Class"/>
    <s v="BN-11515"/>
    <s v="Bradley Nguyen"/>
    <x v="0"/>
    <s v="United States"/>
    <s v="New York City"/>
    <x v="15"/>
    <n v="10011"/>
    <x v="3"/>
    <s v="OFF-ST-10004123"/>
    <x v="1"/>
    <x v="4"/>
    <s v="Safco Industrial Wire Shelving System"/>
    <x v="1498"/>
    <n v="5"/>
    <n v="0"/>
    <n v="0"/>
  </r>
  <r>
    <n v="1719"/>
    <s v="CA-2013-169943"/>
    <x v="0"/>
    <x v="288"/>
    <d v="2013-05-25T00:00:00"/>
    <s v="Standard Class"/>
    <s v="BN-11515"/>
    <s v="Bradley Nguyen"/>
    <x v="0"/>
    <s v="United States"/>
    <s v="New York City"/>
    <x v="15"/>
    <n v="10011"/>
    <x v="3"/>
    <s v="FUR-FU-10002088"/>
    <x v="0"/>
    <x v="5"/>
    <s v="Nu-Dell Float Frame 11 x 14 1/2"/>
    <x v="1499"/>
    <n v="4"/>
    <n v="0"/>
    <n v="15.086400000000001"/>
  </r>
  <r>
    <n v="1720"/>
    <s v="CA-2013-169943"/>
    <x v="0"/>
    <x v="288"/>
    <d v="2013-05-25T00:00:00"/>
    <s v="Standard Class"/>
    <s v="BN-11515"/>
    <s v="Bradley Nguyen"/>
    <x v="0"/>
    <s v="United States"/>
    <s v="New York City"/>
    <x v="15"/>
    <n v="10011"/>
    <x v="3"/>
    <s v="FUR-FU-10000010"/>
    <x v="0"/>
    <x v="5"/>
    <s v="DAX Value U-Channel Document Frames, Easel Back"/>
    <x v="1500"/>
    <n v="8"/>
    <n v="0"/>
    <n v="12.325599999999998"/>
  </r>
  <r>
    <n v="1721"/>
    <s v="CA-2013-169943"/>
    <x v="0"/>
    <x v="288"/>
    <d v="2013-05-25T00:00:00"/>
    <s v="Standard Class"/>
    <s v="BN-11515"/>
    <s v="Bradley Nguyen"/>
    <x v="0"/>
    <s v="United States"/>
    <s v="New York City"/>
    <x v="15"/>
    <n v="10011"/>
    <x v="3"/>
    <s v="OFF-BI-10002824"/>
    <x v="1"/>
    <x v="8"/>
    <s v="Recycled Easel Ring Binders"/>
    <x v="1501"/>
    <n v="4"/>
    <n v="0.2"/>
    <n v="14.919999999999995"/>
  </r>
  <r>
    <n v="1722"/>
    <s v="US-2012-123218"/>
    <x v="1"/>
    <x v="139"/>
    <d v="2012-12-25T00:00:00"/>
    <s v="Standard Class"/>
    <s v="KD-16345"/>
    <s v="Katherine Ducich"/>
    <x v="0"/>
    <s v="United States"/>
    <s v="Chicago"/>
    <x v="10"/>
    <n v="60623"/>
    <x v="2"/>
    <s v="TEC-PH-10001061"/>
    <x v="2"/>
    <x v="7"/>
    <s v="Apple iPhone 5C"/>
    <x v="1305"/>
    <n v="2"/>
    <n v="0.2"/>
    <n v="11.998799999999996"/>
  </r>
  <r>
    <n v="1723"/>
    <s v="US-2012-123218"/>
    <x v="1"/>
    <x v="139"/>
    <d v="2012-12-25T00:00:00"/>
    <s v="Standard Class"/>
    <s v="KD-16345"/>
    <s v="Katherine Ducich"/>
    <x v="0"/>
    <s v="United States"/>
    <s v="Chicago"/>
    <x v="10"/>
    <n v="60623"/>
    <x v="2"/>
    <s v="TEC-AC-10000736"/>
    <x v="2"/>
    <x v="11"/>
    <s v="Logitech G600 MMO Gaming Mouse"/>
    <x v="1309"/>
    <n v="4"/>
    <n v="0.2"/>
    <n v="51.193599999999996"/>
  </r>
  <r>
    <n v="1724"/>
    <s v="US-2012-123218"/>
    <x v="1"/>
    <x v="139"/>
    <d v="2012-12-25T00:00:00"/>
    <s v="Standard Class"/>
    <s v="KD-16345"/>
    <s v="Katherine Ducich"/>
    <x v="0"/>
    <s v="United States"/>
    <s v="Chicago"/>
    <x v="10"/>
    <n v="60623"/>
    <x v="2"/>
    <s v="FUR-BO-10003966"/>
    <x v="0"/>
    <x v="0"/>
    <s v="Sauder Facets Collection Library, Sky Alder Finish"/>
    <x v="1403"/>
    <n v="3"/>
    <n v="0.3"/>
    <n v="-71.811600000000027"/>
  </r>
  <r>
    <n v="1725"/>
    <s v="CA-2012-127453"/>
    <x v="1"/>
    <x v="546"/>
    <d v="2012-12-20T00:00:00"/>
    <s v="First Class"/>
    <s v="JK-15370"/>
    <s v="Jay Kimmel"/>
    <x v="0"/>
    <s v="United States"/>
    <s v="Philadelphia"/>
    <x v="9"/>
    <n v="19143"/>
    <x v="3"/>
    <s v="OFF-AP-10000828"/>
    <x v="1"/>
    <x v="9"/>
    <s v="Avanti 4.4 Cu. Ft. Refrigerator"/>
    <x v="1502"/>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s v="United States"/>
    <s v="Springfield"/>
    <x v="17"/>
    <n v="22153"/>
    <x v="0"/>
    <s v="TEC-AC-10003063"/>
    <x v="2"/>
    <x v="11"/>
    <s v="Micro Innovations USB RF Wireless Keyboard with Mouse"/>
    <x v="1506"/>
    <n v="4"/>
    <n v="0"/>
    <n v="21"/>
  </r>
  <r>
    <n v="1730"/>
    <s v="CA-2013-106894"/>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s v="United States"/>
    <s v="Fayetteville"/>
    <x v="3"/>
    <n v="28314"/>
    <x v="0"/>
    <s v="OFF-PA-10001457"/>
    <x v="1"/>
    <x v="10"/>
    <s v="White GlueTop Scratch Pads"/>
    <x v="1508"/>
    <n v="8"/>
    <n v="0.2"/>
    <n v="31.283199999999987"/>
  </r>
  <r>
    <n v="1732"/>
    <s v="CA-2011-125136"/>
    <x v="2"/>
    <x v="450"/>
    <d v="2011-10-03T00:00:00"/>
    <s v="Standard Class"/>
    <s v="KD-16495"/>
    <s v="Keith Dawkins"/>
    <x v="1"/>
    <s v="United States"/>
    <s v="Fayetteville"/>
    <x v="3"/>
    <n v="28314"/>
    <x v="0"/>
    <s v="OFF-PA-10001804"/>
    <x v="1"/>
    <x v="10"/>
    <s v="Xerox 195"/>
    <x v="1432"/>
    <n v="2"/>
    <n v="0.2"/>
    <n v="3.7407999999999997"/>
  </r>
  <r>
    <n v="1733"/>
    <s v="US-2013-131149"/>
    <x v="0"/>
    <x v="212"/>
    <d v="2013-07-15T00:00:00"/>
    <s v="Standard Class"/>
    <s v="LH-17155"/>
    <s v="Logan Haushalter"/>
    <x v="0"/>
    <s v="United States"/>
    <s v="Dallas"/>
    <x v="5"/>
    <n v="75081"/>
    <x v="2"/>
    <s v="OFF-ST-10000689"/>
    <x v="1"/>
    <x v="4"/>
    <s v="Fellowes Strictly Business Drawer File, Letter/Legal Size"/>
    <x v="1080"/>
    <n v="3"/>
    <n v="0.2"/>
    <n v="-33.804000000000002"/>
  </r>
  <r>
    <n v="1734"/>
    <s v="US-2013-131149"/>
    <x v="0"/>
    <x v="212"/>
    <d v="2013-07-15T00:00:00"/>
    <s v="Standard Class"/>
    <s v="LH-17155"/>
    <s v="Logan Haushalter"/>
    <x v="0"/>
    <s v="United States"/>
    <s v="Dallas"/>
    <x v="5"/>
    <n v="75081"/>
    <x v="2"/>
    <s v="OFF-AR-10002135"/>
    <x v="1"/>
    <x v="6"/>
    <s v="Boston Heavy-Duty Trimline Electric Pencil Sharpeners"/>
    <x v="1509"/>
    <n v="4"/>
    <n v="0.2"/>
    <n v="17.351999999999975"/>
  </r>
  <r>
    <n v="1735"/>
    <s v="CA-2014-101483"/>
    <x v="3"/>
    <x v="570"/>
    <d v="2014-08-02T00:00:00"/>
    <s v="Second Class"/>
    <s v="AG-10675"/>
    <s v="Anna Gayman"/>
    <x v="0"/>
    <s v="United States"/>
    <s v="Jacksonville"/>
    <x v="3"/>
    <n v="28540"/>
    <x v="0"/>
    <s v="OFF-AP-10002082"/>
    <x v="1"/>
    <x v="9"/>
    <s v="Holmes HEPA Air Purifier"/>
    <x v="1510"/>
    <n v="2"/>
    <n v="0.2"/>
    <n v="6.5339999999999971"/>
  </r>
  <r>
    <n v="1736"/>
    <s v="CA-2014-101483"/>
    <x v="3"/>
    <x v="570"/>
    <d v="2014-08-02T00:00:00"/>
    <s v="Second Class"/>
    <s v="AG-10675"/>
    <s v="Anna Gayman"/>
    <x v="0"/>
    <s v="United States"/>
    <s v="Jacksonville"/>
    <x v="3"/>
    <n v="28540"/>
    <x v="0"/>
    <s v="TEC-PH-10003442"/>
    <x v="2"/>
    <x v="7"/>
    <s v="Samsung Replacement EH64AVFWE Premium Headset"/>
    <x v="1114"/>
    <n v="5"/>
    <n v="0.2"/>
    <n v="1.375"/>
  </r>
  <r>
    <n v="1737"/>
    <s v="CA-2014-101483"/>
    <x v="3"/>
    <x v="570"/>
    <d v="2014-08-02T00:00:00"/>
    <s v="Second Class"/>
    <s v="AG-10675"/>
    <s v="Anna Gayman"/>
    <x v="0"/>
    <s v="United States"/>
    <s v="Jacksonville"/>
    <x v="3"/>
    <n v="28540"/>
    <x v="0"/>
    <s v="OFF-AR-10002833"/>
    <x v="1"/>
    <x v="6"/>
    <s v="Newell 322"/>
    <x v="972"/>
    <n v="3"/>
    <n v="0.2"/>
    <n v="0.3822000000000001"/>
  </r>
  <r>
    <n v="1738"/>
    <s v="CA-2012-130204"/>
    <x v="1"/>
    <x v="37"/>
    <d v="2012-09-09T00:00:00"/>
    <s v="Standard Class"/>
    <s v="DB-13120"/>
    <s v="David Bremer"/>
    <x v="1"/>
    <s v="United States"/>
    <s v="San Francisco"/>
    <x v="1"/>
    <n v="94122"/>
    <x v="1"/>
    <s v="OFF-ST-10001325"/>
    <x v="1"/>
    <x v="4"/>
    <s v="Sterilite Officeware Hinged File Box"/>
    <x v="974"/>
    <n v="3"/>
    <n v="0"/>
    <n v="8.4888000000000012"/>
  </r>
  <r>
    <n v="1739"/>
    <s v="CA-2012-130204"/>
    <x v="1"/>
    <x v="37"/>
    <d v="2012-09-09T00:00:00"/>
    <s v="Standard Class"/>
    <s v="DB-13120"/>
    <s v="David Bremer"/>
    <x v="1"/>
    <s v="United States"/>
    <s v="San Francisco"/>
    <x v="1"/>
    <n v="94122"/>
    <x v="1"/>
    <s v="TEC-AC-10003038"/>
    <x v="2"/>
    <x v="11"/>
    <s v="Kingston Digital DataTraveler 16GB USB 2.0"/>
    <x v="1511"/>
    <n v="2"/>
    <n v="0"/>
    <n v="3.400999999999998"/>
  </r>
  <r>
    <n v="1740"/>
    <s v="CA-2012-130204"/>
    <x v="1"/>
    <x v="37"/>
    <d v="2012-09-09T00:00:00"/>
    <s v="Standard Class"/>
    <s v="DB-13120"/>
    <s v="David Bremer"/>
    <x v="1"/>
    <s v="United States"/>
    <s v="San Francisco"/>
    <x v="1"/>
    <n v="94122"/>
    <x v="1"/>
    <s v="TEC-AC-10003590"/>
    <x v="2"/>
    <x v="11"/>
    <s v="TRENDnet 56K USB 2.0 Phone, Internet and Fax Modem"/>
    <x v="1512"/>
    <n v="5"/>
    <n v="0"/>
    <n v="46.601999999999997"/>
  </r>
  <r>
    <n v="1741"/>
    <s v="CA-2011-110527"/>
    <x v="2"/>
    <x v="128"/>
    <d v="2011-08-16T00:00:00"/>
    <s v="Standard Class"/>
    <s v="ED-13885"/>
    <s v="Emily Ducich"/>
    <x v="2"/>
    <s v="United States"/>
    <s v="San Diego"/>
    <x v="1"/>
    <n v="92037"/>
    <x v="1"/>
    <s v="OFF-LA-10000262"/>
    <x v="1"/>
    <x v="2"/>
    <s v="Avery 494"/>
    <x v="1513"/>
    <n v="8"/>
    <n v="0"/>
    <n v="9.6047999999999991"/>
  </r>
  <r>
    <n v="1742"/>
    <s v="CA-2014-152807"/>
    <x v="3"/>
    <x v="505"/>
    <d v="2014-11-04T00:00:00"/>
    <s v="Standard Class"/>
    <s v="MC-18100"/>
    <s v="Mick Crebagga"/>
    <x v="0"/>
    <s v="United States"/>
    <s v="Philadelphia"/>
    <x v="9"/>
    <n v="19140"/>
    <x v="3"/>
    <s v="OFF-PA-10004355"/>
    <x v="1"/>
    <x v="10"/>
    <s v="Xerox 231"/>
    <x v="561"/>
    <n v="4"/>
    <n v="0.2"/>
    <n v="7.2576000000000001"/>
  </r>
  <r>
    <n v="1743"/>
    <s v="CA-2014-152807"/>
    <x v="3"/>
    <x v="505"/>
    <d v="2014-11-04T00:00:00"/>
    <s v="Standard Class"/>
    <s v="MC-18100"/>
    <s v="Mick Crebagga"/>
    <x v="0"/>
    <s v="United States"/>
    <s v="Philadelphia"/>
    <x v="9"/>
    <n v="19140"/>
    <x v="3"/>
    <s v="FUR-FU-10004415"/>
    <x v="0"/>
    <x v="5"/>
    <s v="Stacking Tray, Side-Loading, Legal, Smoke"/>
    <x v="1514"/>
    <n v="2"/>
    <n v="0.2"/>
    <n v="0.98559999999999937"/>
  </r>
  <r>
    <n v="1744"/>
    <s v="CA-2014-152807"/>
    <x v="3"/>
    <x v="505"/>
    <d v="2014-11-04T00:00:00"/>
    <s v="Standard Class"/>
    <s v="MC-18100"/>
    <s v="Mick Crebagga"/>
    <x v="0"/>
    <s v="United States"/>
    <s v="Philadelphia"/>
    <x v="9"/>
    <n v="19140"/>
    <x v="3"/>
    <s v="OFF-ST-10002486"/>
    <x v="1"/>
    <x v="4"/>
    <s v="Eldon Shelf Savers Cubes and Bins"/>
    <x v="1515"/>
    <n v="2"/>
    <n v="0.2"/>
    <n v="-2.5128000000000008"/>
  </r>
  <r>
    <n v="1745"/>
    <s v="CA-2014-152807"/>
    <x v="3"/>
    <x v="505"/>
    <d v="2014-11-04T00:00:00"/>
    <s v="Standard Class"/>
    <s v="MC-18100"/>
    <s v="Mick Crebagga"/>
    <x v="0"/>
    <s v="United States"/>
    <s v="Philadelphia"/>
    <x v="9"/>
    <n v="19140"/>
    <x v="3"/>
    <s v="TEC-AC-10001142"/>
    <x v="2"/>
    <x v="11"/>
    <s v="First Data FD10 PIN Pad"/>
    <x v="1516"/>
    <n v="7"/>
    <n v="0.2"/>
    <n v="-55.300000000000068"/>
  </r>
  <r>
    <n v="1746"/>
    <s v="CA-2011-133270"/>
    <x v="2"/>
    <x v="571"/>
    <d v="2011-06-09T00:00:00"/>
    <s v="First Class"/>
    <s v="BM-11785"/>
    <s v="Bryan Mills"/>
    <x v="0"/>
    <s v="United States"/>
    <s v="Rochester"/>
    <x v="15"/>
    <n v="14609"/>
    <x v="3"/>
    <s v="OFF-AR-10002656"/>
    <x v="1"/>
    <x v="6"/>
    <s v="Sanford Liquid Accent Highlighters"/>
    <x v="522"/>
    <n v="2"/>
    <n v="0"/>
    <n v="4.9431999999999992"/>
  </r>
  <r>
    <n v="1747"/>
    <s v="CA-2013-155670"/>
    <x v="0"/>
    <x v="572"/>
    <d v="2013-08-18T00:00:00"/>
    <s v="Second Class"/>
    <s v="EM-14065"/>
    <s v="Erin Mull"/>
    <x v="0"/>
    <s v="United States"/>
    <s v="Jacksonville"/>
    <x v="3"/>
    <n v="28540"/>
    <x v="0"/>
    <s v="OFF-BI-10000138"/>
    <x v="1"/>
    <x v="8"/>
    <s v="Acco Translucent Poly Ring Binders"/>
    <x v="1517"/>
    <n v="8"/>
    <n v="0.7"/>
    <n v="-8.2367999999999988"/>
  </r>
  <r>
    <n v="1748"/>
    <s v="CA-2013-155670"/>
    <x v="0"/>
    <x v="572"/>
    <d v="2013-08-18T00:00:00"/>
    <s v="Second Class"/>
    <s v="EM-14065"/>
    <s v="Erin Mull"/>
    <x v="0"/>
    <s v="United States"/>
    <s v="Jacksonville"/>
    <x v="3"/>
    <n v="28540"/>
    <x v="0"/>
    <s v="OFF-PA-10004947"/>
    <x v="1"/>
    <x v="10"/>
    <s v="Staples"/>
    <x v="1518"/>
    <n v="3"/>
    <n v="0.2"/>
    <n v="3.2099999999999982"/>
  </r>
  <r>
    <n v="1749"/>
    <s v="US-2011-157406"/>
    <x v="2"/>
    <x v="573"/>
    <d v="2011-04-29T00:00:00"/>
    <s v="Standard Class"/>
    <s v="DA-13450"/>
    <s v="Dianna Arnett"/>
    <x v="2"/>
    <s v="United States"/>
    <s v="Houston"/>
    <x v="5"/>
    <n v="77095"/>
    <x v="2"/>
    <s v="OFF-PA-10003543"/>
    <x v="1"/>
    <x v="10"/>
    <s v="Xerox 1985"/>
    <x v="563"/>
    <n v="2"/>
    <n v="0.2"/>
    <n v="3.6288"/>
  </r>
  <r>
    <n v="1750"/>
    <s v="US-2011-157406"/>
    <x v="2"/>
    <x v="573"/>
    <d v="2011-04-29T00:00:00"/>
    <s v="Standard Class"/>
    <s v="DA-13450"/>
    <s v="Dianna Arnett"/>
    <x v="2"/>
    <s v="United States"/>
    <s v="Houston"/>
    <x v="5"/>
    <n v="77095"/>
    <x v="2"/>
    <s v="OFF-AR-10002221"/>
    <x v="1"/>
    <x v="6"/>
    <s v="12 Colored Short Pencils"/>
    <x v="875"/>
    <n v="3"/>
    <n v="0.2"/>
    <n v="0.54600000000000071"/>
  </r>
  <r>
    <n v="1751"/>
    <s v="CA-2012-139094"/>
    <x v="1"/>
    <x v="6"/>
    <d v="2012-11-27T00:00:00"/>
    <s v="Standard Class"/>
    <s v="MO-17800"/>
    <s v="Meg O'Connel"/>
    <x v="2"/>
    <s v="United States"/>
    <s v="San Antonio"/>
    <x v="5"/>
    <n v="78207"/>
    <x v="2"/>
    <s v="FUR-TA-10004607"/>
    <x v="0"/>
    <x v="3"/>
    <s v="Hon 2111 Invitation Series Straight Table"/>
    <x v="1519"/>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x v="1520"/>
    <n v="2"/>
    <n v="0"/>
    <n v="3.6894000000000009"/>
  </r>
  <r>
    <n v="1753"/>
    <s v="CA-2014-116715"/>
    <x v="3"/>
    <x v="574"/>
    <d v="2014-12-06T00:00:00"/>
    <s v="First Class"/>
    <s v="VW-21775"/>
    <s v="Victoria Wilson"/>
    <x v="1"/>
    <s v="United States"/>
    <s v="San Francisco"/>
    <x v="1"/>
    <n v="94122"/>
    <x v="1"/>
    <s v="OFF-ST-10004340"/>
    <x v="1"/>
    <x v="4"/>
    <s v="Fellowes Mobile File Cart, Black"/>
    <x v="1521"/>
    <n v="9"/>
    <n v="0"/>
    <n v="151.09740000000002"/>
  </r>
  <r>
    <n v="1754"/>
    <s v="CA-2014-116715"/>
    <x v="3"/>
    <x v="574"/>
    <d v="2014-12-06T00:00:00"/>
    <s v="First Class"/>
    <s v="VW-21775"/>
    <s v="Victoria Wilson"/>
    <x v="1"/>
    <s v="United States"/>
    <s v="San Francisco"/>
    <x v="1"/>
    <n v="94122"/>
    <x v="1"/>
    <s v="OFF-PA-10004475"/>
    <x v="1"/>
    <x v="10"/>
    <s v="Xerox 1940"/>
    <x v="1446"/>
    <n v="2"/>
    <n v="0"/>
    <n v="53.860799999999998"/>
  </r>
  <r>
    <n v="1755"/>
    <s v="CA-2014-116715"/>
    <x v="3"/>
    <x v="574"/>
    <d v="2014-12-06T00:00:00"/>
    <s v="First Class"/>
    <s v="VW-21775"/>
    <s v="Victoria Wilson"/>
    <x v="1"/>
    <s v="United States"/>
    <s v="San Francisco"/>
    <x v="1"/>
    <n v="94122"/>
    <x v="1"/>
    <s v="OFF-PA-10003893"/>
    <x v="1"/>
    <x v="10"/>
    <s v="Xerox 1962"/>
    <x v="18"/>
    <n v="2"/>
    <n v="0"/>
    <n v="3.8519999999999994"/>
  </r>
  <r>
    <n v="1756"/>
    <s v="CA-2012-135622"/>
    <x v="1"/>
    <x v="575"/>
    <d v="2012-12-11T00:00:00"/>
    <s v="Second Class"/>
    <s v="TT-21460"/>
    <s v="Tonja Turnell"/>
    <x v="2"/>
    <s v="United States"/>
    <s v="Fort Worth"/>
    <x v="5"/>
    <n v="76106"/>
    <x v="2"/>
    <s v="OFF-PA-10000100"/>
    <x v="1"/>
    <x v="10"/>
    <s v="Xerox 1945"/>
    <x v="1522"/>
    <n v="11"/>
    <n v="0.2"/>
    <n v="130.75810000000001"/>
  </r>
  <r>
    <n v="1757"/>
    <s v="CA-2012-135622"/>
    <x v="1"/>
    <x v="575"/>
    <d v="2012-12-11T00:00:00"/>
    <s v="Second Class"/>
    <s v="TT-21460"/>
    <s v="Tonja Turnell"/>
    <x v="2"/>
    <s v="United States"/>
    <s v="Fort Worth"/>
    <x v="5"/>
    <n v="76106"/>
    <x v="2"/>
    <s v="TEC-PH-10001817"/>
    <x v="2"/>
    <x v="7"/>
    <s v="Wilson Electronics DB Pro Signal Booster"/>
    <x v="1523"/>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x v="1524"/>
    <n v="6"/>
    <n v="0.8"/>
    <n v="-66.508800000000036"/>
  </r>
  <r>
    <n v="1759"/>
    <s v="CA-2011-139017"/>
    <x v="2"/>
    <x v="218"/>
    <d v="2011-05-17T00:00:00"/>
    <s v="Standard Class"/>
    <s v="RM-19375"/>
    <s v="Raymond Messe"/>
    <x v="0"/>
    <s v="United States"/>
    <s v="Houston"/>
    <x v="5"/>
    <n v="77095"/>
    <x v="2"/>
    <s v="TEC-AC-10001013"/>
    <x v="2"/>
    <x v="11"/>
    <s v="Logitech ClearChat Comfort/USB Headset H390"/>
    <x v="1525"/>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x v="1527"/>
    <n v="4"/>
    <n v="0.15"/>
    <n v="-4.8391999999999769"/>
  </r>
  <r>
    <n v="1762"/>
    <s v="CA-2012-130785"/>
    <x v="1"/>
    <x v="577"/>
    <d v="2012-09-09T00:00:00"/>
    <s v="Standard Class"/>
    <s v="AG-10900"/>
    <s v="Arthur Gainer"/>
    <x v="0"/>
    <s v="United States"/>
    <s v="San Diego"/>
    <x v="1"/>
    <n v="92105"/>
    <x v="1"/>
    <s v="OFF-BI-10001900"/>
    <x v="1"/>
    <x v="8"/>
    <s v="DXL Angle-View Binders with Locking Rings, Black"/>
    <x v="1528"/>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s v="CA-2013-110254"/>
    <x v="0"/>
    <x v="578"/>
    <d v="2013-08-09T00:00:00"/>
    <s v="Standard Class"/>
    <s v="ML-17755"/>
    <s v="Max Ludwig"/>
    <x v="2"/>
    <s v="United States"/>
    <s v="Suffolk"/>
    <x v="17"/>
    <n v="23434"/>
    <x v="0"/>
    <s v="OFF-SU-10002573"/>
    <x v="1"/>
    <x v="14"/>
    <s v="Acme 10&quot; Easy Grip Assistive Scissors"/>
    <x v="1530"/>
    <n v="2"/>
    <n v="0"/>
    <n v="10.517999999999997"/>
  </r>
  <r>
    <n v="1765"/>
    <s v="CA-2013-110254"/>
    <x v="0"/>
    <x v="578"/>
    <d v="2013-08-09T00:00:00"/>
    <s v="Standard Class"/>
    <s v="ML-17755"/>
    <s v="Max Ludwig"/>
    <x v="2"/>
    <s v="United States"/>
    <s v="Suffolk"/>
    <x v="17"/>
    <n v="23434"/>
    <x v="0"/>
    <s v="OFF-LA-10004484"/>
    <x v="1"/>
    <x v="2"/>
    <s v="Avery 476"/>
    <x v="1531"/>
    <n v="1"/>
    <n v="0"/>
    <n v="1.8997999999999999"/>
  </r>
  <r>
    <n v="1766"/>
    <s v="CA-2013-110254"/>
    <x v="0"/>
    <x v="578"/>
    <d v="2013-08-09T00:00:00"/>
    <s v="Standard Class"/>
    <s v="ML-17755"/>
    <s v="Max Ludwig"/>
    <x v="2"/>
    <s v="United States"/>
    <s v="Suffolk"/>
    <x v="17"/>
    <n v="23434"/>
    <x v="0"/>
    <s v="FUR-FU-10001591"/>
    <x v="0"/>
    <x v="5"/>
    <s v="Advantus Panel Wall Certificate Holder - 8.5x11"/>
    <x v="1532"/>
    <n v="9"/>
    <n v="0"/>
    <n v="46.116000000000007"/>
  </r>
  <r>
    <n v="1767"/>
    <s v="CA-2013-110254"/>
    <x v="0"/>
    <x v="578"/>
    <d v="2013-08-09T00:00:00"/>
    <s v="Standard Class"/>
    <s v="ML-17755"/>
    <s v="Max Ludwig"/>
    <x v="2"/>
    <s v="United States"/>
    <s v="Suffolk"/>
    <x v="17"/>
    <n v="23434"/>
    <x v="0"/>
    <s v="OFF-LA-10002034"/>
    <x v="1"/>
    <x v="2"/>
    <s v="Avery 478"/>
    <x v="765"/>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x v="1533"/>
    <n v="4"/>
    <n v="0.7"/>
    <n v="-5.8603999999999985"/>
  </r>
  <r>
    <n v="1769"/>
    <s v="US-2011-158057"/>
    <x v="2"/>
    <x v="579"/>
    <d v="2011-03-26T00:00:00"/>
    <s v="Standard Class"/>
    <s v="CC-12685"/>
    <s v="Craig Carroll"/>
    <x v="0"/>
    <s v="United States"/>
    <s v="Greensboro"/>
    <x v="3"/>
    <n v="27405"/>
    <x v="0"/>
    <s v="OFF-BI-10002735"/>
    <x v="1"/>
    <x v="8"/>
    <s v="GBC Prestige Therm-A-Bind Covers"/>
    <x v="1534"/>
    <n v="5"/>
    <n v="0.7"/>
    <n v="-39.456499999999991"/>
  </r>
  <r>
    <n v="1770"/>
    <s v="CA-2014-146024"/>
    <x v="3"/>
    <x v="580"/>
    <d v="2014-03-09T00:00:00"/>
    <s v="Standard Class"/>
    <s v="SC-20770"/>
    <s v="Stewart Carmichael"/>
    <x v="1"/>
    <s v="United States"/>
    <s v="Dallas"/>
    <x v="5"/>
    <n v="75081"/>
    <x v="2"/>
    <s v="OFF-SU-10001935"/>
    <x v="1"/>
    <x v="14"/>
    <s v="Staples"/>
    <x v="1535"/>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x v="1536"/>
    <n v="7"/>
    <n v="0.8"/>
    <n v="-20.166300000000007"/>
  </r>
  <r>
    <n v="1772"/>
    <s v="CA-2013-129686"/>
    <x v="0"/>
    <x v="581"/>
    <d v="2013-11-30T00:00:00"/>
    <s v="Second Class"/>
    <s v="GG-14650"/>
    <s v="Greg Guthrie"/>
    <x v="1"/>
    <s v="United States"/>
    <s v="Chicago"/>
    <x v="10"/>
    <n v="60623"/>
    <x v="2"/>
    <s v="OFF-ST-10004337"/>
    <x v="1"/>
    <x v="4"/>
    <s v="SAFCO Commercial Wire Shelving, 72h"/>
    <x v="1537"/>
    <n v="2"/>
    <n v="0.2"/>
    <n v="-24.496000000000002"/>
  </r>
  <r>
    <n v="1773"/>
    <s v="CA-2013-129686"/>
    <x v="0"/>
    <x v="581"/>
    <d v="2013-11-30T00:00:00"/>
    <s v="Second Class"/>
    <s v="GG-14650"/>
    <s v="Greg Guthrie"/>
    <x v="1"/>
    <s v="United States"/>
    <s v="Chicago"/>
    <x v="10"/>
    <n v="60623"/>
    <x v="2"/>
    <s v="TEC-AC-10001266"/>
    <x v="2"/>
    <x v="11"/>
    <s v="Memorex Micro Travel Drive 8 GB"/>
    <x v="1538"/>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s v="United States"/>
    <s v="Baltimore"/>
    <x v="39"/>
    <n v="21215"/>
    <x v="3"/>
    <s v="OFF-ST-10000877"/>
    <x v="1"/>
    <x v="4"/>
    <s v="Recycled Steel Personal File for Standard File Folders"/>
    <x v="1540"/>
    <n v="9"/>
    <n v="0"/>
    <n v="129.37860000000001"/>
  </r>
  <r>
    <n v="1776"/>
    <s v="CA-2011-118976"/>
    <x v="2"/>
    <x v="582"/>
    <d v="2011-05-03T00:00:00"/>
    <s v="Standard Class"/>
    <s v="MY-18295"/>
    <s v="Muhammed Yedwab"/>
    <x v="1"/>
    <s v="United States"/>
    <s v="Baltimore"/>
    <x v="39"/>
    <n v="21215"/>
    <x v="3"/>
    <s v="OFF-AR-10004752"/>
    <x v="1"/>
    <x v="6"/>
    <s v="Blackstonian Pencils"/>
    <x v="1541"/>
    <n v="2"/>
    <n v="0"/>
    <n v="1.4952000000000001"/>
  </r>
  <r>
    <n v="1777"/>
    <s v="CA-2011-118976"/>
    <x v="2"/>
    <x v="582"/>
    <d v="2011-05-03T00:00:00"/>
    <s v="Standard Class"/>
    <s v="MY-18295"/>
    <s v="Muhammed Yedwab"/>
    <x v="1"/>
    <s v="United States"/>
    <s v="Baltimore"/>
    <x v="39"/>
    <n v="21215"/>
    <x v="3"/>
    <s v="OFF-LA-10000452"/>
    <x v="1"/>
    <x v="2"/>
    <s v="Avery 488"/>
    <x v="982"/>
    <n v="1"/>
    <n v="0"/>
    <n v="1.512"/>
  </r>
  <r>
    <n v="1778"/>
    <s v="CA-2012-105347"/>
    <x v="1"/>
    <x v="27"/>
    <d v="2012-11-28T00:00:00"/>
    <s v="Standard Class"/>
    <s v="DP-13000"/>
    <s v="Darren Powers"/>
    <x v="0"/>
    <s v="United States"/>
    <s v="Los Angeles"/>
    <x v="1"/>
    <n v="90004"/>
    <x v="1"/>
    <s v="OFF-PA-10000675"/>
    <x v="1"/>
    <x v="10"/>
    <s v="Xerox 1919"/>
    <x v="1542"/>
    <n v="9"/>
    <n v="0"/>
    <n v="180.76590000000002"/>
  </r>
  <r>
    <n v="1779"/>
    <s v="CA-2012-105347"/>
    <x v="1"/>
    <x v="27"/>
    <d v="2012-11-28T00:00:00"/>
    <s v="Standard Class"/>
    <s v="DP-13000"/>
    <s v="Darren Powers"/>
    <x v="0"/>
    <s v="United States"/>
    <s v="Los Angeles"/>
    <x v="1"/>
    <n v="90004"/>
    <x v="1"/>
    <s v="OFF-AR-10003045"/>
    <x v="1"/>
    <x v="6"/>
    <s v="Prang Colored Pencils"/>
    <x v="456"/>
    <n v="5"/>
    <n v="0"/>
    <n v="6.6150000000000002"/>
  </r>
  <r>
    <n v="1780"/>
    <s v="CA-2013-124667"/>
    <x v="0"/>
    <x v="583"/>
    <d v="2013-11-17T00:00:00"/>
    <s v="Standard Class"/>
    <s v="BD-11770"/>
    <s v="Bryan Davis"/>
    <x v="0"/>
    <s v="United States"/>
    <s v="New York City"/>
    <x v="15"/>
    <n v="10011"/>
    <x v="3"/>
    <s v="TEC-AC-10003447"/>
    <x v="2"/>
    <x v="11"/>
    <s v="Micropad Numeric Keypads"/>
    <x v="1543"/>
    <n v="3"/>
    <n v="0"/>
    <n v="14.992499999999996"/>
  </r>
  <r>
    <n v="1781"/>
    <s v="CA-2013-124667"/>
    <x v="0"/>
    <x v="583"/>
    <d v="2013-11-17T00:00:00"/>
    <s v="Standard Class"/>
    <s v="BD-11770"/>
    <s v="Bryan Davis"/>
    <x v="0"/>
    <s v="United States"/>
    <s v="New York City"/>
    <x v="15"/>
    <n v="10011"/>
    <x v="3"/>
    <s v="OFF-ST-10002276"/>
    <x v="1"/>
    <x v="4"/>
    <s v="Safco Steel Mobile File Cart"/>
    <x v="1544"/>
    <n v="1"/>
    <n v="0"/>
    <n v="20.840000000000003"/>
  </r>
  <r>
    <n v="1782"/>
    <s v="CA-2012-111094"/>
    <x v="1"/>
    <x v="584"/>
    <d v="2012-07-13T00:00:00"/>
    <s v="Standard Class"/>
    <s v="CB-12535"/>
    <s v="Claudia Bergmann"/>
    <x v="1"/>
    <s v="United States"/>
    <s v="Franklin"/>
    <x v="31"/>
    <n v="2038"/>
    <x v="3"/>
    <s v="OFF-PA-10001609"/>
    <x v="1"/>
    <x v="10"/>
    <s v="Tops Wirebound Message Log Books"/>
    <x v="1545"/>
    <n v="2"/>
    <n v="0"/>
    <n v="3.0267999999999997"/>
  </r>
  <r>
    <n v="1783"/>
    <s v="CA-2012-111094"/>
    <x v="1"/>
    <x v="584"/>
    <d v="2012-07-13T00:00:00"/>
    <s v="Standard Class"/>
    <s v="CB-12535"/>
    <s v="Claudia Bergmann"/>
    <x v="1"/>
    <s v="United States"/>
    <s v="Franklin"/>
    <x v="31"/>
    <n v="2038"/>
    <x v="3"/>
    <s v="OFF-BI-10001597"/>
    <x v="1"/>
    <x v="8"/>
    <s v="Wilson Jones Ledger-Size, Piano-Hinge Binder, 2&quot;, Blue"/>
    <x v="1546"/>
    <n v="3"/>
    <n v="0"/>
    <n v="59.011199999999988"/>
  </r>
  <r>
    <n v="1784"/>
    <s v="CA-2014-166317"/>
    <x v="3"/>
    <x v="585"/>
    <d v="2014-09-27T00:00:00"/>
    <s v="Standard Class"/>
    <s v="JE-15610"/>
    <s v="Jim Epp"/>
    <x v="1"/>
    <s v="United States"/>
    <s v="Milwaukee"/>
    <x v="6"/>
    <n v="53209"/>
    <x v="2"/>
    <s v="OFF-PA-10004475"/>
    <x v="1"/>
    <x v="10"/>
    <s v="Xerox 1940"/>
    <x v="1547"/>
    <n v="4"/>
    <n v="0"/>
    <n v="107.7216"/>
  </r>
  <r>
    <n v="1785"/>
    <s v="CA-2014-166317"/>
    <x v="3"/>
    <x v="585"/>
    <d v="2014-09-27T00:00:00"/>
    <s v="Standard Class"/>
    <s v="JE-15610"/>
    <s v="Jim Epp"/>
    <x v="1"/>
    <s v="United States"/>
    <s v="Milwaukee"/>
    <x v="6"/>
    <n v="53209"/>
    <x v="2"/>
    <s v="TEC-AC-10004510"/>
    <x v="2"/>
    <x v="11"/>
    <s v="Logitech Desktop MK120 Mouse and keyboard Combo"/>
    <x v="1548"/>
    <n v="6"/>
    <n v="0"/>
    <n v="9.8159999999999954"/>
  </r>
  <r>
    <n v="1786"/>
    <s v="CA-2014-166317"/>
    <x v="3"/>
    <x v="585"/>
    <d v="2014-09-27T00:00:00"/>
    <s v="Standard Class"/>
    <s v="JE-15610"/>
    <s v="Jim Epp"/>
    <x v="1"/>
    <s v="United States"/>
    <s v="Milwaukee"/>
    <x v="6"/>
    <n v="53209"/>
    <x v="2"/>
    <s v="OFF-BI-10002976"/>
    <x v="1"/>
    <x v="8"/>
    <s v="ACCOHIDE Binder by Acco"/>
    <x v="1549"/>
    <n v="8"/>
    <n v="0"/>
    <n v="15.5288"/>
  </r>
  <r>
    <n v="1787"/>
    <s v="CA-2014-166317"/>
    <x v="3"/>
    <x v="585"/>
    <d v="2014-09-27T00:00:00"/>
    <s v="Standard Class"/>
    <s v="JE-15610"/>
    <s v="Jim Epp"/>
    <x v="1"/>
    <s v="United States"/>
    <s v="Milwaukee"/>
    <x v="6"/>
    <n v="53209"/>
    <x v="2"/>
    <s v="TEC-PH-10001615"/>
    <x v="2"/>
    <x v="7"/>
    <s v="AT&amp;T CL82213"/>
    <x v="284"/>
    <n v="3"/>
    <n v="0"/>
    <n v="25.221299999999989"/>
  </r>
  <r>
    <n v="1788"/>
    <s v="CA-2012-154326"/>
    <x v="1"/>
    <x v="586"/>
    <d v="2012-02-19T00:00:00"/>
    <s v="Standard Class"/>
    <s v="RP-19855"/>
    <s v="Roy Phan"/>
    <x v="1"/>
    <s v="United States"/>
    <s v="Kenosha"/>
    <x v="6"/>
    <n v="53142"/>
    <x v="2"/>
    <s v="TEC-PH-10001819"/>
    <x v="2"/>
    <x v="7"/>
    <s v="Innergie mMini Combo Duo USB Travel Charging Kit"/>
    <x v="1550"/>
    <n v="3"/>
    <n v="0"/>
    <n v="64.785599999999988"/>
  </r>
  <r>
    <n v="1789"/>
    <s v="CA-2012-154326"/>
    <x v="1"/>
    <x v="586"/>
    <d v="2012-02-19T00:00:00"/>
    <s v="Standard Class"/>
    <s v="RP-19855"/>
    <s v="Roy Phan"/>
    <x v="1"/>
    <s v="United States"/>
    <s v="Kenosha"/>
    <x v="6"/>
    <n v="53142"/>
    <x v="2"/>
    <s v="TEC-PH-10000560"/>
    <x v="2"/>
    <x v="7"/>
    <s v="Samsung Galaxy S III - 16GB - pebble blue (T-Mobile)"/>
    <x v="1551"/>
    <n v="2"/>
    <n v="0"/>
    <n v="195.99440000000004"/>
  </r>
  <r>
    <n v="1790"/>
    <s v="CA-2012-154326"/>
    <x v="1"/>
    <x v="586"/>
    <d v="2012-02-19T00:00:00"/>
    <s v="Standard Class"/>
    <s v="RP-19855"/>
    <s v="Roy Phan"/>
    <x v="1"/>
    <s v="United States"/>
    <s v="Kenosha"/>
    <x v="6"/>
    <n v="53142"/>
    <x v="2"/>
    <s v="TEC-AC-10004568"/>
    <x v="2"/>
    <x v="11"/>
    <s v="Maxell LTO Ultrium - 800 GB"/>
    <x v="1552"/>
    <n v="5"/>
    <n v="0"/>
    <n v="26.590499999999988"/>
  </r>
  <r>
    <n v="1791"/>
    <s v="CA-2011-102008"/>
    <x v="2"/>
    <x v="587"/>
    <d v="2011-10-04T00:00:00"/>
    <s v="Standard Class"/>
    <s v="RA-19915"/>
    <s v="Russell Applegate"/>
    <x v="0"/>
    <s v="United States"/>
    <s v="New York City"/>
    <x v="15"/>
    <n v="10011"/>
    <x v="3"/>
    <s v="OFF-PA-10004092"/>
    <x v="1"/>
    <x v="10"/>
    <s v="Tops Green Bar Computer Printout Paper"/>
    <x v="1553"/>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s v="United States"/>
    <s v="Madison"/>
    <x v="6"/>
    <n v="53711"/>
    <x v="2"/>
    <s v="OFF-AR-10000475"/>
    <x v="1"/>
    <x v="6"/>
    <s v="Hunt BOSTON Vista Battery-Operated Pencil Sharpener, Black"/>
    <x v="1555"/>
    <n v="4"/>
    <n v="0"/>
    <n v="12.592800000000004"/>
  </r>
  <r>
    <n v="1794"/>
    <s v="CA-2011-104773"/>
    <x v="2"/>
    <x v="589"/>
    <d v="2011-12-13T00:00:00"/>
    <s v="Standard Class"/>
    <s v="TB-21175"/>
    <s v="Thomas Boland"/>
    <x v="1"/>
    <s v="United States"/>
    <s v="Houston"/>
    <x v="5"/>
    <n v="77041"/>
    <x v="2"/>
    <s v="OFF-ST-10000777"/>
    <x v="1"/>
    <x v="4"/>
    <s v="Companion Letter/Legal File, Black"/>
    <x v="1556"/>
    <n v="2"/>
    <n v="0.2"/>
    <n v="6.0416000000000025"/>
  </r>
  <r>
    <n v="1795"/>
    <s v="CA-2013-140774"/>
    <x v="0"/>
    <x v="64"/>
    <d v="2013-09-11T00:00:00"/>
    <s v="Standard Class"/>
    <s v="BE-11455"/>
    <s v="Brad Eason"/>
    <x v="2"/>
    <s v="United States"/>
    <s v="Olathe"/>
    <x v="41"/>
    <n v="66062"/>
    <x v="2"/>
    <s v="OFF-AR-10004022"/>
    <x v="1"/>
    <x v="6"/>
    <s v="Panasonic KP-380BK Classic Electric Pencil Sharpener"/>
    <x v="1557"/>
    <n v="3"/>
    <n v="0"/>
    <n v="26.984999999999992"/>
  </r>
  <r>
    <n v="1796"/>
    <s v="US-2014-139465"/>
    <x v="3"/>
    <x v="151"/>
    <d v="2014-08-31T00:00:00"/>
    <s v="First Class"/>
    <s v="MR-17545"/>
    <s v="Mathew Reese"/>
    <x v="2"/>
    <s v="United States"/>
    <s v="New York City"/>
    <x v="15"/>
    <n v="10024"/>
    <x v="3"/>
    <s v="OFF-ST-10002352"/>
    <x v="1"/>
    <x v="4"/>
    <s v="Iris Project Case"/>
    <x v="1558"/>
    <n v="8"/>
    <n v="0"/>
    <n v="16.598399999999998"/>
  </r>
  <r>
    <n v="1797"/>
    <s v="US-2014-139465"/>
    <x v="3"/>
    <x v="151"/>
    <d v="2014-08-31T00:00:00"/>
    <s v="First Class"/>
    <s v="MR-17545"/>
    <s v="Mathew Reese"/>
    <x v="2"/>
    <s v="United States"/>
    <s v="New York City"/>
    <x v="15"/>
    <n v="10024"/>
    <x v="3"/>
    <s v="TEC-PH-10000455"/>
    <x v="2"/>
    <x v="7"/>
    <s v="GE 30522EE2"/>
    <x v="1559"/>
    <n v="3"/>
    <n v="0"/>
    <n v="100.91129999999997"/>
  </r>
  <r>
    <n v="1798"/>
    <s v="US-2014-139465"/>
    <x v="3"/>
    <x v="151"/>
    <d v="2014-08-31T00:00:00"/>
    <s v="First Class"/>
    <s v="MR-17545"/>
    <s v="Mathew Reese"/>
    <x v="2"/>
    <s v="United States"/>
    <s v="New York City"/>
    <x v="15"/>
    <n v="10024"/>
    <x v="3"/>
    <s v="OFF-BI-10003910"/>
    <x v="1"/>
    <x v="8"/>
    <s v="DXL Angle-View Binders with Locking Rings by Samsill"/>
    <x v="1560"/>
    <n v="6"/>
    <n v="0.2"/>
    <n v="11.565"/>
  </r>
  <r>
    <n v="1799"/>
    <s v="CA-2013-100965"/>
    <x v="0"/>
    <x v="274"/>
    <d v="2013-07-12T00:00:00"/>
    <s v="Standard Class"/>
    <s v="RM-19375"/>
    <s v="Raymond Messe"/>
    <x v="0"/>
    <s v="United States"/>
    <s v="San Jose"/>
    <x v="1"/>
    <n v="95123"/>
    <x v="1"/>
    <s v="FUR-FU-10003039"/>
    <x v="0"/>
    <x v="5"/>
    <s v="Howard Miller 11-1/2&quot; Diameter Grantwood Wall Clock"/>
    <x v="1561"/>
    <n v="5"/>
    <n v="0"/>
    <n v="73.320999999999998"/>
  </r>
  <r>
    <n v="1800"/>
    <s v="CA-2013-121034"/>
    <x v="0"/>
    <x v="590"/>
    <d v="2013-08-11T00:00:00"/>
    <s v="Second Class"/>
    <s v="JF-15565"/>
    <s v="Jill Fjeld"/>
    <x v="0"/>
    <s v="United States"/>
    <s v="Dallas"/>
    <x v="5"/>
    <n v="75081"/>
    <x v="2"/>
    <s v="OFF-FA-10000585"/>
    <x v="1"/>
    <x v="13"/>
    <s v="OIC Bulk Pack Metal Binder Clips"/>
    <x v="1515"/>
    <n v="4"/>
    <n v="0.2"/>
    <n v="3.6295999999999995"/>
  </r>
  <r>
    <n v="1801"/>
    <s v="CA-2013-121034"/>
    <x v="0"/>
    <x v="590"/>
    <d v="2013-08-11T00:00:00"/>
    <s v="Second Class"/>
    <s v="JF-15565"/>
    <s v="Jill Fjeld"/>
    <x v="0"/>
    <s v="United States"/>
    <s v="Dallas"/>
    <x v="5"/>
    <n v="75081"/>
    <x v="2"/>
    <s v="OFF-PA-10001994"/>
    <x v="1"/>
    <x v="10"/>
    <s v="Ink Jet Note and Greeting Cards, 8-1/2&quot; x 5-1/2&quot; Card Size"/>
    <x v="1562"/>
    <n v="3"/>
    <n v="0.2"/>
    <n v="17.534399999999998"/>
  </r>
  <r>
    <n v="1802"/>
    <s v="CA-2013-149461"/>
    <x v="0"/>
    <x v="373"/>
    <d v="2013-11-20T00:00:00"/>
    <s v="Standard Class"/>
    <s v="AS-10135"/>
    <s v="Adrian Shami"/>
    <x v="2"/>
    <s v="United States"/>
    <s v="Auburn"/>
    <x v="4"/>
    <n v="98002"/>
    <x v="1"/>
    <s v="FUR-FU-10004270"/>
    <x v="0"/>
    <x v="5"/>
    <s v="Eldon Image Series Desk Accessories, Burgundy"/>
    <x v="1563"/>
    <n v="1"/>
    <n v="0"/>
    <n v="1.5047999999999999"/>
  </r>
  <r>
    <n v="1803"/>
    <s v="CA-2014-158379"/>
    <x v="3"/>
    <x v="585"/>
    <d v="2014-09-27T00:00:00"/>
    <s v="Second Class"/>
    <s v="JA-15970"/>
    <s v="Joseph Airdo"/>
    <x v="0"/>
    <s v="United States"/>
    <s v="Philadelphia"/>
    <x v="9"/>
    <n v="19134"/>
    <x v="3"/>
    <s v="OFF-BI-10002498"/>
    <x v="1"/>
    <x v="8"/>
    <s v="Clear Mylar Reinforcing Strips"/>
    <x v="1564"/>
    <n v="1"/>
    <n v="0.7"/>
    <n v="-4.2987000000000002"/>
  </r>
  <r>
    <n v="1804"/>
    <s v="CA-2014-158379"/>
    <x v="3"/>
    <x v="585"/>
    <d v="2014-09-27T00:00:00"/>
    <s v="Second Class"/>
    <s v="JA-15970"/>
    <s v="Joseph Airdo"/>
    <x v="0"/>
    <s v="United States"/>
    <s v="Philadelphia"/>
    <x v="9"/>
    <n v="19134"/>
    <x v="3"/>
    <s v="OFF-SU-10002881"/>
    <x v="1"/>
    <x v="14"/>
    <s v="Martin Yale Chadless Opener Electric Letter Opener"/>
    <x v="1565"/>
    <n v="7"/>
    <n v="0.2"/>
    <n v="-1049.3406"/>
  </r>
  <r>
    <n v="1805"/>
    <s v="CA-2014-158379"/>
    <x v="3"/>
    <x v="585"/>
    <d v="2014-09-27T00:00:00"/>
    <s v="Second Class"/>
    <s v="JA-15970"/>
    <s v="Joseph Airdo"/>
    <x v="0"/>
    <s v="United States"/>
    <s v="Philadelphia"/>
    <x v="9"/>
    <n v="19134"/>
    <x v="3"/>
    <s v="TEC-AC-10002926"/>
    <x v="2"/>
    <x v="11"/>
    <s v="Logitech Wireless Marathon Mouse M705"/>
    <x v="1566"/>
    <n v="2"/>
    <n v="0.2"/>
    <n v="22.995400000000004"/>
  </r>
  <r>
    <n v="1806"/>
    <s v="US-2013-116729"/>
    <x v="0"/>
    <x v="591"/>
    <d v="2013-12-29T00:00:00"/>
    <s v="First Class"/>
    <s v="GK-14620"/>
    <s v="Grace Kelly"/>
    <x v="1"/>
    <s v="United States"/>
    <s v="Los Angeles"/>
    <x v="1"/>
    <n v="90049"/>
    <x v="1"/>
    <s v="TEC-PH-10002200"/>
    <x v="2"/>
    <x v="7"/>
    <s v="Samsung Galaxy Note 2"/>
    <x v="1567"/>
    <n v="7"/>
    <n v="0.2"/>
    <n v="257.59440000000029"/>
  </r>
  <r>
    <n v="1807"/>
    <s v="US-2013-116729"/>
    <x v="0"/>
    <x v="591"/>
    <d v="2013-12-29T00:00:00"/>
    <s v="First Class"/>
    <s v="GK-14620"/>
    <s v="Grace Kelly"/>
    <x v="1"/>
    <s v="United States"/>
    <s v="Los Angeles"/>
    <x v="1"/>
    <n v="90049"/>
    <x v="1"/>
    <s v="OFF-PA-10002005"/>
    <x v="1"/>
    <x v="10"/>
    <s v="Xerox 225"/>
    <x v="1568"/>
    <n v="7"/>
    <n v="0"/>
    <n v="21.772800000000004"/>
  </r>
  <r>
    <n v="1808"/>
    <s v="US-2013-116729"/>
    <x v="0"/>
    <x v="591"/>
    <d v="2013-12-29T00:00:00"/>
    <s v="First Class"/>
    <s v="GK-14620"/>
    <s v="Grace Kelly"/>
    <x v="1"/>
    <s v="United States"/>
    <s v="Los Angeles"/>
    <x v="1"/>
    <n v="90049"/>
    <x v="1"/>
    <s v="TEC-AC-10001465"/>
    <x v="2"/>
    <x v="11"/>
    <s v="SanDisk Cruzer 64 GB USB Flash Drive"/>
    <x v="1569"/>
    <n v="7"/>
    <n v="0"/>
    <n v="76.271999999999977"/>
  </r>
  <r>
    <n v="1809"/>
    <s v="CA-2013-164938"/>
    <x v="0"/>
    <x v="592"/>
    <d v="2013-02-13T00:00:00"/>
    <s v="First Class"/>
    <s v="PB-19210"/>
    <s v="Phillip Breyer"/>
    <x v="1"/>
    <s v="United States"/>
    <s v="Tulsa"/>
    <x v="26"/>
    <n v="74133"/>
    <x v="2"/>
    <s v="TEC-PH-10004897"/>
    <x v="2"/>
    <x v="7"/>
    <s v="Mediabridge Sport Armband iPhone 5s"/>
    <x v="1570"/>
    <n v="7"/>
    <n v="0"/>
    <n v="0.69929999999999914"/>
  </r>
  <r>
    <n v="1810"/>
    <s v="CA-2013-165484"/>
    <x v="0"/>
    <x v="248"/>
    <d v="2013-10-30T00:00:00"/>
    <s v="Standard Class"/>
    <s v="HK-14890"/>
    <s v="Heather Kirkland"/>
    <x v="1"/>
    <s v="United States"/>
    <s v="Chicago"/>
    <x v="10"/>
    <n v="60610"/>
    <x v="2"/>
    <s v="FUR-FU-10001196"/>
    <x v="0"/>
    <x v="5"/>
    <s v="DAX Cubicle Frames - 8x10"/>
    <x v="1571"/>
    <n v="7"/>
    <n v="0.6"/>
    <n v="-12.116999999999999"/>
  </r>
  <r>
    <n v="1811"/>
    <s v="CA-2013-165484"/>
    <x v="0"/>
    <x v="248"/>
    <d v="2013-10-30T00:00:00"/>
    <s v="Standard Class"/>
    <s v="HK-14890"/>
    <s v="Heather Kirkland"/>
    <x v="1"/>
    <s v="United States"/>
    <s v="Chicago"/>
    <x v="10"/>
    <n v="60610"/>
    <x v="2"/>
    <s v="OFF-PA-10000595"/>
    <x v="1"/>
    <x v="10"/>
    <s v="Xerox 1929"/>
    <x v="1572"/>
    <n v="3"/>
    <n v="0.2"/>
    <n v="17.815199999999997"/>
  </r>
  <r>
    <n v="1812"/>
    <s v="CA-2011-132612"/>
    <x v="2"/>
    <x v="3"/>
    <d v="2011-06-11T00:00:00"/>
    <s v="Second Class"/>
    <s v="FO-14305"/>
    <s v="Frank Olsen"/>
    <x v="0"/>
    <s v="United States"/>
    <s v="Harrisonburg"/>
    <x v="17"/>
    <n v="22801"/>
    <x v="0"/>
    <s v="FUR-TA-10004534"/>
    <x v="0"/>
    <x v="3"/>
    <s v="Bevis 44 x 96 Conference Tables"/>
    <x v="1573"/>
    <n v="7"/>
    <n v="0"/>
    <n v="245.0209999999999"/>
  </r>
  <r>
    <n v="1813"/>
    <s v="US-2014-161193"/>
    <x v="3"/>
    <x v="225"/>
    <d v="2014-11-27T00:00:00"/>
    <s v="Standard Class"/>
    <s v="BT-11680"/>
    <s v="Brian Thompson"/>
    <x v="0"/>
    <s v="United States"/>
    <s v="Newark"/>
    <x v="24"/>
    <n v="43055"/>
    <x v="3"/>
    <s v="FUR-FU-10001861"/>
    <x v="0"/>
    <x v="5"/>
    <s v="Floodlight Indoor Halogen Bulbs, 1 Bulb per Pack, 60 Watts"/>
    <x v="292"/>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s v="United States"/>
    <s v="Los Angeles"/>
    <x v="1"/>
    <n v="90045"/>
    <x v="1"/>
    <s v="FUR-TA-10002607"/>
    <x v="0"/>
    <x v="3"/>
    <s v="KI Conference Tables"/>
    <x v="1575"/>
    <n v="3"/>
    <n v="0.2"/>
    <n v="-8.5067999999999913"/>
  </r>
  <r>
    <n v="1816"/>
    <s v="CA-2012-164833"/>
    <x v="1"/>
    <x v="593"/>
    <d v="2012-06-04T00:00:00"/>
    <s v="Same Day"/>
    <s v="LL-16840"/>
    <s v="Lauren Leatherbury"/>
    <x v="0"/>
    <s v="United States"/>
    <s v="Seattle"/>
    <x v="4"/>
    <n v="98105"/>
    <x v="1"/>
    <s v="OFF-LA-10000443"/>
    <x v="1"/>
    <x v="2"/>
    <s v="Avery 501"/>
    <x v="1576"/>
    <n v="2"/>
    <n v="0"/>
    <n v="3.4685999999999999"/>
  </r>
  <r>
    <n v="1817"/>
    <s v="CA-2012-164833"/>
    <x v="1"/>
    <x v="593"/>
    <d v="2012-06-04T00:00:00"/>
    <s v="Same Day"/>
    <s v="LL-16840"/>
    <s v="Lauren Leatherbury"/>
    <x v="0"/>
    <s v="United States"/>
    <s v="Seattle"/>
    <x v="4"/>
    <n v="98105"/>
    <x v="1"/>
    <s v="OFF-AR-10004685"/>
    <x v="1"/>
    <x v="6"/>
    <s v="Binney &amp; Smith Crayola Metallic Colored Pencils, 8-Color Set"/>
    <x v="1577"/>
    <n v="2"/>
    <n v="0"/>
    <n v="3.0557999999999996"/>
  </r>
  <r>
    <n v="1818"/>
    <s v="CA-2012-125423"/>
    <x v="1"/>
    <x v="350"/>
    <d v="2012-12-15T00:00:00"/>
    <s v="Second Class"/>
    <s v="MC-17575"/>
    <s v="Matt Collins"/>
    <x v="0"/>
    <s v="United States"/>
    <s v="Los Angeles"/>
    <x v="1"/>
    <n v="90036"/>
    <x v="1"/>
    <s v="OFF-LA-10001771"/>
    <x v="1"/>
    <x v="2"/>
    <s v="Avery 513"/>
    <x v="745"/>
    <n v="2"/>
    <n v="0"/>
    <n v="4.5815999999999999"/>
  </r>
  <r>
    <n v="1819"/>
    <s v="US-2011-130379"/>
    <x v="2"/>
    <x v="594"/>
    <d v="2011-05-29T00:00:00"/>
    <s v="Standard Class"/>
    <s v="JL-15235"/>
    <s v="Janet Lee"/>
    <x v="0"/>
    <s v="United States"/>
    <s v="Chicago"/>
    <x v="10"/>
    <n v="60623"/>
    <x v="2"/>
    <s v="OFF-AP-10001394"/>
    <x v="1"/>
    <x v="9"/>
    <s v="Harmony Air Purifier"/>
    <x v="1578"/>
    <n v="2"/>
    <n v="0.8"/>
    <n v="-166.32000000000005"/>
  </r>
  <r>
    <n v="1820"/>
    <s v="US-2011-130379"/>
    <x v="2"/>
    <x v="594"/>
    <d v="2011-05-29T00:00:00"/>
    <s v="Standard Class"/>
    <s v="JL-15235"/>
    <s v="Janet Lee"/>
    <x v="0"/>
    <s v="United States"/>
    <s v="Chicago"/>
    <x v="10"/>
    <n v="60623"/>
    <x v="2"/>
    <s v="FUR-FU-10002553"/>
    <x v="0"/>
    <x v="5"/>
    <s v="Electrix Incandescent Magnifying Lamp, Black"/>
    <x v="1579"/>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x v="1580"/>
    <n v="6"/>
    <n v="0.8"/>
    <n v="-225.55680000000007"/>
  </r>
  <r>
    <n v="1822"/>
    <s v="CA-2013-168956"/>
    <x v="0"/>
    <x v="595"/>
    <d v="2013-02-20T00:00:00"/>
    <s v="Standard Class"/>
    <s v="EA-14035"/>
    <s v="Erin Ashbrook"/>
    <x v="1"/>
    <s v="United States"/>
    <s v="Chicago"/>
    <x v="10"/>
    <n v="60623"/>
    <x v="2"/>
    <s v="OFF-FA-10000304"/>
    <x v="1"/>
    <x v="13"/>
    <s v="Advantus Push Pins"/>
    <x v="1535"/>
    <n v="4"/>
    <n v="0.2"/>
    <n v="1.8312000000000004"/>
  </r>
  <r>
    <n v="1823"/>
    <s v="CA-2013-168956"/>
    <x v="0"/>
    <x v="595"/>
    <d v="2013-02-20T00:00:00"/>
    <s v="Standard Class"/>
    <s v="EA-14035"/>
    <s v="Erin Ashbrook"/>
    <x v="1"/>
    <s v="United States"/>
    <s v="Chicago"/>
    <x v="10"/>
    <n v="60623"/>
    <x v="2"/>
    <s v="FUR-CH-10004754"/>
    <x v="0"/>
    <x v="1"/>
    <s v="Global Stack Chair with Arms, Black"/>
    <x v="1581"/>
    <n v="3"/>
    <n v="0.3"/>
    <n v="-2.6981999999999999"/>
  </r>
  <r>
    <n v="1824"/>
    <s v="CA-2013-168956"/>
    <x v="0"/>
    <x v="595"/>
    <d v="2013-02-20T00:00:00"/>
    <s v="Standard Class"/>
    <s v="EA-14035"/>
    <s v="Erin Ashbrook"/>
    <x v="1"/>
    <s v="United States"/>
    <s v="Chicago"/>
    <x v="10"/>
    <n v="60623"/>
    <x v="2"/>
    <s v="OFF-PA-10000809"/>
    <x v="1"/>
    <x v="10"/>
    <s v="Xerox 206"/>
    <x v="1182"/>
    <n v="1"/>
    <n v="0.2"/>
    <n v="1.8144"/>
  </r>
  <r>
    <n v="1825"/>
    <s v="CA-2013-167507"/>
    <x v="0"/>
    <x v="596"/>
    <d v="2013-12-29T00:00:00"/>
    <s v="Standard Class"/>
    <s v="SA-20830"/>
    <s v="Sue Ann Reed"/>
    <x v="0"/>
    <s v="United States"/>
    <s v="Redmond"/>
    <x v="21"/>
    <n v="97756"/>
    <x v="1"/>
    <s v="OFF-BI-10003694"/>
    <x v="1"/>
    <x v="8"/>
    <s v="Avery 3 1/2&quot; Diskette Storage Pages, 10/Pack"/>
    <x v="1582"/>
    <n v="10"/>
    <n v="0.7"/>
    <n v="-25.05599999999999"/>
  </r>
  <r>
    <n v="1826"/>
    <s v="CA-2013-167507"/>
    <x v="0"/>
    <x v="596"/>
    <d v="2013-12-29T00:00:00"/>
    <s v="Standard Class"/>
    <s v="SA-20830"/>
    <s v="Sue Ann Reed"/>
    <x v="0"/>
    <s v="United States"/>
    <s v="Redmond"/>
    <x v="21"/>
    <n v="97756"/>
    <x v="1"/>
    <s v="FUR-FU-10001935"/>
    <x v="0"/>
    <x v="5"/>
    <s v="3M Hangers With Command Adhesive"/>
    <x v="1583"/>
    <n v="4"/>
    <n v="0.2"/>
    <n v="3.108000000000001"/>
  </r>
  <r>
    <n v="1827"/>
    <s v="CA-2013-167507"/>
    <x v="0"/>
    <x v="596"/>
    <d v="2013-12-29T00:00:00"/>
    <s v="Standard Class"/>
    <s v="SA-20830"/>
    <s v="Sue Ann Reed"/>
    <x v="0"/>
    <s v="United States"/>
    <s v="Redmond"/>
    <x v="21"/>
    <n v="97756"/>
    <x v="1"/>
    <s v="FUR-FU-10002878"/>
    <x v="0"/>
    <x v="5"/>
    <s v="Seth Thomas 14&quot; Day/Date Wall Clock"/>
    <x v="1584"/>
    <n v="1"/>
    <n v="0.2"/>
    <n v="4.8416000000000006"/>
  </r>
  <r>
    <n v="1828"/>
    <s v="CA-2013-109344"/>
    <x v="0"/>
    <x v="597"/>
    <d v="2013-02-11T00:00:00"/>
    <s v="Second Class"/>
    <s v="CH-12070"/>
    <s v="Cathy Hwang"/>
    <x v="2"/>
    <s v="United States"/>
    <s v="Raleigh"/>
    <x v="3"/>
    <n v="27604"/>
    <x v="0"/>
    <s v="TEC-PH-10002624"/>
    <x v="2"/>
    <x v="7"/>
    <s v="Samsung Galaxy S4 Mini"/>
    <x v="1585"/>
    <n v="3"/>
    <n v="0.2"/>
    <n v="126.8972999999998"/>
  </r>
  <r>
    <n v="1829"/>
    <s v="US-2012-140851"/>
    <x v="1"/>
    <x v="562"/>
    <d v="2012-07-15T00:00:00"/>
    <s v="Second Class"/>
    <s v="ND-18460"/>
    <s v="Neil Ducich"/>
    <x v="1"/>
    <s v="United States"/>
    <s v="Macon"/>
    <x v="32"/>
    <n v="31204"/>
    <x v="0"/>
    <s v="OFF-PA-10000019"/>
    <x v="1"/>
    <x v="10"/>
    <s v="Xerox 1931"/>
    <x v="789"/>
    <n v="6"/>
    <n v="0"/>
    <n v="18.662400000000002"/>
  </r>
  <r>
    <n v="1830"/>
    <s v="CA-2011-103373"/>
    <x v="2"/>
    <x v="598"/>
    <d v="2011-05-24T00:00:00"/>
    <s v="Standard Class"/>
    <s v="BS-11755"/>
    <s v="Bruce Stewart"/>
    <x v="0"/>
    <s v="United States"/>
    <s v="Cleveland"/>
    <x v="24"/>
    <n v="44105"/>
    <x v="3"/>
    <s v="TEC-PH-10002885"/>
    <x v="2"/>
    <x v="7"/>
    <s v="Apple iPhone 5"/>
    <x v="1586"/>
    <n v="2"/>
    <n v="0.4"/>
    <n v="-168.95579999999995"/>
  </r>
  <r>
    <n v="1831"/>
    <s v="CA-2014-145884"/>
    <x v="3"/>
    <x v="208"/>
    <d v="2014-10-22T00:00:00"/>
    <s v="Same Day"/>
    <s v="SL-20155"/>
    <s v="Sara Luxemburg"/>
    <x v="2"/>
    <s v="United States"/>
    <s v="Muskogee"/>
    <x v="26"/>
    <n v="74403"/>
    <x v="2"/>
    <s v="TEC-PH-10000895"/>
    <x v="2"/>
    <x v="7"/>
    <s v="Polycom VVX 310 VoIP phone"/>
    <x v="1587"/>
    <n v="8"/>
    <n v="0"/>
    <n v="374.37920000000008"/>
  </r>
  <r>
    <n v="1832"/>
    <s v="CA-2014-145884"/>
    <x v="3"/>
    <x v="208"/>
    <d v="2014-10-22T00:00:00"/>
    <s v="Same Day"/>
    <s v="SL-20155"/>
    <s v="Sara Luxemburg"/>
    <x v="2"/>
    <s v="United States"/>
    <s v="Muskogee"/>
    <x v="26"/>
    <n v="74403"/>
    <x v="2"/>
    <s v="FUR-TA-10002356"/>
    <x v="0"/>
    <x v="3"/>
    <s v="Bevis Boat-Shaped Conference Table"/>
    <x v="1588"/>
    <n v="1"/>
    <n v="0"/>
    <n v="62.906399999999991"/>
  </r>
  <r>
    <n v="1833"/>
    <s v="CA-2012-131422"/>
    <x v="1"/>
    <x v="599"/>
    <d v="2012-11-09T00:00:00"/>
    <s v="Standard Class"/>
    <s v="GB-14530"/>
    <s v="George Bell"/>
    <x v="1"/>
    <s v="United States"/>
    <s v="Monroe"/>
    <x v="3"/>
    <n v="28110"/>
    <x v="0"/>
    <s v="FUR-CH-10001270"/>
    <x v="0"/>
    <x v="1"/>
    <s v="Harbour Creations Steel Folding Chair"/>
    <x v="724"/>
    <n v="3"/>
    <n v="0.2"/>
    <n v="25.874999999999972"/>
  </r>
  <r>
    <n v="1834"/>
    <s v="CA-2014-162691"/>
    <x v="3"/>
    <x v="378"/>
    <d v="2014-08-08T00:00:00"/>
    <s v="Standard Class"/>
    <s v="AS-10045"/>
    <s v="Aaron Smayling"/>
    <x v="1"/>
    <s v="United States"/>
    <s v="Austin"/>
    <x v="5"/>
    <n v="78745"/>
    <x v="2"/>
    <s v="TEC-MA-10000488"/>
    <x v="2"/>
    <x v="15"/>
    <s v="Bady BDG101FRU Card Printer"/>
    <x v="1589"/>
    <n v="3"/>
    <n v="0.4"/>
    <n v="-263.99670000000026"/>
  </r>
  <r>
    <n v="1835"/>
    <s v="CA-2014-162691"/>
    <x v="3"/>
    <x v="378"/>
    <d v="2014-08-08T00:00:00"/>
    <s v="Standard Class"/>
    <s v="AS-10045"/>
    <s v="Aaron Smayling"/>
    <x v="1"/>
    <s v="United States"/>
    <s v="Austin"/>
    <x v="5"/>
    <n v="78745"/>
    <x v="2"/>
    <s v="OFF-PA-10003729"/>
    <x v="1"/>
    <x v="10"/>
    <s v="Xerox 1998"/>
    <x v="1590"/>
    <n v="7"/>
    <n v="0.2"/>
    <n v="12.700800000000001"/>
  </r>
  <r>
    <n v="1836"/>
    <s v="CA-2011-141278"/>
    <x v="2"/>
    <x v="261"/>
    <d v="2011-06-24T00:00:00"/>
    <s v="First Class"/>
    <s v="RM-19375"/>
    <s v="Raymond Messe"/>
    <x v="0"/>
    <s v="United States"/>
    <s v="Meriden"/>
    <x v="29"/>
    <n v="6450"/>
    <x v="3"/>
    <s v="OFF-AR-10003056"/>
    <x v="1"/>
    <x v="6"/>
    <s v="Newell 341"/>
    <x v="1591"/>
    <n v="5"/>
    <n v="0"/>
    <n v="6.2059999999999977"/>
  </r>
  <r>
    <n v="1837"/>
    <s v="CA-2014-122693"/>
    <x v="3"/>
    <x v="600"/>
    <d v="2014-02-22T00:00:00"/>
    <s v="Second Class"/>
    <s v="NH-18610"/>
    <s v="Nicole Hansen"/>
    <x v="1"/>
    <s v="United States"/>
    <s v="Roswell"/>
    <x v="32"/>
    <n v="30076"/>
    <x v="0"/>
    <s v="OFF-AP-10002518"/>
    <x v="1"/>
    <x v="9"/>
    <s v="Kensington 7 Outlet MasterPiece Power Center"/>
    <x v="1592"/>
    <n v="7"/>
    <n v="0"/>
    <n v="361.29939999999988"/>
  </r>
  <r>
    <n v="1838"/>
    <s v="CA-2011-117345"/>
    <x v="2"/>
    <x v="601"/>
    <d v="2011-08-05T00:00:00"/>
    <s v="Standard Class"/>
    <s v="BF-10975"/>
    <s v="Barbara Fisher"/>
    <x v="1"/>
    <s v="United States"/>
    <s v="Charlotte"/>
    <x v="3"/>
    <n v="28205"/>
    <x v="0"/>
    <s v="OFF-LA-10000240"/>
    <x v="1"/>
    <x v="2"/>
    <s v="Self-Adhesive Address Labels for Typewriters by Universal"/>
    <x v="1593"/>
    <n v="3"/>
    <n v="0.2"/>
    <n v="5.9210999999999983"/>
  </r>
  <r>
    <n v="1839"/>
    <s v="CA-2011-117345"/>
    <x v="2"/>
    <x v="601"/>
    <d v="2011-08-05T00:00:00"/>
    <s v="Standard Class"/>
    <s v="BF-10975"/>
    <s v="Barbara Fisher"/>
    <x v="1"/>
    <s v="United States"/>
    <s v="Charlotte"/>
    <x v="3"/>
    <n v="28205"/>
    <x v="0"/>
    <s v="FUR-FU-10000629"/>
    <x v="0"/>
    <x v="5"/>
    <s v="9-3/4 Diameter Round Wall Clock"/>
    <x v="1594"/>
    <n v="4"/>
    <n v="0.2"/>
    <n v="12.135200000000001"/>
  </r>
  <r>
    <n v="1840"/>
    <s v="CA-2011-117345"/>
    <x v="2"/>
    <x v="601"/>
    <d v="2011-08-05T00:00:00"/>
    <s v="Standard Class"/>
    <s v="BF-10975"/>
    <s v="Barbara Fisher"/>
    <x v="1"/>
    <s v="United States"/>
    <s v="Charlotte"/>
    <x v="3"/>
    <n v="28205"/>
    <x v="0"/>
    <s v="OFF-AP-10001005"/>
    <x v="1"/>
    <x v="9"/>
    <s v="Honeywell Quietcare HEPA Air Cleaner"/>
    <x v="1595"/>
    <n v="1"/>
    <n v="0.2"/>
    <n v="10.224499999999994"/>
  </r>
  <r>
    <n v="1841"/>
    <s v="CA-2011-117345"/>
    <x v="2"/>
    <x v="601"/>
    <d v="2011-08-05T00:00:00"/>
    <s v="Standard Class"/>
    <s v="BF-10975"/>
    <s v="Barbara Fisher"/>
    <x v="1"/>
    <s v="United States"/>
    <s v="Charlotte"/>
    <x v="3"/>
    <n v="28205"/>
    <x v="0"/>
    <s v="OFF-PA-10002377"/>
    <x v="1"/>
    <x v="10"/>
    <s v="Xerox 1916"/>
    <x v="128"/>
    <n v="2"/>
    <n v="0.2"/>
    <n v="29.363999999999997"/>
  </r>
  <r>
    <n v="1842"/>
    <s v="CA-2013-157763"/>
    <x v="0"/>
    <x v="427"/>
    <d v="2013-07-24T00:00:00"/>
    <s v="Standard Class"/>
    <s v="KH-16330"/>
    <s v="Katharine Harms"/>
    <x v="1"/>
    <s v="United States"/>
    <s v="Bowling Green"/>
    <x v="0"/>
    <n v="42104"/>
    <x v="0"/>
    <s v="FUR-CH-10000988"/>
    <x v="0"/>
    <x v="1"/>
    <s v="Hon Olson Stacker Stools"/>
    <x v="1596"/>
    <n v="1"/>
    <n v="0"/>
    <n v="39.4268"/>
  </r>
  <r>
    <n v="1843"/>
    <s v="CA-2012-135391"/>
    <x v="1"/>
    <x v="97"/>
    <d v="2012-02-11T00:00:00"/>
    <s v="Second Class"/>
    <s v="FA-14230"/>
    <s v="Frank Atkinson"/>
    <x v="1"/>
    <s v="United States"/>
    <s v="San Antonio"/>
    <x v="5"/>
    <n v="78207"/>
    <x v="2"/>
    <s v="OFF-LA-10001074"/>
    <x v="1"/>
    <x v="2"/>
    <s v="Round Specialty Laser Printer Labels"/>
    <x v="110"/>
    <n v="4"/>
    <n v="0.2"/>
    <n v="13.532399999999996"/>
  </r>
  <r>
    <n v="1844"/>
    <s v="CA-2012-135391"/>
    <x v="1"/>
    <x v="97"/>
    <d v="2012-02-11T00:00:00"/>
    <s v="Second Class"/>
    <s v="FA-14230"/>
    <s v="Frank Atkinson"/>
    <x v="1"/>
    <s v="United States"/>
    <s v="San Antonio"/>
    <x v="5"/>
    <n v="78207"/>
    <x v="2"/>
    <s v="FUR-FU-10001986"/>
    <x v="0"/>
    <x v="5"/>
    <s v="Dana Fluorescent Magnifying Lamp, White, 36&quot;"/>
    <x v="1597"/>
    <n v="2"/>
    <n v="0.6"/>
    <n v="-30.588000000000001"/>
  </r>
  <r>
    <n v="1845"/>
    <s v="US-2014-113852"/>
    <x v="3"/>
    <x v="570"/>
    <d v="2014-08-03T00:00:00"/>
    <s v="Standard Class"/>
    <s v="GW-14605"/>
    <s v="Giulietta Weimer"/>
    <x v="0"/>
    <s v="United States"/>
    <s v="Seattle"/>
    <x v="4"/>
    <n v="98115"/>
    <x v="1"/>
    <s v="TEC-AC-10003027"/>
    <x v="2"/>
    <x v="11"/>
    <s v="Imation 8GB Mini TravelDrive USB 2.0 Flash Drive"/>
    <x v="26"/>
    <n v="3"/>
    <n v="0"/>
    <n v="11.774100000000004"/>
  </r>
  <r>
    <n v="1846"/>
    <s v="US-2014-158512"/>
    <x v="3"/>
    <x v="602"/>
    <d v="2014-01-18T00:00:00"/>
    <s v="Second Class"/>
    <s v="DA-13450"/>
    <s v="Dianna Arnett"/>
    <x v="2"/>
    <s v="United States"/>
    <s v="Washington"/>
    <x v="40"/>
    <n v="20016"/>
    <x v="3"/>
    <s v="OFF-PA-10001804"/>
    <x v="1"/>
    <x v="10"/>
    <s v="Xerox 195"/>
    <x v="1598"/>
    <n v="6"/>
    <n v="0"/>
    <n v="19.238399999999999"/>
  </r>
  <r>
    <n v="1847"/>
    <s v="US-2014-158512"/>
    <x v="3"/>
    <x v="602"/>
    <d v="2014-01-18T00:00:00"/>
    <s v="Second Class"/>
    <s v="DA-13450"/>
    <s v="Dianna Arnett"/>
    <x v="2"/>
    <s v="United States"/>
    <s v="Washington"/>
    <x v="40"/>
    <n v="20016"/>
    <x v="3"/>
    <s v="FUR-FU-10004973"/>
    <x v="0"/>
    <x v="5"/>
    <s v="Flat Face Poster Frame"/>
    <x v="1023"/>
    <n v="2"/>
    <n v="0"/>
    <n v="15.825600000000001"/>
  </r>
  <r>
    <n v="1848"/>
    <s v="CA-2014-128370"/>
    <x v="3"/>
    <x v="18"/>
    <d v="2014-09-11T00:00:00"/>
    <s v="Same Day"/>
    <s v="FH-14275"/>
    <s v="Frank Hawley"/>
    <x v="1"/>
    <s v="United States"/>
    <s v="Los Angeles"/>
    <x v="1"/>
    <n v="90004"/>
    <x v="1"/>
    <s v="FUR-CH-10002602"/>
    <x v="0"/>
    <x v="1"/>
    <s v="DMI Arturo Collection Mission-style Design Wood Chair"/>
    <x v="1599"/>
    <n v="3"/>
    <n v="0.2"/>
    <n v="27.176400000000015"/>
  </r>
  <r>
    <n v="1849"/>
    <s v="CA-2014-128370"/>
    <x v="3"/>
    <x v="18"/>
    <d v="2014-09-11T00:00:00"/>
    <s v="Same Day"/>
    <s v="FH-14275"/>
    <s v="Frank Hawley"/>
    <x v="1"/>
    <s v="United States"/>
    <s v="Los Angeles"/>
    <x v="1"/>
    <n v="90004"/>
    <x v="1"/>
    <s v="OFF-BI-10004140"/>
    <x v="1"/>
    <x v="8"/>
    <s v="Avery Non-Stick Binders"/>
    <x v="1600"/>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x v="1601"/>
    <n v="1"/>
    <n v="0"/>
    <n v="9.732800000000001"/>
  </r>
  <r>
    <n v="1851"/>
    <s v="CA-2012-160472"/>
    <x v="1"/>
    <x v="603"/>
    <d v="2012-07-25T00:00:00"/>
    <s v="Second Class"/>
    <s v="RK-19300"/>
    <s v="Ralph Kennedy"/>
    <x v="0"/>
    <s v="United States"/>
    <s v="South Bend"/>
    <x v="14"/>
    <n v="46614"/>
    <x v="2"/>
    <s v="TEC-AC-10002253"/>
    <x v="2"/>
    <x v="11"/>
    <s v="Imation Bio 8GB USB Flash Drive Imation Corp"/>
    <x v="1602"/>
    <n v="5"/>
    <n v="0"/>
    <n v="124.68000000000004"/>
  </r>
  <r>
    <n v="1852"/>
    <s v="CA-2012-160472"/>
    <x v="1"/>
    <x v="603"/>
    <d v="2012-07-25T00:00:00"/>
    <s v="Second Class"/>
    <s v="RK-19300"/>
    <s v="Ralph Kennedy"/>
    <x v="0"/>
    <s v="United States"/>
    <s v="South Bend"/>
    <x v="14"/>
    <n v="46614"/>
    <x v="2"/>
    <s v="OFF-PA-10000528"/>
    <x v="1"/>
    <x v="10"/>
    <s v="Xerox 1981"/>
    <x v="1603"/>
    <n v="5"/>
    <n v="0"/>
    <n v="11.879999999999999"/>
  </r>
  <r>
    <n v="1853"/>
    <s v="CA-2012-160472"/>
    <x v="1"/>
    <x v="603"/>
    <d v="2012-07-25T00:00:00"/>
    <s v="Second Class"/>
    <s v="RK-19300"/>
    <s v="Ralph Kennedy"/>
    <x v="0"/>
    <s v="United States"/>
    <s v="South Bend"/>
    <x v="14"/>
    <n v="46614"/>
    <x v="2"/>
    <s v="OFF-EN-10000483"/>
    <x v="1"/>
    <x v="12"/>
    <s v="White Envelopes, White Envelopes with Clear Poly Window"/>
    <x v="1604"/>
    <n v="7"/>
    <n v="0"/>
    <n v="49.10499999999999"/>
  </r>
  <r>
    <n v="1854"/>
    <s v="CA-2012-160472"/>
    <x v="1"/>
    <x v="603"/>
    <d v="2012-07-25T00:00:00"/>
    <s v="Second Class"/>
    <s v="RK-19300"/>
    <s v="Ralph Kennedy"/>
    <x v="0"/>
    <s v="United States"/>
    <s v="South Bend"/>
    <x v="14"/>
    <n v="46614"/>
    <x v="2"/>
    <s v="OFF-PA-10003129"/>
    <x v="1"/>
    <x v="10"/>
    <s v="Tops White Computer Printout Paper"/>
    <x v="619"/>
    <n v="2"/>
    <n v="0"/>
    <n v="45.975399999999993"/>
  </r>
  <r>
    <n v="1855"/>
    <s v="CA-2012-160472"/>
    <x v="1"/>
    <x v="603"/>
    <d v="2012-07-25T00:00:00"/>
    <s v="Second Class"/>
    <s v="RK-19300"/>
    <s v="Ralph Kennedy"/>
    <x v="0"/>
    <s v="United States"/>
    <s v="South Bend"/>
    <x v="14"/>
    <n v="46614"/>
    <x v="2"/>
    <s v="OFF-ST-10003442"/>
    <x v="1"/>
    <x v="4"/>
    <s v="Eldon Portable Mobile Manager"/>
    <x v="1605"/>
    <n v="5"/>
    <n v="0"/>
    <n v="38.177999999999997"/>
  </r>
  <r>
    <n v="1856"/>
    <s v="CA-2011-114643"/>
    <x v="2"/>
    <x v="604"/>
    <d v="2011-06-17T00:00:00"/>
    <s v="Standard Class"/>
    <s v="FM-14215"/>
    <s v="Filia McAdams"/>
    <x v="1"/>
    <s v="United States"/>
    <s v="Los Angeles"/>
    <x v="1"/>
    <n v="90032"/>
    <x v="1"/>
    <s v="OFF-AR-10003631"/>
    <x v="1"/>
    <x v="6"/>
    <s v="Staples"/>
    <x v="1606"/>
    <n v="3"/>
    <n v="0"/>
    <n v="4.7915999999999999"/>
  </r>
  <r>
    <n v="1857"/>
    <s v="US-2014-158218"/>
    <x v="3"/>
    <x v="605"/>
    <d v="2014-05-16T00:00:00"/>
    <s v="Second Class"/>
    <s v="AC-10420"/>
    <s v="Alyssa Crouse"/>
    <x v="1"/>
    <s v="United States"/>
    <s v="Houston"/>
    <x v="5"/>
    <n v="77041"/>
    <x v="2"/>
    <s v="OFF-ST-10000563"/>
    <x v="1"/>
    <x v="4"/>
    <s v="Fellowes Bankers Box Stor/Drawer Steel Plus"/>
    <x v="1607"/>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x v="160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s v="United States"/>
    <s v="Bristol"/>
    <x v="29"/>
    <n v="6010"/>
    <x v="3"/>
    <s v="TEC-PH-10004959"/>
    <x v="2"/>
    <x v="7"/>
    <s v="Classic Ivory Antique Telephone ZL1810"/>
    <x v="1610"/>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x v="1611"/>
    <n v="2"/>
    <n v="0.2"/>
    <n v="-28.976400000000012"/>
  </r>
  <r>
    <n v="1862"/>
    <s v="US-2014-121251"/>
    <x v="3"/>
    <x v="606"/>
    <d v="2014-03-28T00:00:00"/>
    <s v="First Class"/>
    <s v="GM-14440"/>
    <s v="Gary McGarr"/>
    <x v="0"/>
    <s v="United States"/>
    <s v="New York City"/>
    <x v="15"/>
    <n v="10009"/>
    <x v="3"/>
    <s v="TEC-PH-10004896"/>
    <x v="2"/>
    <x v="7"/>
    <s v="Nokia Lumia 521 (T-Mobile)"/>
    <x v="668"/>
    <n v="4"/>
    <n v="0"/>
    <n v="33.588800000000006"/>
  </r>
  <r>
    <n v="1863"/>
    <s v="CA-2011-151078"/>
    <x v="2"/>
    <x v="607"/>
    <d v="2011-11-12T00:00:00"/>
    <s v="Same Day"/>
    <s v="RF-19840"/>
    <s v="Roy Französisch"/>
    <x v="0"/>
    <s v="United States"/>
    <s v="San Antonio"/>
    <x v="5"/>
    <n v="78207"/>
    <x v="2"/>
    <s v="OFF-ST-10001328"/>
    <x v="1"/>
    <x v="4"/>
    <s v="Personal Filing Tote with Lid, Black/Gray"/>
    <x v="1612"/>
    <n v="4"/>
    <n v="0.2"/>
    <n v="4.9632000000000005"/>
  </r>
  <r>
    <n v="1864"/>
    <s v="US-2013-100839"/>
    <x v="0"/>
    <x v="63"/>
    <d v="2013-10-18T00:00:00"/>
    <s v="Standard Class"/>
    <s v="NC-18625"/>
    <s v="Noah Childs"/>
    <x v="1"/>
    <s v="United States"/>
    <s v="Aurora"/>
    <x v="22"/>
    <n v="80013"/>
    <x v="1"/>
    <s v="FUR-TA-10004575"/>
    <x v="0"/>
    <x v="3"/>
    <s v="Hon 5100 Series Wood Tables"/>
    <x v="1613"/>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x v="1614"/>
    <n v="3"/>
    <n v="0.2"/>
    <n v="4.3679999999999986"/>
  </r>
  <r>
    <n v="1866"/>
    <s v="US-2014-116659"/>
    <x v="3"/>
    <x v="105"/>
    <d v="2014-11-13T00:00:00"/>
    <s v="Same Day"/>
    <s v="NG-18355"/>
    <s v="Nat Gilpin"/>
    <x v="1"/>
    <s v="United States"/>
    <s v="Newark"/>
    <x v="24"/>
    <n v="43055"/>
    <x v="3"/>
    <s v="TEC-PH-10002824"/>
    <x v="2"/>
    <x v="7"/>
    <s v="Jabra SPEAK 410 Multidevice Speakerphone"/>
    <x v="1615"/>
    <n v="3"/>
    <n v="0.4"/>
    <n v="-92.695500000000038"/>
  </r>
  <r>
    <n v="1867"/>
    <s v="CA-2014-118857"/>
    <x v="3"/>
    <x v="4"/>
    <d v="2014-04-19T00:00:00"/>
    <s v="First Class"/>
    <s v="AH-10075"/>
    <s v="Adam Hart"/>
    <x v="1"/>
    <s v="United States"/>
    <s v="Henderson"/>
    <x v="33"/>
    <n v="89015"/>
    <x v="1"/>
    <s v="FUR-FU-10004460"/>
    <x v="0"/>
    <x v="5"/>
    <s v="Howard Miller 12&quot; Round Wall Clock"/>
    <x v="1616"/>
    <n v="5"/>
    <n v="0"/>
    <n v="70.72199999999998"/>
  </r>
  <r>
    <n v="1868"/>
    <s v="CA-2012-127110"/>
    <x v="1"/>
    <x v="608"/>
    <d v="2012-07-01T00:00:00"/>
    <s v="Standard Class"/>
    <s v="CH-12070"/>
    <s v="Cathy Hwang"/>
    <x v="2"/>
    <s v="United States"/>
    <s v="Philadelphia"/>
    <x v="9"/>
    <n v="19143"/>
    <x v="3"/>
    <s v="OFF-PA-10003309"/>
    <x v="1"/>
    <x v="10"/>
    <s v="Xerox 211"/>
    <x v="277"/>
    <n v="6"/>
    <n v="0.2"/>
    <n v="10.8864"/>
  </r>
  <r>
    <n v="1869"/>
    <s v="CA-2012-127110"/>
    <x v="1"/>
    <x v="608"/>
    <d v="2012-07-01T00:00:00"/>
    <s v="Standard Class"/>
    <s v="CH-12070"/>
    <s v="Cathy Hwang"/>
    <x v="2"/>
    <s v="United States"/>
    <s v="Philadelphia"/>
    <x v="9"/>
    <n v="19143"/>
    <x v="3"/>
    <s v="OFF-ST-10002554"/>
    <x v="1"/>
    <x v="4"/>
    <s v="Tennsco Industrial Shelving"/>
    <x v="1617"/>
    <n v="2"/>
    <n v="0.2"/>
    <n v="-17.607599999999998"/>
  </r>
  <r>
    <n v="1870"/>
    <s v="CA-2013-148201"/>
    <x v="0"/>
    <x v="370"/>
    <d v="2013-08-30T00:00:00"/>
    <s v="Second Class"/>
    <s v="CC-12145"/>
    <s v="Charles Crestani"/>
    <x v="0"/>
    <s v="United States"/>
    <s v="Seattle"/>
    <x v="4"/>
    <n v="98103"/>
    <x v="1"/>
    <s v="OFF-PA-10000019"/>
    <x v="1"/>
    <x v="10"/>
    <s v="Xerox 1931"/>
    <x v="90"/>
    <n v="1"/>
    <n v="0"/>
    <n v="3.1104000000000003"/>
  </r>
  <r>
    <n v="1871"/>
    <s v="CA-2011-116932"/>
    <x v="2"/>
    <x v="609"/>
    <d v="2011-07-25T00:00:00"/>
    <s v="Standard Class"/>
    <s v="ME-18010"/>
    <s v="Michelle Ellison"/>
    <x v="1"/>
    <s v="United States"/>
    <s v="San Francisco"/>
    <x v="1"/>
    <n v="94122"/>
    <x v="1"/>
    <s v="OFF-AR-10002067"/>
    <x v="1"/>
    <x v="6"/>
    <s v="Newell 334"/>
    <x v="1618"/>
    <n v="5"/>
    <n v="0"/>
    <n v="25.792000000000002"/>
  </r>
  <r>
    <n v="1872"/>
    <s v="CA-2011-116932"/>
    <x v="2"/>
    <x v="609"/>
    <d v="2011-07-25T00:00:00"/>
    <s v="Standard Class"/>
    <s v="ME-18010"/>
    <s v="Michelle Ellison"/>
    <x v="1"/>
    <s v="United States"/>
    <s v="San Francisco"/>
    <x v="1"/>
    <n v="94122"/>
    <x v="1"/>
    <s v="FUR-CH-10001215"/>
    <x v="0"/>
    <x v="1"/>
    <s v="Global Troy Executive Leather Low-Back Tilter"/>
    <x v="479"/>
    <n v="2"/>
    <n v="0.2"/>
    <n v="50.097999999999985"/>
  </r>
  <r>
    <n v="1873"/>
    <s v="CA-2011-116932"/>
    <x v="2"/>
    <x v="609"/>
    <d v="2011-07-25T00:00:00"/>
    <s v="Standard Class"/>
    <s v="ME-18010"/>
    <s v="Michelle Ellison"/>
    <x v="1"/>
    <s v="United States"/>
    <s v="San Francisco"/>
    <x v="1"/>
    <n v="94122"/>
    <x v="1"/>
    <s v="FUR-TA-10004175"/>
    <x v="0"/>
    <x v="3"/>
    <s v="Hon 30&quot; x 60&quot; Table with Locking Drawer"/>
    <x v="1619"/>
    <n v="1"/>
    <n v="0.2"/>
    <n v="27.284800000000004"/>
  </r>
  <r>
    <n v="1874"/>
    <s v="CA-2014-142888"/>
    <x v="3"/>
    <x v="610"/>
    <d v="2014-11-26T00:00:00"/>
    <s v="Standard Class"/>
    <s v="BP-11230"/>
    <s v="Benjamin Patterson"/>
    <x v="0"/>
    <s v="United States"/>
    <s v="Spokane"/>
    <x v="4"/>
    <n v="99207"/>
    <x v="1"/>
    <s v="FUR-TA-10004767"/>
    <x v="0"/>
    <x v="3"/>
    <s v="Safco Drafting Table"/>
    <x v="558"/>
    <n v="1"/>
    <n v="0"/>
    <n v="20.584199999999996"/>
  </r>
  <r>
    <n v="1875"/>
    <s v="CA-2011-147914"/>
    <x v="2"/>
    <x v="611"/>
    <d v="2011-06-09T00:00:00"/>
    <s v="Standard Class"/>
    <s v="MP-17470"/>
    <s v="Mark Packer"/>
    <x v="2"/>
    <s v="United States"/>
    <s v="Columbus"/>
    <x v="24"/>
    <n v="43229"/>
    <x v="3"/>
    <s v="OFF-PA-10001685"/>
    <x v="1"/>
    <x v="10"/>
    <s v="Staples"/>
    <x v="1620"/>
    <n v="2"/>
    <n v="0.2"/>
    <n v="5.8812000000000006"/>
  </r>
  <r>
    <n v="1876"/>
    <s v="US-2013-112977"/>
    <x v="0"/>
    <x v="612"/>
    <d v="2013-03-17T00:00:00"/>
    <s v="Standard Class"/>
    <s v="CJ-12010"/>
    <s v="Caroline Jumper"/>
    <x v="0"/>
    <s v="United States"/>
    <s v="Long Beach"/>
    <x v="15"/>
    <n v="11561"/>
    <x v="3"/>
    <s v="FUR-BO-10003272"/>
    <x v="0"/>
    <x v="0"/>
    <s v="O'Sullivan Living Dimensions 5-Shelf Bookcases"/>
    <x v="1621"/>
    <n v="1"/>
    <n v="0.2"/>
    <n v="-22.098000000000013"/>
  </r>
  <r>
    <n v="1877"/>
    <s v="CA-2014-112039"/>
    <x v="3"/>
    <x v="613"/>
    <d v="2014-03-30T00:00:00"/>
    <s v="Standard Class"/>
    <s v="JC-15775"/>
    <s v="John Castell"/>
    <x v="0"/>
    <s v="United States"/>
    <s v="San Antonio"/>
    <x v="5"/>
    <n v="78207"/>
    <x v="2"/>
    <s v="TEC-PH-10000984"/>
    <x v="2"/>
    <x v="7"/>
    <s v="Panasonic KX-TG9471B"/>
    <x v="553"/>
    <n v="3"/>
    <n v="0.2"/>
    <n v="47.037600000000026"/>
  </r>
  <r>
    <n v="1878"/>
    <s v="CA-2014-118885"/>
    <x v="3"/>
    <x v="614"/>
    <d v="2015-01-03T00:00:00"/>
    <s v="Standard Class"/>
    <s v="JG-15160"/>
    <s v="James Galang"/>
    <x v="0"/>
    <s v="United States"/>
    <s v="Los Angeles"/>
    <x v="1"/>
    <n v="90049"/>
    <x v="1"/>
    <s v="FUR-CH-10002880"/>
    <x v="0"/>
    <x v="1"/>
    <s v="Global High-Back Leather Tilter, Burgundy"/>
    <x v="1622"/>
    <n v="4"/>
    <n v="0.2"/>
    <n v="-44.276400000000024"/>
  </r>
  <r>
    <n v="1879"/>
    <s v="CA-2014-118885"/>
    <x v="3"/>
    <x v="614"/>
    <d v="2015-01-03T00:00:00"/>
    <s v="Standard Class"/>
    <s v="JG-15160"/>
    <s v="James Galang"/>
    <x v="0"/>
    <s v="United States"/>
    <s v="Los Angeles"/>
    <x v="1"/>
    <n v="90049"/>
    <x v="1"/>
    <s v="TEC-PH-10002563"/>
    <x v="2"/>
    <x v="7"/>
    <s v="Adtran 1202752G1"/>
    <x v="214"/>
    <n v="3"/>
    <n v="0.2"/>
    <n v="22.678200000000018"/>
  </r>
  <r>
    <n v="1880"/>
    <s v="US-2014-166611"/>
    <x v="3"/>
    <x v="615"/>
    <d v="2014-04-03T00:00:00"/>
    <s v="Standard Class"/>
    <s v="CK-12760"/>
    <s v="Cyma Kinney"/>
    <x v="1"/>
    <s v="United States"/>
    <s v="Jacksonville"/>
    <x v="2"/>
    <n v="32216"/>
    <x v="0"/>
    <s v="OFF-BI-10001191"/>
    <x v="1"/>
    <x v="8"/>
    <s v="Canvas Sectional Post Binders"/>
    <x v="1623"/>
    <n v="9"/>
    <n v="0.7"/>
    <n v="-48.119399999999985"/>
  </r>
  <r>
    <n v="1881"/>
    <s v="CA-2012-109512"/>
    <x v="1"/>
    <x v="616"/>
    <d v="2012-03-05T00:00:00"/>
    <s v="Same Day"/>
    <s v="LF-17185"/>
    <s v="Luke Foster"/>
    <x v="0"/>
    <s v="United States"/>
    <s v="New York City"/>
    <x v="15"/>
    <n v="10011"/>
    <x v="3"/>
    <s v="OFF-EN-10002621"/>
    <x v="1"/>
    <x v="12"/>
    <s v="Staples"/>
    <x v="1624"/>
    <n v="3"/>
    <n v="0"/>
    <n v="14.669999999999998"/>
  </r>
  <r>
    <n v="1882"/>
    <s v="CA-2012-109512"/>
    <x v="1"/>
    <x v="616"/>
    <d v="2012-03-05T00:00:00"/>
    <s v="Same Day"/>
    <s v="LF-17185"/>
    <s v="Luke Foster"/>
    <x v="0"/>
    <s v="United States"/>
    <s v="New York City"/>
    <x v="15"/>
    <n v="10011"/>
    <x v="3"/>
    <s v="FUR-CH-10001146"/>
    <x v="0"/>
    <x v="1"/>
    <s v="Global Value Mid-Back Manager's Chair, Gray"/>
    <x v="1625"/>
    <n v="7"/>
    <n v="0.1"/>
    <n v="63.934499999999971"/>
  </r>
  <r>
    <n v="1883"/>
    <s v="CA-2012-109512"/>
    <x v="1"/>
    <x v="616"/>
    <d v="2012-03-05T00:00:00"/>
    <s v="Same Day"/>
    <s v="LF-17185"/>
    <s v="Luke Foster"/>
    <x v="0"/>
    <s v="United States"/>
    <s v="New York City"/>
    <x v="15"/>
    <n v="10011"/>
    <x v="3"/>
    <s v="OFF-ST-10000689"/>
    <x v="1"/>
    <x v="4"/>
    <s v="Fellowes Strictly Business Drawer File, Letter/Legal Size"/>
    <x v="1626"/>
    <n v="4"/>
    <n v="0"/>
    <n v="67.608000000000004"/>
  </r>
  <r>
    <n v="1884"/>
    <s v="CA-2013-118570"/>
    <x v="0"/>
    <x v="373"/>
    <d v="2013-11-18T00:00:00"/>
    <s v="Standard Class"/>
    <s v="CC-12430"/>
    <s v="Chuck Clark"/>
    <x v="2"/>
    <s v="United States"/>
    <s v="Philadelphia"/>
    <x v="9"/>
    <n v="19143"/>
    <x v="3"/>
    <s v="OFF-PA-10001289"/>
    <x v="1"/>
    <x v="10"/>
    <s v="White Computer Printout Paper by Universal"/>
    <x v="1627"/>
    <n v="7"/>
    <n v="0.2"/>
    <n v="78.6828"/>
  </r>
  <r>
    <n v="1885"/>
    <s v="CA-2014-154718"/>
    <x v="3"/>
    <x v="617"/>
    <d v="2014-01-24T00:00:00"/>
    <s v="Second Class"/>
    <s v="DL-12865"/>
    <s v="Dan Lawera"/>
    <x v="0"/>
    <s v="United States"/>
    <s v="Keller"/>
    <x v="5"/>
    <n v="76248"/>
    <x v="2"/>
    <s v="OFF-LA-10003714"/>
    <x v="1"/>
    <x v="2"/>
    <s v="Avery 510"/>
    <x v="1628"/>
    <n v="2"/>
    <n v="0.2"/>
    <n v="2.0999999999999996"/>
  </r>
  <r>
    <n v="1886"/>
    <s v="CA-2013-147578"/>
    <x v="0"/>
    <x v="183"/>
    <d v="2013-04-27T00:00:00"/>
    <s v="Second Class"/>
    <s v="PG-18895"/>
    <s v="Paul Gonzalez"/>
    <x v="0"/>
    <s v="United States"/>
    <s v="San Francisco"/>
    <x v="1"/>
    <n v="94122"/>
    <x v="1"/>
    <s v="FUR-FU-10001889"/>
    <x v="0"/>
    <x v="5"/>
    <s v="Ultra Door Pull Handle"/>
    <x v="1629"/>
    <n v="3"/>
    <n v="0"/>
    <n v="10.4148"/>
  </r>
  <r>
    <n v="1887"/>
    <s v="CA-2011-140165"/>
    <x v="2"/>
    <x v="8"/>
    <d v="2011-05-15T00:00:00"/>
    <s v="First Class"/>
    <s v="EH-14005"/>
    <s v="Erica Hernandez"/>
    <x v="2"/>
    <s v="United States"/>
    <s v="Hialeah"/>
    <x v="2"/>
    <n v="33012"/>
    <x v="0"/>
    <s v="OFF-FA-10002815"/>
    <x v="1"/>
    <x v="13"/>
    <s v="Staples"/>
    <x v="1630"/>
    <n v="2"/>
    <n v="0.2"/>
    <n v="2.3976000000000002"/>
  </r>
  <r>
    <n v="1888"/>
    <s v="CA-2011-140165"/>
    <x v="2"/>
    <x v="8"/>
    <d v="2011-05-15T00:00:00"/>
    <s v="First Class"/>
    <s v="EH-14005"/>
    <s v="Erica Hernandez"/>
    <x v="2"/>
    <s v="United States"/>
    <s v="Hialeah"/>
    <x v="2"/>
    <n v="33012"/>
    <x v="0"/>
    <s v="OFF-BI-10004519"/>
    <x v="1"/>
    <x v="8"/>
    <s v="GBC DocuBind P100 Manual Binding Machine"/>
    <x v="1631"/>
    <n v="8"/>
    <n v="0.7"/>
    <n v="-331.95999999999992"/>
  </r>
  <r>
    <n v="1889"/>
    <s v="CA-2011-142587"/>
    <x v="2"/>
    <x v="618"/>
    <d v="2011-10-22T00:00:00"/>
    <s v="First Class"/>
    <s v="TB-21520"/>
    <s v="Tracy Blumstein"/>
    <x v="0"/>
    <s v="United States"/>
    <s v="Fairfield"/>
    <x v="24"/>
    <n v="45014"/>
    <x v="3"/>
    <s v="OFF-AP-10004708"/>
    <x v="1"/>
    <x v="9"/>
    <s v="Fellowes Superior 10 Outlet Split Surge Protector"/>
    <x v="163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s v="Standard Class"/>
    <s v="DK-13225"/>
    <s v="Dean Katz"/>
    <x v="1"/>
    <s v="United States"/>
    <s v="Huntington Beach"/>
    <x v="1"/>
    <n v="92646"/>
    <x v="1"/>
    <s v="OFF-PA-10001204"/>
    <x v="1"/>
    <x v="10"/>
    <s v="Xerox 1972"/>
    <x v="232"/>
    <n v="2"/>
    <n v="0"/>
    <n v="4.7519999999999998"/>
  </r>
  <r>
    <n v="1892"/>
    <s v="CA-2011-157623"/>
    <x v="2"/>
    <x v="619"/>
    <d v="2011-03-18T00:00:00"/>
    <s v="Standard Class"/>
    <s v="DK-13225"/>
    <s v="Dean Katz"/>
    <x v="1"/>
    <s v="United States"/>
    <s v="Huntington Beach"/>
    <x v="1"/>
    <n v="92646"/>
    <x v="1"/>
    <s v="OFF-AR-10003723"/>
    <x v="1"/>
    <x v="6"/>
    <s v="Avery Hi-Liter Fluorescent Desk Style Markers"/>
    <x v="1634"/>
    <n v="1"/>
    <n v="0"/>
    <n v="1.2505999999999999"/>
  </r>
  <r>
    <n v="1893"/>
    <s v="CA-2014-145310"/>
    <x v="3"/>
    <x v="66"/>
    <d v="2014-12-25T00:00:00"/>
    <s v="Second Class"/>
    <s v="JP-15520"/>
    <s v="Jeremy Pistek"/>
    <x v="0"/>
    <s v="United States"/>
    <s v="Port Orange"/>
    <x v="2"/>
    <n v="32127"/>
    <x v="0"/>
    <s v="OFF-EN-10002621"/>
    <x v="1"/>
    <x v="12"/>
    <s v="Staples"/>
    <x v="1635"/>
    <n v="1"/>
    <n v="0.2"/>
    <n v="2.9339999999999997"/>
  </r>
  <r>
    <n v="1894"/>
    <s v="CA-2013-100083"/>
    <x v="0"/>
    <x v="390"/>
    <d v="2013-11-30T00:00:00"/>
    <s v="Standard Class"/>
    <s v="CD-11980"/>
    <s v="Carol Darley"/>
    <x v="0"/>
    <s v="United States"/>
    <s v="Medford"/>
    <x v="21"/>
    <n v="97504"/>
    <x v="1"/>
    <s v="OFF-PA-10000241"/>
    <x v="1"/>
    <x v="10"/>
    <s v="IBM Multi-Purpose Copy Paper, 8 1/2 x 11&quot;, Case"/>
    <x v="1636"/>
    <n v="1"/>
    <n v="0.2"/>
    <n v="7.7449999999999983"/>
  </r>
  <r>
    <n v="1895"/>
    <s v="US-2014-108063"/>
    <x v="3"/>
    <x v="574"/>
    <d v="2014-12-06T00:00:00"/>
    <s v="First Class"/>
    <s v="AS-10090"/>
    <s v="Adam Shillingsburg"/>
    <x v="0"/>
    <s v="United States"/>
    <s v="Charlottesville"/>
    <x v="17"/>
    <n v="22901"/>
    <x v="0"/>
    <s v="OFF-AR-10001446"/>
    <x v="1"/>
    <x v="6"/>
    <s v="Newell 309"/>
    <x v="1637"/>
    <n v="3"/>
    <n v="0"/>
    <n v="10.395"/>
  </r>
  <r>
    <n v="1896"/>
    <s v="CA-2012-109197"/>
    <x v="1"/>
    <x v="620"/>
    <d v="2013-01-04T00:00:00"/>
    <s v="Standard Class"/>
    <s v="JO-15280"/>
    <s v="Jas O'Carroll"/>
    <x v="0"/>
    <s v="United States"/>
    <s v="Missoula"/>
    <x v="37"/>
    <n v="59801"/>
    <x v="1"/>
    <s v="OFF-BI-10004632"/>
    <x v="1"/>
    <x v="8"/>
    <s v="Ibico Hi-Tech Manual Binding System"/>
    <x v="1638"/>
    <n v="2"/>
    <n v="0.2"/>
    <n v="152.49499999999998"/>
  </r>
  <r>
    <n v="1897"/>
    <s v="CA-2014-141789"/>
    <x v="3"/>
    <x v="621"/>
    <d v="2014-10-07T00:00:00"/>
    <s v="First Class"/>
    <s v="AC-10450"/>
    <s v="Amy Cox"/>
    <x v="0"/>
    <s v="United States"/>
    <s v="Minneapolis"/>
    <x v="11"/>
    <n v="55407"/>
    <x v="2"/>
    <s v="OFF-BI-10001359"/>
    <x v="1"/>
    <x v="8"/>
    <s v="GBC DocuBind TL300 Electric Binding System"/>
    <x v="1639"/>
    <n v="2"/>
    <n v="0"/>
    <n v="843.17059999999992"/>
  </r>
  <r>
    <n v="1898"/>
    <s v="CA-2011-169775"/>
    <x v="2"/>
    <x v="550"/>
    <d v="2011-09-02T00:00:00"/>
    <s v="Second Class"/>
    <s v="RA-19945"/>
    <s v="Ryan Akin"/>
    <x v="0"/>
    <s v="United States"/>
    <s v="Miami"/>
    <x v="2"/>
    <n v="33178"/>
    <x v="0"/>
    <s v="OFF-EN-10001749"/>
    <x v="1"/>
    <x v="12"/>
    <s v="Jiffy Padded Mailers with Self-Seal Closure"/>
    <x v="1640"/>
    <n v="2"/>
    <n v="0.2"/>
    <n v="10.805399999999997"/>
  </r>
  <r>
    <n v="1899"/>
    <s v="CA-2011-169775"/>
    <x v="2"/>
    <x v="550"/>
    <d v="2011-09-02T00:00:00"/>
    <s v="Second Class"/>
    <s v="RA-19945"/>
    <s v="Ryan Akin"/>
    <x v="0"/>
    <s v="United States"/>
    <s v="Miami"/>
    <x v="2"/>
    <n v="33178"/>
    <x v="0"/>
    <s v="OFF-BI-10004390"/>
    <x v="1"/>
    <x v="8"/>
    <s v="GBC DocuBind 200 Manual Binding Machine"/>
    <x v="1641"/>
    <n v="4"/>
    <n v="0.7"/>
    <n v="-336.78399999999988"/>
  </r>
  <r>
    <n v="1900"/>
    <s v="CA-2011-169775"/>
    <x v="2"/>
    <x v="550"/>
    <d v="2011-09-02T00:00:00"/>
    <s v="Second Class"/>
    <s v="RA-19945"/>
    <s v="Ryan Akin"/>
    <x v="0"/>
    <s v="United States"/>
    <s v="Miami"/>
    <x v="2"/>
    <n v="33178"/>
    <x v="0"/>
    <s v="FUR-TA-10001857"/>
    <x v="0"/>
    <x v="3"/>
    <s v="Balt Solid Wood Rectangular Table"/>
    <x v="1642"/>
    <n v="3"/>
    <n v="0.45"/>
    <n v="-110.76450000000001"/>
  </r>
  <r>
    <n v="1901"/>
    <s v="CA-2013-140543"/>
    <x v="0"/>
    <x v="622"/>
    <d v="2013-07-04T00:00:00"/>
    <s v="Second Class"/>
    <s v="Co-12640"/>
    <s v="Corey-Lock"/>
    <x v="0"/>
    <s v="United States"/>
    <s v="Florence"/>
    <x v="20"/>
    <n v="29501"/>
    <x v="0"/>
    <s v="OFF-ST-10000563"/>
    <x v="1"/>
    <x v="4"/>
    <s v="Fellowes Bankers Box Stor/Drawer Steel Plus"/>
    <x v="1643"/>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x v="1644"/>
    <n v="2"/>
    <n v="0"/>
    <n v="3.9906000000000006"/>
  </r>
  <r>
    <n v="1903"/>
    <s v="CA-2014-167094"/>
    <x v="3"/>
    <x v="208"/>
    <d v="2014-10-23T00:00:00"/>
    <s v="First Class"/>
    <s v="DK-12835"/>
    <s v="Damala Kotsonis"/>
    <x v="1"/>
    <s v="United States"/>
    <s v="Springfield"/>
    <x v="21"/>
    <n v="97477"/>
    <x v="1"/>
    <s v="OFF-PA-10003953"/>
    <x v="1"/>
    <x v="10"/>
    <s v="Xerox 218"/>
    <x v="1182"/>
    <n v="1"/>
    <n v="0.2"/>
    <n v="1.8144"/>
  </r>
  <r>
    <n v="1904"/>
    <s v="CA-2014-167094"/>
    <x v="3"/>
    <x v="208"/>
    <d v="2014-10-23T00:00:00"/>
    <s v="First Class"/>
    <s v="DK-12835"/>
    <s v="Damala Kotsonis"/>
    <x v="1"/>
    <s v="United States"/>
    <s v="Springfield"/>
    <x v="21"/>
    <n v="97477"/>
    <x v="1"/>
    <s v="FUR-CH-10000155"/>
    <x v="0"/>
    <x v="1"/>
    <s v="Global Comet Stacking Armless Chair"/>
    <x v="1645"/>
    <n v="2"/>
    <n v="0.2"/>
    <n v="47.848000000000013"/>
  </r>
  <r>
    <n v="1905"/>
    <s v="CA-2014-167094"/>
    <x v="3"/>
    <x v="208"/>
    <d v="2014-10-23T00:00:00"/>
    <s v="First Class"/>
    <s v="DK-12835"/>
    <s v="Damala Kotsonis"/>
    <x v="1"/>
    <s v="United States"/>
    <s v="Springfield"/>
    <x v="21"/>
    <n v="97477"/>
    <x v="1"/>
    <s v="TEC-AC-10003116"/>
    <x v="2"/>
    <x v="11"/>
    <s v="Memorex Froggy Flash Drive 8 GB"/>
    <x v="1646"/>
    <n v="2"/>
    <n v="0.2"/>
    <n v="6.7449999999999983"/>
  </r>
  <r>
    <n v="1906"/>
    <s v="CA-2014-154410"/>
    <x v="3"/>
    <x v="208"/>
    <d v="2014-10-25T00:00:00"/>
    <s v="First Class"/>
    <s v="MD-17860"/>
    <s v="Michael Dominguez"/>
    <x v="1"/>
    <s v="United States"/>
    <s v="Indianapolis"/>
    <x v="14"/>
    <n v="46203"/>
    <x v="2"/>
    <s v="OFF-ST-10002743"/>
    <x v="1"/>
    <x v="4"/>
    <s v="SAFCO Boltless Steel Shelving"/>
    <x v="1647"/>
    <n v="8"/>
    <n v="0"/>
    <n v="9.091199999999958"/>
  </r>
  <r>
    <n v="1907"/>
    <s v="US-2013-150567"/>
    <x v="0"/>
    <x v="624"/>
    <d v="2013-05-22T00:00:00"/>
    <s v="Standard Class"/>
    <s v="RP-19855"/>
    <s v="Roy Phan"/>
    <x v="1"/>
    <s v="United States"/>
    <s v="Apopka"/>
    <x v="2"/>
    <n v="32712"/>
    <x v="0"/>
    <s v="OFF-BI-10001757"/>
    <x v="1"/>
    <x v="8"/>
    <s v="Pressboard Hanging Data Binders for Unburst Sheets"/>
    <x v="1648"/>
    <n v="2"/>
    <n v="0.7"/>
    <n v="-2.1648000000000005"/>
  </r>
  <r>
    <n v="1908"/>
    <s v="US-2013-150567"/>
    <x v="0"/>
    <x v="624"/>
    <d v="2013-05-22T00:00:00"/>
    <s v="Standard Class"/>
    <s v="RP-19855"/>
    <s v="Roy Phan"/>
    <x v="1"/>
    <s v="United States"/>
    <s v="Apopka"/>
    <x v="2"/>
    <n v="32712"/>
    <x v="0"/>
    <s v="OFF-BI-10000069"/>
    <x v="1"/>
    <x v="8"/>
    <s v="GBC Prepunched Paper, 19-Hole, for Binding Systems, 24-lb"/>
    <x v="1649"/>
    <n v="6"/>
    <n v="0.7"/>
    <n v="-21.61440000000001"/>
  </r>
  <r>
    <n v="1909"/>
    <s v="CA-2012-157959"/>
    <x v="1"/>
    <x v="302"/>
    <d v="2012-02-04T00:00:00"/>
    <s v="First Class"/>
    <s v="RW-19540"/>
    <s v="Rick Wilson"/>
    <x v="1"/>
    <s v="United States"/>
    <s v="Los Angeles"/>
    <x v="1"/>
    <n v="90008"/>
    <x v="1"/>
    <s v="FUR-FU-10004093"/>
    <x v="0"/>
    <x v="5"/>
    <s v="Hand-Finished Solid Wood Document Frame"/>
    <x v="1650"/>
    <n v="4"/>
    <n v="0"/>
    <n v="41.075999999999993"/>
  </r>
  <r>
    <n v="1910"/>
    <s v="CA-2014-105886"/>
    <x v="3"/>
    <x v="404"/>
    <d v="2014-12-24T00:00:00"/>
    <s v="Standard Class"/>
    <s v="DB-13660"/>
    <s v="Duane Benoit"/>
    <x v="0"/>
    <s v="United States"/>
    <s v="Oceanside"/>
    <x v="15"/>
    <n v="11572"/>
    <x v="3"/>
    <s v="FUR-FU-10001037"/>
    <x v="0"/>
    <x v="5"/>
    <s v="DAX Charcoal/Nickel-Tone Document Frame, 5 x 7"/>
    <x v="1651"/>
    <n v="2"/>
    <n v="0"/>
    <n v="8.532"/>
  </r>
  <r>
    <n v="1911"/>
    <s v="CA-2013-105963"/>
    <x v="0"/>
    <x v="625"/>
    <d v="2013-11-23T00:00:00"/>
    <s v="Standard Class"/>
    <s v="SC-20770"/>
    <s v="Stewart Carmichael"/>
    <x v="1"/>
    <s v="United States"/>
    <s v="Los Angeles"/>
    <x v="1"/>
    <n v="90008"/>
    <x v="1"/>
    <s v="TEC-AC-10003832"/>
    <x v="2"/>
    <x v="11"/>
    <s v="Imation 16GB Mini TravelDrive USB 2.0 Flash Drive"/>
    <x v="641"/>
    <n v="3"/>
    <n v="0"/>
    <n v="40.749900000000004"/>
  </r>
  <r>
    <n v="1912"/>
    <s v="CA-2014-121503"/>
    <x v="3"/>
    <x v="445"/>
    <d v="2014-07-07T00:00:00"/>
    <s v="Second Class"/>
    <s v="FH-14275"/>
    <s v="Frank Hawley"/>
    <x v="1"/>
    <s v="United States"/>
    <s v="Houston"/>
    <x v="5"/>
    <n v="77041"/>
    <x v="2"/>
    <s v="OFF-PA-10001878"/>
    <x v="1"/>
    <x v="10"/>
    <s v="Xerox 1891"/>
    <x v="1652"/>
    <n v="7"/>
    <n v="0.2"/>
    <n v="92.43989999999998"/>
  </r>
  <r>
    <n v="1913"/>
    <s v="CA-2014-121503"/>
    <x v="3"/>
    <x v="445"/>
    <d v="2014-07-07T00:00:00"/>
    <s v="Second Class"/>
    <s v="FH-14275"/>
    <s v="Frank Hawley"/>
    <x v="1"/>
    <s v="United States"/>
    <s v="Houston"/>
    <x v="5"/>
    <n v="77041"/>
    <x v="2"/>
    <s v="TEC-MA-10003674"/>
    <x v="2"/>
    <x v="15"/>
    <s v="Hewlett-Packard Deskjet 5550 Printer"/>
    <x v="1653"/>
    <n v="3"/>
    <n v="0.4"/>
    <n v="49.760999999999967"/>
  </r>
  <r>
    <n v="1914"/>
    <s v="CA-2011-103366"/>
    <x v="2"/>
    <x v="626"/>
    <d v="2011-01-18T00:00:00"/>
    <s v="First Class"/>
    <s v="EH-13990"/>
    <s v="Erica Hackney"/>
    <x v="0"/>
    <s v="United States"/>
    <s v="Roswell"/>
    <x v="32"/>
    <n v="30076"/>
    <x v="0"/>
    <s v="TEC-AC-10003628"/>
    <x v="2"/>
    <x v="11"/>
    <s v="Logitech 910-002974 M325 Wireless Mouse for Web Scrolling"/>
    <x v="179"/>
    <n v="5"/>
    <n v="0"/>
    <n v="65.978000000000009"/>
  </r>
  <r>
    <n v="1915"/>
    <s v="CA-2014-124597"/>
    <x v="3"/>
    <x v="504"/>
    <d v="2014-05-06T00:00:00"/>
    <s v="Standard Class"/>
    <s v="AS-10630"/>
    <s v="Ann Steele"/>
    <x v="2"/>
    <s v="United States"/>
    <s v="Boynton Beach"/>
    <x v="2"/>
    <n v="33437"/>
    <x v="0"/>
    <s v="OFF-LA-10003190"/>
    <x v="1"/>
    <x v="2"/>
    <s v="Avery 474"/>
    <x v="877"/>
    <n v="2"/>
    <n v="0.2"/>
    <n v="1.6704000000000001"/>
  </r>
  <r>
    <n v="1916"/>
    <s v="CA-2014-124597"/>
    <x v="3"/>
    <x v="504"/>
    <d v="2014-05-06T00:00:00"/>
    <s v="Standard Class"/>
    <s v="AS-10630"/>
    <s v="Ann Steele"/>
    <x v="2"/>
    <s v="United States"/>
    <s v="Boynton Beach"/>
    <x v="2"/>
    <n v="33437"/>
    <x v="0"/>
    <s v="OFF-AR-10002280"/>
    <x v="1"/>
    <x v="6"/>
    <s v="Staples"/>
    <x v="1654"/>
    <n v="3"/>
    <n v="0.2"/>
    <n v="4.8524999999999991"/>
  </r>
  <r>
    <n v="1917"/>
    <s v="CA-2014-124597"/>
    <x v="3"/>
    <x v="504"/>
    <d v="2014-05-06T00:00:00"/>
    <s v="Standard Class"/>
    <s v="AS-10630"/>
    <s v="Ann Steele"/>
    <x v="2"/>
    <s v="United States"/>
    <s v="Boynton Beach"/>
    <x v="2"/>
    <n v="33437"/>
    <x v="0"/>
    <s v="OFF-LA-10001569"/>
    <x v="1"/>
    <x v="2"/>
    <s v="Avery 499"/>
    <x v="1655"/>
    <n v="3"/>
    <n v="0.2"/>
    <n v="3.8843999999999994"/>
  </r>
  <r>
    <n v="1918"/>
    <s v="CA-2012-105634"/>
    <x v="1"/>
    <x v="627"/>
    <d v="2012-11-14T00:00:00"/>
    <s v="Standard Class"/>
    <s v="HA-14905"/>
    <s v="Helen Abelman"/>
    <x v="0"/>
    <s v="United States"/>
    <s v="Franklin"/>
    <x v="31"/>
    <n v="2038"/>
    <x v="3"/>
    <s v="OFF-AR-10001573"/>
    <x v="1"/>
    <x v="6"/>
    <s v="American Pencil"/>
    <x v="1656"/>
    <n v="5"/>
    <n v="0"/>
    <n v="3.3784999999999989"/>
  </r>
  <r>
    <n v="1919"/>
    <s v="CA-2012-123673"/>
    <x v="1"/>
    <x v="628"/>
    <d v="2012-11-01T00:00:00"/>
    <s v="Second Class"/>
    <s v="CH-12070"/>
    <s v="Cathy Hwang"/>
    <x v="2"/>
    <s v="United States"/>
    <s v="Detroit"/>
    <x v="12"/>
    <n v="48227"/>
    <x v="2"/>
    <s v="TEC-PH-10001809"/>
    <x v="2"/>
    <x v="7"/>
    <s v="Panasonic KX T7736-B Digital phone"/>
    <x v="1657"/>
    <n v="2"/>
    <n v="0"/>
    <n v="74.974999999999994"/>
  </r>
  <r>
    <n v="1920"/>
    <s v="US-2014-111423"/>
    <x v="3"/>
    <x v="629"/>
    <d v="2014-08-20T00:00:00"/>
    <s v="First Class"/>
    <s v="EH-13765"/>
    <s v="Edward Hooks"/>
    <x v="1"/>
    <s v="United States"/>
    <s v="Watertown"/>
    <x v="15"/>
    <n v="13601"/>
    <x v="3"/>
    <s v="OFF-BI-10003091"/>
    <x v="1"/>
    <x v="8"/>
    <s v="GBC DocuBind TL200 Manual Binding Machine"/>
    <x v="1658"/>
    <n v="5"/>
    <n v="0.2"/>
    <n v="302.37299999999993"/>
  </r>
  <r>
    <n v="1921"/>
    <s v="US-2014-111423"/>
    <x v="3"/>
    <x v="629"/>
    <d v="2014-08-20T00:00:00"/>
    <s v="First Class"/>
    <s v="EH-13765"/>
    <s v="Edward Hooks"/>
    <x v="1"/>
    <s v="United States"/>
    <s v="Watertown"/>
    <x v="15"/>
    <n v="13601"/>
    <x v="3"/>
    <s v="FUR-CH-10003981"/>
    <x v="0"/>
    <x v="1"/>
    <s v="Global Commerce Series Low-Back Swivel/Tilt Chairs"/>
    <x v="1659"/>
    <n v="2"/>
    <n v="0.1"/>
    <n v="97.652399999999943"/>
  </r>
  <r>
    <n v="1922"/>
    <s v="CA-2012-125178"/>
    <x v="1"/>
    <x v="292"/>
    <d v="2012-10-09T00:00:00"/>
    <s v="Standard Class"/>
    <s v="MZ-17515"/>
    <s v="Mary Zewe"/>
    <x v="1"/>
    <s v="United States"/>
    <s v="Reading"/>
    <x v="9"/>
    <n v="19601"/>
    <x v="3"/>
    <s v="OFF-ST-10002562"/>
    <x v="1"/>
    <x v="4"/>
    <s v="Staples"/>
    <x v="1660"/>
    <n v="2"/>
    <n v="0.2"/>
    <n v="1.5007999999999999"/>
  </r>
  <r>
    <n v="1923"/>
    <s v="CA-2013-156685"/>
    <x v="0"/>
    <x v="630"/>
    <d v="2013-07-11T00:00:00"/>
    <s v="Second Class"/>
    <s v="SC-20230"/>
    <s v="Scot Coram"/>
    <x v="1"/>
    <s v="United States"/>
    <s v="Arlington"/>
    <x v="5"/>
    <n v="76017"/>
    <x v="2"/>
    <s v="TEC-PH-10004345"/>
    <x v="2"/>
    <x v="7"/>
    <s v="Cisco SPA 502G IP Phone"/>
    <x v="1661"/>
    <n v="9"/>
    <n v="0.2"/>
    <n v="107.95499999999998"/>
  </r>
  <r>
    <n v="1924"/>
    <s v="CA-2013-156685"/>
    <x v="0"/>
    <x v="630"/>
    <d v="2013-07-11T00:00:00"/>
    <s v="Second Class"/>
    <s v="SC-20230"/>
    <s v="Scot Coram"/>
    <x v="1"/>
    <s v="United States"/>
    <s v="Arlington"/>
    <x v="5"/>
    <n v="76017"/>
    <x v="2"/>
    <s v="OFF-AR-10000588"/>
    <x v="1"/>
    <x v="6"/>
    <s v="Newell 345"/>
    <x v="1662"/>
    <n v="3"/>
    <n v="0.2"/>
    <n v="3.571200000000001"/>
  </r>
  <r>
    <n v="1925"/>
    <s v="CA-2014-126865"/>
    <x v="3"/>
    <x v="256"/>
    <d v="2014-12-08T00:00:00"/>
    <s v="Second Class"/>
    <s v="NP-18325"/>
    <s v="Naresj Patel"/>
    <x v="0"/>
    <s v="United States"/>
    <s v="San Diego"/>
    <x v="1"/>
    <n v="92024"/>
    <x v="1"/>
    <s v="OFF-PA-10003039"/>
    <x v="1"/>
    <x v="10"/>
    <s v="Xerox 1960"/>
    <x v="1663"/>
    <n v="3"/>
    <n v="0"/>
    <n v="41.822999999999993"/>
  </r>
  <r>
    <n v="1926"/>
    <s v="CA-2014-102834"/>
    <x v="3"/>
    <x v="631"/>
    <d v="2014-03-14T00:00:00"/>
    <s v="Standard Class"/>
    <s v="LW-16990"/>
    <s v="Lindsay Williams"/>
    <x v="1"/>
    <s v="United States"/>
    <s v="San Francisco"/>
    <x v="1"/>
    <n v="94110"/>
    <x v="1"/>
    <s v="TEC-AC-10001908"/>
    <x v="2"/>
    <x v="11"/>
    <s v="Logitech Wireless Headset h800"/>
    <x v="1664"/>
    <n v="2"/>
    <n v="0"/>
    <n v="69.992999999999995"/>
  </r>
  <r>
    <n v="1927"/>
    <s v="US-2013-139710"/>
    <x v="0"/>
    <x v="632"/>
    <d v="2013-06-16T00:00:00"/>
    <s v="Standard Class"/>
    <s v="GM-14680"/>
    <s v="Greg Matthias"/>
    <x v="0"/>
    <s v="United States"/>
    <s v="Los Angeles"/>
    <x v="1"/>
    <n v="90045"/>
    <x v="1"/>
    <s v="TEC-PH-10001198"/>
    <x v="2"/>
    <x v="7"/>
    <s v="Avaya 4621SW VoIP phone"/>
    <x v="1665"/>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s v="United States"/>
    <s v="Seattle"/>
    <x v="4"/>
    <n v="98105"/>
    <x v="1"/>
    <s v="OFF-PA-10001972"/>
    <x v="1"/>
    <x v="10"/>
    <s v="Xerox 214"/>
    <x v="90"/>
    <n v="1"/>
    <n v="0"/>
    <n v="3.1104000000000003"/>
  </r>
  <r>
    <n v="1930"/>
    <s v="US-2014-101539"/>
    <x v="3"/>
    <x v="633"/>
    <d v="2014-03-19T00:00:00"/>
    <s v="Second Class"/>
    <s v="VM-21685"/>
    <s v="Valerie Mitchum"/>
    <x v="2"/>
    <s v="United States"/>
    <s v="Seattle"/>
    <x v="4"/>
    <n v="98105"/>
    <x v="1"/>
    <s v="OFF-ST-10004180"/>
    <x v="1"/>
    <x v="4"/>
    <s v="Safco Commercial Shelving"/>
    <x v="1667"/>
    <n v="1"/>
    <n v="0"/>
    <n v="1.8603999999999985"/>
  </r>
  <r>
    <n v="1931"/>
    <s v="US-2014-101539"/>
    <x v="3"/>
    <x v="633"/>
    <d v="2014-03-19T00:00:00"/>
    <s v="Second Class"/>
    <s v="VM-21685"/>
    <s v="Valerie Mitchum"/>
    <x v="2"/>
    <s v="United States"/>
    <s v="Seattle"/>
    <x v="4"/>
    <n v="98105"/>
    <x v="1"/>
    <s v="TEC-PH-10004165"/>
    <x v="2"/>
    <x v="7"/>
    <s v="Mitel MiVoice 5330e IP Phone"/>
    <x v="1668"/>
    <n v="3"/>
    <n v="0.2"/>
    <n v="49.498199999999969"/>
  </r>
  <r>
    <n v="1932"/>
    <s v="CA-2013-152121"/>
    <x v="0"/>
    <x v="581"/>
    <d v="2013-11-30T00:00:00"/>
    <s v="Second Class"/>
    <s v="CC-12670"/>
    <s v="Craig Carreira"/>
    <x v="0"/>
    <s v="United States"/>
    <s v="Scottsdale"/>
    <x v="16"/>
    <n v="85254"/>
    <x v="1"/>
    <s v="TEC-PH-10002483"/>
    <x v="2"/>
    <x v="7"/>
    <s v="Motorola Moto X"/>
    <x v="1669"/>
    <n v="1"/>
    <n v="0.2"/>
    <n v="23.799300000000002"/>
  </r>
  <r>
    <n v="1933"/>
    <s v="CA-2014-161200"/>
    <x v="3"/>
    <x v="634"/>
    <d v="2014-08-11T00:00:00"/>
    <s v="Second Class"/>
    <s v="SV-20365"/>
    <s v="Seth Vernon"/>
    <x v="0"/>
    <s v="United States"/>
    <s v="Lafayette"/>
    <x v="28"/>
    <n v="70506"/>
    <x v="0"/>
    <s v="FUR-BO-10000468"/>
    <x v="0"/>
    <x v="0"/>
    <s v="O'Sullivan 2-Shelf Heavy-Duty Bookcases"/>
    <x v="1670"/>
    <n v="3"/>
    <n v="0"/>
    <n v="23.318400000000011"/>
  </r>
  <r>
    <n v="1934"/>
    <s v="CA-2014-161200"/>
    <x v="3"/>
    <x v="634"/>
    <d v="2014-08-11T00:00:00"/>
    <s v="Second Class"/>
    <s v="SV-20365"/>
    <s v="Seth Vernon"/>
    <x v="0"/>
    <s v="United States"/>
    <s v="Lafayette"/>
    <x v="28"/>
    <n v="70506"/>
    <x v="0"/>
    <s v="FUR-FU-10001706"/>
    <x v="0"/>
    <x v="5"/>
    <s v="Longer-Life Soft White Bulbs"/>
    <x v="1671"/>
    <n v="5"/>
    <n v="0"/>
    <n v="7.3919999999999995"/>
  </r>
  <r>
    <n v="1935"/>
    <s v="CA-2014-101245"/>
    <x v="3"/>
    <x v="344"/>
    <d v="2014-12-04T00:00:00"/>
    <s v="Standard Class"/>
    <s v="LW-16990"/>
    <s v="Lindsay Williams"/>
    <x v="1"/>
    <s v="United States"/>
    <s v="San Francisco"/>
    <x v="1"/>
    <n v="94109"/>
    <x v="1"/>
    <s v="OFF-PA-10003129"/>
    <x v="1"/>
    <x v="10"/>
    <s v="Tops White Computer Printout Paper"/>
    <x v="1672"/>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x v="1673"/>
    <n v="8"/>
    <n v="0"/>
    <n v="59.817599999999999"/>
  </r>
  <r>
    <n v="1937"/>
    <s v="CA-2012-141768"/>
    <x v="1"/>
    <x v="442"/>
    <d v="2012-05-27T00:00:00"/>
    <s v="Second Class"/>
    <s v="NP-18685"/>
    <s v="Nora Pelletier"/>
    <x v="2"/>
    <s v="United States"/>
    <s v="San Francisco"/>
    <x v="1"/>
    <n v="94109"/>
    <x v="1"/>
    <s v="FUR-FU-10002268"/>
    <x v="0"/>
    <x v="5"/>
    <s v="Ultra Door Push Plate"/>
    <x v="1674"/>
    <n v="3"/>
    <n v="0"/>
    <n v="4.8608999999999991"/>
  </r>
  <r>
    <n v="1938"/>
    <s v="CA-2013-112109"/>
    <x v="0"/>
    <x v="630"/>
    <d v="2013-07-13T00:00:00"/>
    <s v="Standard Class"/>
    <s v="JE-15715"/>
    <s v="Joe Elijah"/>
    <x v="0"/>
    <s v="United States"/>
    <s v="Broomfield"/>
    <x v="22"/>
    <n v="80020"/>
    <x v="1"/>
    <s v="OFF-BI-10002082"/>
    <x v="1"/>
    <x v="8"/>
    <s v="GBC Twin Loop Wire Binding Elements"/>
    <x v="1675"/>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s v="United States"/>
    <s v="Broomfield"/>
    <x v="22"/>
    <n v="80020"/>
    <x v="1"/>
    <s v="OFF-BI-10001634"/>
    <x v="1"/>
    <x v="8"/>
    <s v="Wilson Jones Active Use Binders"/>
    <x v="1676"/>
    <n v="4"/>
    <n v="0.7"/>
    <n v="-6.1151999999999997"/>
  </r>
  <r>
    <n v="1941"/>
    <s v="CA-2013-112109"/>
    <x v="0"/>
    <x v="630"/>
    <d v="2013-07-13T00:00:00"/>
    <s v="Standard Class"/>
    <s v="JE-15715"/>
    <s v="Joe Elijah"/>
    <x v="0"/>
    <s v="United States"/>
    <s v="Broomfield"/>
    <x v="22"/>
    <n v="80020"/>
    <x v="1"/>
    <s v="FUR-CH-10004287"/>
    <x v="0"/>
    <x v="1"/>
    <s v="SAFCO Arco Folding Chair"/>
    <x v="1677"/>
    <n v="3"/>
    <n v="0.2"/>
    <n v="74.573999999999955"/>
  </r>
  <r>
    <n v="1942"/>
    <s v="CA-2014-144064"/>
    <x v="3"/>
    <x v="635"/>
    <d v="2014-09-02T00:00:00"/>
    <s v="First Class"/>
    <s v="CP-12085"/>
    <s v="Cathy Prescott"/>
    <x v="1"/>
    <s v="United States"/>
    <s v="Quincy"/>
    <x v="10"/>
    <n v="62301"/>
    <x v="2"/>
    <s v="OFF-LA-10004544"/>
    <x v="1"/>
    <x v="2"/>
    <s v="Avery 505"/>
    <x v="659"/>
    <n v="4"/>
    <n v="0.2"/>
    <n v="17.759999999999998"/>
  </r>
  <r>
    <n v="1943"/>
    <s v="CA-2014-144064"/>
    <x v="3"/>
    <x v="635"/>
    <d v="2014-09-02T00:00:00"/>
    <s v="First Class"/>
    <s v="CP-12085"/>
    <s v="Cathy Prescott"/>
    <x v="1"/>
    <s v="United States"/>
    <s v="Quincy"/>
    <x v="10"/>
    <n v="62301"/>
    <x v="2"/>
    <s v="OFF-ST-10004507"/>
    <x v="1"/>
    <x v="4"/>
    <s v="Advantus Rolling Storage Box"/>
    <x v="1193"/>
    <n v="2"/>
    <n v="0.2"/>
    <n v="2.4009999999999998"/>
  </r>
  <r>
    <n v="1944"/>
    <s v="CA-2014-144064"/>
    <x v="3"/>
    <x v="635"/>
    <d v="2014-09-02T00:00:00"/>
    <s v="First Class"/>
    <s v="CP-12085"/>
    <s v="Cathy Prescott"/>
    <x v="1"/>
    <s v="United States"/>
    <s v="Quincy"/>
    <x v="10"/>
    <n v="62301"/>
    <x v="2"/>
    <s v="OFF-BI-10002012"/>
    <x v="1"/>
    <x v="8"/>
    <s v="Wilson Jones Easy Flow II Sheet Lifters"/>
    <x v="1678"/>
    <n v="9"/>
    <n v="0.8"/>
    <n v="-5.1840000000000011"/>
  </r>
  <r>
    <n v="1945"/>
    <s v="CA-2013-108581"/>
    <x v="0"/>
    <x v="23"/>
    <d v="2013-06-27T00:00:00"/>
    <s v="Standard Class"/>
    <s v="EA-14035"/>
    <s v="Erin Ashbrook"/>
    <x v="1"/>
    <s v="United States"/>
    <s v="Carrollton"/>
    <x v="5"/>
    <n v="75007"/>
    <x v="2"/>
    <s v="TEC-AC-10001109"/>
    <x v="2"/>
    <x v="11"/>
    <s v="Logitech Trackman Marble Mouse"/>
    <x v="1679"/>
    <n v="4"/>
    <n v="0.2"/>
    <n v="26.391200000000001"/>
  </r>
  <r>
    <n v="1946"/>
    <s v="CA-2013-108581"/>
    <x v="0"/>
    <x v="23"/>
    <d v="2013-06-27T00:00:00"/>
    <s v="Standard Class"/>
    <s v="EA-14035"/>
    <s v="Erin Ashbrook"/>
    <x v="1"/>
    <s v="United States"/>
    <s v="Carrollton"/>
    <x v="5"/>
    <n v="75007"/>
    <x v="2"/>
    <s v="OFF-PA-10000809"/>
    <x v="1"/>
    <x v="10"/>
    <s v="Xerox 206"/>
    <x v="563"/>
    <n v="2"/>
    <n v="0.2"/>
    <n v="3.6288"/>
  </r>
  <r>
    <n v="1947"/>
    <s v="CA-2014-157987"/>
    <x v="3"/>
    <x v="264"/>
    <d v="2014-09-07T00:00:00"/>
    <s v="Standard Class"/>
    <s v="AC-10615"/>
    <s v="Ann Chong"/>
    <x v="1"/>
    <s v="United States"/>
    <s v="New York City"/>
    <x v="15"/>
    <n v="10009"/>
    <x v="3"/>
    <s v="OFF-AR-10000658"/>
    <x v="1"/>
    <x v="6"/>
    <s v="Newell 324"/>
    <x v="795"/>
    <n v="2"/>
    <n v="0"/>
    <n v="6.468"/>
  </r>
  <r>
    <n v="1948"/>
    <s v="CA-2014-157987"/>
    <x v="3"/>
    <x v="264"/>
    <d v="2014-09-07T00:00:00"/>
    <s v="Standard Class"/>
    <s v="AC-10615"/>
    <s v="Ann Chong"/>
    <x v="1"/>
    <s v="United States"/>
    <s v="New York City"/>
    <x v="15"/>
    <n v="10009"/>
    <x v="3"/>
    <s v="FUR-FU-10001196"/>
    <x v="0"/>
    <x v="5"/>
    <s v="DAX Cubicle Frames - 8x10"/>
    <x v="1042"/>
    <n v="2"/>
    <n v="0"/>
    <n v="3.4619999999999997"/>
  </r>
  <r>
    <n v="1949"/>
    <s v="CA-2014-157987"/>
    <x v="3"/>
    <x v="264"/>
    <d v="2014-09-07T00:00:00"/>
    <s v="Standard Class"/>
    <s v="AC-10615"/>
    <s v="Ann Chong"/>
    <x v="1"/>
    <s v="United States"/>
    <s v="New York City"/>
    <x v="15"/>
    <n v="10009"/>
    <x v="3"/>
    <s v="FUR-TA-10001889"/>
    <x v="0"/>
    <x v="3"/>
    <s v="Bush Advantage Collection Racetrack Conference Table"/>
    <x v="1680"/>
    <n v="1"/>
    <n v="0.4"/>
    <n v="-93.3262"/>
  </r>
  <r>
    <n v="1950"/>
    <s v="CA-2014-157987"/>
    <x v="3"/>
    <x v="264"/>
    <d v="2014-09-07T00:00:00"/>
    <s v="Standard Class"/>
    <s v="AC-10615"/>
    <s v="Ann Chong"/>
    <x v="1"/>
    <s v="United States"/>
    <s v="New York City"/>
    <x v="15"/>
    <n v="10009"/>
    <x v="3"/>
    <s v="OFF-AP-10000358"/>
    <x v="1"/>
    <x v="9"/>
    <s v="Fellowes Basic Home/Office Series Surge Protectors"/>
    <x v="1681"/>
    <n v="1"/>
    <n v="0"/>
    <n v="3.7641999999999989"/>
  </r>
  <r>
    <n v="1951"/>
    <s v="CA-2014-157987"/>
    <x v="3"/>
    <x v="264"/>
    <d v="2014-09-07T00:00:00"/>
    <s v="Standard Class"/>
    <s v="AC-10615"/>
    <s v="Ann Chong"/>
    <x v="1"/>
    <s v="United States"/>
    <s v="New York City"/>
    <x v="15"/>
    <n v="10009"/>
    <x v="3"/>
    <s v="OFF-BI-10004970"/>
    <x v="1"/>
    <x v="8"/>
    <s v="ACCOHIDE 3-Ring Binder, Blue, 1&quot;"/>
    <x v="1682"/>
    <n v="8"/>
    <n v="0.2"/>
    <n v="8.9207999999999998"/>
  </r>
  <r>
    <n v="1952"/>
    <s v="CA-2014-157987"/>
    <x v="3"/>
    <x v="264"/>
    <d v="2014-09-07T00:00:00"/>
    <s v="Standard Class"/>
    <s v="AC-10615"/>
    <s v="Ann Chong"/>
    <x v="1"/>
    <s v="United States"/>
    <s v="New York City"/>
    <x v="15"/>
    <n v="10009"/>
    <x v="3"/>
    <s v="TEC-PH-10003885"/>
    <x v="2"/>
    <x v="7"/>
    <s v="Cisco SPA508G"/>
    <x v="933"/>
    <n v="3"/>
    <n v="0"/>
    <n v="57.41129999999999"/>
  </r>
  <r>
    <n v="1953"/>
    <s v="CA-2014-157987"/>
    <x v="3"/>
    <x v="264"/>
    <d v="2014-09-07T00:00:00"/>
    <s v="Standard Class"/>
    <s v="AC-10615"/>
    <s v="Ann Chong"/>
    <x v="1"/>
    <s v="United States"/>
    <s v="New York City"/>
    <x v="15"/>
    <n v="10009"/>
    <x v="3"/>
    <s v="OFF-LA-10001641"/>
    <x v="1"/>
    <x v="2"/>
    <s v="Avery 518"/>
    <x v="1381"/>
    <n v="6"/>
    <n v="0"/>
    <n v="9.0719999999999992"/>
  </r>
  <r>
    <n v="1954"/>
    <s v="CA-2014-157987"/>
    <x v="3"/>
    <x v="264"/>
    <d v="2014-09-07T00:00:00"/>
    <s v="Standard Class"/>
    <s v="AC-10615"/>
    <s v="Ann Chong"/>
    <x v="1"/>
    <s v="United States"/>
    <s v="New York City"/>
    <x v="15"/>
    <n v="10009"/>
    <x v="3"/>
    <s v="FUR-CH-10003379"/>
    <x v="0"/>
    <x v="1"/>
    <s v="Global Commerce Series High-Back Swivel/Tilt Chairs"/>
    <x v="1683"/>
    <n v="5"/>
    <n v="0.1"/>
    <n v="213.73500000000001"/>
  </r>
  <r>
    <n v="1955"/>
    <s v="CA-2014-157987"/>
    <x v="3"/>
    <x v="264"/>
    <d v="2014-09-07T00:00:00"/>
    <s v="Standard Class"/>
    <s v="AC-10615"/>
    <s v="Ann Chong"/>
    <x v="1"/>
    <s v="United States"/>
    <s v="New York City"/>
    <x v="15"/>
    <n v="10009"/>
    <x v="3"/>
    <s v="OFF-AR-10004582"/>
    <x v="1"/>
    <x v="6"/>
    <s v="BIC Brite Liner Grip Highlighters"/>
    <x v="1684"/>
    <n v="3"/>
    <n v="0"/>
    <n v="2.2139999999999995"/>
  </r>
  <r>
    <n v="1956"/>
    <s v="CA-2014-157987"/>
    <x v="3"/>
    <x v="264"/>
    <d v="2014-09-07T00:00:00"/>
    <s v="Standard Class"/>
    <s v="AC-10615"/>
    <s v="Ann Chong"/>
    <x v="1"/>
    <s v="United States"/>
    <s v="New York City"/>
    <x v="15"/>
    <n v="10009"/>
    <x v="3"/>
    <s v="TEC-AC-10002842"/>
    <x v="2"/>
    <x v="11"/>
    <s v="WD My Passport Ultra 2TB Portable External Hard Drive"/>
    <x v="1685"/>
    <n v="2"/>
    <n v="0"/>
    <n v="38.080000000000013"/>
  </r>
  <r>
    <n v="1957"/>
    <s v="CA-2014-157987"/>
    <x v="3"/>
    <x v="264"/>
    <d v="2014-09-07T00:00:00"/>
    <s v="Standard Class"/>
    <s v="AC-10615"/>
    <s v="Ann Chong"/>
    <x v="1"/>
    <s v="United States"/>
    <s v="New York City"/>
    <x v="15"/>
    <n v="10009"/>
    <x v="3"/>
    <s v="TEC-AC-10000109"/>
    <x v="2"/>
    <x v="11"/>
    <s v="Sony Micro Vault Click 16 GB USB 2.0 Flash Drive"/>
    <x v="767"/>
    <n v="3"/>
    <n v="0"/>
    <n v="40.31280000000001"/>
  </r>
  <r>
    <n v="1958"/>
    <s v="CA-2014-157987"/>
    <x v="3"/>
    <x v="264"/>
    <d v="2014-09-07T00:00:00"/>
    <s v="Standard Class"/>
    <s v="AC-10615"/>
    <s v="Ann Chong"/>
    <x v="1"/>
    <s v="United States"/>
    <s v="New York City"/>
    <x v="15"/>
    <n v="10009"/>
    <x v="3"/>
    <s v="OFF-PA-10003893"/>
    <x v="1"/>
    <x v="10"/>
    <s v="Xerox 1962"/>
    <x v="860"/>
    <n v="4"/>
    <n v="0"/>
    <n v="7.7039999999999988"/>
  </r>
  <r>
    <n v="1959"/>
    <s v="CA-2014-110905"/>
    <x v="3"/>
    <x v="18"/>
    <d v="2014-09-16T00:00:00"/>
    <s v="Second Class"/>
    <s v="RW-19690"/>
    <s v="Robert Waldorf"/>
    <x v="0"/>
    <s v="United States"/>
    <s v="Springfield"/>
    <x v="25"/>
    <n v="65807"/>
    <x v="2"/>
    <s v="OFF-BI-10003669"/>
    <x v="1"/>
    <x v="8"/>
    <s v="3M Organizer Strips"/>
    <x v="1686"/>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x v="1687"/>
    <n v="3"/>
    <n v="0"/>
    <n v="14.615700000000004"/>
  </r>
  <r>
    <n v="1961"/>
    <s v="CA-2014-110905"/>
    <x v="3"/>
    <x v="18"/>
    <d v="2014-09-16T00:00:00"/>
    <s v="Second Class"/>
    <s v="RW-19690"/>
    <s v="Robert Waldorf"/>
    <x v="0"/>
    <s v="United States"/>
    <s v="Springfield"/>
    <x v="25"/>
    <n v="65807"/>
    <x v="2"/>
    <s v="TEC-AC-10003023"/>
    <x v="2"/>
    <x v="11"/>
    <s v="Logitech G105 Gaming Keyboard"/>
    <x v="1688"/>
    <n v="5"/>
    <n v="0"/>
    <n v="53.432999999999993"/>
  </r>
  <r>
    <n v="1962"/>
    <s v="CA-2014-110905"/>
    <x v="3"/>
    <x v="18"/>
    <d v="2014-09-16T00:00:00"/>
    <s v="Second Class"/>
    <s v="RW-19690"/>
    <s v="Robert Waldorf"/>
    <x v="0"/>
    <s v="United States"/>
    <s v="Springfield"/>
    <x v="25"/>
    <n v="65807"/>
    <x v="2"/>
    <s v="TEC-AC-10002217"/>
    <x v="2"/>
    <x v="11"/>
    <s v="Imation Clip USB flash drive - 8 GB"/>
    <x v="1689"/>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x v="1690"/>
    <n v="3"/>
    <n v="0"/>
    <n v="6.5808"/>
  </r>
  <r>
    <n v="1964"/>
    <s v="CA-2014-110905"/>
    <x v="3"/>
    <x v="18"/>
    <d v="2014-09-16T00:00:00"/>
    <s v="Second Class"/>
    <s v="RW-19690"/>
    <s v="Robert Waldorf"/>
    <x v="0"/>
    <s v="United States"/>
    <s v="Springfield"/>
    <x v="25"/>
    <n v="65807"/>
    <x v="2"/>
    <s v="OFF-PA-10002586"/>
    <x v="1"/>
    <x v="10"/>
    <s v="Xerox 1970"/>
    <x v="1691"/>
    <n v="5"/>
    <n v="0"/>
    <n v="11.703000000000001"/>
  </r>
  <r>
    <n v="1965"/>
    <s v="CA-2014-110905"/>
    <x v="3"/>
    <x v="18"/>
    <d v="2014-09-16T00:00:00"/>
    <s v="Second Class"/>
    <s v="RW-19690"/>
    <s v="Robert Waldorf"/>
    <x v="0"/>
    <s v="United States"/>
    <s v="Springfield"/>
    <x v="25"/>
    <n v="65807"/>
    <x v="2"/>
    <s v="OFF-ST-10000025"/>
    <x v="1"/>
    <x v="4"/>
    <s v="Fellowes Stor/Drawer Steel Plus Storage Drawers"/>
    <x v="1692"/>
    <n v="3"/>
    <n v="0"/>
    <n v="17.177399999999977"/>
  </r>
  <r>
    <n v="1966"/>
    <s v="CA-2014-110905"/>
    <x v="3"/>
    <x v="18"/>
    <d v="2014-09-16T00:00:00"/>
    <s v="Second Class"/>
    <s v="RW-19690"/>
    <s v="Robert Waldorf"/>
    <x v="0"/>
    <s v="United States"/>
    <s v="Springfield"/>
    <x v="25"/>
    <n v="65807"/>
    <x v="2"/>
    <s v="OFF-AP-10003281"/>
    <x v="1"/>
    <x v="9"/>
    <s v="Acco 6 Outlet Guardian Standard Surge Suppressor"/>
    <x v="1693"/>
    <n v="2"/>
    <n v="0"/>
    <n v="7.2539999999999978"/>
  </r>
  <r>
    <n v="1967"/>
    <s v="CA-2014-165841"/>
    <x v="3"/>
    <x v="202"/>
    <d v="2014-12-29T00:00:00"/>
    <s v="Standard Class"/>
    <s v="DB-13210"/>
    <s v="Dean Braden"/>
    <x v="0"/>
    <s v="United States"/>
    <s v="Paterson"/>
    <x v="30"/>
    <n v="7501"/>
    <x v="3"/>
    <s v="TEC-PH-10002103"/>
    <x v="2"/>
    <x v="7"/>
    <s v="Jabra SPEAK 410"/>
    <x v="1694"/>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s v="United States"/>
    <s v="Paterson"/>
    <x v="30"/>
    <n v="7501"/>
    <x v="3"/>
    <s v="OFF-PA-10001144"/>
    <x v="1"/>
    <x v="10"/>
    <s v="Xerox 1913"/>
    <x v="1696"/>
    <n v="3"/>
    <n v="0"/>
    <n v="79.891199999999998"/>
  </r>
  <r>
    <n v="1970"/>
    <s v="CA-2014-117485"/>
    <x v="3"/>
    <x v="397"/>
    <d v="2014-09-30T00:00:00"/>
    <s v="Standard Class"/>
    <s v="BD-11320"/>
    <s v="Bill Donatelli"/>
    <x v="0"/>
    <s v="United States"/>
    <s v="Tulsa"/>
    <x v="26"/>
    <n v="74133"/>
    <x v="2"/>
    <s v="TEC-AC-10004659"/>
    <x v="2"/>
    <x v="11"/>
    <s v="Imation Secure+ Hardware Encrypted USB 2.0 Flash Drive; 16GB"/>
    <x v="410"/>
    <n v="4"/>
    <n v="0"/>
    <n v="102.18599999999998"/>
  </r>
  <r>
    <n v="1971"/>
    <s v="CA-2014-140242"/>
    <x v="3"/>
    <x v="636"/>
    <d v="2014-05-12T00:00:00"/>
    <s v="Standard Class"/>
    <s v="ML-17755"/>
    <s v="Max Ludwig"/>
    <x v="2"/>
    <s v="United States"/>
    <s v="Chicago"/>
    <x v="10"/>
    <n v="60623"/>
    <x v="2"/>
    <s v="OFF-AR-10004752"/>
    <x v="1"/>
    <x v="6"/>
    <s v="Blackstonian Pencils"/>
    <x v="1697"/>
    <n v="3"/>
    <n v="0.2"/>
    <n v="0.64079999999999981"/>
  </r>
  <r>
    <n v="1972"/>
    <s v="CA-2014-140242"/>
    <x v="3"/>
    <x v="636"/>
    <d v="2014-05-12T00:00:00"/>
    <s v="Standard Class"/>
    <s v="ML-17755"/>
    <s v="Max Ludwig"/>
    <x v="2"/>
    <s v="United States"/>
    <s v="Chicago"/>
    <x v="10"/>
    <n v="60623"/>
    <x v="2"/>
    <s v="TEC-AC-10004659"/>
    <x v="2"/>
    <x v="11"/>
    <s v="Imation Secure+ Hardware Encrypted USB 2.0 Flash Drive; 16GB"/>
    <x v="177"/>
    <n v="7"/>
    <n v="0.2"/>
    <n v="76.639499999999984"/>
  </r>
  <r>
    <n v="1973"/>
    <s v="CA-2011-148950"/>
    <x v="2"/>
    <x v="637"/>
    <d v="2011-12-19T00:00:00"/>
    <s v="Standard Class"/>
    <s v="JD-16015"/>
    <s v="Joy Daniels"/>
    <x v="0"/>
    <s v="United States"/>
    <s v="Chicago"/>
    <x v="10"/>
    <n v="60610"/>
    <x v="2"/>
    <s v="OFF-BI-10001249"/>
    <x v="1"/>
    <x v="8"/>
    <s v="Avery Heavy-Duty EZD View Binder with Locking Rings"/>
    <x v="1698"/>
    <n v="4"/>
    <n v="0.8"/>
    <n v="-8.6768000000000018"/>
  </r>
  <r>
    <n v="1974"/>
    <s v="CA-2011-148950"/>
    <x v="2"/>
    <x v="637"/>
    <d v="2011-12-19T00:00:00"/>
    <s v="Standard Class"/>
    <s v="JD-16015"/>
    <s v="Joy Daniels"/>
    <x v="0"/>
    <s v="United States"/>
    <s v="Chicago"/>
    <x v="10"/>
    <n v="60610"/>
    <x v="2"/>
    <s v="OFF-FA-10003059"/>
    <x v="1"/>
    <x v="13"/>
    <s v="Assorted Color Push Pins"/>
    <x v="1699"/>
    <n v="2"/>
    <n v="0.2"/>
    <n v="0.4705999999999998"/>
  </r>
  <r>
    <n v="1975"/>
    <s v="CA-2011-148950"/>
    <x v="2"/>
    <x v="637"/>
    <d v="2011-12-19T00:00:00"/>
    <s v="Standard Class"/>
    <s v="JD-16015"/>
    <s v="Joy Daniels"/>
    <x v="0"/>
    <s v="United States"/>
    <s v="Chicago"/>
    <x v="10"/>
    <n v="60610"/>
    <x v="2"/>
    <s v="TEC-AC-10002718"/>
    <x v="2"/>
    <x v="11"/>
    <s v="Belkin Standard 104 key USB Keyboard"/>
    <x v="1700"/>
    <n v="3"/>
    <n v="0.2"/>
    <n v="-2.188500000000003"/>
  </r>
  <r>
    <n v="1976"/>
    <s v="CA-2011-110408"/>
    <x v="2"/>
    <x v="638"/>
    <d v="2011-10-20T00:00:00"/>
    <s v="Second Class"/>
    <s v="AS-10225"/>
    <s v="Alan Schoenberger"/>
    <x v="1"/>
    <s v="United States"/>
    <s v="Montgomery"/>
    <x v="19"/>
    <n v="36116"/>
    <x v="0"/>
    <s v="OFF-ST-10001522"/>
    <x v="1"/>
    <x v="4"/>
    <s v="Gould Plastics 18-Pocket Panel Bin, 34w x 5-1/4d x 20-1/2h"/>
    <x v="1701"/>
    <n v="3"/>
    <n v="0"/>
    <n v="11.038799999999981"/>
  </r>
  <r>
    <n v="1977"/>
    <s v="CA-2011-110408"/>
    <x v="2"/>
    <x v="638"/>
    <d v="2011-10-20T00:00:00"/>
    <s v="Second Class"/>
    <s v="AS-10225"/>
    <s v="Alan Schoenberger"/>
    <x v="1"/>
    <s v="United States"/>
    <s v="Montgomery"/>
    <x v="19"/>
    <n v="36116"/>
    <x v="0"/>
    <s v="TEC-PH-10002352"/>
    <x v="2"/>
    <x v="7"/>
    <s v="Avaya IP Phone 1140E VoIP phone"/>
    <x v="1702"/>
    <n v="5"/>
    <n v="0"/>
    <n v="362.68699999999995"/>
  </r>
  <r>
    <n v="1978"/>
    <s v="CA-2011-110408"/>
    <x v="2"/>
    <x v="638"/>
    <d v="2011-10-20T00:00:00"/>
    <s v="Second Class"/>
    <s v="AS-10225"/>
    <s v="Alan Schoenberger"/>
    <x v="1"/>
    <s v="United States"/>
    <s v="Montgomery"/>
    <x v="19"/>
    <n v="36116"/>
    <x v="0"/>
    <s v="FUR-CH-10003774"/>
    <x v="0"/>
    <x v="1"/>
    <s v="Global Wood Trimmed Manager's Task Chair, Khaki"/>
    <x v="1703"/>
    <n v="6"/>
    <n v="0"/>
    <n v="70.964399999999983"/>
  </r>
  <r>
    <n v="1979"/>
    <s v="CA-2012-109939"/>
    <x v="1"/>
    <x v="412"/>
    <d v="2012-05-12T00:00:00"/>
    <s v="Standard Class"/>
    <s v="AA-10375"/>
    <s v="Allen Armold"/>
    <x v="0"/>
    <s v="United States"/>
    <s v="Salem"/>
    <x v="21"/>
    <n v="97301"/>
    <x v="1"/>
    <s v="OFF-AR-10000127"/>
    <x v="1"/>
    <x v="6"/>
    <s v="Newell 321"/>
    <x v="797"/>
    <n v="2"/>
    <n v="0.2"/>
    <n v="0.59039999999999915"/>
  </r>
  <r>
    <n v="1980"/>
    <s v="CA-2013-112669"/>
    <x v="0"/>
    <x v="167"/>
    <d v="2013-04-15T00:00:00"/>
    <s v="Same Day"/>
    <s v="KT-16465"/>
    <s v="Kean Takahito"/>
    <x v="0"/>
    <s v="United States"/>
    <s v="Glendale"/>
    <x v="16"/>
    <n v="85301"/>
    <x v="1"/>
    <s v="FUR-CH-10004086"/>
    <x v="0"/>
    <x v="1"/>
    <s v="Hon 4070 Series Pagoda Armless Upholstered Stacking Chairs"/>
    <x v="1704"/>
    <n v="4"/>
    <n v="0.2"/>
    <n v="105.02279999999996"/>
  </r>
  <r>
    <n v="1981"/>
    <s v="CA-2013-112669"/>
    <x v="0"/>
    <x v="167"/>
    <d v="2013-04-15T00:00:00"/>
    <s v="Same Day"/>
    <s v="KT-16465"/>
    <s v="Kean Takahito"/>
    <x v="0"/>
    <s v="United States"/>
    <s v="Glendale"/>
    <x v="16"/>
    <n v="85301"/>
    <x v="1"/>
    <s v="OFF-ST-10001228"/>
    <x v="1"/>
    <x v="4"/>
    <s v="Fellowes Personal Hanging Folder Files, Navy"/>
    <x v="1705"/>
    <n v="4"/>
    <n v="0.2"/>
    <n v="4.2976000000000028"/>
  </r>
  <r>
    <n v="1982"/>
    <s v="CA-2012-119592"/>
    <x v="1"/>
    <x v="639"/>
    <d v="2012-12-16T00:00:00"/>
    <s v="Second Class"/>
    <s v="MM-18280"/>
    <s v="Muhammed MacIntyre"/>
    <x v="1"/>
    <s v="United States"/>
    <s v="Columbus"/>
    <x v="32"/>
    <n v="31907"/>
    <x v="0"/>
    <s v="OFF-BI-10004187"/>
    <x v="1"/>
    <x v="8"/>
    <s v="Staples"/>
    <x v="1061"/>
    <n v="2"/>
    <n v="0"/>
    <n v="1.8047999999999997"/>
  </r>
  <r>
    <n v="1983"/>
    <s v="CA-2011-122749"/>
    <x v="2"/>
    <x v="640"/>
    <d v="2011-12-09T00:00:00"/>
    <s v="Standard Class"/>
    <s v="NG-18430"/>
    <s v="Nathan Gelder"/>
    <x v="0"/>
    <s v="United States"/>
    <s v="Oklahoma City"/>
    <x v="26"/>
    <n v="73120"/>
    <x v="2"/>
    <s v="TEC-PH-10003811"/>
    <x v="2"/>
    <x v="7"/>
    <s v="Jabra Supreme Plus Driver Edition Headset"/>
    <x v="1706"/>
    <n v="4"/>
    <n v="0"/>
    <n v="134.3888"/>
  </r>
  <r>
    <n v="1984"/>
    <s v="CA-2011-164721"/>
    <x v="2"/>
    <x v="641"/>
    <d v="2011-11-27T00:00:00"/>
    <s v="Second Class"/>
    <s v="LW-16825"/>
    <s v="Laurel Workman"/>
    <x v="1"/>
    <s v="United States"/>
    <s v="Brentwood"/>
    <x v="1"/>
    <n v="94513"/>
    <x v="1"/>
    <s v="OFF-AP-10000240"/>
    <x v="1"/>
    <x v="9"/>
    <s v="Belkin F9G930V10-GRY 9 Outlet Surge"/>
    <x v="1707"/>
    <n v="6"/>
    <n v="0"/>
    <n v="93.055199999999957"/>
  </r>
  <r>
    <n v="1985"/>
    <s v="CA-2011-164721"/>
    <x v="2"/>
    <x v="641"/>
    <d v="2011-11-27T00:00:00"/>
    <s v="Second Class"/>
    <s v="LW-16825"/>
    <s v="Laurel Workman"/>
    <x v="1"/>
    <s v="United States"/>
    <s v="Brentwood"/>
    <x v="1"/>
    <n v="94513"/>
    <x v="1"/>
    <s v="FUR-FU-10001940"/>
    <x v="0"/>
    <x v="5"/>
    <s v="Staples"/>
    <x v="170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x v="1709"/>
    <n v="4"/>
    <n v="0"/>
    <n v="12.3096"/>
  </r>
  <r>
    <n v="1987"/>
    <s v="CA-2013-147417"/>
    <x v="0"/>
    <x v="197"/>
    <d v="2013-07-28T00:00:00"/>
    <s v="First Class"/>
    <s v="CB-12415"/>
    <s v="Christy Brittain"/>
    <x v="0"/>
    <s v="United States"/>
    <s v="Columbus"/>
    <x v="24"/>
    <n v="43229"/>
    <x v="3"/>
    <s v="TEC-CO-10001449"/>
    <x v="2"/>
    <x v="16"/>
    <s v="Hewlett Packard LaserJet 3310 Copier"/>
    <x v="1710"/>
    <n v="4"/>
    <n v="0.4"/>
    <n v="191.99680000000001"/>
  </r>
  <r>
    <n v="1988"/>
    <s v="CA-2012-127509"/>
    <x v="1"/>
    <x v="529"/>
    <d v="2012-11-13T00:00:00"/>
    <s v="Standard Class"/>
    <s v="AS-10090"/>
    <s v="Adam Shillingsburg"/>
    <x v="0"/>
    <s v="United States"/>
    <s v="Springfield"/>
    <x v="25"/>
    <n v="65807"/>
    <x v="2"/>
    <s v="OFF-BI-10002393"/>
    <x v="1"/>
    <x v="8"/>
    <s v="Binder Posts"/>
    <x v="1711"/>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x v="1712"/>
    <n v="7"/>
    <n v="0"/>
    <n v="215.11979999999994"/>
  </r>
  <r>
    <n v="1990"/>
    <s v="CA-2012-127509"/>
    <x v="1"/>
    <x v="529"/>
    <d v="2012-11-13T00:00:00"/>
    <s v="Standard Class"/>
    <s v="AS-10090"/>
    <s v="Adam Shillingsburg"/>
    <x v="0"/>
    <s v="United States"/>
    <s v="Springfield"/>
    <x v="25"/>
    <n v="65807"/>
    <x v="2"/>
    <s v="OFF-EN-10000781"/>
    <x v="1"/>
    <x v="12"/>
    <s v="#10- 4 1/8&quot; x 9 1/2&quot; Recycled Envelopes"/>
    <x v="1713"/>
    <n v="3"/>
    <n v="0"/>
    <n v="12.323399999999999"/>
  </r>
  <r>
    <n v="1991"/>
    <s v="CA-2012-127509"/>
    <x v="1"/>
    <x v="529"/>
    <d v="2012-11-13T00:00:00"/>
    <s v="Standard Class"/>
    <s v="AS-10090"/>
    <s v="Adam Shillingsburg"/>
    <x v="0"/>
    <s v="United States"/>
    <s v="Springfield"/>
    <x v="25"/>
    <n v="65807"/>
    <x v="2"/>
    <s v="OFF-PA-10002160"/>
    <x v="1"/>
    <x v="10"/>
    <s v="Xerox 1978"/>
    <x v="1714"/>
    <n v="3"/>
    <n v="0"/>
    <n v="8.4966000000000008"/>
  </r>
  <r>
    <n v="1992"/>
    <s v="CA-2014-111374"/>
    <x v="3"/>
    <x v="642"/>
    <d v="2014-03-01T00:00:00"/>
    <s v="Standard Class"/>
    <s v="CB-12415"/>
    <s v="Christy Brittain"/>
    <x v="0"/>
    <s v="United States"/>
    <s v="Philadelphia"/>
    <x v="9"/>
    <n v="19134"/>
    <x v="3"/>
    <s v="OFF-BI-10004970"/>
    <x v="1"/>
    <x v="8"/>
    <s v="ACCOHIDE 3-Ring Binder, Blue, 1&quot;"/>
    <x v="1715"/>
    <n v="4"/>
    <n v="0.7"/>
    <n v="-3.7995999999999981"/>
  </r>
  <r>
    <n v="1993"/>
    <s v="CA-2014-133648"/>
    <x v="3"/>
    <x v="643"/>
    <d v="2014-07-03T00:00:00"/>
    <s v="Standard Class"/>
    <s v="ML-17755"/>
    <s v="Max Ludwig"/>
    <x v="2"/>
    <s v="United States"/>
    <s v="Springfield"/>
    <x v="21"/>
    <n v="97477"/>
    <x v="1"/>
    <s v="OFF-LA-10003923"/>
    <x v="1"/>
    <x v="2"/>
    <s v="Alphabetical Labels for Top Tab Filing"/>
    <x v="1716"/>
    <n v="6"/>
    <n v="0.2"/>
    <n v="26.640000000000004"/>
  </r>
  <r>
    <n v="1994"/>
    <s v="CA-2014-133648"/>
    <x v="3"/>
    <x v="643"/>
    <d v="2014-07-03T00:00:00"/>
    <s v="Standard Class"/>
    <s v="ML-17755"/>
    <s v="Max Ludwig"/>
    <x v="2"/>
    <s v="United States"/>
    <s v="Springfield"/>
    <x v="21"/>
    <n v="97477"/>
    <x v="1"/>
    <s v="OFF-AR-10002257"/>
    <x v="1"/>
    <x v="6"/>
    <s v="Eldon Spacemaker Box, Quick-Snap Lid, Clear"/>
    <x v="758"/>
    <n v="2"/>
    <n v="0.2"/>
    <n v="0.73479999999999923"/>
  </r>
  <r>
    <n v="1995"/>
    <s v="CA-2014-133648"/>
    <x v="3"/>
    <x v="643"/>
    <d v="2014-07-03T00:00:00"/>
    <s v="Standard Class"/>
    <s v="ML-17755"/>
    <s v="Max Ludwig"/>
    <x v="2"/>
    <s v="United States"/>
    <s v="Springfield"/>
    <x v="21"/>
    <n v="97477"/>
    <x v="1"/>
    <s v="OFF-FA-10004395"/>
    <x v="1"/>
    <x v="13"/>
    <s v="Plymouth Boxed Rubber Bands by Plymouth"/>
    <x v="1717"/>
    <n v="3"/>
    <n v="0.2"/>
    <n v="-2.1194999999999999"/>
  </r>
  <r>
    <n v="1996"/>
    <s v="US-2014-147221"/>
    <x v="3"/>
    <x v="574"/>
    <d v="2014-12-05T00:00:00"/>
    <s v="Second Class"/>
    <s v="JS-16030"/>
    <s v="Joy Smith"/>
    <x v="0"/>
    <s v="United States"/>
    <s v="Houston"/>
    <x v="5"/>
    <n v="77036"/>
    <x v="2"/>
    <s v="OFF-AP-10002534"/>
    <x v="1"/>
    <x v="9"/>
    <s v="3.6 Cubic Foot Counter Height Office Refrigerator"/>
    <x v="1718"/>
    <n v="5"/>
    <n v="0.8"/>
    <n v="-766.01199999999994"/>
  </r>
  <r>
    <n v="1997"/>
    <s v="US-2014-147221"/>
    <x v="3"/>
    <x v="574"/>
    <d v="2014-12-05T00:00:00"/>
    <s v="Second Class"/>
    <s v="JS-16030"/>
    <s v="Joy Smith"/>
    <x v="0"/>
    <s v="United States"/>
    <s v="Houston"/>
    <x v="5"/>
    <n v="77036"/>
    <x v="2"/>
    <s v="FUR-FU-10004020"/>
    <x v="0"/>
    <x v="5"/>
    <s v="Advantus Panel Wall Acrylic Frame"/>
    <x v="1719"/>
    <n v="4"/>
    <n v="0.6"/>
    <n v="-3.719599999999998"/>
  </r>
  <r>
    <n v="1998"/>
    <s v="CA-2011-131905"/>
    <x v="2"/>
    <x v="644"/>
    <d v="2011-02-10T00:00:00"/>
    <s v="First Class"/>
    <s v="ND-18460"/>
    <s v="Neil Ducich"/>
    <x v="1"/>
    <s v="United States"/>
    <s v="Chesapeake"/>
    <x v="17"/>
    <n v="23320"/>
    <x v="0"/>
    <s v="OFF-LA-10002787"/>
    <x v="1"/>
    <x v="2"/>
    <s v="Avery 480"/>
    <x v="1720"/>
    <n v="4"/>
    <n v="0"/>
    <n v="7.1999999999999993"/>
  </r>
  <r>
    <n v="1999"/>
    <s v="CA-2011-131905"/>
    <x v="2"/>
    <x v="644"/>
    <d v="2011-02-10T00:00:00"/>
    <s v="First Class"/>
    <s v="ND-18460"/>
    <s v="Neil Ducich"/>
    <x v="1"/>
    <s v="United States"/>
    <s v="Chesapeake"/>
    <x v="17"/>
    <n v="23320"/>
    <x v="0"/>
    <s v="TEC-PH-10003645"/>
    <x v="2"/>
    <x v="7"/>
    <s v="Aastra 57i VoIP phone"/>
    <x v="1721"/>
    <n v="1"/>
    <n v="0"/>
    <n v="42.018600000000006"/>
  </r>
  <r>
    <n v="2000"/>
    <s v="CA-2011-131905"/>
    <x v="2"/>
    <x v="644"/>
    <d v="2011-02-10T00:00:00"/>
    <s v="First Class"/>
    <s v="ND-18460"/>
    <s v="Neil Ducich"/>
    <x v="1"/>
    <s v="United States"/>
    <s v="Chesapeake"/>
    <x v="17"/>
    <n v="23320"/>
    <x v="0"/>
    <s v="TEC-PH-10001615"/>
    <x v="2"/>
    <x v="7"/>
    <s v="AT&amp;T CL82213"/>
    <x v="1722"/>
    <n v="5"/>
    <n v="0"/>
    <n v="42.035499999999985"/>
  </r>
  <r>
    <n v="2001"/>
    <s v="CA-2014-166128"/>
    <x v="3"/>
    <x v="645"/>
    <d v="2014-04-19T00:00:00"/>
    <s v="Standard Class"/>
    <s v="LW-17215"/>
    <s v="Luke Weiss"/>
    <x v="0"/>
    <s v="United States"/>
    <s v="Pasadena"/>
    <x v="1"/>
    <n v="91104"/>
    <x v="1"/>
    <s v="TEC-AC-10001767"/>
    <x v="2"/>
    <x v="11"/>
    <s v="SanDisk Ultra 64 GB MicroSDHC Class 10 Memory Card"/>
    <x v="1723"/>
    <n v="5"/>
    <n v="0"/>
    <n v="21.994499999999988"/>
  </r>
  <r>
    <n v="2002"/>
    <s v="CA-2014-166128"/>
    <x v="3"/>
    <x v="645"/>
    <d v="2014-04-19T00:00:00"/>
    <s v="Standard Class"/>
    <s v="LW-17215"/>
    <s v="Luke Weiss"/>
    <x v="0"/>
    <s v="United States"/>
    <s v="Pasadena"/>
    <x v="1"/>
    <n v="91104"/>
    <x v="1"/>
    <s v="OFF-AR-10001221"/>
    <x v="1"/>
    <x v="6"/>
    <s v="Dixon Ticonderoga Erasable Colored Pencil Set, 12-Color"/>
    <x v="1085"/>
    <n v="7"/>
    <n v="0"/>
    <n v="14.232399999999998"/>
  </r>
  <r>
    <n v="2003"/>
    <s v="CA-2014-163510"/>
    <x v="3"/>
    <x v="53"/>
    <d v="2014-12-29T00:00:00"/>
    <s v="Second Class"/>
    <s v="JW-15955"/>
    <s v="Joni Wasserman"/>
    <x v="0"/>
    <s v="United States"/>
    <s v="Louisville"/>
    <x v="0"/>
    <n v="40214"/>
    <x v="0"/>
    <s v="OFF-ST-10000563"/>
    <x v="1"/>
    <x v="4"/>
    <s v="Fellowes Bankers Box Stor/Drawer Steel Plus"/>
    <x v="1449"/>
    <n v="3"/>
    <n v="0"/>
    <n v="9.5940000000000012"/>
  </r>
  <r>
    <n v="2004"/>
    <s v="CA-2014-163510"/>
    <x v="3"/>
    <x v="53"/>
    <d v="2014-12-29T00:00:00"/>
    <s v="Second Class"/>
    <s v="JW-15955"/>
    <s v="Joni Wasserman"/>
    <x v="0"/>
    <s v="United States"/>
    <s v="Louisville"/>
    <x v="0"/>
    <n v="40214"/>
    <x v="0"/>
    <s v="FUR-CH-10001146"/>
    <x v="0"/>
    <x v="1"/>
    <s v="Global Value Mid-Back Manager's Chair, Gray"/>
    <x v="1724"/>
    <n v="5"/>
    <n v="0"/>
    <n v="76.112499999999983"/>
  </r>
  <r>
    <n v="2005"/>
    <s v="US-2014-143028"/>
    <x v="3"/>
    <x v="645"/>
    <d v="2014-04-19T00:00:00"/>
    <s v="Standard Class"/>
    <s v="SC-20050"/>
    <s v="Sample Company A"/>
    <x v="2"/>
    <s v="United States"/>
    <s v="Lubbock"/>
    <x v="5"/>
    <n v="79424"/>
    <x v="2"/>
    <s v="OFF-BI-10004738"/>
    <x v="1"/>
    <x v="8"/>
    <s v="Flexible Leather- Look Classic Collection Ring Binder"/>
    <x v="524"/>
    <n v="3"/>
    <n v="0.8"/>
    <n v="-17.045999999999999"/>
  </r>
  <r>
    <n v="2006"/>
    <s v="CA-2011-111150"/>
    <x v="2"/>
    <x v="520"/>
    <d v="2012-01-04T00:00:00"/>
    <s v="Standard Class"/>
    <s v="RW-19630"/>
    <s v="Rob Williams"/>
    <x v="1"/>
    <s v="United States"/>
    <s v="Columbia"/>
    <x v="25"/>
    <n v="65203"/>
    <x v="2"/>
    <s v="OFF-AR-10000034"/>
    <x v="1"/>
    <x v="6"/>
    <s v="BIC Brite Liner Grip Highlighters, Assorted, 5/Pack"/>
    <x v="1725"/>
    <n v="7"/>
    <n v="0"/>
    <n v="11.575199999999999"/>
  </r>
  <r>
    <n v="2007"/>
    <s v="CA-2011-111150"/>
    <x v="2"/>
    <x v="520"/>
    <d v="2012-01-04T00:00:00"/>
    <s v="Standard Class"/>
    <s v="RW-19630"/>
    <s v="Rob Williams"/>
    <x v="1"/>
    <s v="United States"/>
    <s v="Columbia"/>
    <x v="25"/>
    <n v="65203"/>
    <x v="2"/>
    <s v="TEC-AC-10000290"/>
    <x v="2"/>
    <x v="11"/>
    <s v="Sabrent 4-Port USB 2.0 Hub"/>
    <x v="1726"/>
    <n v="7"/>
    <n v="0"/>
    <n v="16.160200000000003"/>
  </r>
  <r>
    <n v="2008"/>
    <s v="CA-2014-165386"/>
    <x v="3"/>
    <x v="646"/>
    <d v="2014-08-05T00:00:00"/>
    <s v="First Class"/>
    <s v="CM-12190"/>
    <s v="Charlotte Melton"/>
    <x v="0"/>
    <s v="United States"/>
    <s v="Chicago"/>
    <x v="10"/>
    <n v="60623"/>
    <x v="2"/>
    <s v="FUR-BO-10003034"/>
    <x v="0"/>
    <x v="0"/>
    <s v="O'Sullivan Elevations Bookcase, Cherry Finish"/>
    <x v="1727"/>
    <n v="2"/>
    <n v="0.3"/>
    <n v="-36.674399999999991"/>
  </r>
  <r>
    <n v="2009"/>
    <s v="CA-2011-116407"/>
    <x v="2"/>
    <x v="647"/>
    <d v="2011-11-21T00:00:00"/>
    <s v="Standard Class"/>
    <s v="JF-15190"/>
    <s v="Jamie Frazer"/>
    <x v="0"/>
    <s v="United States"/>
    <s v="Johnson City"/>
    <x v="18"/>
    <n v="37604"/>
    <x v="0"/>
    <s v="OFF-AR-10001315"/>
    <x v="1"/>
    <x v="6"/>
    <s v="Newell 310"/>
    <x v="1728"/>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x v="1729"/>
    <n v="2"/>
    <n v="0.2"/>
    <n v="29.142400000000009"/>
  </r>
  <r>
    <n v="2011"/>
    <s v="CA-2011-116407"/>
    <x v="2"/>
    <x v="647"/>
    <d v="2011-11-21T00:00:00"/>
    <s v="Standard Class"/>
    <s v="JF-15190"/>
    <s v="Jamie Frazer"/>
    <x v="0"/>
    <s v="United States"/>
    <s v="Johnson City"/>
    <x v="18"/>
    <n v="37604"/>
    <x v="0"/>
    <s v="OFF-PA-10002137"/>
    <x v="1"/>
    <x v="10"/>
    <s v="Southworth 100% Résumé Paper, 24lb."/>
    <x v="1730"/>
    <n v="4"/>
    <n v="0.2"/>
    <n v="7.7799999999999976"/>
  </r>
  <r>
    <n v="2012"/>
    <s v="CA-2012-155761"/>
    <x v="1"/>
    <x v="555"/>
    <d v="2012-12-11T00:00:00"/>
    <s v="Same Day"/>
    <s v="SC-20800"/>
    <s v="Stuart Calhoun"/>
    <x v="0"/>
    <s v="United States"/>
    <s v="Houston"/>
    <x v="5"/>
    <n v="77041"/>
    <x v="2"/>
    <s v="TEC-AC-10001606"/>
    <x v="2"/>
    <x v="11"/>
    <s v="Logitech Wireless Performance Mouse MX for PC and Mac"/>
    <x v="1305"/>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x v="173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s v="United States"/>
    <s v="Auburn"/>
    <x v="19"/>
    <n v="36830"/>
    <x v="0"/>
    <s v="OFF-PA-10000533"/>
    <x v="1"/>
    <x v="10"/>
    <s v="Southworth Parchment Paper &amp; Envelopes"/>
    <x v="1733"/>
    <n v="2"/>
    <n v="0"/>
    <n v="6.0167999999999999"/>
  </r>
  <r>
    <n v="2016"/>
    <s v="CA-2013-145905"/>
    <x v="0"/>
    <x v="31"/>
    <d v="2013-09-24T00:00:00"/>
    <s v="Standard Class"/>
    <s v="AM-10705"/>
    <s v="Anne McFarland"/>
    <x v="0"/>
    <s v="United States"/>
    <s v="Auburn"/>
    <x v="19"/>
    <n v="36830"/>
    <x v="0"/>
    <s v="OFF-ST-10003716"/>
    <x v="1"/>
    <x v="4"/>
    <s v="Tennsco Double-Tier Lockers"/>
    <x v="1734"/>
    <n v="4"/>
    <n v="0"/>
    <n v="117.0104"/>
  </r>
  <r>
    <n v="2017"/>
    <s v="CA-2012-113110"/>
    <x v="1"/>
    <x v="531"/>
    <d v="2012-03-23T00:00:00"/>
    <s v="Standard Class"/>
    <s v="BK-11260"/>
    <s v="Berenike Kampe"/>
    <x v="0"/>
    <s v="United States"/>
    <s v="San Bernardino"/>
    <x v="1"/>
    <n v="92404"/>
    <x v="1"/>
    <s v="OFF-BI-10000088"/>
    <x v="1"/>
    <x v="8"/>
    <s v="GBC Imprintable Covers"/>
    <x v="683"/>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x v="2"/>
    <n v="2"/>
    <n v="0"/>
    <n v="6.8713999999999995"/>
  </r>
  <r>
    <n v="2019"/>
    <s v="CA-2012-113110"/>
    <x v="1"/>
    <x v="531"/>
    <d v="2012-03-23T00:00:00"/>
    <s v="Standard Class"/>
    <s v="BK-11260"/>
    <s v="Berenike Kampe"/>
    <x v="0"/>
    <s v="United States"/>
    <s v="San Bernardino"/>
    <x v="1"/>
    <n v="92404"/>
    <x v="1"/>
    <s v="OFF-SU-10001165"/>
    <x v="1"/>
    <x v="14"/>
    <s v="Acme Elite Stainless Steel Scissors"/>
    <x v="1735"/>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s v="CA-2013-168354"/>
    <x v="0"/>
    <x v="251"/>
    <d v="2013-09-22T00:00:00"/>
    <s v="First Class"/>
    <s v="RH-19510"/>
    <s v="Rick Huthwaite"/>
    <x v="2"/>
    <s v="United States"/>
    <s v="Providence"/>
    <x v="34"/>
    <n v="2908"/>
    <x v="3"/>
    <s v="OFF-ST-10001490"/>
    <x v="1"/>
    <x v="4"/>
    <s v="Hot File 7-Pocket, Floor Stand"/>
    <x v="1737"/>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s v="United States"/>
    <s v="Providence"/>
    <x v="34"/>
    <n v="2908"/>
    <x v="3"/>
    <s v="OFF-BI-10004826"/>
    <x v="1"/>
    <x v="8"/>
    <s v="JM Magazine Binder"/>
    <x v="1738"/>
    <n v="3"/>
    <n v="0"/>
    <n v="23.774400000000004"/>
  </r>
  <r>
    <n v="2024"/>
    <s v="CA-2013-168354"/>
    <x v="0"/>
    <x v="251"/>
    <d v="2013-09-22T00:00:00"/>
    <s v="First Class"/>
    <s v="RH-19510"/>
    <s v="Rick Huthwaite"/>
    <x v="2"/>
    <s v="United States"/>
    <s v="Providence"/>
    <x v="34"/>
    <n v="2908"/>
    <x v="3"/>
    <s v="FUR-CH-10004675"/>
    <x v="0"/>
    <x v="1"/>
    <s v="Lifetime Advantage Folding Chairs, 4/Carton"/>
    <x v="1739"/>
    <n v="4"/>
    <n v="0"/>
    <n v="244.24959999999999"/>
  </r>
  <r>
    <n v="2025"/>
    <s v="US-2014-111241"/>
    <x v="3"/>
    <x v="648"/>
    <d v="2014-08-23T00:00:00"/>
    <s v="Second Class"/>
    <s v="GM-14500"/>
    <s v="Gene McClure"/>
    <x v="0"/>
    <s v="United States"/>
    <s v="Fresno"/>
    <x v="1"/>
    <n v="93727"/>
    <x v="1"/>
    <s v="OFF-BI-10002867"/>
    <x v="1"/>
    <x v="8"/>
    <s v="GBC Recycled Regency Composition Covers"/>
    <x v="1740"/>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x v="1742"/>
    <n v="2"/>
    <n v="0.2"/>
    <n v="11.558399999999999"/>
  </r>
  <r>
    <n v="2028"/>
    <s v="CA-2013-113516"/>
    <x v="0"/>
    <x v="162"/>
    <d v="2013-09-11T00:00:00"/>
    <s v="Second Class"/>
    <s v="VM-21685"/>
    <s v="Valerie Mitchum"/>
    <x v="2"/>
    <s v="United States"/>
    <s v="Lancaster"/>
    <x v="1"/>
    <n v="93534"/>
    <x v="1"/>
    <s v="OFF-BI-10001989"/>
    <x v="1"/>
    <x v="8"/>
    <s v="Premium Transparent Presentation Covers by GBC"/>
    <x v="1743"/>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x v="1674"/>
    <n v="3"/>
    <n v="0"/>
    <n v="6.9230999999999998"/>
  </r>
  <r>
    <n v="2030"/>
    <s v="CA-2012-117961"/>
    <x v="1"/>
    <x v="650"/>
    <d v="2012-11-30T00:00:00"/>
    <s v="Standard Class"/>
    <s v="GP-14740"/>
    <s v="Guy Phonely"/>
    <x v="1"/>
    <s v="United States"/>
    <s v="Leominster"/>
    <x v="31"/>
    <n v="1453"/>
    <x v="3"/>
    <s v="OFF-ST-10001172"/>
    <x v="1"/>
    <x v="4"/>
    <s v="Tennsco Lockers, Sand"/>
    <x v="1744"/>
    <n v="5"/>
    <n v="0"/>
    <n v="25.175999999999998"/>
  </r>
  <r>
    <n v="2031"/>
    <s v="CA-2012-117961"/>
    <x v="1"/>
    <x v="650"/>
    <d v="2012-11-30T00:00:00"/>
    <s v="Standard Class"/>
    <s v="GP-14740"/>
    <s v="Guy Phonely"/>
    <x v="1"/>
    <s v="United States"/>
    <s v="Leominster"/>
    <x v="31"/>
    <n v="1453"/>
    <x v="3"/>
    <s v="OFF-BI-10003707"/>
    <x v="1"/>
    <x v="8"/>
    <s v="Aluminum Screw Posts"/>
    <x v="1745"/>
    <n v="4"/>
    <n v="0"/>
    <n v="30.52"/>
  </r>
  <r>
    <n v="2032"/>
    <s v="CA-2012-117961"/>
    <x v="1"/>
    <x v="650"/>
    <d v="2012-11-30T00:00:00"/>
    <s v="Standard Class"/>
    <s v="GP-14740"/>
    <s v="Guy Phonely"/>
    <x v="1"/>
    <s v="United States"/>
    <s v="Leominster"/>
    <x v="31"/>
    <n v="1453"/>
    <x v="3"/>
    <s v="OFF-PA-10001274"/>
    <x v="1"/>
    <x v="10"/>
    <s v="Loose Memo Sheets"/>
    <x v="1031"/>
    <n v="3"/>
    <n v="0"/>
    <n v="5.1464999999999996"/>
  </r>
  <r>
    <n v="2033"/>
    <s v="CA-2013-128923"/>
    <x v="0"/>
    <x v="10"/>
    <d v="2013-12-14T00:00:00"/>
    <s v="Standard Class"/>
    <s v="GB-14530"/>
    <s v="George Bell"/>
    <x v="1"/>
    <s v="United States"/>
    <s v="Fort Worth"/>
    <x v="5"/>
    <n v="76106"/>
    <x v="2"/>
    <s v="OFF-PA-10002250"/>
    <x v="1"/>
    <x v="10"/>
    <s v="Things To Do Today Pad"/>
    <x v="1746"/>
    <n v="2"/>
    <n v="0.2"/>
    <n v="3.2871999999999999"/>
  </r>
  <r>
    <n v="2034"/>
    <s v="CA-2013-128923"/>
    <x v="0"/>
    <x v="10"/>
    <d v="2013-12-14T00:00:00"/>
    <s v="Standard Class"/>
    <s v="GB-14530"/>
    <s v="George Bell"/>
    <x v="1"/>
    <s v="United States"/>
    <s v="Fort Worth"/>
    <x v="5"/>
    <n v="76106"/>
    <x v="2"/>
    <s v="OFF-AR-10000475"/>
    <x v="1"/>
    <x v="6"/>
    <s v="Hunt BOSTON Vista Battery-Operated Pencil Sharpener, Black"/>
    <x v="1747"/>
    <n v="1"/>
    <n v="0.2"/>
    <n v="0.8162000000000007"/>
  </r>
  <r>
    <n v="2035"/>
    <s v="CA-2014-162481"/>
    <x v="3"/>
    <x v="145"/>
    <d v="2014-09-30T00:00:00"/>
    <s v="Standard Class"/>
    <s v="CT-11995"/>
    <s v="Carol Triggs"/>
    <x v="0"/>
    <s v="United States"/>
    <s v="Rochester"/>
    <x v="11"/>
    <n v="55901"/>
    <x v="2"/>
    <s v="OFF-BI-10002976"/>
    <x v="1"/>
    <x v="8"/>
    <s v="ACCOHIDE Binder by Acco"/>
    <x v="341"/>
    <n v="2"/>
    <n v="0"/>
    <n v="3.8822000000000001"/>
  </r>
  <r>
    <n v="2036"/>
    <s v="CA-2014-162481"/>
    <x v="3"/>
    <x v="145"/>
    <d v="2014-09-30T00:00:00"/>
    <s v="Standard Class"/>
    <s v="CT-11995"/>
    <s v="Carol Triggs"/>
    <x v="0"/>
    <s v="United States"/>
    <s v="Rochester"/>
    <x v="11"/>
    <n v="55901"/>
    <x v="2"/>
    <s v="FUR-CH-10003061"/>
    <x v="0"/>
    <x v="1"/>
    <s v="Global Leather Task Chair, Black"/>
    <x v="1748"/>
    <n v="3"/>
    <n v="0"/>
    <n v="51.294299999999964"/>
  </r>
  <r>
    <n v="2037"/>
    <s v="CA-2012-119214"/>
    <x v="1"/>
    <x v="651"/>
    <d v="2012-01-27T00:00:00"/>
    <s v="Standard Class"/>
    <s v="CW-11905"/>
    <s v="Carl Weiss"/>
    <x v="2"/>
    <s v="United States"/>
    <s v="Bozeman"/>
    <x v="37"/>
    <n v="59715"/>
    <x v="1"/>
    <s v="OFF-PA-10002893"/>
    <x v="1"/>
    <x v="10"/>
    <s v="Wirebound Service Call Books, 5 1/2&quot; x 4&quot;"/>
    <x v="1749"/>
    <n v="3"/>
    <n v="0"/>
    <n v="13.9392"/>
  </r>
  <r>
    <n v="2038"/>
    <s v="CA-2012-119214"/>
    <x v="1"/>
    <x v="651"/>
    <d v="2012-01-27T00:00:00"/>
    <s v="Standard Class"/>
    <s v="CW-11905"/>
    <s v="Carl Weiss"/>
    <x v="2"/>
    <s v="United States"/>
    <s v="Bozeman"/>
    <x v="37"/>
    <n v="59715"/>
    <x v="1"/>
    <s v="OFF-LA-10003077"/>
    <x v="1"/>
    <x v="2"/>
    <s v="Avery 500"/>
    <x v="2"/>
    <n v="2"/>
    <n v="0"/>
    <n v="6.8713999999999995"/>
  </r>
  <r>
    <n v="2039"/>
    <s v="CA-2012-122287"/>
    <x v="1"/>
    <x v="652"/>
    <d v="2012-06-23T00:00:00"/>
    <s v="Standard Class"/>
    <s v="SN-20560"/>
    <s v="Skye Norling"/>
    <x v="2"/>
    <s v="United States"/>
    <s v="Peoria"/>
    <x v="16"/>
    <n v="85345"/>
    <x v="1"/>
    <s v="OFF-PA-10001661"/>
    <x v="1"/>
    <x v="10"/>
    <s v="Xerox 1922"/>
    <x v="1655"/>
    <n v="3"/>
    <n v="0.2"/>
    <n v="4.3326000000000002"/>
  </r>
  <r>
    <n v="2040"/>
    <s v="CA-2012-122287"/>
    <x v="1"/>
    <x v="652"/>
    <d v="2012-06-23T00:00:00"/>
    <s v="Standard Class"/>
    <s v="SN-20560"/>
    <s v="Skye Norling"/>
    <x v="2"/>
    <s v="United States"/>
    <s v="Peoria"/>
    <x v="16"/>
    <n v="85345"/>
    <x v="1"/>
    <s v="OFF-BI-10004656"/>
    <x v="1"/>
    <x v="8"/>
    <s v="Peel &amp; Stick Add-On Corner Pockets"/>
    <x v="1750"/>
    <n v="7"/>
    <n v="0.7"/>
    <n v="-3.3263999999999996"/>
  </r>
  <r>
    <n v="2041"/>
    <s v="CA-2012-122287"/>
    <x v="1"/>
    <x v="652"/>
    <d v="2012-06-23T00:00:00"/>
    <s v="Standard Class"/>
    <s v="SN-20560"/>
    <s v="Skye Norling"/>
    <x v="2"/>
    <s v="United States"/>
    <s v="Peoria"/>
    <x v="16"/>
    <n v="85345"/>
    <x v="1"/>
    <s v="OFF-BI-10003707"/>
    <x v="1"/>
    <x v="8"/>
    <s v="Aluminum Screw Posts"/>
    <x v="1751"/>
    <n v="2"/>
    <n v="0.7"/>
    <n v="-6.1039999999999974"/>
  </r>
  <r>
    <n v="2042"/>
    <s v="CA-2012-122287"/>
    <x v="1"/>
    <x v="652"/>
    <d v="2012-06-23T00:00:00"/>
    <s v="Standard Class"/>
    <s v="SN-20560"/>
    <s v="Skye Norling"/>
    <x v="2"/>
    <s v="United States"/>
    <s v="Peoria"/>
    <x v="16"/>
    <n v="85345"/>
    <x v="1"/>
    <s v="FUR-FU-10004973"/>
    <x v="0"/>
    <x v="5"/>
    <s v="Flat Face Poster Frame"/>
    <x v="1752"/>
    <n v="5"/>
    <n v="0.2"/>
    <n v="20.724000000000007"/>
  </r>
  <r>
    <n v="2043"/>
    <s v="CA-2012-104493"/>
    <x v="1"/>
    <x v="653"/>
    <d v="2012-10-08T00:00:00"/>
    <s v="Standard Class"/>
    <s v="EB-13705"/>
    <s v="Ed Braxton"/>
    <x v="1"/>
    <s v="United States"/>
    <s v="San Diego"/>
    <x v="1"/>
    <n v="92105"/>
    <x v="1"/>
    <s v="OFF-BI-10004817"/>
    <x v="1"/>
    <x v="8"/>
    <s v="GBC Personal VeloBind Strips"/>
    <x v="1753"/>
    <n v="6"/>
    <n v="0.2"/>
    <n v="20.1264"/>
  </r>
  <r>
    <n v="2044"/>
    <s v="US-2014-158946"/>
    <x v="3"/>
    <x v="551"/>
    <d v="2014-11-24T00:00:00"/>
    <s v="Standard Class"/>
    <s v="JW-15220"/>
    <s v="Jane Waco"/>
    <x v="1"/>
    <s v="United States"/>
    <s v="Lakewood"/>
    <x v="24"/>
    <n v="44107"/>
    <x v="3"/>
    <s v="OFF-AR-10001860"/>
    <x v="1"/>
    <x v="6"/>
    <s v="BIC Liqua Brite Liner"/>
    <x v="1754"/>
    <n v="7"/>
    <n v="0.2"/>
    <n v="7.7728000000000002"/>
  </r>
  <r>
    <n v="2045"/>
    <s v="CA-2011-129168"/>
    <x v="2"/>
    <x v="654"/>
    <d v="2011-08-23T00:00:00"/>
    <s v="Standard Class"/>
    <s v="KB-16585"/>
    <s v="Ken Black"/>
    <x v="1"/>
    <s v="United States"/>
    <s v="Houston"/>
    <x v="5"/>
    <n v="77095"/>
    <x v="2"/>
    <s v="OFF-PA-10001639"/>
    <x v="1"/>
    <x v="10"/>
    <s v="Xerox 203"/>
    <x v="12"/>
    <n v="3"/>
    <n v="0.2"/>
    <n v="5.4432"/>
  </r>
  <r>
    <n v="2046"/>
    <s v="CA-2013-131835"/>
    <x v="0"/>
    <x v="19"/>
    <d v="2013-07-22T00:00:00"/>
    <s v="Standard Class"/>
    <s v="MC-17590"/>
    <s v="Matt Collister"/>
    <x v="1"/>
    <s v="United States"/>
    <s v="Perth Amboy"/>
    <x v="30"/>
    <n v="8861"/>
    <x v="3"/>
    <s v="OFF-AP-10004487"/>
    <x v="1"/>
    <x v="9"/>
    <s v="Kensington 4 Outlet MasterPiece Compact Power Control Center"/>
    <x v="1755"/>
    <n v="2"/>
    <n v="0"/>
    <n v="45.539199999999994"/>
  </r>
  <r>
    <n v="2047"/>
    <s v="CA-2013-131835"/>
    <x v="0"/>
    <x v="19"/>
    <d v="2013-07-22T00:00:00"/>
    <s v="Standard Class"/>
    <s v="MC-17590"/>
    <s v="Matt Collister"/>
    <x v="1"/>
    <s v="United States"/>
    <s v="Perth Amboy"/>
    <x v="30"/>
    <n v="8861"/>
    <x v="3"/>
    <s v="TEC-PH-10001760"/>
    <x v="2"/>
    <x v="7"/>
    <s v="Bose SoundLink Bluetooth Speaker"/>
    <x v="1756"/>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x v="1757"/>
    <n v="7"/>
    <n v="0.2"/>
    <n v="36.224999999999966"/>
  </r>
  <r>
    <n v="2050"/>
    <s v="CA-2012-142237"/>
    <x v="1"/>
    <x v="655"/>
    <d v="2012-07-13T00:00:00"/>
    <s v="First Class"/>
    <s v="CK-12595"/>
    <s v="Clytie Kelty"/>
    <x v="0"/>
    <s v="United States"/>
    <s v="Philadelphia"/>
    <x v="9"/>
    <n v="19134"/>
    <x v="3"/>
    <s v="OFF-BI-10004022"/>
    <x v="1"/>
    <x v="8"/>
    <s v="Acco Suede Grain Vinyl Round Ring Binder"/>
    <x v="1293"/>
    <n v="3"/>
    <n v="0.7"/>
    <n v="-2.0015999999999998"/>
  </r>
  <r>
    <n v="2051"/>
    <s v="CA-2012-142237"/>
    <x v="1"/>
    <x v="655"/>
    <d v="2012-07-13T00:00:00"/>
    <s v="First Class"/>
    <s v="CK-12595"/>
    <s v="Clytie Kelty"/>
    <x v="0"/>
    <s v="United States"/>
    <s v="Philadelphia"/>
    <x v="9"/>
    <n v="19134"/>
    <x v="3"/>
    <s v="OFF-BI-10003669"/>
    <x v="1"/>
    <x v="8"/>
    <s v="3M Organizer Strips"/>
    <x v="1758"/>
    <n v="4"/>
    <n v="0.7"/>
    <n v="-4.7519999999999989"/>
  </r>
  <r>
    <n v="2052"/>
    <s v="CA-2012-142237"/>
    <x v="1"/>
    <x v="655"/>
    <d v="2012-07-13T00:00:00"/>
    <s v="First Class"/>
    <s v="CK-12595"/>
    <s v="Clytie Kelty"/>
    <x v="0"/>
    <s v="United States"/>
    <s v="Philadelphia"/>
    <x v="9"/>
    <n v="19134"/>
    <x v="3"/>
    <s v="FUR-CH-10003833"/>
    <x v="0"/>
    <x v="1"/>
    <s v="Novimex Fabric Task Chair"/>
    <x v="1759"/>
    <n v="8"/>
    <n v="0.3"/>
    <n v="-73.175999999999988"/>
  </r>
  <r>
    <n v="2053"/>
    <s v="CA-2012-142237"/>
    <x v="1"/>
    <x v="655"/>
    <d v="2012-07-13T00:00:00"/>
    <s v="First Class"/>
    <s v="CK-12595"/>
    <s v="Clytie Kelty"/>
    <x v="0"/>
    <s v="United States"/>
    <s v="Philadelphia"/>
    <x v="9"/>
    <n v="19134"/>
    <x v="3"/>
    <s v="OFF-AR-10003732"/>
    <x v="1"/>
    <x v="6"/>
    <s v="Newell 333"/>
    <x v="1760"/>
    <n v="5"/>
    <n v="0.2"/>
    <n v="0.83399999999999963"/>
  </r>
  <r>
    <n v="2054"/>
    <s v="CA-2012-142237"/>
    <x v="1"/>
    <x v="655"/>
    <d v="2012-07-13T00:00:00"/>
    <s v="First Class"/>
    <s v="CK-12595"/>
    <s v="Clytie Kelty"/>
    <x v="0"/>
    <s v="United States"/>
    <s v="Philadelphia"/>
    <x v="9"/>
    <n v="19134"/>
    <x v="3"/>
    <s v="FUR-FU-10003142"/>
    <x v="0"/>
    <x v="5"/>
    <s v="Master Big Foot Doorstop, Beige"/>
    <x v="869"/>
    <n v="6"/>
    <n v="0.2"/>
    <n v="3.4847999999999981"/>
  </r>
  <r>
    <n v="2055"/>
    <s v="CA-2013-136434"/>
    <x v="0"/>
    <x v="49"/>
    <d v="2013-12-08T00:00:00"/>
    <s v="Standard Class"/>
    <s v="RD-19480"/>
    <s v="Rick Duston"/>
    <x v="0"/>
    <s v="United States"/>
    <s v="Richmond"/>
    <x v="14"/>
    <n v="47374"/>
    <x v="2"/>
    <s v="FUR-FU-10001196"/>
    <x v="0"/>
    <x v="5"/>
    <s v="DAX Cubicle Frames - 8x10"/>
    <x v="1761"/>
    <n v="3"/>
    <n v="0"/>
    <n v="5.1929999999999996"/>
  </r>
  <r>
    <n v="2056"/>
    <s v="CA-2014-120376"/>
    <x v="3"/>
    <x v="66"/>
    <d v="2014-12-26T00:00:00"/>
    <s v="First Class"/>
    <s v="TP-21130"/>
    <s v="Theone Pippenger"/>
    <x v="0"/>
    <s v="United States"/>
    <s v="Detroit"/>
    <x v="12"/>
    <n v="48227"/>
    <x v="2"/>
    <s v="TEC-AC-10001114"/>
    <x v="2"/>
    <x v="11"/>
    <s v="Microsoft Wireless Mobile Mouse 4000"/>
    <x v="1723"/>
    <n v="5"/>
    <n v="0"/>
    <n v="63.983999999999988"/>
  </r>
  <r>
    <n v="2057"/>
    <s v="CA-2014-120376"/>
    <x v="3"/>
    <x v="66"/>
    <d v="2014-12-26T00:00:00"/>
    <s v="First Class"/>
    <s v="TP-21130"/>
    <s v="Theone Pippenger"/>
    <x v="0"/>
    <s v="United States"/>
    <s v="Detroit"/>
    <x v="12"/>
    <n v="48227"/>
    <x v="2"/>
    <s v="FUR-CH-10002335"/>
    <x v="0"/>
    <x v="1"/>
    <s v="Hon GuestStacker Chair"/>
    <x v="1762"/>
    <n v="7"/>
    <n v="0"/>
    <n v="412.5394"/>
  </r>
  <r>
    <n v="2058"/>
    <s v="CA-2014-120376"/>
    <x v="3"/>
    <x v="66"/>
    <d v="2014-12-26T00:00:00"/>
    <s v="First Class"/>
    <s v="TP-21130"/>
    <s v="Theone Pippenger"/>
    <x v="0"/>
    <s v="United States"/>
    <s v="Detroit"/>
    <x v="12"/>
    <n v="48227"/>
    <x v="2"/>
    <s v="TEC-AC-10000844"/>
    <x v="2"/>
    <x v="11"/>
    <s v="Logitech Gaming G510s - Keyboard"/>
    <x v="1763"/>
    <n v="1"/>
    <n v="0"/>
    <n v="30.596399999999996"/>
  </r>
  <r>
    <n v="2059"/>
    <s v="CA-2014-120376"/>
    <x v="3"/>
    <x v="66"/>
    <d v="2014-12-26T00:00:00"/>
    <s v="First Class"/>
    <s v="TP-21130"/>
    <s v="Theone Pippenger"/>
    <x v="0"/>
    <s v="United States"/>
    <s v="Detroit"/>
    <x v="12"/>
    <n v="48227"/>
    <x v="2"/>
    <s v="FUR-TA-10004534"/>
    <x v="0"/>
    <x v="3"/>
    <s v="Bevis 44 x 96 Conference Tables"/>
    <x v="1764"/>
    <n v="2"/>
    <n v="0"/>
    <n v="70.005999999999972"/>
  </r>
  <r>
    <n v="2060"/>
    <s v="CA-2011-106439"/>
    <x v="2"/>
    <x v="656"/>
    <d v="2011-11-04T00:00:00"/>
    <s v="Standard Class"/>
    <s v="GG-14650"/>
    <s v="Greg Guthrie"/>
    <x v="1"/>
    <s v="United States"/>
    <s v="Los Angeles"/>
    <x v="1"/>
    <n v="90049"/>
    <x v="1"/>
    <s v="OFF-FA-10002975"/>
    <x v="1"/>
    <x v="13"/>
    <s v="Staples"/>
    <x v="1189"/>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x v="1765"/>
    <n v="5"/>
    <n v="0"/>
    <n v="20.877999999999997"/>
  </r>
  <r>
    <n v="2062"/>
    <s v="CA-2011-106439"/>
    <x v="2"/>
    <x v="656"/>
    <d v="2011-11-04T00:00:00"/>
    <s v="Standard Class"/>
    <s v="GG-14650"/>
    <s v="Greg Guthrie"/>
    <x v="1"/>
    <s v="United States"/>
    <s v="Los Angeles"/>
    <x v="1"/>
    <n v="90049"/>
    <x v="1"/>
    <s v="OFF-BI-10002571"/>
    <x v="1"/>
    <x v="8"/>
    <s v="Avery Framed View Binder, EZD Ring (Locking), Navy, 1 1/2&quot;"/>
    <x v="1766"/>
    <n v="2"/>
    <n v="0.2"/>
    <n v="5.3891999999999989"/>
  </r>
  <r>
    <n v="2063"/>
    <s v="CA-2011-106439"/>
    <x v="2"/>
    <x v="656"/>
    <d v="2011-11-04T00:00:00"/>
    <s v="Standard Class"/>
    <s v="GG-14650"/>
    <s v="Greg Guthrie"/>
    <x v="1"/>
    <s v="United States"/>
    <s v="Los Angeles"/>
    <x v="1"/>
    <n v="90049"/>
    <x v="1"/>
    <s v="OFF-PA-10000477"/>
    <x v="1"/>
    <x v="10"/>
    <s v="Xerox 1952"/>
    <x v="1767"/>
    <n v="13"/>
    <n v="0"/>
    <n v="30.427800000000005"/>
  </r>
  <r>
    <n v="2064"/>
    <s v="CA-2011-106439"/>
    <x v="2"/>
    <x v="656"/>
    <d v="2011-11-04T00:00:00"/>
    <s v="Standard Class"/>
    <s v="GG-14650"/>
    <s v="Greg Guthrie"/>
    <x v="1"/>
    <s v="United States"/>
    <s v="Los Angeles"/>
    <x v="1"/>
    <n v="90049"/>
    <x v="1"/>
    <s v="OFF-BI-10004209"/>
    <x v="1"/>
    <x v="8"/>
    <s v="Fellowes Twister Kit, Gray/Clear, 3/pkg"/>
    <x v="1768"/>
    <n v="3"/>
    <n v="0.2"/>
    <n v="6.0299999999999994"/>
  </r>
  <r>
    <n v="2065"/>
    <s v="CA-2011-106439"/>
    <x v="2"/>
    <x v="656"/>
    <d v="2011-11-04T00:00:00"/>
    <s v="Standard Class"/>
    <s v="GG-14650"/>
    <s v="Greg Guthrie"/>
    <x v="1"/>
    <s v="United States"/>
    <s v="Los Angeles"/>
    <x v="1"/>
    <n v="90049"/>
    <x v="1"/>
    <s v="OFF-ST-10001963"/>
    <x v="1"/>
    <x v="4"/>
    <s v="Tennsco Regal Shelving Units"/>
    <x v="1769"/>
    <n v="4"/>
    <n v="0"/>
    <n v="12.169199999999989"/>
  </r>
  <r>
    <n v="2066"/>
    <s v="CA-2011-106439"/>
    <x v="2"/>
    <x v="656"/>
    <d v="2011-11-04T00:00:00"/>
    <s v="Standard Class"/>
    <s v="GG-14650"/>
    <s v="Greg Guthrie"/>
    <x v="1"/>
    <s v="United States"/>
    <s v="Los Angeles"/>
    <x v="1"/>
    <n v="90049"/>
    <x v="1"/>
    <s v="FUR-CH-10003833"/>
    <x v="0"/>
    <x v="1"/>
    <s v="Novimex Fabric Task Chair"/>
    <x v="1770"/>
    <n v="3"/>
    <n v="0.2"/>
    <n v="-9.1470000000000056"/>
  </r>
  <r>
    <n v="2067"/>
    <s v="CA-2011-106439"/>
    <x v="2"/>
    <x v="656"/>
    <d v="2011-11-04T00:00:00"/>
    <s v="Standard Class"/>
    <s v="GG-14650"/>
    <s v="Greg Guthrie"/>
    <x v="1"/>
    <s v="United States"/>
    <s v="Los Angeles"/>
    <x v="1"/>
    <n v="90049"/>
    <x v="1"/>
    <s v="TEC-AC-10004568"/>
    <x v="2"/>
    <x v="11"/>
    <s v="Maxell LTO Ultrium - 800 GB"/>
    <x v="1771"/>
    <n v="9"/>
    <n v="0"/>
    <n v="47.862899999999982"/>
  </r>
  <r>
    <n v="2068"/>
    <s v="CA-2011-106439"/>
    <x v="2"/>
    <x v="656"/>
    <d v="2011-11-04T00:00:00"/>
    <s v="Standard Class"/>
    <s v="GG-14650"/>
    <s v="Greg Guthrie"/>
    <x v="1"/>
    <s v="United States"/>
    <s v="Los Angeles"/>
    <x v="1"/>
    <n v="90049"/>
    <x v="1"/>
    <s v="OFF-AR-10001419"/>
    <x v="1"/>
    <x v="6"/>
    <s v="Newell 325"/>
    <x v="714"/>
    <n v="3"/>
    <n v="0"/>
    <n v="3.7169999999999996"/>
  </r>
  <r>
    <n v="2069"/>
    <s v="CA-2012-133452"/>
    <x v="1"/>
    <x v="657"/>
    <d v="2012-04-19T00:00:00"/>
    <s v="Standard Class"/>
    <s v="ZC-21910"/>
    <s v="Zuschuss Carroll"/>
    <x v="0"/>
    <s v="United States"/>
    <s v="Pomona"/>
    <x v="1"/>
    <n v="91767"/>
    <x v="1"/>
    <s v="TEC-AC-10002800"/>
    <x v="2"/>
    <x v="11"/>
    <s v="Plantronics Audio 478 Stereo USB Headset"/>
    <x v="1772"/>
    <n v="4"/>
    <n v="0"/>
    <n v="69.98599999999999"/>
  </r>
  <r>
    <n v="2070"/>
    <s v="CA-2012-133452"/>
    <x v="1"/>
    <x v="657"/>
    <d v="2012-04-19T00:00:00"/>
    <s v="Standard Class"/>
    <s v="ZC-21910"/>
    <s v="Zuschuss Carroll"/>
    <x v="0"/>
    <s v="United States"/>
    <s v="Pomona"/>
    <x v="1"/>
    <n v="91767"/>
    <x v="1"/>
    <s v="FUR-TA-10003954"/>
    <x v="0"/>
    <x v="3"/>
    <s v="Hon 94000 Series Round Tables"/>
    <x v="1773"/>
    <n v="3"/>
    <n v="0.2"/>
    <n v="-97.739399999999989"/>
  </r>
  <r>
    <n v="2071"/>
    <s v="CA-2013-146521"/>
    <x v="0"/>
    <x v="658"/>
    <d v="2013-07-24T00:00:00"/>
    <s v="Second Class"/>
    <s v="CC-12610"/>
    <s v="Corey Catlett"/>
    <x v="1"/>
    <s v="United States"/>
    <s v="Philadelphia"/>
    <x v="9"/>
    <n v="19134"/>
    <x v="3"/>
    <s v="OFF-BI-10000301"/>
    <x v="1"/>
    <x v="8"/>
    <s v="GBC Instant Report Kit"/>
    <x v="1774"/>
    <n v="1"/>
    <n v="0.7"/>
    <n v="-1.294"/>
  </r>
  <r>
    <n v="2072"/>
    <s v="US-2014-110996"/>
    <x v="3"/>
    <x v="225"/>
    <d v="2014-11-26T00:00:00"/>
    <s v="Standard Class"/>
    <s v="KA-16525"/>
    <s v="Kelly Andreada"/>
    <x v="0"/>
    <s v="United States"/>
    <s v="Ontario"/>
    <x v="1"/>
    <n v="91761"/>
    <x v="1"/>
    <s v="FUR-CH-10003956"/>
    <x v="0"/>
    <x v="1"/>
    <s v="Novimex High-Tech Fabric Mesh Task Chair"/>
    <x v="514"/>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x v="1775"/>
    <n v="2"/>
    <n v="0.2"/>
    <n v="2.5591999999999997"/>
  </r>
  <r>
    <n v="2074"/>
    <s v="CA-2014-122504"/>
    <x v="3"/>
    <x v="659"/>
    <d v="2014-11-13T00:00:00"/>
    <s v="Second Class"/>
    <s v="DB-13270"/>
    <s v="Deborah Brumfield"/>
    <x v="2"/>
    <s v="United States"/>
    <s v="Brentwood"/>
    <x v="1"/>
    <n v="94513"/>
    <x v="1"/>
    <s v="TEC-AC-10003289"/>
    <x v="2"/>
    <x v="11"/>
    <s v="Anker Ultra-Slim Mini Bluetooth 3.0 Wireless Keyboard"/>
    <x v="1543"/>
    <n v="3"/>
    <n v="0"/>
    <n v="13.793099999999999"/>
  </r>
  <r>
    <n v="2075"/>
    <s v="CA-2014-122504"/>
    <x v="3"/>
    <x v="659"/>
    <d v="2014-11-13T00:00:00"/>
    <s v="Second Class"/>
    <s v="DB-13270"/>
    <s v="Deborah Brumfield"/>
    <x v="2"/>
    <s v="United States"/>
    <s v="Brentwood"/>
    <x v="1"/>
    <n v="94513"/>
    <x v="1"/>
    <s v="TEC-PH-10002468"/>
    <x v="2"/>
    <x v="7"/>
    <s v="Plantronics CS 50-USB - headset - Convertible, Monaural"/>
    <x v="1776"/>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x v="1777"/>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s v="United States"/>
    <s v="Baltimore"/>
    <x v="39"/>
    <n v="21215"/>
    <x v="3"/>
    <s v="OFF-AP-10000358"/>
    <x v="1"/>
    <x v="9"/>
    <s v="Fellowes Basic Home/Office Series Surge Protectors"/>
    <x v="1779"/>
    <n v="7"/>
    <n v="0"/>
    <n v="26.349399999999992"/>
  </r>
  <r>
    <n v="2079"/>
    <s v="CA-2014-140676"/>
    <x v="3"/>
    <x v="510"/>
    <d v="2014-09-16T00:00:00"/>
    <s v="First Class"/>
    <s v="BF-11080"/>
    <s v="Bart Folk"/>
    <x v="0"/>
    <s v="United States"/>
    <s v="Baltimore"/>
    <x v="39"/>
    <n v="21215"/>
    <x v="3"/>
    <s v="OFF-PA-10004243"/>
    <x v="1"/>
    <x v="10"/>
    <s v="Xerox 1939"/>
    <x v="453"/>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x v="1780"/>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x v="1781"/>
    <n v="2"/>
    <n v="0.2"/>
    <n v="11.198400000000003"/>
  </r>
  <r>
    <n v="2082"/>
    <s v="CA-2012-120103"/>
    <x v="1"/>
    <x v="100"/>
    <d v="2012-12-29T00:00:00"/>
    <s v="Standard Class"/>
    <s v="MS-17365"/>
    <s v="Maribeth Schnelling"/>
    <x v="0"/>
    <s v="United States"/>
    <s v="Phoenix"/>
    <x v="16"/>
    <n v="85023"/>
    <x v="1"/>
    <s v="FUR-FU-10002885"/>
    <x v="0"/>
    <x v="5"/>
    <s v="Magna Visual Magnetic Picture Hangers"/>
    <x v="32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x v="782"/>
    <n v="6"/>
    <n v="0"/>
    <n v="16.847999999999999"/>
  </r>
  <r>
    <n v="2084"/>
    <s v="CA-2011-110352"/>
    <x v="2"/>
    <x v="533"/>
    <d v="2011-11-29T00:00:00"/>
    <s v="Standard Class"/>
    <s v="ED-13885"/>
    <s v="Emily Ducich"/>
    <x v="2"/>
    <s v="United States"/>
    <s v="Houston"/>
    <x v="5"/>
    <n v="77036"/>
    <x v="2"/>
    <s v="OFF-LA-10003923"/>
    <x v="1"/>
    <x v="2"/>
    <s v="Alphabetical Labels for Top Tab Filing"/>
    <x v="208"/>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s v="United States"/>
    <s v="New York City"/>
    <x v="15"/>
    <n v="10009"/>
    <x v="3"/>
    <s v="OFF-LA-10000248"/>
    <x v="1"/>
    <x v="2"/>
    <s v="Avery 52"/>
    <x v="1782"/>
    <n v="5"/>
    <n v="0"/>
    <n v="8.6715"/>
  </r>
  <r>
    <n v="2087"/>
    <s v="CA-2013-140501"/>
    <x v="0"/>
    <x v="661"/>
    <d v="2013-06-29T00:00:00"/>
    <s v="Standard Class"/>
    <s v="IM-15070"/>
    <s v="Irene Maddox"/>
    <x v="0"/>
    <s v="United States"/>
    <s v="New York City"/>
    <x v="15"/>
    <n v="10009"/>
    <x v="3"/>
    <s v="OFF-ST-10000060"/>
    <x v="1"/>
    <x v="4"/>
    <s v="Fellowes Bankers Box Staxonsteel Drawer File/Stacking System"/>
    <x v="1783"/>
    <n v="5"/>
    <n v="0"/>
    <n v="38.988000000000014"/>
  </r>
  <r>
    <n v="2088"/>
    <s v="CA-2013-140501"/>
    <x v="0"/>
    <x v="661"/>
    <d v="2013-06-29T00:00:00"/>
    <s v="Standard Class"/>
    <s v="IM-15070"/>
    <s v="Irene Maddox"/>
    <x v="0"/>
    <s v="United States"/>
    <s v="New York City"/>
    <x v="15"/>
    <n v="10009"/>
    <x v="3"/>
    <s v="OFF-PA-10003129"/>
    <x v="1"/>
    <x v="10"/>
    <s v="Tops White Computer Printout Paper"/>
    <x v="64"/>
    <n v="3"/>
    <n v="0"/>
    <n v="68.963099999999997"/>
  </r>
  <r>
    <n v="2089"/>
    <s v="CA-2013-140501"/>
    <x v="0"/>
    <x v="661"/>
    <d v="2013-06-29T00:00:00"/>
    <s v="Standard Class"/>
    <s v="IM-15070"/>
    <s v="Irene Maddox"/>
    <x v="0"/>
    <s v="United States"/>
    <s v="New York City"/>
    <x v="15"/>
    <n v="10009"/>
    <x v="3"/>
    <s v="OFF-FA-10004076"/>
    <x v="1"/>
    <x v="13"/>
    <s v="Translucent Push Pins by OIC"/>
    <x v="536"/>
    <n v="2"/>
    <n v="0"/>
    <n v="1.4651999999999998"/>
  </r>
  <r>
    <n v="2090"/>
    <s v="CA-2012-139290"/>
    <x v="1"/>
    <x v="662"/>
    <d v="2012-10-30T00:00:00"/>
    <s v="Standard Class"/>
    <s v="MY-17380"/>
    <s v="Maribeth Yedwab"/>
    <x v="1"/>
    <s v="United States"/>
    <s v="Rancho Cucamonga"/>
    <x v="1"/>
    <n v="91730"/>
    <x v="1"/>
    <s v="OFF-LA-10004008"/>
    <x v="1"/>
    <x v="2"/>
    <s v="Avery 507"/>
    <x v="1784"/>
    <n v="2"/>
    <n v="0"/>
    <n v="2.6495999999999995"/>
  </r>
  <r>
    <n v="2091"/>
    <s v="CA-2014-166142"/>
    <x v="3"/>
    <x v="663"/>
    <d v="2014-07-20T00:00:00"/>
    <s v="Standard Class"/>
    <s v="MM-17260"/>
    <s v="Magdelene Morse"/>
    <x v="0"/>
    <s v="United States"/>
    <s v="Wilmington"/>
    <x v="13"/>
    <n v="19805"/>
    <x v="3"/>
    <s v="OFF-BI-10004094"/>
    <x v="1"/>
    <x v="8"/>
    <s v="GBC Standard Plastic Binding Systems Combs"/>
    <x v="1785"/>
    <n v="3"/>
    <n v="0"/>
    <n v="13.009499999999999"/>
  </r>
  <r>
    <n v="2092"/>
    <s v="CA-2014-166142"/>
    <x v="3"/>
    <x v="663"/>
    <d v="2014-07-20T00:00:00"/>
    <s v="Standard Class"/>
    <s v="MM-17260"/>
    <s v="Magdelene Morse"/>
    <x v="0"/>
    <s v="United States"/>
    <s v="Wilmington"/>
    <x v="13"/>
    <n v="19805"/>
    <x v="3"/>
    <s v="FUR-TA-10004607"/>
    <x v="0"/>
    <x v="3"/>
    <s v="Hon 2111 Invitation Series Straight Table"/>
    <x v="1786"/>
    <n v="3"/>
    <n v="0.3"/>
    <n v="-48.783900000000031"/>
  </r>
  <r>
    <n v="2093"/>
    <s v="CA-2011-145926"/>
    <x v="2"/>
    <x v="664"/>
    <d v="2011-11-21T00:00:00"/>
    <s v="Standard Class"/>
    <s v="MP-17470"/>
    <s v="Mark Packer"/>
    <x v="2"/>
    <s v="United States"/>
    <s v="Moorhead"/>
    <x v="11"/>
    <n v="56560"/>
    <x v="2"/>
    <s v="FUR-CH-10004289"/>
    <x v="0"/>
    <x v="1"/>
    <s v="Global Super Steno Chair"/>
    <x v="1787"/>
    <n v="5"/>
    <n v="0"/>
    <n v="81.58299999999997"/>
  </r>
  <r>
    <n v="2094"/>
    <s v="CA-2012-149678"/>
    <x v="1"/>
    <x v="657"/>
    <d v="2012-04-15T00:00:00"/>
    <s v="Second Class"/>
    <s v="AW-10840"/>
    <s v="Anthony Witt"/>
    <x v="0"/>
    <s v="United States"/>
    <s v="Farmington"/>
    <x v="27"/>
    <n v="87401"/>
    <x v="1"/>
    <s v="OFF-SU-10004498"/>
    <x v="1"/>
    <x v="14"/>
    <s v="Martin-Yale Premier Letter Opener"/>
    <x v="1788"/>
    <n v="1"/>
    <n v="0"/>
    <n v="0.38640000000000008"/>
  </r>
  <r>
    <n v="2095"/>
    <s v="US-2012-164357"/>
    <x v="1"/>
    <x v="665"/>
    <d v="2012-11-29T00:00:00"/>
    <s v="Standard Class"/>
    <s v="SF-20065"/>
    <s v="Sandra Flanagan"/>
    <x v="0"/>
    <s v="United States"/>
    <s v="Wilmington"/>
    <x v="3"/>
    <n v="28403"/>
    <x v="0"/>
    <s v="OFF-AR-10001177"/>
    <x v="1"/>
    <x v="6"/>
    <s v="Newell 349"/>
    <x v="1332"/>
    <n v="5"/>
    <n v="0.2"/>
    <n v="1.4759999999999982"/>
  </r>
  <r>
    <n v="2096"/>
    <s v="US-2013-146570"/>
    <x v="0"/>
    <x v="666"/>
    <d v="2013-05-21T00:00:00"/>
    <s v="Standard Class"/>
    <s v="SN-20710"/>
    <s v="Steve Nguyen"/>
    <x v="2"/>
    <s v="United States"/>
    <s v="Jackson"/>
    <x v="35"/>
    <n v="39212"/>
    <x v="0"/>
    <s v="OFF-BI-10001718"/>
    <x v="1"/>
    <x v="8"/>
    <s v="GBC DocuBind P50 Personal Binding Machine"/>
    <x v="1789"/>
    <n v="8"/>
    <n v="0"/>
    <n v="240.56479999999999"/>
  </r>
  <r>
    <n v="2097"/>
    <s v="US-2013-146570"/>
    <x v="0"/>
    <x v="666"/>
    <d v="2013-05-21T00:00:00"/>
    <s v="Standard Class"/>
    <s v="SN-20710"/>
    <s v="Steve Nguyen"/>
    <x v="2"/>
    <s v="United States"/>
    <s v="Jackson"/>
    <x v="35"/>
    <n v="39212"/>
    <x v="0"/>
    <s v="OFF-AR-10004602"/>
    <x v="1"/>
    <x v="6"/>
    <s v="Boston KS Multi-Size Manual Pencil Sharpener"/>
    <x v="1377"/>
    <n v="4"/>
    <n v="0"/>
    <n v="25.748800000000003"/>
  </r>
  <r>
    <n v="2098"/>
    <s v="US-2013-146570"/>
    <x v="0"/>
    <x v="666"/>
    <d v="2013-05-21T00:00:00"/>
    <s v="Standard Class"/>
    <s v="SN-20710"/>
    <s v="Steve Nguyen"/>
    <x v="2"/>
    <s v="United States"/>
    <s v="Jackson"/>
    <x v="35"/>
    <n v="39212"/>
    <x v="0"/>
    <s v="OFF-AR-10003856"/>
    <x v="1"/>
    <x v="6"/>
    <s v="Newell 344"/>
    <x v="484"/>
    <n v="3"/>
    <n v="0"/>
    <n v="2.1683999999999997"/>
  </r>
  <r>
    <n v="2099"/>
    <s v="CA-2014-124401"/>
    <x v="3"/>
    <x v="210"/>
    <d v="2014-09-13T00:00:00"/>
    <s v="Standard Class"/>
    <s v="RD-19900"/>
    <s v="Ruben Dartt"/>
    <x v="0"/>
    <s v="United States"/>
    <s v="Portland"/>
    <x v="21"/>
    <n v="97206"/>
    <x v="1"/>
    <s v="OFF-ST-10000649"/>
    <x v="1"/>
    <x v="4"/>
    <s v="Hanging Personal Folder File"/>
    <x v="1023"/>
    <n v="3"/>
    <n v="0.2"/>
    <n v="2.3550000000000022"/>
  </r>
  <r>
    <n v="2100"/>
    <s v="CA-2014-124401"/>
    <x v="3"/>
    <x v="210"/>
    <d v="2014-09-13T00:00:00"/>
    <s v="Standard Class"/>
    <s v="RD-19900"/>
    <s v="Ruben Dartt"/>
    <x v="0"/>
    <s v="United States"/>
    <s v="Portland"/>
    <x v="21"/>
    <n v="97206"/>
    <x v="1"/>
    <s v="TEC-AC-10002926"/>
    <x v="2"/>
    <x v="11"/>
    <s v="Logitech Wireless Marathon Mouse M705"/>
    <x v="1790"/>
    <n v="7"/>
    <n v="0.2"/>
    <n v="80.48390000000002"/>
  </r>
  <r>
    <n v="2101"/>
    <s v="US-2011-140116"/>
    <x v="2"/>
    <x v="418"/>
    <d v="2011-03-17T00:00:00"/>
    <s v="Standard Class"/>
    <s v="KT-16480"/>
    <s v="Kean Thornton"/>
    <x v="0"/>
    <s v="United States"/>
    <s v="Denver"/>
    <x v="22"/>
    <n v="80219"/>
    <x v="1"/>
    <s v="OFF-ST-10000078"/>
    <x v="1"/>
    <x v="4"/>
    <s v="Tennsco 6- and 18-Compartment Lockers"/>
    <x v="1791"/>
    <n v="3"/>
    <n v="0.2"/>
    <n v="-15.910200000000088"/>
  </r>
  <r>
    <n v="2102"/>
    <s v="US-2011-140116"/>
    <x v="2"/>
    <x v="418"/>
    <d v="2011-03-17T00:00:00"/>
    <s v="Standard Class"/>
    <s v="KT-16480"/>
    <s v="Kean Thornton"/>
    <x v="0"/>
    <s v="United States"/>
    <s v="Denver"/>
    <x v="22"/>
    <n v="80219"/>
    <x v="1"/>
    <s v="OFF-AR-10001044"/>
    <x v="1"/>
    <x v="6"/>
    <s v="BOSTON Ranger #55 Pencil Sharpener, Black"/>
    <x v="1792"/>
    <n v="4"/>
    <n v="0.2"/>
    <n v="9.3563999999999936"/>
  </r>
  <r>
    <n v="2103"/>
    <s v="CA-2011-123295"/>
    <x v="2"/>
    <x v="667"/>
    <d v="2011-07-18T00:00:00"/>
    <s v="Same Day"/>
    <s v="AH-10120"/>
    <s v="Adrian Hane"/>
    <x v="2"/>
    <s v="United States"/>
    <s v="Tucson"/>
    <x v="16"/>
    <n v="85705"/>
    <x v="1"/>
    <s v="FUR-CH-10002372"/>
    <x v="0"/>
    <x v="1"/>
    <s v="Office Star - Ergonomically Designed Knee Chair"/>
    <x v="1793"/>
    <n v="4"/>
    <n v="0.2"/>
    <n v="-25.913599999999988"/>
  </r>
  <r>
    <n v="2104"/>
    <s v="CA-2014-167101"/>
    <x v="3"/>
    <x v="668"/>
    <d v="2014-03-29T00:00:00"/>
    <s v="Second Class"/>
    <s v="BM-11650"/>
    <s v="Brian Moss"/>
    <x v="1"/>
    <s v="United States"/>
    <s v="New York City"/>
    <x v="15"/>
    <n v="10009"/>
    <x v="3"/>
    <s v="OFF-PA-10000357"/>
    <x v="1"/>
    <x v="10"/>
    <s v="Xerox 1888"/>
    <x v="1794"/>
    <n v="4"/>
    <n v="0"/>
    <n v="106.52159999999999"/>
  </r>
  <r>
    <n v="2105"/>
    <s v="CA-2014-167101"/>
    <x v="3"/>
    <x v="668"/>
    <d v="2014-03-29T00:00:00"/>
    <s v="Second Class"/>
    <s v="BM-11650"/>
    <s v="Brian Moss"/>
    <x v="1"/>
    <s v="United States"/>
    <s v="New York City"/>
    <x v="15"/>
    <n v="10009"/>
    <x v="3"/>
    <s v="TEC-AC-10001266"/>
    <x v="2"/>
    <x v="11"/>
    <s v="Memorex Micro Travel Drive 8 GB"/>
    <x v="1795"/>
    <n v="2"/>
    <n v="0"/>
    <n v="11.7"/>
  </r>
  <r>
    <n v="2106"/>
    <s v="US-2011-167633"/>
    <x v="2"/>
    <x v="587"/>
    <d v="2011-10-05T00:00:00"/>
    <s v="Standard Class"/>
    <s v="BW-11200"/>
    <s v="Ben Wallace"/>
    <x v="0"/>
    <s v="United States"/>
    <s v="Boynton Beach"/>
    <x v="2"/>
    <n v="33437"/>
    <x v="0"/>
    <s v="OFF-PA-10004888"/>
    <x v="1"/>
    <x v="10"/>
    <s v="Xerox 217"/>
    <x v="12"/>
    <n v="3"/>
    <n v="0.2"/>
    <n v="5.4432"/>
  </r>
  <r>
    <n v="2107"/>
    <s v="US-2011-152723"/>
    <x v="2"/>
    <x v="467"/>
    <d v="2011-09-26T00:00:00"/>
    <s v="Same Day"/>
    <s v="HG-14965"/>
    <s v="Henry Goldwyn"/>
    <x v="1"/>
    <s v="United States"/>
    <s v="Mesquite"/>
    <x v="5"/>
    <n v="75150"/>
    <x v="2"/>
    <s v="OFF-BI-10003460"/>
    <x v="1"/>
    <x v="8"/>
    <s v="Acco 3-Hole Punch"/>
    <x v="1796"/>
    <n v="1"/>
    <n v="0.8"/>
    <n v="-1.4016000000000002"/>
  </r>
  <r>
    <n v="2108"/>
    <s v="CA-2012-164882"/>
    <x v="1"/>
    <x v="89"/>
    <d v="2012-10-31T00:00:00"/>
    <s v="Same Day"/>
    <s v="SG-20080"/>
    <s v="Sandra Glassco"/>
    <x v="0"/>
    <s v="United States"/>
    <s v="Redlands"/>
    <x v="1"/>
    <n v="92374"/>
    <x v="1"/>
    <s v="OFF-PA-10000157"/>
    <x v="1"/>
    <x v="10"/>
    <s v="Xerox 191"/>
    <x v="1024"/>
    <n v="1"/>
    <n v="0"/>
    <n v="9.3905999999999992"/>
  </r>
  <r>
    <n v="2109"/>
    <s v="CA-2012-164882"/>
    <x v="1"/>
    <x v="89"/>
    <d v="2012-10-31T00:00:00"/>
    <s v="Same Day"/>
    <s v="SG-20080"/>
    <s v="Sandra Glassco"/>
    <x v="0"/>
    <s v="United States"/>
    <s v="Redlands"/>
    <x v="1"/>
    <n v="92374"/>
    <x v="1"/>
    <s v="OFF-BI-10004519"/>
    <x v="1"/>
    <x v="8"/>
    <s v="GBC DocuBind P100 Manual Binding Machine"/>
    <x v="1115"/>
    <n v="3"/>
    <n v="0.2"/>
    <n v="124.48499999999999"/>
  </r>
  <r>
    <n v="2110"/>
    <s v="CA-2012-164882"/>
    <x v="1"/>
    <x v="89"/>
    <d v="2012-10-31T00:00:00"/>
    <s v="Same Day"/>
    <s v="SG-20080"/>
    <s v="Sandra Glassco"/>
    <x v="0"/>
    <s v="United States"/>
    <s v="Redlands"/>
    <x v="1"/>
    <n v="92374"/>
    <x v="1"/>
    <s v="OFF-AR-10004272"/>
    <x v="1"/>
    <x v="6"/>
    <s v="Newell 308"/>
    <x v="1325"/>
    <n v="3"/>
    <n v="0"/>
    <n v="1.2599999999999998"/>
  </r>
  <r>
    <n v="2111"/>
    <s v="CA-2012-164882"/>
    <x v="1"/>
    <x v="89"/>
    <d v="2012-10-31T00:00:00"/>
    <s v="Same Day"/>
    <s v="SG-20080"/>
    <s v="Sandra Glassco"/>
    <x v="0"/>
    <s v="United States"/>
    <s v="Redlands"/>
    <x v="1"/>
    <n v="92374"/>
    <x v="1"/>
    <s v="OFF-FA-10000585"/>
    <x v="1"/>
    <x v="13"/>
    <s v="OIC Bulk Pack Metal Binder Clips"/>
    <x v="1797"/>
    <n v="5"/>
    <n v="0"/>
    <n v="8.0269999999999992"/>
  </r>
  <r>
    <n v="2112"/>
    <s v="CA-2012-164882"/>
    <x v="1"/>
    <x v="89"/>
    <d v="2012-10-31T00:00:00"/>
    <s v="Same Day"/>
    <s v="SG-20080"/>
    <s v="Sandra Glassco"/>
    <x v="0"/>
    <s v="United States"/>
    <s v="Redlands"/>
    <x v="1"/>
    <n v="92374"/>
    <x v="1"/>
    <s v="FUR-CH-10004218"/>
    <x v="0"/>
    <x v="1"/>
    <s v="Global Fabric Manager's Chair, Dark Gray"/>
    <x v="831"/>
    <n v="4"/>
    <n v="0.2"/>
    <n v="20.196000000000012"/>
  </r>
  <r>
    <n v="2113"/>
    <s v="CA-2012-164882"/>
    <x v="1"/>
    <x v="89"/>
    <d v="2012-10-31T00:00:00"/>
    <s v="Same Day"/>
    <s v="SG-20080"/>
    <s v="Sandra Glassco"/>
    <x v="0"/>
    <s v="United States"/>
    <s v="Redlands"/>
    <x v="1"/>
    <n v="92374"/>
    <x v="1"/>
    <s v="OFF-SU-10004231"/>
    <x v="1"/>
    <x v="14"/>
    <s v="Acme Tagit Stainless Steel Antibacterial Scissors"/>
    <x v="1286"/>
    <n v="3"/>
    <n v="0"/>
    <n v="8.0190000000000001"/>
  </r>
  <r>
    <n v="2114"/>
    <s v="CA-2012-164882"/>
    <x v="1"/>
    <x v="89"/>
    <d v="2012-10-31T00:00:00"/>
    <s v="Same Day"/>
    <s v="SG-20080"/>
    <s v="Sandra Glassco"/>
    <x v="0"/>
    <s v="United States"/>
    <s v="Redlands"/>
    <x v="1"/>
    <n v="92374"/>
    <x v="1"/>
    <s v="TEC-PH-10001578"/>
    <x v="2"/>
    <x v="7"/>
    <s v="Polycom SoundStation2 EX Conference phone"/>
    <x v="1798"/>
    <n v="4"/>
    <n v="0.2"/>
    <n v="145.78199999999993"/>
  </r>
  <r>
    <n v="2115"/>
    <s v="CA-2012-164882"/>
    <x v="1"/>
    <x v="89"/>
    <d v="2012-10-31T00:00:00"/>
    <s v="Same Day"/>
    <s v="SG-20080"/>
    <s v="Sandra Glassco"/>
    <x v="0"/>
    <s v="United States"/>
    <s v="Redlands"/>
    <x v="1"/>
    <n v="92374"/>
    <x v="1"/>
    <s v="OFF-ST-10003638"/>
    <x v="1"/>
    <x v="4"/>
    <s v="Mobile Personal File Cube"/>
    <x v="1799"/>
    <n v="2"/>
    <n v="0"/>
    <n v="12.646799999999999"/>
  </r>
  <r>
    <n v="2116"/>
    <s v="CA-2012-164882"/>
    <x v="1"/>
    <x v="89"/>
    <d v="2012-10-31T00:00:00"/>
    <s v="Same Day"/>
    <s v="SG-20080"/>
    <s v="Sandra Glassco"/>
    <x v="0"/>
    <s v="United States"/>
    <s v="Redlands"/>
    <x v="1"/>
    <n v="92374"/>
    <x v="1"/>
    <s v="FUR-BO-10002213"/>
    <x v="0"/>
    <x v="0"/>
    <s v="DMI Eclipse Executive Suite Bookcases"/>
    <x v="1800"/>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s v="United States"/>
    <s v="Stockton"/>
    <x v="1"/>
    <n v="95207"/>
    <x v="1"/>
    <s v="OFF-PA-10002222"/>
    <x v="1"/>
    <x v="10"/>
    <s v="Xerox Color Copier Paper, 11&quot; x 17&quot;, Ream"/>
    <x v="1802"/>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x v="267"/>
    <n v="1"/>
    <n v="0"/>
    <n v="2.3759999999999999"/>
  </r>
  <r>
    <n v="2120"/>
    <s v="CA-2014-155460"/>
    <x v="3"/>
    <x v="669"/>
    <d v="2014-04-16T00:00:00"/>
    <s v="First Class"/>
    <s v="RW-19630"/>
    <s v="Rob Williams"/>
    <x v="1"/>
    <s v="United States"/>
    <s v="Seattle"/>
    <x v="4"/>
    <n v="98105"/>
    <x v="1"/>
    <s v="OFF-BI-10003091"/>
    <x v="1"/>
    <x v="8"/>
    <s v="GBC DocuBind TL200 Manual Binding Machine"/>
    <x v="1658"/>
    <n v="5"/>
    <n v="0.2"/>
    <n v="302.37299999999993"/>
  </r>
  <r>
    <n v="2121"/>
    <s v="US-2014-168690"/>
    <x v="3"/>
    <x v="363"/>
    <d v="2014-01-14T00:00:00"/>
    <s v="Standard Class"/>
    <s v="TS-21085"/>
    <s v="Thais Sissman"/>
    <x v="0"/>
    <s v="United States"/>
    <s v="Ormond Beach"/>
    <x v="2"/>
    <n v="32174"/>
    <x v="0"/>
    <s v="OFF-BI-10000145"/>
    <x v="1"/>
    <x v="8"/>
    <s v="Zipper Ring Binder Pockets"/>
    <x v="1803"/>
    <n v="3"/>
    <n v="0.7"/>
    <n v="-1.9656000000000002"/>
  </r>
  <r>
    <n v="2122"/>
    <s v="CA-2014-158246"/>
    <x v="3"/>
    <x v="45"/>
    <d v="2014-11-12T00:00:00"/>
    <s v="First Class"/>
    <s v="JB-15400"/>
    <s v="Jennifer Braxton"/>
    <x v="1"/>
    <s v="United States"/>
    <s v="Sunnyvale"/>
    <x v="1"/>
    <n v="94086"/>
    <x v="1"/>
    <s v="FUR-CH-10003061"/>
    <x v="0"/>
    <x v="1"/>
    <s v="Global Leather Task Chair, Black"/>
    <x v="1804"/>
    <n v="3"/>
    <n v="0.2"/>
    <n v="-2.6997000000000355"/>
  </r>
  <r>
    <n v="2123"/>
    <s v="CA-2014-167381"/>
    <x v="3"/>
    <x v="585"/>
    <d v="2014-09-25T00:00:00"/>
    <s v="Second Class"/>
    <s v="EH-14005"/>
    <s v="Erica Hernandez"/>
    <x v="2"/>
    <s v="United States"/>
    <s v="Lansing"/>
    <x v="12"/>
    <n v="48911"/>
    <x v="2"/>
    <s v="FUR-BO-10001972"/>
    <x v="0"/>
    <x v="0"/>
    <s v="O'Sullivan 4-Shelf Bookcase in Odessa Pine"/>
    <x v="1805"/>
    <n v="2"/>
    <n v="0"/>
    <n v="41.133199999999988"/>
  </r>
  <r>
    <n v="2124"/>
    <s v="CA-2014-167381"/>
    <x v="3"/>
    <x v="585"/>
    <d v="2014-09-25T00:00:00"/>
    <s v="Second Class"/>
    <s v="EH-14005"/>
    <s v="Erica Hernandez"/>
    <x v="2"/>
    <s v="United States"/>
    <s v="Lansing"/>
    <x v="12"/>
    <n v="48911"/>
    <x v="2"/>
    <s v="OFF-LA-10000134"/>
    <x v="1"/>
    <x v="2"/>
    <s v="Avery 511"/>
    <x v="1806"/>
    <n v="9"/>
    <n v="0"/>
    <n v="13.3056"/>
  </r>
  <r>
    <n v="2125"/>
    <s v="CA-2014-144862"/>
    <x v="3"/>
    <x v="96"/>
    <d v="2014-12-06T00:00:00"/>
    <s v="Standard Class"/>
    <s v="EH-14005"/>
    <s v="Erica Hernandez"/>
    <x v="2"/>
    <s v="United States"/>
    <s v="Philadelphia"/>
    <x v="9"/>
    <n v="19143"/>
    <x v="3"/>
    <s v="OFF-EN-10003040"/>
    <x v="1"/>
    <x v="12"/>
    <s v="Quality Park Security Envelopes"/>
    <x v="1807"/>
    <n v="5"/>
    <n v="0.2"/>
    <n v="35.329499999999996"/>
  </r>
  <r>
    <n v="2126"/>
    <s v="CA-2014-144862"/>
    <x v="3"/>
    <x v="96"/>
    <d v="2014-12-06T00:00:00"/>
    <s v="Standard Class"/>
    <s v="EH-14005"/>
    <s v="Erica Hernandez"/>
    <x v="2"/>
    <s v="United States"/>
    <s v="Philadelphia"/>
    <x v="9"/>
    <n v="19143"/>
    <x v="3"/>
    <s v="TEC-PH-10000923"/>
    <x v="2"/>
    <x v="7"/>
    <s v="Belkin SportFit Armband For iPhone 5s/5c, Fuchsia"/>
    <x v="1581"/>
    <n v="7"/>
    <n v="0.4"/>
    <n v="9.4436999999999998"/>
  </r>
  <r>
    <n v="2127"/>
    <s v="CA-2011-126032"/>
    <x v="2"/>
    <x v="670"/>
    <d v="2011-06-28T00:00:00"/>
    <s v="Standard Class"/>
    <s v="BS-11665"/>
    <s v="Brian Stugart"/>
    <x v="0"/>
    <s v="United States"/>
    <s v="Philadelphia"/>
    <x v="9"/>
    <n v="19143"/>
    <x v="3"/>
    <s v="TEC-AC-10000158"/>
    <x v="2"/>
    <x v="11"/>
    <s v="Sony 64GB Class 10 Micro SDHC R40 Memory Card"/>
    <x v="1808"/>
    <n v="3"/>
    <n v="0.2"/>
    <n v="1.079699999999999"/>
  </r>
  <r>
    <n v="2128"/>
    <s v="CA-2012-134859"/>
    <x v="1"/>
    <x v="242"/>
    <d v="2012-10-09T00:00:00"/>
    <s v="Standard Class"/>
    <s v="JK-16120"/>
    <s v="Julie Kriz"/>
    <x v="2"/>
    <s v="United States"/>
    <s v="Philadelphia"/>
    <x v="9"/>
    <n v="19134"/>
    <x v="3"/>
    <s v="FUR-FU-10003623"/>
    <x v="0"/>
    <x v="5"/>
    <s v="DataProducts Ampli Magnifier Task Lamp, Black,"/>
    <x v="1809"/>
    <n v="3"/>
    <n v="0.2"/>
    <n v="6.4943999999999953"/>
  </r>
  <r>
    <n v="2129"/>
    <s v="CA-2012-134859"/>
    <x v="1"/>
    <x v="242"/>
    <d v="2012-10-09T00:00:00"/>
    <s v="Standard Class"/>
    <s v="JK-16120"/>
    <s v="Julie Kriz"/>
    <x v="2"/>
    <s v="United States"/>
    <s v="Philadelphia"/>
    <x v="9"/>
    <n v="19134"/>
    <x v="3"/>
    <s v="OFF-PA-10001293"/>
    <x v="1"/>
    <x v="10"/>
    <s v="Xerox 1946"/>
    <x v="561"/>
    <n v="4"/>
    <n v="0.2"/>
    <n v="7.2576000000000001"/>
  </r>
  <r>
    <n v="2130"/>
    <s v="US-2011-114188"/>
    <x v="2"/>
    <x v="671"/>
    <d v="2011-05-22T00:00:00"/>
    <s v="Second Class"/>
    <s v="RF-19345"/>
    <s v="Randy Ferguson"/>
    <x v="1"/>
    <s v="United States"/>
    <s v="Dover"/>
    <x v="38"/>
    <n v="3820"/>
    <x v="3"/>
    <s v="OFF-AP-10000124"/>
    <x v="1"/>
    <x v="9"/>
    <s v="Acco 6 Outlet Guardian Basic Surge Suppressor"/>
    <x v="1810"/>
    <n v="4"/>
    <n v="0"/>
    <n v="9.3184000000000005"/>
  </r>
  <r>
    <n v="2131"/>
    <s v="US-2011-114188"/>
    <x v="2"/>
    <x v="671"/>
    <d v="2011-05-22T00:00:00"/>
    <s v="Second Class"/>
    <s v="RF-19345"/>
    <s v="Randy Ferguson"/>
    <x v="1"/>
    <s v="United States"/>
    <s v="Dover"/>
    <x v="38"/>
    <n v="3820"/>
    <x v="3"/>
    <s v="OFF-AR-10004511"/>
    <x v="1"/>
    <x v="6"/>
    <s v="Sanford Colorific Scented Colored Pencils, 12/Pack"/>
    <x v="1811"/>
    <n v="9"/>
    <n v="0"/>
    <n v="11.9412"/>
  </r>
  <r>
    <n v="2132"/>
    <s v="US-2011-114188"/>
    <x v="2"/>
    <x v="671"/>
    <d v="2011-05-22T00:00:00"/>
    <s v="Second Class"/>
    <s v="RF-19345"/>
    <s v="Randy Ferguson"/>
    <x v="1"/>
    <s v="United States"/>
    <s v="Dover"/>
    <x v="38"/>
    <n v="3820"/>
    <x v="3"/>
    <s v="FUR-FU-10000076"/>
    <x v="0"/>
    <x v="5"/>
    <s v="24-Hour Round Wall Clock"/>
    <x v="395"/>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s v="United States"/>
    <s v="Philadelphia"/>
    <x v="9"/>
    <n v="19134"/>
    <x v="3"/>
    <s v="OFF-BI-10003656"/>
    <x v="1"/>
    <x v="8"/>
    <s v="Fellowes PB200 Plastic Comb Binding Machine"/>
    <x v="1813"/>
    <n v="3"/>
    <n v="0.7"/>
    <n v="-122.39280000000002"/>
  </r>
  <r>
    <n v="2135"/>
    <s v="CA-2012-122210"/>
    <x v="1"/>
    <x v="672"/>
    <d v="2012-12-04T00:00:00"/>
    <s v="Standard Class"/>
    <s v="WB-21850"/>
    <s v="William Brown"/>
    <x v="0"/>
    <s v="United States"/>
    <s v="Philadelphia"/>
    <x v="9"/>
    <n v="19134"/>
    <x v="3"/>
    <s v="OFF-FA-10000053"/>
    <x v="1"/>
    <x v="13"/>
    <s v="Revere Boxed Rubber Bands by Revere"/>
    <x v="1814"/>
    <n v="7"/>
    <n v="0.2"/>
    <n v="-2.3813999999999993"/>
  </r>
  <r>
    <n v="2136"/>
    <s v="CA-2012-122210"/>
    <x v="1"/>
    <x v="672"/>
    <d v="2012-12-04T00:00:00"/>
    <s v="Standard Class"/>
    <s v="WB-21850"/>
    <s v="William Brown"/>
    <x v="0"/>
    <s v="United States"/>
    <s v="Philadelphia"/>
    <x v="9"/>
    <n v="19134"/>
    <x v="3"/>
    <s v="TEC-PH-10002807"/>
    <x v="2"/>
    <x v="7"/>
    <s v="Motorla HX550 Universal Bluetooth Headset"/>
    <x v="1815"/>
    <n v="4"/>
    <n v="0.4"/>
    <n v="15.819999999999993"/>
  </r>
  <r>
    <n v="2137"/>
    <s v="CA-2012-156377"/>
    <x v="1"/>
    <x v="620"/>
    <d v="2013-01-05T00:00:00"/>
    <s v="Standard Class"/>
    <s v="TB-21625"/>
    <s v="Trudy Brown"/>
    <x v="0"/>
    <s v="United States"/>
    <s v="Grand Prairie"/>
    <x v="5"/>
    <n v="75051"/>
    <x v="2"/>
    <s v="FUR-FU-10002364"/>
    <x v="0"/>
    <x v="5"/>
    <s v="Eldon Expressions Wood Desk Accessories, Oak"/>
    <x v="181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s v="United States"/>
    <s v="New York City"/>
    <x v="15"/>
    <n v="10009"/>
    <x v="3"/>
    <s v="OFF-PA-10004092"/>
    <x v="1"/>
    <x v="10"/>
    <s v="Tops Green Bar Computer Printout Paper"/>
    <x v="678"/>
    <n v="3"/>
    <n v="0"/>
    <n v="73.41"/>
  </r>
  <r>
    <n v="2140"/>
    <s v="CA-2011-159520"/>
    <x v="2"/>
    <x v="571"/>
    <d v="2011-06-11T00:00:00"/>
    <s v="Standard Class"/>
    <s v="GT-14635"/>
    <s v="Grant Thornton"/>
    <x v="1"/>
    <s v="United States"/>
    <s v="Long Beach"/>
    <x v="15"/>
    <n v="11561"/>
    <x v="3"/>
    <s v="OFF-BI-10003982"/>
    <x v="1"/>
    <x v="8"/>
    <s v="Wilson Jones Century Plastic Molded Ring Binders"/>
    <x v="181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x v="1819"/>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s v="United States"/>
    <s v="Philadelphia"/>
    <x v="9"/>
    <n v="19140"/>
    <x v="3"/>
    <s v="OFF-FA-10002780"/>
    <x v="1"/>
    <x v="13"/>
    <s v="Staples"/>
    <x v="1822"/>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s v="United States"/>
    <s v="York"/>
    <x v="9"/>
    <n v="17403"/>
    <x v="3"/>
    <s v="OFF-BI-10004781"/>
    <x v="1"/>
    <x v="8"/>
    <s v="GBC Wire Binding Strips"/>
    <x v="1824"/>
    <n v="4"/>
    <n v="0.7"/>
    <n v="-27.93119999999999"/>
  </r>
  <r>
    <n v="2148"/>
    <s v="US-2013-152051"/>
    <x v="0"/>
    <x v="674"/>
    <d v="2013-06-30T00:00:00"/>
    <s v="Standard Class"/>
    <s v="TS-21160"/>
    <s v="Theresa Swint"/>
    <x v="1"/>
    <s v="United States"/>
    <s v="York"/>
    <x v="9"/>
    <n v="17403"/>
    <x v="3"/>
    <s v="OFF-ST-10001713"/>
    <x v="1"/>
    <x v="4"/>
    <s v="Gould Plastics 9-Pocket Panel Bin, 18-3/8w x 5-1/4d x 20-1/2h, Black"/>
    <x v="1825"/>
    <n v="6"/>
    <n v="0.2"/>
    <n v="-50.870400000000018"/>
  </r>
  <r>
    <n v="2149"/>
    <s v="CA-2011-141607"/>
    <x v="2"/>
    <x v="432"/>
    <d v="2011-12-17T00:00:00"/>
    <s v="Standard Class"/>
    <s v="WB-21850"/>
    <s v="William Brown"/>
    <x v="0"/>
    <s v="United States"/>
    <s v="Concord"/>
    <x v="1"/>
    <n v="94521"/>
    <x v="1"/>
    <s v="FUR-FU-10003975"/>
    <x v="0"/>
    <x v="5"/>
    <s v="Eldon Advantage Chair Mats for Low to Medium Pile Carpets"/>
    <x v="1826"/>
    <n v="1"/>
    <n v="0"/>
    <n v="4.330999999999996"/>
  </r>
  <r>
    <n v="2150"/>
    <s v="CA-2014-102771"/>
    <x v="3"/>
    <x v="185"/>
    <d v="2014-04-06T00:00:00"/>
    <s v="Standard Class"/>
    <s v="DO-13435"/>
    <s v="Denny Ordway"/>
    <x v="0"/>
    <s v="United States"/>
    <s v="New York City"/>
    <x v="15"/>
    <n v="10035"/>
    <x v="3"/>
    <s v="TEC-PH-10001536"/>
    <x v="2"/>
    <x v="7"/>
    <s v="Spigen Samsung Galaxy S5 Case Wallet"/>
    <x v="1827"/>
    <n v="5"/>
    <n v="0"/>
    <n v="22.086999999999996"/>
  </r>
  <r>
    <n v="2151"/>
    <s v="US-2014-139969"/>
    <x v="3"/>
    <x v="123"/>
    <d v="2014-11-27T00:00:00"/>
    <s v="Standard Class"/>
    <s v="AF-10870"/>
    <s v="Art Ferguson"/>
    <x v="0"/>
    <s v="United States"/>
    <s v="College Station"/>
    <x v="5"/>
    <n v="77840"/>
    <x v="2"/>
    <s v="FUR-CH-10001973"/>
    <x v="0"/>
    <x v="1"/>
    <s v="Office Star Flex Back Scooter Chair with White Frame"/>
    <x v="1828"/>
    <n v="3"/>
    <n v="0.3"/>
    <n v="-53.270399999999995"/>
  </r>
  <r>
    <n v="2152"/>
    <s v="CA-2011-167360"/>
    <x v="2"/>
    <x v="156"/>
    <d v="2011-11-29T00:00:00"/>
    <s v="Second Class"/>
    <s v="RB-19435"/>
    <s v="Richard Bierner"/>
    <x v="0"/>
    <s v="United States"/>
    <s v="Saint Louis"/>
    <x v="25"/>
    <n v="63116"/>
    <x v="2"/>
    <s v="TEC-AC-10001772"/>
    <x v="2"/>
    <x v="11"/>
    <s v="Memorex Mini Travel Drive 16 GB USB 2.0 Flash Drive"/>
    <x v="1829"/>
    <n v="7"/>
    <n v="0"/>
    <n v="43.598100000000002"/>
  </r>
  <r>
    <n v="2153"/>
    <s v="CA-2012-123505"/>
    <x v="1"/>
    <x v="6"/>
    <d v="2012-11-26T00:00:00"/>
    <s v="Standard Class"/>
    <s v="AR-10540"/>
    <s v="Andy Reiter"/>
    <x v="0"/>
    <s v="United States"/>
    <s v="Quincy"/>
    <x v="31"/>
    <n v="2169"/>
    <x v="3"/>
    <s v="OFF-PA-10002586"/>
    <x v="1"/>
    <x v="10"/>
    <s v="Xerox 1970"/>
    <x v="1830"/>
    <n v="3"/>
    <n v="0"/>
    <n v="7.0218000000000007"/>
  </r>
  <r>
    <n v="2154"/>
    <s v="CA-2013-117282"/>
    <x v="0"/>
    <x v="216"/>
    <d v="2013-07-19T00:00:00"/>
    <s v="Standard Class"/>
    <s v="DR-12880"/>
    <s v="Dan Reichenbach"/>
    <x v="1"/>
    <s v="United States"/>
    <s v="New York City"/>
    <x v="15"/>
    <n v="10009"/>
    <x v="3"/>
    <s v="OFF-BI-10004094"/>
    <x v="1"/>
    <x v="8"/>
    <s v="GBC Standard Plastic Binding Systems Combs"/>
    <x v="1831"/>
    <n v="2"/>
    <n v="0.2"/>
    <n v="5.133"/>
  </r>
  <r>
    <n v="2155"/>
    <s v="US-2013-120460"/>
    <x v="0"/>
    <x v="567"/>
    <d v="2013-05-06T00:00:00"/>
    <s v="Standard Class"/>
    <s v="BF-11170"/>
    <s v="Ben Ferrer"/>
    <x v="2"/>
    <s v="United States"/>
    <s v="Dallas"/>
    <x v="5"/>
    <n v="75081"/>
    <x v="2"/>
    <s v="FUR-FU-10004973"/>
    <x v="0"/>
    <x v="5"/>
    <s v="Flat Face Poster Frame"/>
    <x v="1832"/>
    <n v="3"/>
    <n v="0.6"/>
    <n v="-10.173599999999997"/>
  </r>
  <r>
    <n v="2156"/>
    <s v="CA-2013-111115"/>
    <x v="0"/>
    <x v="197"/>
    <d v="2013-07-28T00:00:00"/>
    <s v="Second Class"/>
    <s v="LB-16735"/>
    <s v="Larry Blacks"/>
    <x v="0"/>
    <s v="United States"/>
    <s v="Los Angeles"/>
    <x v="1"/>
    <n v="90032"/>
    <x v="1"/>
    <s v="OFF-FA-10000624"/>
    <x v="1"/>
    <x v="13"/>
    <s v="OIC Binder Clips"/>
    <x v="1385"/>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x v="881"/>
    <n v="3"/>
    <n v="0"/>
    <n v="0"/>
  </r>
  <r>
    <n v="2158"/>
    <s v="CA-2011-124646"/>
    <x v="2"/>
    <x v="169"/>
    <d v="2011-06-24T00:00:00"/>
    <s v="First Class"/>
    <s v="DV-13465"/>
    <s v="Dianna Vittorini"/>
    <x v="0"/>
    <s v="United States"/>
    <s v="Minneapolis"/>
    <x v="11"/>
    <n v="55407"/>
    <x v="2"/>
    <s v="OFF-ST-10001469"/>
    <x v="1"/>
    <x v="4"/>
    <s v="Fellowes Bankers Box Recycled Super Stor/Drawer"/>
    <x v="427"/>
    <n v="3"/>
    <n v="0"/>
    <n v="9.716399999999993"/>
  </r>
  <r>
    <n v="2159"/>
    <s v="CA-2014-148166"/>
    <x v="3"/>
    <x v="208"/>
    <d v="2014-10-27T00:00:00"/>
    <s v="Standard Class"/>
    <s v="NK-18490"/>
    <s v="Neil Knudson"/>
    <x v="2"/>
    <s v="United States"/>
    <s v="Deltona"/>
    <x v="2"/>
    <n v="32725"/>
    <x v="0"/>
    <s v="OFF-AR-10004956"/>
    <x v="1"/>
    <x v="6"/>
    <s v="Newell 33"/>
    <x v="329"/>
    <n v="4"/>
    <n v="0.2"/>
    <n v="2.0087999999999973"/>
  </r>
  <r>
    <n v="2160"/>
    <s v="CA-2013-159737"/>
    <x v="0"/>
    <x v="323"/>
    <d v="2013-09-10T00:00:00"/>
    <s v="Standard Class"/>
    <s v="CS-11950"/>
    <s v="Carlos Soltero"/>
    <x v="0"/>
    <s v="United States"/>
    <s v="Chicago"/>
    <x v="10"/>
    <n v="60610"/>
    <x v="2"/>
    <s v="OFF-BI-10004236"/>
    <x v="1"/>
    <x v="8"/>
    <s v="XtraLife ClearVue Slant-D Ring Binder, White, 3&quot;"/>
    <x v="1833"/>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x v="1835"/>
    <n v="1"/>
    <n v="0"/>
    <n v="10.028199999999998"/>
  </r>
  <r>
    <n v="2163"/>
    <s v="CA-2014-166296"/>
    <x v="3"/>
    <x v="677"/>
    <d v="2014-03-20T00:00:00"/>
    <s v="Standard Class"/>
    <s v="KF-16285"/>
    <s v="Karen Ferguson"/>
    <x v="2"/>
    <s v="United States"/>
    <s v="Manteca"/>
    <x v="1"/>
    <n v="95336"/>
    <x v="1"/>
    <s v="OFF-PA-10004359"/>
    <x v="1"/>
    <x v="10"/>
    <s v="Multicolor Computer Printout Paper"/>
    <x v="1836"/>
    <n v="3"/>
    <n v="0"/>
    <n v="150.98399999999998"/>
  </r>
  <r>
    <n v="2164"/>
    <s v="CA-2013-154018"/>
    <x v="0"/>
    <x v="63"/>
    <d v="2013-10-20T00:00:00"/>
    <s v="Standard Class"/>
    <s v="HA-14920"/>
    <s v="Helen Andreada"/>
    <x v="0"/>
    <s v="United States"/>
    <s v="Laredo"/>
    <x v="5"/>
    <n v="78041"/>
    <x v="2"/>
    <s v="TEC-AC-10002402"/>
    <x v="2"/>
    <x v="11"/>
    <s v="Razer Kraken PRO Over Ear PC and Music Headset"/>
    <x v="1837"/>
    <n v="3"/>
    <n v="0.2"/>
    <n v="23.996999999999986"/>
  </r>
  <r>
    <n v="2165"/>
    <s v="CA-2013-154018"/>
    <x v="0"/>
    <x v="63"/>
    <d v="2013-10-20T00:00:00"/>
    <s v="Standard Class"/>
    <s v="HA-14920"/>
    <s v="Helen Andreada"/>
    <x v="0"/>
    <s v="United States"/>
    <s v="Laredo"/>
    <x v="5"/>
    <n v="78041"/>
    <x v="2"/>
    <s v="OFF-PA-10000551"/>
    <x v="1"/>
    <x v="10"/>
    <s v="Array Memo Cubes"/>
    <x v="1838"/>
    <n v="2"/>
    <n v="0.2"/>
    <n v="3.0043999999999995"/>
  </r>
  <r>
    <n v="2166"/>
    <s v="CA-2013-154018"/>
    <x v="0"/>
    <x v="63"/>
    <d v="2013-10-20T00:00:00"/>
    <s v="Standard Class"/>
    <s v="HA-14920"/>
    <s v="Helen Andreada"/>
    <x v="0"/>
    <s v="United States"/>
    <s v="Laredo"/>
    <x v="5"/>
    <n v="78041"/>
    <x v="2"/>
    <s v="FUR-FU-10003394"/>
    <x v="0"/>
    <x v="5"/>
    <s v="Tenex &quot;The Solids&quot; Textured Chair Mats"/>
    <x v="1839"/>
    <n v="5"/>
    <n v="0.6"/>
    <n v="-150.41399999999999"/>
  </r>
  <r>
    <n v="2167"/>
    <s v="CA-2013-154018"/>
    <x v="0"/>
    <x v="63"/>
    <d v="2013-10-20T00:00:00"/>
    <s v="Standard Class"/>
    <s v="HA-14920"/>
    <s v="Helen Andreada"/>
    <x v="0"/>
    <s v="United States"/>
    <s v="Laredo"/>
    <x v="5"/>
    <n v="78041"/>
    <x v="2"/>
    <s v="OFF-AR-10002067"/>
    <x v="1"/>
    <x v="6"/>
    <s v="Newell 334"/>
    <x v="1840"/>
    <n v="1"/>
    <n v="0.2"/>
    <n v="1.1904000000000003"/>
  </r>
  <r>
    <n v="2168"/>
    <s v="CA-2013-154018"/>
    <x v="0"/>
    <x v="63"/>
    <d v="2013-10-20T00:00:00"/>
    <s v="Standard Class"/>
    <s v="HA-14920"/>
    <s v="Helen Andreada"/>
    <x v="0"/>
    <s v="United States"/>
    <s v="Laredo"/>
    <x v="5"/>
    <n v="78041"/>
    <x v="2"/>
    <s v="OFF-BI-10004140"/>
    <x v="1"/>
    <x v="8"/>
    <s v="Avery Non-Stick Binders"/>
    <x v="1841"/>
    <n v="7"/>
    <n v="0.8"/>
    <n v="-11.000500000000008"/>
  </r>
  <r>
    <n v="2169"/>
    <s v="CA-2014-117870"/>
    <x v="3"/>
    <x v="678"/>
    <d v="2014-01-31T00:00:00"/>
    <s v="Second Class"/>
    <s v="JH-15820"/>
    <s v="John Huston"/>
    <x v="0"/>
    <s v="United States"/>
    <s v="Kent"/>
    <x v="24"/>
    <n v="44240"/>
    <x v="3"/>
    <s v="OFF-AR-10004078"/>
    <x v="1"/>
    <x v="6"/>
    <s v="Newell 312"/>
    <x v="261"/>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x v="981"/>
    <n v="3"/>
    <n v="0.2"/>
    <n v="-8.9970000000000034"/>
  </r>
  <r>
    <n v="2171"/>
    <s v="CA-2014-117870"/>
    <x v="3"/>
    <x v="678"/>
    <d v="2014-01-31T00:00:00"/>
    <s v="Second Class"/>
    <s v="JH-15820"/>
    <s v="John Huston"/>
    <x v="0"/>
    <s v="United States"/>
    <s v="Kent"/>
    <x v="24"/>
    <n v="44240"/>
    <x v="3"/>
    <s v="TEC-PH-10003931"/>
    <x v="2"/>
    <x v="7"/>
    <s v="JBL Micro Wireless Portable Bluetooth Speaker"/>
    <x v="715"/>
    <n v="3"/>
    <n v="0.4"/>
    <n v="-26.995499999999993"/>
  </r>
  <r>
    <n v="2172"/>
    <s v="US-2014-137491"/>
    <x v="3"/>
    <x v="123"/>
    <d v="2014-11-26T00:00:00"/>
    <s v="Standard Class"/>
    <s v="LC-16930"/>
    <s v="Linda Cazamias"/>
    <x v="1"/>
    <s v="United States"/>
    <s v="San Angelo"/>
    <x v="5"/>
    <n v="76903"/>
    <x v="2"/>
    <s v="FUR-CH-10004675"/>
    <x v="0"/>
    <x v="1"/>
    <s v="Lifetime Advantage Folding Chairs, 4/Carton"/>
    <x v="1842"/>
    <n v="2"/>
    <n v="0.3"/>
    <n v="-8.7232000000000198"/>
  </r>
  <r>
    <n v="2173"/>
    <s v="CA-2011-152296"/>
    <x v="2"/>
    <x v="601"/>
    <d v="2011-08-03T00:00:00"/>
    <s v="First Class"/>
    <s v="IL-15100"/>
    <s v="Ivan Liston"/>
    <x v="0"/>
    <s v="United States"/>
    <s v="San Francisco"/>
    <x v="1"/>
    <n v="94122"/>
    <x v="1"/>
    <s v="OFF-BI-10004506"/>
    <x v="1"/>
    <x v="8"/>
    <s v="Wilson Jones data.warehouse D-Ring Binders with DublLock"/>
    <x v="1843"/>
    <n v="3"/>
    <n v="0.2"/>
    <n v="6.9131999999999998"/>
  </r>
  <r>
    <n v="2174"/>
    <s v="CA-2013-112025"/>
    <x v="0"/>
    <x v="679"/>
    <d v="2013-08-05T00:00:00"/>
    <s v="Standard Class"/>
    <s v="LS-16975"/>
    <s v="Lindsay Shagiari"/>
    <x v="2"/>
    <s v="United States"/>
    <s v="Houston"/>
    <x v="5"/>
    <n v="77070"/>
    <x v="2"/>
    <s v="OFF-BI-10002353"/>
    <x v="1"/>
    <x v="8"/>
    <s v="GBC VeloBind Cover Sets"/>
    <x v="1844"/>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s v="United States"/>
    <s v="Salt Lake City"/>
    <x v="7"/>
    <n v="84106"/>
    <x v="1"/>
    <s v="OFF-PA-10000740"/>
    <x v="1"/>
    <x v="10"/>
    <s v="Xerox 1982"/>
    <x v="1846"/>
    <n v="2"/>
    <n v="0"/>
    <n v="21.012799999999999"/>
  </r>
  <r>
    <n v="2177"/>
    <s v="CA-2013-125738"/>
    <x v="0"/>
    <x v="680"/>
    <d v="2013-10-22T00:00:00"/>
    <s v="Standard Class"/>
    <s v="PB-18805"/>
    <s v="Patrick Bzostek"/>
    <x v="2"/>
    <s v="United States"/>
    <s v="Salt Lake City"/>
    <x v="7"/>
    <n v="84106"/>
    <x v="1"/>
    <s v="OFF-PA-10003001"/>
    <x v="1"/>
    <x v="10"/>
    <s v="Xerox 1986"/>
    <x v="1847"/>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x v="1850"/>
    <n v="7"/>
    <n v="0.2"/>
    <n v="30.896599999999996"/>
  </r>
  <r>
    <n v="2181"/>
    <s v="CA-2013-128818"/>
    <x v="0"/>
    <x v="681"/>
    <d v="2013-05-12T00:00:00"/>
    <s v="Standard Class"/>
    <s v="CJ-12010"/>
    <s v="Caroline Jumper"/>
    <x v="0"/>
    <s v="United States"/>
    <s v="New York City"/>
    <x v="15"/>
    <n v="10009"/>
    <x v="3"/>
    <s v="OFF-LA-10003923"/>
    <x v="1"/>
    <x v="2"/>
    <s v="Alphabetical Labels for Top Tab Filing"/>
    <x v="1851"/>
    <n v="3"/>
    <n v="0"/>
    <n v="22.200000000000003"/>
  </r>
  <r>
    <n v="2182"/>
    <s v="CA-2013-128818"/>
    <x v="0"/>
    <x v="681"/>
    <d v="2013-05-12T00:00:00"/>
    <s v="Standard Class"/>
    <s v="CJ-12010"/>
    <s v="Caroline Jumper"/>
    <x v="0"/>
    <s v="United States"/>
    <s v="New York City"/>
    <x v="15"/>
    <n v="10009"/>
    <x v="3"/>
    <s v="FUR-CH-10002084"/>
    <x v="0"/>
    <x v="1"/>
    <s v="Hon Mobius Operator's Chair"/>
    <x v="1852"/>
    <n v="4"/>
    <n v="0.1"/>
    <n v="59.035200000000003"/>
  </r>
  <r>
    <n v="2183"/>
    <s v="CA-2013-128818"/>
    <x v="0"/>
    <x v="681"/>
    <d v="2013-05-12T00:00:00"/>
    <s v="Standard Class"/>
    <s v="CJ-12010"/>
    <s v="Caroline Jumper"/>
    <x v="0"/>
    <s v="United States"/>
    <s v="New York City"/>
    <x v="15"/>
    <n v="10009"/>
    <x v="3"/>
    <s v="TEC-MA-10000488"/>
    <x v="2"/>
    <x v="15"/>
    <s v="Bady BDG101FRU Card Printer"/>
    <x v="1853"/>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x v="1723"/>
    <n v="5"/>
    <n v="0"/>
    <n v="21.994499999999988"/>
  </r>
  <r>
    <n v="2185"/>
    <s v="CA-2013-128818"/>
    <x v="0"/>
    <x v="681"/>
    <d v="2013-05-12T00:00:00"/>
    <s v="Standard Class"/>
    <s v="CJ-12010"/>
    <s v="Caroline Jumper"/>
    <x v="0"/>
    <s v="United States"/>
    <s v="New York City"/>
    <x v="15"/>
    <n v="10009"/>
    <x v="3"/>
    <s v="FUR-FU-10001940"/>
    <x v="0"/>
    <x v="5"/>
    <s v="Staples"/>
    <x v="1854"/>
    <n v="8"/>
    <n v="0"/>
    <n v="28.019200000000005"/>
  </r>
  <r>
    <n v="2186"/>
    <s v="CA-2014-124576"/>
    <x v="3"/>
    <x v="378"/>
    <d v="2014-08-05T00:00:00"/>
    <s v="Second Class"/>
    <s v="HK-14890"/>
    <s v="Heather Kirkland"/>
    <x v="1"/>
    <s v="United States"/>
    <s v="Salinas"/>
    <x v="1"/>
    <n v="93905"/>
    <x v="1"/>
    <s v="OFF-BI-10002735"/>
    <x v="1"/>
    <x v="8"/>
    <s v="GBC Prestige Therm-A-Bind Covers"/>
    <x v="1855"/>
    <n v="2"/>
    <n v="0.2"/>
    <n v="18.5274"/>
  </r>
  <r>
    <n v="2187"/>
    <s v="CA-2013-101378"/>
    <x v="0"/>
    <x v="216"/>
    <d v="2013-07-15T00:00:00"/>
    <s v="Same Day"/>
    <s v="RH-19600"/>
    <s v="Rob Haberlin"/>
    <x v="0"/>
    <s v="United States"/>
    <s v="Huntsville"/>
    <x v="19"/>
    <n v="35810"/>
    <x v="0"/>
    <s v="TEC-AC-10002345"/>
    <x v="2"/>
    <x v="11"/>
    <s v="HP Standard 104 key PS/2 Keyboard"/>
    <x v="180"/>
    <n v="2"/>
    <n v="0"/>
    <n v="7.25"/>
  </r>
  <r>
    <n v="2188"/>
    <s v="CA-2014-143063"/>
    <x v="3"/>
    <x v="682"/>
    <d v="2014-08-16T00:00:00"/>
    <s v="Standard Class"/>
    <s v="IL-15100"/>
    <s v="Ivan Liston"/>
    <x v="0"/>
    <s v="United States"/>
    <s v="Columbus"/>
    <x v="14"/>
    <n v="47201"/>
    <x v="2"/>
    <s v="OFF-EN-10003134"/>
    <x v="1"/>
    <x v="12"/>
    <s v="Staples"/>
    <x v="1856"/>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s v="United States"/>
    <s v="Columbus"/>
    <x v="14"/>
    <n v="47201"/>
    <x v="2"/>
    <s v="TEC-PH-10003645"/>
    <x v="2"/>
    <x v="7"/>
    <s v="Aastra 57i VoIP phone"/>
    <x v="1858"/>
    <n v="9"/>
    <n v="0"/>
    <n v="378.16740000000004"/>
  </r>
  <r>
    <n v="2191"/>
    <s v="CA-2013-118913"/>
    <x v="0"/>
    <x v="674"/>
    <d v="2013-06-30T00:00:00"/>
    <s v="Standard Class"/>
    <s v="AS-10240"/>
    <s v="Alan Shonely"/>
    <x v="0"/>
    <s v="United States"/>
    <s v="Los Angeles"/>
    <x v="1"/>
    <n v="90049"/>
    <x v="1"/>
    <s v="OFF-AP-10000692"/>
    <x v="1"/>
    <x v="9"/>
    <s v="Fellowes Mighty 8 Compact Surge Protector"/>
    <x v="1859"/>
    <n v="3"/>
    <n v="0"/>
    <n v="17.026800000000001"/>
  </r>
  <r>
    <n v="2192"/>
    <s v="CA-2013-128412"/>
    <x v="0"/>
    <x v="107"/>
    <d v="2013-12-18T00:00:00"/>
    <s v="Standard Class"/>
    <s v="AP-10915"/>
    <s v="Arthur Prichep"/>
    <x v="0"/>
    <s v="United States"/>
    <s v="Seattle"/>
    <x v="4"/>
    <n v="98105"/>
    <x v="1"/>
    <s v="OFF-BI-10001718"/>
    <x v="1"/>
    <x v="8"/>
    <s v="GBC DocuBind P50 Personal Binding Machine"/>
    <x v="1860"/>
    <n v="3"/>
    <n v="0.2"/>
    <n v="51.823799999999999"/>
  </r>
  <r>
    <n v="2193"/>
    <s v="CA-2013-128412"/>
    <x v="0"/>
    <x v="107"/>
    <d v="2013-12-18T00:00:00"/>
    <s v="Standard Class"/>
    <s v="AP-10915"/>
    <s v="Arthur Prichep"/>
    <x v="0"/>
    <s v="United States"/>
    <s v="Seattle"/>
    <x v="4"/>
    <n v="98105"/>
    <x v="1"/>
    <s v="OFF-AP-10002082"/>
    <x v="1"/>
    <x v="9"/>
    <s v="Holmes HEPA Air Purifier"/>
    <x v="1861"/>
    <n v="3"/>
    <n v="0"/>
    <n v="22.869"/>
  </r>
  <r>
    <n v="2194"/>
    <s v="CA-2013-128412"/>
    <x v="0"/>
    <x v="107"/>
    <d v="2013-12-18T00:00:00"/>
    <s v="Standard Class"/>
    <s v="AP-10915"/>
    <s v="Arthur Prichep"/>
    <x v="0"/>
    <s v="United States"/>
    <s v="Seattle"/>
    <x v="4"/>
    <n v="98105"/>
    <x v="1"/>
    <s v="OFF-PA-10001125"/>
    <x v="1"/>
    <x v="10"/>
    <s v="Xerox 1988"/>
    <x v="1862"/>
    <n v="4"/>
    <n v="0"/>
    <n v="55.763999999999996"/>
  </r>
  <r>
    <n v="2195"/>
    <s v="CA-2013-128412"/>
    <x v="0"/>
    <x v="107"/>
    <d v="2013-12-18T00:00:00"/>
    <s v="Standard Class"/>
    <s v="AP-10915"/>
    <s v="Arthur Prichep"/>
    <x v="0"/>
    <s v="United States"/>
    <s v="Seattle"/>
    <x v="4"/>
    <n v="98105"/>
    <x v="1"/>
    <s v="OFF-AP-10000252"/>
    <x v="1"/>
    <x v="9"/>
    <s v="Harmony HEPA Quiet Air Purifiers"/>
    <x v="1863"/>
    <n v="3"/>
    <n v="0"/>
    <n v="12.285"/>
  </r>
  <r>
    <n v="2196"/>
    <s v="CA-2013-128412"/>
    <x v="0"/>
    <x v="107"/>
    <d v="2013-12-18T00:00:00"/>
    <s v="Standard Class"/>
    <s v="AP-10915"/>
    <s v="Arthur Prichep"/>
    <x v="0"/>
    <s v="United States"/>
    <s v="Seattle"/>
    <x v="4"/>
    <n v="98105"/>
    <x v="1"/>
    <s v="TEC-AC-10003038"/>
    <x v="2"/>
    <x v="11"/>
    <s v="Kingston Digital DataTraveler 16GB USB 2.0"/>
    <x v="915"/>
    <n v="5"/>
    <n v="0"/>
    <n v="8.5024999999999942"/>
  </r>
  <r>
    <n v="2197"/>
    <s v="CA-2013-136483"/>
    <x v="0"/>
    <x v="49"/>
    <d v="2013-12-07T00:00:00"/>
    <s v="Standard Class"/>
    <s v="AG-10390"/>
    <s v="Allen Goldenen"/>
    <x v="0"/>
    <s v="United States"/>
    <s v="Knoxville"/>
    <x v="18"/>
    <n v="37918"/>
    <x v="0"/>
    <s v="OFF-AR-10000940"/>
    <x v="1"/>
    <x v="6"/>
    <s v="Newell 343"/>
    <x v="1864"/>
    <n v="2"/>
    <n v="0.2"/>
    <n v="0.41160000000000019"/>
  </r>
  <r>
    <n v="2198"/>
    <s v="CA-2011-163013"/>
    <x v="2"/>
    <x v="683"/>
    <d v="2011-12-04T00:00:00"/>
    <s v="Standard Class"/>
    <s v="BF-11080"/>
    <s v="Bart Folk"/>
    <x v="0"/>
    <s v="United States"/>
    <s v="Montgomery"/>
    <x v="19"/>
    <n v="36116"/>
    <x v="0"/>
    <s v="OFF-AR-10001954"/>
    <x v="1"/>
    <x v="6"/>
    <s v="Newell 331"/>
    <x v="1865"/>
    <n v="3"/>
    <n v="0"/>
    <n v="3.9609000000000001"/>
  </r>
  <r>
    <n v="2199"/>
    <s v="CA-2012-135363"/>
    <x v="1"/>
    <x v="262"/>
    <d v="2012-04-02T00:00:00"/>
    <s v="Standard Class"/>
    <s v="CK-12205"/>
    <s v="Chloris Kastensmidt"/>
    <x v="0"/>
    <s v="United States"/>
    <s v="Philadelphia"/>
    <x v="9"/>
    <n v="19120"/>
    <x v="3"/>
    <s v="OFF-PA-10003177"/>
    <x v="1"/>
    <x v="10"/>
    <s v="Xerox 1999"/>
    <x v="12"/>
    <n v="3"/>
    <n v="0.2"/>
    <n v="5.4432"/>
  </r>
  <r>
    <n v="2200"/>
    <s v="CA-2012-135363"/>
    <x v="1"/>
    <x v="262"/>
    <d v="2012-04-02T00:00:00"/>
    <s v="Standard Class"/>
    <s v="CK-12205"/>
    <s v="Chloris Kastensmidt"/>
    <x v="0"/>
    <s v="United States"/>
    <s v="Philadelphia"/>
    <x v="9"/>
    <n v="19120"/>
    <x v="3"/>
    <s v="OFF-PA-10000533"/>
    <x v="1"/>
    <x v="10"/>
    <s v="Southworth Parchment Paper &amp; Envelopes"/>
    <x v="1866"/>
    <n v="1"/>
    <n v="0.2"/>
    <n v="1.7003999999999999"/>
  </r>
  <r>
    <n v="2201"/>
    <s v="US-2011-165659"/>
    <x v="2"/>
    <x v="106"/>
    <d v="2011-06-06T00:00:00"/>
    <s v="Standard Class"/>
    <s v="LT-17110"/>
    <s v="Liz Thompson"/>
    <x v="0"/>
    <s v="United States"/>
    <s v="Little Rock"/>
    <x v="36"/>
    <n v="72209"/>
    <x v="0"/>
    <s v="FUR-FU-10001935"/>
    <x v="0"/>
    <x v="5"/>
    <s v="3M Hangers With Command Adhesive"/>
    <x v="500"/>
    <n v="6"/>
    <n v="0"/>
    <n v="9.1020000000000021"/>
  </r>
  <r>
    <n v="2202"/>
    <s v="US-2011-165659"/>
    <x v="2"/>
    <x v="106"/>
    <d v="2011-06-06T00:00:00"/>
    <s v="Standard Class"/>
    <s v="LT-17110"/>
    <s v="Liz Thompson"/>
    <x v="0"/>
    <s v="United States"/>
    <s v="Little Rock"/>
    <x v="36"/>
    <n v="72209"/>
    <x v="0"/>
    <s v="TEC-PH-10002563"/>
    <x v="2"/>
    <x v="7"/>
    <s v="Adtran 1202752G1"/>
    <x v="1867"/>
    <n v="7"/>
    <n v="0"/>
    <n v="229.30180000000001"/>
  </r>
  <r>
    <n v="2203"/>
    <s v="CA-2012-138002"/>
    <x v="1"/>
    <x v="684"/>
    <d v="2012-09-12T00:00:00"/>
    <s v="Standard Class"/>
    <s v="BT-11305"/>
    <s v="Beth Thompson"/>
    <x v="2"/>
    <s v="United States"/>
    <s v="Seattle"/>
    <x v="4"/>
    <n v="98103"/>
    <x v="1"/>
    <s v="OFF-BI-10002160"/>
    <x v="1"/>
    <x v="8"/>
    <s v="Acco Hanging Data Binders"/>
    <x v="861"/>
    <n v="2"/>
    <n v="0.2"/>
    <n v="2.1335999999999999"/>
  </r>
  <r>
    <n v="2204"/>
    <s v="CA-2012-138002"/>
    <x v="1"/>
    <x v="684"/>
    <d v="2012-09-12T00:00:00"/>
    <s v="Standard Class"/>
    <s v="BT-11305"/>
    <s v="Beth Thompson"/>
    <x v="2"/>
    <s v="United States"/>
    <s v="Seattle"/>
    <x v="4"/>
    <n v="98103"/>
    <x v="1"/>
    <s v="FUR-FU-10004748"/>
    <x v="0"/>
    <x v="5"/>
    <s v="Howard Miller 16&quot; Diameter Gallery Wall Clock"/>
    <x v="1868"/>
    <n v="3"/>
    <n v="0"/>
    <n v="74.809799999999996"/>
  </r>
  <r>
    <n v="2205"/>
    <s v="CA-2012-128860"/>
    <x v="1"/>
    <x v="685"/>
    <d v="2012-07-05T00:00:00"/>
    <s v="Standard Class"/>
    <s v="SC-20725"/>
    <s v="Steven Cartwright"/>
    <x v="0"/>
    <s v="United States"/>
    <s v="Lancaster"/>
    <x v="9"/>
    <n v="17602"/>
    <x v="3"/>
    <s v="FUR-FU-10001473"/>
    <x v="0"/>
    <x v="5"/>
    <s v="Eldon Executive Woodline II Desk Accessories, Mahogany"/>
    <x v="1869"/>
    <n v="1"/>
    <n v="0.2"/>
    <n v="1.7591000000000001"/>
  </r>
  <r>
    <n v="2206"/>
    <s v="CA-2013-164350"/>
    <x v="0"/>
    <x v="545"/>
    <d v="2013-09-13T00:00:00"/>
    <s v="Second Class"/>
    <s v="CG-12040"/>
    <s v="Catherine Glotzbach"/>
    <x v="2"/>
    <s v="United States"/>
    <s v="Bristol"/>
    <x v="18"/>
    <n v="37620"/>
    <x v="0"/>
    <s v="OFF-AR-10000538"/>
    <x v="1"/>
    <x v="6"/>
    <s v="Boston Model 1800 Electric Pencil Sharpener, Gray"/>
    <x v="1870"/>
    <n v="3"/>
    <n v="0.2"/>
    <n v="8.4449999999999896"/>
  </r>
  <r>
    <n v="2207"/>
    <s v="US-2011-103905"/>
    <x v="2"/>
    <x v="686"/>
    <d v="2011-07-20T00:00:00"/>
    <s v="Standard Class"/>
    <s v="AW-10930"/>
    <s v="Arthur Wiediger"/>
    <x v="2"/>
    <s v="United States"/>
    <s v="Aurora"/>
    <x v="10"/>
    <n v="60505"/>
    <x v="2"/>
    <s v="OFF-BI-10001098"/>
    <x v="1"/>
    <x v="8"/>
    <s v="Acco D-Ring Binder w/DublLock"/>
    <x v="1871"/>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s v="United States"/>
    <s v="New York City"/>
    <x v="15"/>
    <n v="10009"/>
    <x v="3"/>
    <s v="OFF-AR-10000390"/>
    <x v="1"/>
    <x v="6"/>
    <s v="Newell Chalk Holder"/>
    <x v="1873"/>
    <n v="4"/>
    <n v="0"/>
    <n v="7.5991999999999997"/>
  </r>
  <r>
    <n v="2210"/>
    <s v="CA-2011-125556"/>
    <x v="2"/>
    <x v="687"/>
    <d v="2011-11-16T00:00:00"/>
    <s v="Second Class"/>
    <s v="ML-17410"/>
    <s v="Maris LaWare"/>
    <x v="0"/>
    <s v="United States"/>
    <s v="Fairfield"/>
    <x v="29"/>
    <n v="6824"/>
    <x v="3"/>
    <s v="TEC-PH-10001079"/>
    <x v="2"/>
    <x v="7"/>
    <s v="Polycom SoundPoint Pro SE-225 Corded phone"/>
    <x v="1874"/>
    <n v="7"/>
    <n v="0"/>
    <n v="233.22039999999998"/>
  </r>
  <r>
    <n v="2211"/>
    <s v="CA-2011-125556"/>
    <x v="2"/>
    <x v="687"/>
    <d v="2011-11-16T00:00:00"/>
    <s v="Second Class"/>
    <s v="ML-17410"/>
    <s v="Maris LaWare"/>
    <x v="0"/>
    <s v="United States"/>
    <s v="Fairfield"/>
    <x v="29"/>
    <n v="6824"/>
    <x v="3"/>
    <s v="OFF-BI-10003460"/>
    <x v="1"/>
    <x v="8"/>
    <s v="Acco 3-Hole Punch"/>
    <x v="1875"/>
    <n v="10"/>
    <n v="0"/>
    <n v="21.023999999999997"/>
  </r>
  <r>
    <n v="2212"/>
    <s v="CA-2013-162313"/>
    <x v="0"/>
    <x v="581"/>
    <d v="2013-12-01T00:00:00"/>
    <s v="First Class"/>
    <s v="VB-21745"/>
    <s v="Victoria Brennan"/>
    <x v="1"/>
    <s v="United States"/>
    <s v="Lincoln Park"/>
    <x v="12"/>
    <n v="48146"/>
    <x v="2"/>
    <s v="OFF-AP-10003842"/>
    <x v="1"/>
    <x v="9"/>
    <s v="Euro-Pro Shark Turbo Vacuum"/>
    <x v="1876"/>
    <n v="6"/>
    <n v="0.1"/>
    <n v="29.7408"/>
  </r>
  <r>
    <n v="2213"/>
    <s v="CA-2014-107874"/>
    <x v="3"/>
    <x v="610"/>
    <d v="2014-11-26T00:00:00"/>
    <s v="Standard Class"/>
    <s v="SW-20275"/>
    <s v="Scott Williamson"/>
    <x v="0"/>
    <s v="United States"/>
    <s v="New York City"/>
    <x v="15"/>
    <n v="10035"/>
    <x v="3"/>
    <s v="FUR-FU-10003535"/>
    <x v="0"/>
    <x v="5"/>
    <s v="Howard Miller Distant Time Traveler Alarm Clock"/>
    <x v="1877"/>
    <n v="1"/>
    <n v="0"/>
    <n v="11.2422"/>
  </r>
  <r>
    <n v="2214"/>
    <s v="CA-2014-129378"/>
    <x v="3"/>
    <x v="172"/>
    <d v="2014-10-03T00:00:00"/>
    <s v="First Class"/>
    <s v="NS-18505"/>
    <s v="Neola Schneider"/>
    <x v="0"/>
    <s v="United States"/>
    <s v="San Jose"/>
    <x v="1"/>
    <n v="95123"/>
    <x v="1"/>
    <s v="OFF-BI-10002012"/>
    <x v="1"/>
    <x v="8"/>
    <s v="Wilson Jones Easy Flow II Sheet Lifters"/>
    <x v="1878"/>
    <n v="1"/>
    <n v="0.2"/>
    <n v="0.504"/>
  </r>
  <r>
    <n v="2215"/>
    <s v="CA-2014-129378"/>
    <x v="3"/>
    <x v="172"/>
    <d v="2014-10-03T00:00:00"/>
    <s v="First Class"/>
    <s v="NS-18505"/>
    <s v="Neola Schneider"/>
    <x v="0"/>
    <s v="United States"/>
    <s v="San Jose"/>
    <x v="1"/>
    <n v="95123"/>
    <x v="1"/>
    <s v="OFF-BI-10001922"/>
    <x v="1"/>
    <x v="8"/>
    <s v="Storex Dura Pro Binders"/>
    <x v="1879"/>
    <n v="13"/>
    <n v="0.2"/>
    <n v="20.849399999999996"/>
  </r>
  <r>
    <n v="2216"/>
    <s v="CA-2014-129378"/>
    <x v="3"/>
    <x v="172"/>
    <d v="2014-10-03T00:00:00"/>
    <s v="First Class"/>
    <s v="NS-18505"/>
    <s v="Neola Schneider"/>
    <x v="0"/>
    <s v="United States"/>
    <s v="San Jose"/>
    <x v="1"/>
    <n v="95123"/>
    <x v="1"/>
    <s v="OFF-AP-10000576"/>
    <x v="1"/>
    <x v="9"/>
    <s v="Belkin 325VA UPS Surge Protector, 6'"/>
    <x v="1805"/>
    <n v="2"/>
    <n v="0"/>
    <n v="60.490000000000009"/>
  </r>
  <r>
    <n v="2217"/>
    <s v="CA-2014-129378"/>
    <x v="3"/>
    <x v="172"/>
    <d v="2014-10-03T00:00:00"/>
    <s v="First Class"/>
    <s v="NS-18505"/>
    <s v="Neola Schneider"/>
    <x v="0"/>
    <s v="United States"/>
    <s v="San Jose"/>
    <x v="1"/>
    <n v="95123"/>
    <x v="1"/>
    <s v="FUR-CH-10000553"/>
    <x v="0"/>
    <x v="1"/>
    <s v="Metal Folding Chairs, Beige, 4/Carton"/>
    <x v="1880"/>
    <n v="4"/>
    <n v="0.2"/>
    <n v="9.5031999999999925"/>
  </r>
  <r>
    <n v="2218"/>
    <s v="CA-2011-151953"/>
    <x v="2"/>
    <x v="59"/>
    <d v="2011-09-25T00:00:00"/>
    <s v="Standard Class"/>
    <s v="DB-13555"/>
    <s v="Dorothy Badders"/>
    <x v="1"/>
    <s v="United States"/>
    <s v="Jacksonville"/>
    <x v="2"/>
    <n v="32216"/>
    <x v="0"/>
    <s v="OFF-AR-10003469"/>
    <x v="1"/>
    <x v="6"/>
    <s v="Nontoxic Chalk"/>
    <x v="1881"/>
    <n v="2"/>
    <n v="0.2"/>
    <n v="0.98559999999999992"/>
  </r>
  <r>
    <n v="2219"/>
    <s v="CA-2014-130841"/>
    <x v="3"/>
    <x v="688"/>
    <d v="2014-08-02T00:00:00"/>
    <s v="Standard Class"/>
    <s v="MH-17620"/>
    <s v="Matt Hagelstein"/>
    <x v="1"/>
    <s v="United States"/>
    <s v="San Francisco"/>
    <x v="1"/>
    <n v="94110"/>
    <x v="1"/>
    <s v="OFF-BI-10000145"/>
    <x v="1"/>
    <x v="8"/>
    <s v="Zipper Ring Binder Pockets"/>
    <x v="1882"/>
    <n v="4"/>
    <n v="0.2"/>
    <n v="3.6191999999999993"/>
  </r>
  <r>
    <n v="2220"/>
    <s v="CA-2014-130841"/>
    <x v="3"/>
    <x v="688"/>
    <d v="2014-08-02T00:00:00"/>
    <s v="Standard Class"/>
    <s v="MH-17620"/>
    <s v="Matt Hagelstein"/>
    <x v="1"/>
    <s v="United States"/>
    <s v="San Francisco"/>
    <x v="1"/>
    <n v="94110"/>
    <x v="1"/>
    <s v="OFF-ST-10001580"/>
    <x v="1"/>
    <x v="4"/>
    <s v="Super Decoflex Portable Personal File"/>
    <x v="1883"/>
    <n v="1"/>
    <n v="0"/>
    <n v="4.1943999999999999"/>
  </r>
  <r>
    <n v="2221"/>
    <s v="CA-2014-130841"/>
    <x v="3"/>
    <x v="688"/>
    <d v="2014-08-02T00:00:00"/>
    <s v="Standard Class"/>
    <s v="MH-17620"/>
    <s v="Matt Hagelstein"/>
    <x v="1"/>
    <s v="United States"/>
    <s v="San Francisco"/>
    <x v="1"/>
    <n v="94110"/>
    <x v="1"/>
    <s v="TEC-PH-10001817"/>
    <x v="2"/>
    <x v="7"/>
    <s v="Wilson Electronics DB Pro Signal Booster"/>
    <x v="1884"/>
    <n v="4"/>
    <n v="0.2"/>
    <n v="100.24000000000007"/>
  </r>
  <r>
    <n v="2222"/>
    <s v="CA-2012-131884"/>
    <x v="1"/>
    <x v="401"/>
    <d v="2012-12-06T00:00:00"/>
    <s v="Same Day"/>
    <s v="DK-13375"/>
    <s v="Dennis Kane"/>
    <x v="0"/>
    <s v="United States"/>
    <s v="Marion"/>
    <x v="24"/>
    <n v="43302"/>
    <x v="3"/>
    <s v="TEC-PH-10001578"/>
    <x v="2"/>
    <x v="7"/>
    <s v="Polycom SoundStation2 EX Conference phone"/>
    <x v="1885"/>
    <n v="2"/>
    <n v="0.4"/>
    <n v="-89.089000000000055"/>
  </r>
  <r>
    <n v="2223"/>
    <s v="CA-2012-131884"/>
    <x v="1"/>
    <x v="401"/>
    <d v="2012-12-06T00:00:00"/>
    <s v="Same Day"/>
    <s v="DK-13375"/>
    <s v="Dennis Kane"/>
    <x v="0"/>
    <s v="United States"/>
    <s v="Marion"/>
    <x v="24"/>
    <n v="43302"/>
    <x v="3"/>
    <s v="OFF-AR-10004078"/>
    <x v="1"/>
    <x v="6"/>
    <s v="Newell 312"/>
    <x v="1886"/>
    <n v="8"/>
    <n v="0.2"/>
    <n v="4.6719999999999988"/>
  </r>
  <r>
    <n v="2224"/>
    <s v="CA-2012-131884"/>
    <x v="1"/>
    <x v="401"/>
    <d v="2012-12-06T00:00:00"/>
    <s v="Same Day"/>
    <s v="DK-13375"/>
    <s v="Dennis Kane"/>
    <x v="0"/>
    <s v="United States"/>
    <s v="Marion"/>
    <x v="24"/>
    <n v="43302"/>
    <x v="3"/>
    <s v="FUR-CH-10004860"/>
    <x v="0"/>
    <x v="1"/>
    <s v="Global Low Back Tilter Chair"/>
    <x v="1887"/>
    <n v="1"/>
    <n v="0.3"/>
    <n v="-24.23520000000001"/>
  </r>
  <r>
    <n v="2225"/>
    <s v="CA-2014-121909"/>
    <x v="3"/>
    <x v="689"/>
    <d v="2014-08-06T00:00:00"/>
    <s v="Standard Class"/>
    <s v="EA-14035"/>
    <s v="Erin Ashbrook"/>
    <x v="1"/>
    <s v="United States"/>
    <s v="Philadelphia"/>
    <x v="9"/>
    <n v="19134"/>
    <x v="3"/>
    <s v="OFF-PA-10003790"/>
    <x v="1"/>
    <x v="10"/>
    <s v="Xerox 1991"/>
    <x v="1572"/>
    <n v="3"/>
    <n v="0.2"/>
    <n v="17.815199999999997"/>
  </r>
  <r>
    <n v="2226"/>
    <s v="CA-2013-106383"/>
    <x v="0"/>
    <x v="690"/>
    <d v="2013-03-22T00:00:00"/>
    <s v="Second Class"/>
    <s v="BT-11440"/>
    <s v="Bobby Trafton"/>
    <x v="0"/>
    <s v="United States"/>
    <s v="Littleton"/>
    <x v="22"/>
    <n v="80122"/>
    <x v="1"/>
    <s v="FUR-BO-10002202"/>
    <x v="0"/>
    <x v="0"/>
    <s v="Atlantic Metals Mobile 2-Shelf Bookcases, Custom Colors"/>
    <x v="1888"/>
    <n v="1"/>
    <n v="0.7"/>
    <n v="-98.801799999999986"/>
  </r>
  <r>
    <n v="2227"/>
    <s v="CA-2014-130771"/>
    <x v="3"/>
    <x v="570"/>
    <d v="2014-08-04T00:00:00"/>
    <s v="Standard Class"/>
    <s v="LA-16780"/>
    <s v="Laura Armstrong"/>
    <x v="1"/>
    <s v="United States"/>
    <s v="Austin"/>
    <x v="5"/>
    <n v="78745"/>
    <x v="2"/>
    <s v="OFF-FA-10003059"/>
    <x v="1"/>
    <x v="13"/>
    <s v="Assorted Color Push Pins"/>
    <x v="1699"/>
    <n v="2"/>
    <n v="0.2"/>
    <n v="0.4705999999999998"/>
  </r>
  <r>
    <n v="2228"/>
    <s v="CA-2014-130771"/>
    <x v="3"/>
    <x v="570"/>
    <d v="2014-08-04T00:00:00"/>
    <s v="Standard Class"/>
    <s v="LA-16780"/>
    <s v="Laura Armstrong"/>
    <x v="1"/>
    <s v="United States"/>
    <s v="Austin"/>
    <x v="5"/>
    <n v="78745"/>
    <x v="2"/>
    <s v="TEC-PH-10002496"/>
    <x v="2"/>
    <x v="7"/>
    <s v="Cisco SPA301"/>
    <x v="1889"/>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s v="United States"/>
    <s v="San Francisco"/>
    <x v="1"/>
    <n v="94122"/>
    <x v="1"/>
    <s v="OFF-BI-10004390"/>
    <x v="1"/>
    <x v="8"/>
    <s v="GBC DocuBind 200 Manual Binding Machine"/>
    <x v="1891"/>
    <n v="2"/>
    <n v="0.2"/>
    <n v="252.58799999999999"/>
  </r>
  <r>
    <n v="2231"/>
    <s v="CA-2011-128055"/>
    <x v="2"/>
    <x v="691"/>
    <d v="2011-04-05T00:00:00"/>
    <s v="Standard Class"/>
    <s v="AA-10315"/>
    <s v="Alex Avila"/>
    <x v="0"/>
    <s v="United States"/>
    <s v="San Francisco"/>
    <x v="1"/>
    <n v="94122"/>
    <x v="1"/>
    <s v="OFF-AP-10002765"/>
    <x v="1"/>
    <x v="9"/>
    <s v="Fellowes Advanced Computer Series Surge Protectors"/>
    <x v="1892"/>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x v="1893"/>
    <n v="5"/>
    <n v="0"/>
    <n v="31.586999999999961"/>
  </r>
  <r>
    <n v="2233"/>
    <s v="CA-2014-132122"/>
    <x v="3"/>
    <x v="362"/>
    <d v="2014-07-15T00:00:00"/>
    <s v="Standard Class"/>
    <s v="JH-15820"/>
    <s v="John Huston"/>
    <x v="0"/>
    <s v="United States"/>
    <s v="Chicago"/>
    <x v="10"/>
    <n v="60610"/>
    <x v="2"/>
    <s v="OFF-ST-10003692"/>
    <x v="1"/>
    <x v="4"/>
    <s v="Recycled Steel Personal File for Hanging File Folders"/>
    <x v="1894"/>
    <n v="5"/>
    <n v="0.2"/>
    <n v="14.307499999999997"/>
  </r>
  <r>
    <n v="2234"/>
    <s v="CA-2012-123232"/>
    <x v="1"/>
    <x v="639"/>
    <d v="2012-12-16T00:00:00"/>
    <s v="Second Class"/>
    <s v="DJ-13630"/>
    <s v="Doug Jacobs"/>
    <x v="0"/>
    <s v="United States"/>
    <s v="Portland"/>
    <x v="21"/>
    <n v="97206"/>
    <x v="1"/>
    <s v="TEC-PH-10001051"/>
    <x v="2"/>
    <x v="7"/>
    <s v="HTC One"/>
    <x v="1895"/>
    <n v="4"/>
    <n v="0.2"/>
    <n v="35.996399999999952"/>
  </r>
  <r>
    <n v="2235"/>
    <s v="CA-2014-104066"/>
    <x v="3"/>
    <x v="256"/>
    <d v="2014-12-11T00:00:00"/>
    <s v="Standard Class"/>
    <s v="QJ-19255"/>
    <s v="Quincy Jones"/>
    <x v="1"/>
    <s v="United States"/>
    <s v="Burlington"/>
    <x v="42"/>
    <s v="05408"/>
    <x v="3"/>
    <s v="TEC-AC-10001013"/>
    <x v="2"/>
    <x v="11"/>
    <s v="Logitech ClearChat Comfort/USB Headset H390"/>
    <x v="1896"/>
    <n v="7"/>
    <n v="0"/>
    <n v="67.659899999999979"/>
  </r>
  <r>
    <n v="2236"/>
    <s v="CA-2012-145849"/>
    <x v="1"/>
    <x v="426"/>
    <d v="2012-09-17T00:00:00"/>
    <s v="Second Class"/>
    <s v="CT-11995"/>
    <s v="Carol Triggs"/>
    <x v="0"/>
    <s v="United States"/>
    <s v="Indianapolis"/>
    <x v="14"/>
    <n v="46203"/>
    <x v="2"/>
    <s v="OFF-ST-10000025"/>
    <x v="1"/>
    <x v="4"/>
    <s v="Fellowes Stor/Drawer Steel Plus Storage Drawers"/>
    <x v="1897"/>
    <n v="2"/>
    <n v="0"/>
    <n v="11.451599999999985"/>
  </r>
  <r>
    <n v="2237"/>
    <s v="CA-2012-145849"/>
    <x v="1"/>
    <x v="426"/>
    <d v="2012-09-17T00:00:00"/>
    <s v="Second Class"/>
    <s v="CT-11995"/>
    <s v="Carol Triggs"/>
    <x v="0"/>
    <s v="United States"/>
    <s v="Indianapolis"/>
    <x v="14"/>
    <n v="46203"/>
    <x v="2"/>
    <s v="OFF-AR-10000817"/>
    <x v="1"/>
    <x v="6"/>
    <s v="Manco Dry-Lighter Erasable Highlighter"/>
    <x v="1898"/>
    <n v="8"/>
    <n v="0"/>
    <n v="8.2687999999999988"/>
  </r>
  <r>
    <n v="2238"/>
    <s v="CA-2013-122322"/>
    <x v="0"/>
    <x v="692"/>
    <d v="2013-07-22T00:00:00"/>
    <s v="Standard Class"/>
    <s v="RH-19510"/>
    <s v="Rick Huthwaite"/>
    <x v="2"/>
    <s v="United States"/>
    <s v="Provo"/>
    <x v="7"/>
    <n v="84604"/>
    <x v="1"/>
    <s v="OFF-SU-10000952"/>
    <x v="1"/>
    <x v="14"/>
    <s v="Fiskars Home &amp; Office Scissors"/>
    <x v="1851"/>
    <n v="5"/>
    <n v="0"/>
    <n v="12.432000000000002"/>
  </r>
  <r>
    <n v="2239"/>
    <s v="CA-2014-166849"/>
    <x v="3"/>
    <x v="693"/>
    <d v="2014-04-27T00:00:00"/>
    <s v="Standard Class"/>
    <s v="SJ-20125"/>
    <s v="Sanjit Jacobs"/>
    <x v="2"/>
    <s v="United States"/>
    <s v="Chicago"/>
    <x v="10"/>
    <n v="60610"/>
    <x v="2"/>
    <s v="FUR-FU-10004597"/>
    <x v="0"/>
    <x v="5"/>
    <s v="Eldon Cleatmat Chair Mats for Medium Pile Carpets"/>
    <x v="1851"/>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s v="United States"/>
    <s v="Los Angeles"/>
    <x v="1"/>
    <n v="90049"/>
    <x v="1"/>
    <s v="OFF-BI-10002982"/>
    <x v="1"/>
    <x v="8"/>
    <s v="Avery Self-Adhesive Photo Pockets for Polaroid Photos"/>
    <x v="1900"/>
    <n v="7"/>
    <n v="0.2"/>
    <n v="13.347599999999998"/>
  </r>
  <r>
    <n v="2242"/>
    <s v="US-2013-126893"/>
    <x v="0"/>
    <x v="491"/>
    <d v="2013-12-02T00:00:00"/>
    <s v="Standard Class"/>
    <s v="CT-11995"/>
    <s v="Carol Triggs"/>
    <x v="0"/>
    <s v="United States"/>
    <s v="Philadelphia"/>
    <x v="9"/>
    <n v="19134"/>
    <x v="3"/>
    <s v="TEC-PH-10004165"/>
    <x v="2"/>
    <x v="7"/>
    <s v="Mitel MiVoice 5330e IP Phone"/>
    <x v="1901"/>
    <n v="3"/>
    <n v="0.4"/>
    <n v="-115.49580000000006"/>
  </r>
  <r>
    <n v="2243"/>
    <s v="CA-2014-103380"/>
    <x v="3"/>
    <x v="610"/>
    <d v="2014-11-26T00:00:00"/>
    <s v="Standard Class"/>
    <s v="BF-11005"/>
    <s v="Barry Franz"/>
    <x v="2"/>
    <s v="United States"/>
    <s v="Pasadena"/>
    <x v="1"/>
    <n v="91104"/>
    <x v="1"/>
    <s v="OFF-ST-10003442"/>
    <x v="1"/>
    <x v="4"/>
    <s v="Eldon Portable Mobile Manager"/>
    <x v="403"/>
    <n v="2"/>
    <n v="0"/>
    <n v="15.2712"/>
  </r>
  <r>
    <n v="2244"/>
    <s v="CA-2014-103380"/>
    <x v="3"/>
    <x v="610"/>
    <d v="2014-11-26T00:00:00"/>
    <s v="Standard Class"/>
    <s v="BF-11005"/>
    <s v="Barry Franz"/>
    <x v="2"/>
    <s v="United States"/>
    <s v="Pasadena"/>
    <x v="1"/>
    <n v="91104"/>
    <x v="1"/>
    <s v="OFF-AR-10003856"/>
    <x v="1"/>
    <x v="6"/>
    <s v="Newell 344"/>
    <x v="348"/>
    <n v="2"/>
    <n v="0"/>
    <n v="1.4455999999999998"/>
  </r>
  <r>
    <n v="2245"/>
    <s v="CA-2014-103380"/>
    <x v="3"/>
    <x v="610"/>
    <d v="2014-11-26T00:00:00"/>
    <s v="Standard Class"/>
    <s v="BF-11005"/>
    <s v="Barry Franz"/>
    <x v="2"/>
    <s v="United States"/>
    <s v="Pasadena"/>
    <x v="1"/>
    <n v="91104"/>
    <x v="1"/>
    <s v="OFF-FA-10004248"/>
    <x v="1"/>
    <x v="13"/>
    <s v="Advantus T-Pin Paper Clips"/>
    <x v="1902"/>
    <n v="2"/>
    <n v="0"/>
    <n v="3.5178000000000003"/>
  </r>
  <r>
    <n v="2246"/>
    <s v="CA-2014-103380"/>
    <x v="3"/>
    <x v="610"/>
    <d v="2014-11-26T00:00:00"/>
    <s v="Standard Class"/>
    <s v="BF-11005"/>
    <s v="Barry Franz"/>
    <x v="2"/>
    <s v="United States"/>
    <s v="Pasadena"/>
    <x v="1"/>
    <n v="91104"/>
    <x v="1"/>
    <s v="OFF-AP-10001492"/>
    <x v="1"/>
    <x v="9"/>
    <s v="Acco Six-Outlet Power Strip, 4' Cord Length"/>
    <x v="1903"/>
    <n v="1"/>
    <n v="0"/>
    <n v="2.2412000000000001"/>
  </r>
  <r>
    <n v="2247"/>
    <s v="CA-2014-103380"/>
    <x v="3"/>
    <x v="610"/>
    <d v="2014-11-26T00:00:00"/>
    <s v="Standard Class"/>
    <s v="BF-11005"/>
    <s v="Barry Franz"/>
    <x v="2"/>
    <s v="United States"/>
    <s v="Pasadena"/>
    <x v="1"/>
    <n v="91104"/>
    <x v="1"/>
    <s v="TEC-PH-10004165"/>
    <x v="2"/>
    <x v="7"/>
    <s v="Mitel MiVoice 5330e IP Phone"/>
    <x v="1668"/>
    <n v="3"/>
    <n v="0.2"/>
    <n v="49.498199999999969"/>
  </r>
  <r>
    <n v="2248"/>
    <s v="CA-2012-116092"/>
    <x v="1"/>
    <x v="586"/>
    <d v="2012-02-18T00:00:00"/>
    <s v="Second Class"/>
    <s v="JM-16195"/>
    <s v="Justin MacKendrick"/>
    <x v="0"/>
    <s v="United States"/>
    <s v="Los Angeles"/>
    <x v="1"/>
    <n v="90004"/>
    <x v="1"/>
    <s v="OFF-PA-10004285"/>
    <x v="1"/>
    <x v="10"/>
    <s v="Xerox 1959"/>
    <x v="522"/>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s v="United States"/>
    <s v="Los Angeles"/>
    <x v="1"/>
    <n v="90004"/>
    <x v="1"/>
    <s v="OFF-BI-10000546"/>
    <x v="1"/>
    <x v="8"/>
    <s v="Avery Durable Binders"/>
    <x v="13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s v="United States"/>
    <s v="Los Angeles"/>
    <x v="1"/>
    <n v="90004"/>
    <x v="1"/>
    <s v="OFF-PA-10000477"/>
    <x v="1"/>
    <x v="10"/>
    <s v="Xerox 22"/>
    <x v="541"/>
    <n v="3"/>
    <n v="0"/>
    <n v="9.3312000000000008"/>
  </r>
  <r>
    <n v="2253"/>
    <s v="CA-2013-117849"/>
    <x v="0"/>
    <x v="173"/>
    <d v="2013-04-18T00:00:00"/>
    <s v="Second Class"/>
    <s v="JK-16120"/>
    <s v="Julie Kriz"/>
    <x v="2"/>
    <s v="United States"/>
    <s v="San Diego"/>
    <x v="1"/>
    <n v="92105"/>
    <x v="1"/>
    <s v="OFF-PA-10004327"/>
    <x v="1"/>
    <x v="10"/>
    <s v="Xerox 1911"/>
    <x v="140"/>
    <n v="3"/>
    <n v="0"/>
    <n v="68.975999999999999"/>
  </r>
  <r>
    <n v="2254"/>
    <s v="CA-2012-169201"/>
    <x v="1"/>
    <x v="694"/>
    <d v="2012-10-01T00:00:00"/>
    <s v="First Class"/>
    <s v="HG-14965"/>
    <s v="Henry Goldwyn"/>
    <x v="1"/>
    <s v="United States"/>
    <s v="San Francisco"/>
    <x v="1"/>
    <n v="94110"/>
    <x v="1"/>
    <s v="OFF-AP-10000696"/>
    <x v="1"/>
    <x v="9"/>
    <s v="Holmes Odor Grabber"/>
    <x v="1905"/>
    <n v="3"/>
    <n v="0"/>
    <n v="14.275799999999998"/>
  </r>
  <r>
    <n v="2255"/>
    <s v="CA-2012-169201"/>
    <x v="1"/>
    <x v="694"/>
    <d v="2012-10-01T00:00:00"/>
    <s v="First Class"/>
    <s v="HG-14965"/>
    <s v="Henry Goldwyn"/>
    <x v="1"/>
    <s v="United States"/>
    <s v="San Francisco"/>
    <x v="1"/>
    <n v="94110"/>
    <x v="1"/>
    <s v="OFF-AP-10002082"/>
    <x v="1"/>
    <x v="9"/>
    <s v="Holmes HEPA Air Purifier"/>
    <x v="1906"/>
    <n v="2"/>
    <n v="0"/>
    <n v="15.245999999999999"/>
  </r>
  <r>
    <n v="2256"/>
    <s v="CA-2013-164091"/>
    <x v="0"/>
    <x v="42"/>
    <d v="2013-09-23T00:00:00"/>
    <s v="Standard Class"/>
    <s v="LA-16780"/>
    <s v="Laura Armstrong"/>
    <x v="1"/>
    <s v="United States"/>
    <s v="Bangor"/>
    <x v="43"/>
    <n v="4401"/>
    <x v="3"/>
    <s v="TEC-PH-10001944"/>
    <x v="2"/>
    <x v="7"/>
    <s v="Wi-Ex zBoost YX540 Cellular Phone Signal Booster"/>
    <x v="190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x v="1049"/>
    <n v="2"/>
    <n v="0"/>
    <n v="33.938800000000001"/>
  </r>
  <r>
    <n v="2258"/>
    <s v="CA-2014-105214"/>
    <x v="3"/>
    <x v="114"/>
    <d v="2014-06-20T00:00:00"/>
    <s v="First Class"/>
    <s v="TS-21610"/>
    <s v="Troy Staebel"/>
    <x v="0"/>
    <s v="United States"/>
    <s v="San Francisco"/>
    <x v="1"/>
    <n v="94122"/>
    <x v="1"/>
    <s v="FUR-CH-10000015"/>
    <x v="0"/>
    <x v="1"/>
    <s v="Hon Multipurpose Stacking Arm Chairs"/>
    <x v="1908"/>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s v="United States"/>
    <s v="San Diego"/>
    <x v="1"/>
    <n v="92024"/>
    <x v="1"/>
    <s v="OFF-FA-10002280"/>
    <x v="1"/>
    <x v="13"/>
    <s v="Advantus Plastic Paper Clips"/>
    <x v="1910"/>
    <n v="1"/>
    <n v="0"/>
    <n v="2.4"/>
  </r>
  <r>
    <n v="2261"/>
    <s v="CA-2012-117611"/>
    <x v="1"/>
    <x v="627"/>
    <d v="2012-11-10T00:00:00"/>
    <s v="Second Class"/>
    <s v="MZ-17335"/>
    <s v="Maria Zettner"/>
    <x v="2"/>
    <s v="United States"/>
    <s v="San Diego"/>
    <x v="1"/>
    <n v="92024"/>
    <x v="1"/>
    <s v="TEC-AC-10002049"/>
    <x v="2"/>
    <x v="11"/>
    <s v="Logitech G19 Programmable Gaming Keyboard"/>
    <x v="810"/>
    <n v="3"/>
    <n v="0"/>
    <n v="66.954599999999971"/>
  </r>
  <r>
    <n v="2262"/>
    <s v="US-2012-137960"/>
    <x v="1"/>
    <x v="217"/>
    <d v="2012-12-18T00:00:00"/>
    <s v="Same Day"/>
    <s v="MW-18220"/>
    <s v="Mitch Webber"/>
    <x v="0"/>
    <s v="United States"/>
    <s v="New York City"/>
    <x v="15"/>
    <n v="10035"/>
    <x v="3"/>
    <s v="TEC-AC-10002253"/>
    <x v="2"/>
    <x v="11"/>
    <s v="Imation Bio 8GB USB Flash Drive Imation Corp"/>
    <x v="656"/>
    <n v="1"/>
    <n v="0"/>
    <n v="24.936000000000007"/>
  </r>
  <r>
    <n v="2263"/>
    <s v="CA-2014-122994"/>
    <x v="3"/>
    <x v="695"/>
    <d v="2014-02-10T00:00:00"/>
    <s v="First Class"/>
    <s v="MV-17485"/>
    <s v="Mark Van Huff"/>
    <x v="0"/>
    <s v="United States"/>
    <s v="Arlington"/>
    <x v="17"/>
    <n v="22204"/>
    <x v="0"/>
    <s v="FUR-BO-10004015"/>
    <x v="0"/>
    <x v="0"/>
    <s v="Bush Andora Bookcase, Maple/Graphite Gray Finish"/>
    <x v="1911"/>
    <n v="3"/>
    <n v="0"/>
    <n v="79.193399999999968"/>
  </r>
  <r>
    <n v="2264"/>
    <s v="CA-2013-131065"/>
    <x v="0"/>
    <x v="696"/>
    <d v="2013-11-17T00:00:00"/>
    <s v="Second Class"/>
    <s v="AA-10375"/>
    <s v="Allen Armold"/>
    <x v="0"/>
    <s v="United States"/>
    <s v="Atlanta"/>
    <x v="32"/>
    <n v="30318"/>
    <x v="0"/>
    <s v="TEC-AC-10004145"/>
    <x v="2"/>
    <x v="11"/>
    <s v="Logitech diNovo Edge Keyboard"/>
    <x v="1912"/>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x v="267"/>
    <n v="1"/>
    <n v="0"/>
    <n v="2.3759999999999999"/>
  </r>
  <r>
    <n v="2266"/>
    <s v="CA-2013-131065"/>
    <x v="0"/>
    <x v="696"/>
    <d v="2013-11-17T00:00:00"/>
    <s v="Second Class"/>
    <s v="AA-10375"/>
    <s v="Allen Armold"/>
    <x v="0"/>
    <s v="United States"/>
    <s v="Atlanta"/>
    <x v="32"/>
    <n v="30318"/>
    <x v="0"/>
    <s v="OFF-BI-10004970"/>
    <x v="1"/>
    <x v="8"/>
    <s v="ACCOHIDE 3-Ring Binder, Blue, 1&quot;"/>
    <x v="341"/>
    <n v="2"/>
    <n v="0"/>
    <n v="3.8822000000000001"/>
  </r>
  <r>
    <n v="2267"/>
    <s v="CA-2014-149146"/>
    <x v="3"/>
    <x v="386"/>
    <d v="2014-10-13T00:00:00"/>
    <s v="Same Day"/>
    <s v="SM-20320"/>
    <s v="Sean Miller"/>
    <x v="2"/>
    <s v="United States"/>
    <s v="Monroe"/>
    <x v="3"/>
    <n v="28110"/>
    <x v="0"/>
    <s v="OFF-PA-10003919"/>
    <x v="1"/>
    <x v="10"/>
    <s v="Xerox 1989"/>
    <x v="892"/>
    <n v="2"/>
    <n v="0.2"/>
    <n v="2.6892000000000005"/>
  </r>
  <r>
    <n v="2268"/>
    <s v="CA-2014-137470"/>
    <x v="3"/>
    <x v="697"/>
    <d v="2014-09-18T00:00:00"/>
    <s v="Same Day"/>
    <s v="TP-21415"/>
    <s v="Tom Prescott"/>
    <x v="0"/>
    <s v="United States"/>
    <s v="Seattle"/>
    <x v="4"/>
    <n v="98115"/>
    <x v="1"/>
    <s v="OFF-PA-10002001"/>
    <x v="1"/>
    <x v="10"/>
    <s v="Xerox 1984"/>
    <x v="91"/>
    <n v="2"/>
    <n v="0"/>
    <n v="6.3504000000000005"/>
  </r>
  <r>
    <n v="2269"/>
    <s v="CA-2014-105480"/>
    <x v="3"/>
    <x v="698"/>
    <d v="2014-12-27T00:00:00"/>
    <s v="Standard Class"/>
    <s v="DK-13225"/>
    <s v="Dean Katz"/>
    <x v="1"/>
    <s v="United States"/>
    <s v="Rochester"/>
    <x v="15"/>
    <n v="14609"/>
    <x v="3"/>
    <s v="OFF-PA-10002787"/>
    <x v="1"/>
    <x v="10"/>
    <s v="Xerox 227"/>
    <x v="90"/>
    <n v="1"/>
    <n v="0"/>
    <n v="3.1104000000000003"/>
  </r>
  <r>
    <n v="2270"/>
    <s v="CA-2014-105480"/>
    <x v="3"/>
    <x v="698"/>
    <d v="2014-12-27T00:00:00"/>
    <s v="Standard Class"/>
    <s v="DK-13225"/>
    <s v="Dean Katz"/>
    <x v="1"/>
    <s v="United States"/>
    <s v="Rochester"/>
    <x v="15"/>
    <n v="14609"/>
    <x v="3"/>
    <s v="OFF-BI-10003291"/>
    <x v="1"/>
    <x v="8"/>
    <s v="Wilson Jones Leather-Like Binders with DublLock Round Rings"/>
    <x v="1913"/>
    <n v="1"/>
    <n v="0.2"/>
    <n v="2.3570999999999991"/>
  </r>
  <r>
    <n v="2271"/>
    <s v="CA-2014-164917"/>
    <x v="3"/>
    <x v="574"/>
    <d v="2014-12-08T00:00:00"/>
    <s v="Standard Class"/>
    <s v="MK-17905"/>
    <s v="Michael Kennedy"/>
    <x v="1"/>
    <s v="United States"/>
    <s v="Miami"/>
    <x v="2"/>
    <n v="33180"/>
    <x v="0"/>
    <s v="OFF-AR-10004344"/>
    <x v="1"/>
    <x v="6"/>
    <s v="Bulldog Vacuum Base Pencil Sharpener"/>
    <x v="1914"/>
    <n v="5"/>
    <n v="0.2"/>
    <n v="4.196499999999995"/>
  </r>
  <r>
    <n v="2272"/>
    <s v="CA-2012-102036"/>
    <x v="1"/>
    <x v="481"/>
    <d v="2012-09-27T00:00:00"/>
    <s v="Standard Class"/>
    <s v="CS-12130"/>
    <s v="Chad Sievert"/>
    <x v="0"/>
    <s v="United States"/>
    <s v="Seattle"/>
    <x v="4"/>
    <n v="98105"/>
    <x v="1"/>
    <s v="OFF-ST-10003123"/>
    <x v="1"/>
    <x v="4"/>
    <s v="Fellowes Bases and Tops For Staxonsteel/High-Stak Systems"/>
    <x v="1915"/>
    <n v="6"/>
    <n v="0"/>
    <n v="47.937599999999996"/>
  </r>
  <r>
    <n v="2273"/>
    <s v="CA-2012-142944"/>
    <x v="1"/>
    <x v="699"/>
    <d v="2012-03-11T00:00:00"/>
    <s v="Standard Class"/>
    <s v="JL-15850"/>
    <s v="John Lucas"/>
    <x v="0"/>
    <s v="United States"/>
    <s v="San Francisco"/>
    <x v="1"/>
    <n v="94122"/>
    <x v="1"/>
    <s v="FUR-FU-10000308"/>
    <x v="0"/>
    <x v="5"/>
    <s v="Deflect-o Glass Clear Studded Chair Mats"/>
    <x v="1916"/>
    <n v="7"/>
    <n v="0"/>
    <n v="95.757200000000012"/>
  </r>
  <r>
    <n v="2274"/>
    <s v="CA-2012-142944"/>
    <x v="1"/>
    <x v="699"/>
    <d v="2012-03-11T00:00:00"/>
    <s v="Standard Class"/>
    <s v="JL-15850"/>
    <s v="John Lucas"/>
    <x v="0"/>
    <s v="United States"/>
    <s v="San Francisco"/>
    <x v="1"/>
    <n v="94122"/>
    <x v="1"/>
    <s v="TEC-CO-10003763"/>
    <x v="2"/>
    <x v="16"/>
    <s v="Canon PC1060 Personal Laser Copier"/>
    <x v="1917"/>
    <n v="2"/>
    <n v="0.2"/>
    <n v="377.99459999999993"/>
  </r>
  <r>
    <n v="2275"/>
    <s v="CA-2011-157882"/>
    <x v="2"/>
    <x v="462"/>
    <d v="2011-10-08T00:00:00"/>
    <s v="Second Class"/>
    <s v="AR-10405"/>
    <s v="Allen Rosenblatt"/>
    <x v="1"/>
    <s v="United States"/>
    <s v="Los Angeles"/>
    <x v="1"/>
    <n v="90036"/>
    <x v="1"/>
    <s v="FUR-TA-10001866"/>
    <x v="0"/>
    <x v="3"/>
    <s v="Bevis Round Conference Room Tables and Bases"/>
    <x v="1918"/>
    <n v="1"/>
    <n v="0.2"/>
    <n v="3.5857999999999848"/>
  </r>
  <r>
    <n v="2276"/>
    <s v="CA-2011-157882"/>
    <x v="2"/>
    <x v="462"/>
    <d v="2011-10-08T00:00:00"/>
    <s v="Second Class"/>
    <s v="AR-10405"/>
    <s v="Allen Rosenblatt"/>
    <x v="1"/>
    <s v="United States"/>
    <s v="Los Angeles"/>
    <x v="1"/>
    <n v="90036"/>
    <x v="1"/>
    <s v="FUR-CH-10002774"/>
    <x v="0"/>
    <x v="1"/>
    <s v="Global Deluxe Stacking Chair, Gray"/>
    <x v="1919"/>
    <n v="3"/>
    <n v="0.2"/>
    <n v="13.764599999999994"/>
  </r>
  <r>
    <n v="2277"/>
    <s v="CA-2011-104283"/>
    <x v="2"/>
    <x v="700"/>
    <d v="2011-07-01T00:00:00"/>
    <s v="Standard Class"/>
    <s v="LM-17065"/>
    <s v="Liz MacKendrick"/>
    <x v="0"/>
    <s v="United States"/>
    <s v="Southaven"/>
    <x v="35"/>
    <n v="38671"/>
    <x v="0"/>
    <s v="OFF-ST-10004337"/>
    <x v="1"/>
    <x v="4"/>
    <s v="SAFCO Commercial Wire Shelving, 72h"/>
    <x v="1920"/>
    <n v="5"/>
    <n v="0"/>
    <n v="0"/>
  </r>
  <r>
    <n v="2278"/>
    <s v="CA-2011-104283"/>
    <x v="2"/>
    <x v="700"/>
    <d v="2011-07-01T00:00:00"/>
    <s v="Standard Class"/>
    <s v="LM-17065"/>
    <s v="Liz MacKendrick"/>
    <x v="0"/>
    <s v="United States"/>
    <s v="Southaven"/>
    <x v="35"/>
    <n v="38671"/>
    <x v="0"/>
    <s v="FUR-TA-10001039"/>
    <x v="0"/>
    <x v="3"/>
    <s v="KI Adjustable-Height Table"/>
    <x v="1921"/>
    <n v="1"/>
    <n v="0"/>
    <n v="22.354800000000004"/>
  </r>
  <r>
    <n v="2279"/>
    <s v="CA-2011-104283"/>
    <x v="2"/>
    <x v="700"/>
    <d v="2011-07-01T00:00:00"/>
    <s v="Standard Class"/>
    <s v="LM-17065"/>
    <s v="Liz MacKendrick"/>
    <x v="0"/>
    <s v="United States"/>
    <s v="Southaven"/>
    <x v="35"/>
    <n v="38671"/>
    <x v="0"/>
    <s v="TEC-AC-10000109"/>
    <x v="2"/>
    <x v="11"/>
    <s v="Sony Micro Vault Click 16 GB USB 2.0 Flash Drive"/>
    <x v="1922"/>
    <n v="4"/>
    <n v="0"/>
    <n v="53.750400000000013"/>
  </r>
  <r>
    <n v="2280"/>
    <s v="CA-2014-142622"/>
    <x v="3"/>
    <x v="505"/>
    <d v="2014-11-03T00:00:00"/>
    <s v="First Class"/>
    <s v="JK-15625"/>
    <s v="Jim Karlsson"/>
    <x v="0"/>
    <s v="United States"/>
    <s v="Seattle"/>
    <x v="4"/>
    <n v="98115"/>
    <x v="1"/>
    <s v="FUR-CH-10003833"/>
    <x v="0"/>
    <x v="1"/>
    <s v="Novimex Fabric Task Chair"/>
    <x v="1923"/>
    <n v="2"/>
    <n v="0.2"/>
    <n v="-6.0980000000000025"/>
  </r>
  <r>
    <n v="2281"/>
    <s v="CA-2014-142622"/>
    <x v="3"/>
    <x v="505"/>
    <d v="2014-11-03T00:00:00"/>
    <s v="First Class"/>
    <s v="JK-15625"/>
    <s v="Jim Karlsson"/>
    <x v="0"/>
    <s v="United States"/>
    <s v="Seattle"/>
    <x v="4"/>
    <n v="98115"/>
    <x v="1"/>
    <s v="FUR-CH-10004289"/>
    <x v="0"/>
    <x v="1"/>
    <s v="Global Super Steno Chair"/>
    <x v="1924"/>
    <n v="8"/>
    <n v="0.2"/>
    <n v="-23.03520000000006"/>
  </r>
  <r>
    <n v="2282"/>
    <s v="CA-2014-142622"/>
    <x v="3"/>
    <x v="505"/>
    <d v="2014-11-03T00:00:00"/>
    <s v="First Class"/>
    <s v="JK-15625"/>
    <s v="Jim Karlsson"/>
    <x v="0"/>
    <s v="United States"/>
    <s v="Seattle"/>
    <x v="4"/>
    <n v="98115"/>
    <x v="1"/>
    <s v="FUR-BO-10004467"/>
    <x v="0"/>
    <x v="0"/>
    <s v="Bestar Classic Bookcase"/>
    <x v="1664"/>
    <n v="2"/>
    <n v="0"/>
    <n v="37.996199999999988"/>
  </r>
  <r>
    <n v="2283"/>
    <s v="CA-2013-132143"/>
    <x v="0"/>
    <x v="323"/>
    <d v="2013-09-06T00:00:00"/>
    <s v="First Class"/>
    <s v="FM-14215"/>
    <s v="Filia McAdams"/>
    <x v="1"/>
    <s v="United States"/>
    <s v="Middletown"/>
    <x v="29"/>
    <n v="6457"/>
    <x v="3"/>
    <s v="OFF-PA-10002713"/>
    <x v="1"/>
    <x v="10"/>
    <s v="Adams Phone Message Book, 200 Message Capacity, 8 1/16” x 11”"/>
    <x v="1925"/>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s v="United States"/>
    <s v="New Castle"/>
    <x v="14"/>
    <n v="47362"/>
    <x v="2"/>
    <s v="OFF-AP-10002222"/>
    <x v="1"/>
    <x v="9"/>
    <s v="Staples"/>
    <x v="1926"/>
    <n v="7"/>
    <n v="0"/>
    <n v="16.386300000000002"/>
  </r>
  <r>
    <n v="2286"/>
    <s v="CA-2013-112676"/>
    <x v="0"/>
    <x v="465"/>
    <d v="2013-05-09T00:00:00"/>
    <s v="First Class"/>
    <s v="PJ-18835"/>
    <s v="Patrick Jones"/>
    <x v="1"/>
    <s v="United States"/>
    <s v="Murfreesboro"/>
    <x v="18"/>
    <n v="37130"/>
    <x v="0"/>
    <s v="OFF-PA-10003971"/>
    <x v="1"/>
    <x v="10"/>
    <s v="Xerox 1965"/>
    <x v="646"/>
    <n v="3"/>
    <n v="0.2"/>
    <n v="5.2026000000000003"/>
  </r>
  <r>
    <n v="2287"/>
    <s v="CA-2014-165687"/>
    <x v="3"/>
    <x v="701"/>
    <d v="2014-11-24T00:00:00"/>
    <s v="Standard Class"/>
    <s v="CS-12355"/>
    <s v="Christine Sundaresam"/>
    <x v="0"/>
    <s v="United States"/>
    <s v="Salem"/>
    <x v="17"/>
    <n v="24153"/>
    <x v="0"/>
    <s v="OFF-AP-10004036"/>
    <x v="1"/>
    <x v="9"/>
    <s v="Bionaire 99.97% HEPA Air Cleaner"/>
    <x v="1927"/>
    <n v="2"/>
    <n v="0"/>
    <n v="12.263999999999999"/>
  </r>
  <r>
    <n v="2288"/>
    <s v="US-2014-112928"/>
    <x v="3"/>
    <x v="702"/>
    <d v="2014-06-06T00:00:00"/>
    <s v="Second Class"/>
    <s v="BB-10990"/>
    <s v="Barry Blumstein"/>
    <x v="1"/>
    <s v="United States"/>
    <s v="Toledo"/>
    <x v="24"/>
    <n v="43615"/>
    <x v="3"/>
    <s v="OFF-AP-10002287"/>
    <x v="1"/>
    <x v="9"/>
    <s v="Eureka Sanitaire  Multi-Pro Heavy-Duty Upright, Disposable Bags"/>
    <x v="1928"/>
    <n v="5"/>
    <n v="0.2"/>
    <n v="1.3109999999999999"/>
  </r>
  <r>
    <n v="2289"/>
    <s v="CA-2014-143343"/>
    <x v="3"/>
    <x v="193"/>
    <d v="2014-06-14T00:00:00"/>
    <s v="First Class"/>
    <s v="BW-11200"/>
    <s v="Ben Wallace"/>
    <x v="0"/>
    <s v="United States"/>
    <s v="Los Angeles"/>
    <x v="1"/>
    <n v="90032"/>
    <x v="1"/>
    <s v="OFF-AR-10002375"/>
    <x v="1"/>
    <x v="6"/>
    <s v="Newell 351"/>
    <x v="1235"/>
    <n v="5"/>
    <n v="0"/>
    <n v="4.7559999999999985"/>
  </r>
  <r>
    <n v="2290"/>
    <s v="CA-2014-115154"/>
    <x v="3"/>
    <x v="703"/>
    <d v="2014-01-12T00:00:00"/>
    <s v="First Class"/>
    <s v="RS-19420"/>
    <s v="Ricardo Sperren"/>
    <x v="1"/>
    <s v="United States"/>
    <s v="Seattle"/>
    <x v="4"/>
    <n v="98115"/>
    <x v="1"/>
    <s v="FUR-TA-10001950"/>
    <x v="0"/>
    <x v="3"/>
    <s v="Balt Solid Wood Round Tables"/>
    <x v="1929"/>
    <n v="2"/>
    <n v="0"/>
    <n v="80.368200000000002"/>
  </r>
  <r>
    <n v="2291"/>
    <s v="CA-2012-149342"/>
    <x v="1"/>
    <x v="704"/>
    <d v="2012-04-25T00:00:00"/>
    <s v="Standard Class"/>
    <s v="TS-21160"/>
    <s v="Theresa Swint"/>
    <x v="1"/>
    <s v="United States"/>
    <s v="Columbus"/>
    <x v="32"/>
    <n v="31907"/>
    <x v="0"/>
    <s v="TEC-PH-10001557"/>
    <x v="2"/>
    <x v="7"/>
    <s v="Pyle PMP37LED"/>
    <x v="1170"/>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x v="1930"/>
    <n v="6"/>
    <n v="0"/>
    <n v="297.69"/>
  </r>
  <r>
    <n v="2293"/>
    <s v="CA-2012-149342"/>
    <x v="1"/>
    <x v="704"/>
    <d v="2012-04-25T00:00:00"/>
    <s v="Standard Class"/>
    <s v="TS-21160"/>
    <s v="Theresa Swint"/>
    <x v="1"/>
    <s v="United States"/>
    <s v="Columbus"/>
    <x v="32"/>
    <n v="31907"/>
    <x v="0"/>
    <s v="OFF-PA-10001166"/>
    <x v="1"/>
    <x v="10"/>
    <s v="Xerox 2"/>
    <x v="91"/>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x v="1931"/>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s v="United States"/>
    <s v="New York City"/>
    <x v="15"/>
    <n v="10011"/>
    <x v="3"/>
    <s v="OFF-PA-10002659"/>
    <x v="1"/>
    <x v="10"/>
    <s v="Avoid Verbal Orders Carbonless Minifold Book"/>
    <x v="1933"/>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x v="1934"/>
    <n v="5"/>
    <n v="0"/>
    <n v="106.477"/>
  </r>
  <r>
    <n v="2298"/>
    <s v="CA-2012-113145"/>
    <x v="1"/>
    <x v="549"/>
    <d v="2012-11-05T00:00:00"/>
    <s v="Standard Class"/>
    <s v="VD-21670"/>
    <s v="Valerie Dominguez"/>
    <x v="0"/>
    <s v="United States"/>
    <s v="New York City"/>
    <x v="15"/>
    <n v="10011"/>
    <x v="3"/>
    <s v="TEC-PH-10001527"/>
    <x v="2"/>
    <x v="7"/>
    <s v="Plantronics MX500i Earset"/>
    <x v="193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x v="178"/>
    <n v="4"/>
    <n v="0"/>
    <n v="125.99000000000001"/>
  </r>
  <r>
    <n v="2301"/>
    <s v="CA-2011-162362"/>
    <x v="2"/>
    <x v="687"/>
    <d v="2011-11-18T00:00:00"/>
    <s v="Standard Class"/>
    <s v="JL-15505"/>
    <s v="Jeremy Lonsdale"/>
    <x v="0"/>
    <s v="United States"/>
    <s v="Midland"/>
    <x v="12"/>
    <n v="48640"/>
    <x v="2"/>
    <s v="OFF-BI-10000756"/>
    <x v="1"/>
    <x v="8"/>
    <s v="Storex DuraTech Recycled Plastic Frosted Binders"/>
    <x v="1936"/>
    <n v="3"/>
    <n v="0"/>
    <n v="6.36"/>
  </r>
  <r>
    <n v="2302"/>
    <s v="CA-2011-162362"/>
    <x v="2"/>
    <x v="687"/>
    <d v="2011-11-18T00:00:00"/>
    <s v="Standard Class"/>
    <s v="JL-15505"/>
    <s v="Jeremy Lonsdale"/>
    <x v="0"/>
    <s v="United States"/>
    <s v="Midland"/>
    <x v="12"/>
    <n v="48640"/>
    <x v="2"/>
    <s v="OFF-BI-10000546"/>
    <x v="1"/>
    <x v="8"/>
    <s v="Avery Durable Binders"/>
    <x v="132"/>
    <n v="4"/>
    <n v="0"/>
    <n v="5.6448"/>
  </r>
  <r>
    <n v="2303"/>
    <s v="CA-2013-106558"/>
    <x v="0"/>
    <x v="327"/>
    <d v="2013-01-21T00:00:00"/>
    <s v="Standard Class"/>
    <s v="DL-13495"/>
    <s v="Dionis Lloyd"/>
    <x v="1"/>
    <s v="United States"/>
    <s v="Columbus"/>
    <x v="32"/>
    <n v="31907"/>
    <x v="0"/>
    <s v="TEC-AC-10001142"/>
    <x v="2"/>
    <x v="11"/>
    <s v="First Data FD10 PIN Pad"/>
    <x v="617"/>
    <n v="4"/>
    <n v="0"/>
    <n v="31.599999999999966"/>
  </r>
  <r>
    <n v="2304"/>
    <s v="CA-2014-157931"/>
    <x v="3"/>
    <x v="697"/>
    <d v="2014-09-23T00:00:00"/>
    <s v="Second Class"/>
    <s v="MO-17800"/>
    <s v="Meg O'Connel"/>
    <x v="2"/>
    <s v="United States"/>
    <s v="Roswell"/>
    <x v="32"/>
    <n v="30076"/>
    <x v="0"/>
    <s v="FUR-CH-10000785"/>
    <x v="0"/>
    <x v="1"/>
    <s v="Global Ergonomic Managers Chair"/>
    <x v="1937"/>
    <n v="4"/>
    <n v="0"/>
    <n v="188.2192"/>
  </r>
  <r>
    <n v="2305"/>
    <s v="CA-2014-157931"/>
    <x v="3"/>
    <x v="697"/>
    <d v="2014-09-23T00:00:00"/>
    <s v="Second Class"/>
    <s v="MO-17800"/>
    <s v="Meg O'Connel"/>
    <x v="2"/>
    <s v="United States"/>
    <s v="Roswell"/>
    <x v="32"/>
    <n v="30076"/>
    <x v="0"/>
    <s v="OFF-PA-10000474"/>
    <x v="1"/>
    <x v="10"/>
    <s v="Staples"/>
    <x v="1938"/>
    <n v="3"/>
    <n v="0"/>
    <n v="49.970399999999991"/>
  </r>
  <r>
    <n v="2306"/>
    <s v="CA-2013-115574"/>
    <x v="0"/>
    <x v="443"/>
    <d v="2013-12-25T00:00:00"/>
    <s v="First Class"/>
    <s v="BP-11185"/>
    <s v="Ben Peterman"/>
    <x v="1"/>
    <s v="United States"/>
    <s v="Chicago"/>
    <x v="10"/>
    <n v="60623"/>
    <x v="2"/>
    <s v="FUR-BO-10003441"/>
    <x v="0"/>
    <x v="0"/>
    <s v="Bush Westfield Collection Bookcases, Fully Assembled"/>
    <x v="1088"/>
    <n v="2"/>
    <n v="0.3"/>
    <n v="-14.137200000000014"/>
  </r>
  <r>
    <n v="2307"/>
    <s v="CA-2012-160794"/>
    <x v="1"/>
    <x v="705"/>
    <d v="2012-08-08T00:00:00"/>
    <s v="First Class"/>
    <s v="MS-17980"/>
    <s v="Michael Stewart"/>
    <x v="1"/>
    <s v="United States"/>
    <s v="Houston"/>
    <x v="5"/>
    <n v="77041"/>
    <x v="2"/>
    <s v="OFF-PA-10004156"/>
    <x v="1"/>
    <x v="10"/>
    <s v="Xerox 188"/>
    <x v="1939"/>
    <n v="3"/>
    <n v="0.2"/>
    <n v="9.8657999999999983"/>
  </r>
  <r>
    <n v="2308"/>
    <s v="CA-2014-116225"/>
    <x v="3"/>
    <x v="60"/>
    <d v="2014-11-10T00:00:00"/>
    <s v="Standard Class"/>
    <s v="SV-20935"/>
    <s v="Susan Vittorini"/>
    <x v="0"/>
    <s v="United States"/>
    <s v="New York City"/>
    <x v="15"/>
    <n v="10009"/>
    <x v="3"/>
    <s v="TEC-AC-10001432"/>
    <x v="2"/>
    <x v="11"/>
    <s v="Enermax Aurora Lite Keyboard"/>
    <x v="1940"/>
    <n v="5"/>
    <n v="0"/>
    <n v="171.93000000000006"/>
  </r>
  <r>
    <n v="2309"/>
    <s v="US-2014-120418"/>
    <x v="3"/>
    <x v="532"/>
    <d v="2014-06-13T00:00:00"/>
    <s v="First Class"/>
    <s v="BC-11125"/>
    <s v="Becky Castell"/>
    <x v="2"/>
    <s v="United States"/>
    <s v="Peoria"/>
    <x v="16"/>
    <n v="85345"/>
    <x v="1"/>
    <s v="FUR-CH-10001394"/>
    <x v="0"/>
    <x v="1"/>
    <s v="Global Leather Executive Chair"/>
    <x v="1941"/>
    <n v="1"/>
    <n v="0.2"/>
    <n v="35.098999999999961"/>
  </r>
  <r>
    <n v="2310"/>
    <s v="US-2014-120418"/>
    <x v="3"/>
    <x v="532"/>
    <d v="2014-06-13T00:00:00"/>
    <s v="First Class"/>
    <s v="BC-11125"/>
    <s v="Becky Castell"/>
    <x v="2"/>
    <s v="United States"/>
    <s v="Peoria"/>
    <x v="16"/>
    <n v="85345"/>
    <x v="1"/>
    <s v="OFF-ST-10002370"/>
    <x v="1"/>
    <x v="4"/>
    <s v="Sortfiler Multipurpose Personal File Organizer, Black"/>
    <x v="1942"/>
    <n v="4"/>
    <n v="0.2"/>
    <n v="7.7003999999999948"/>
  </r>
  <r>
    <n v="2311"/>
    <s v="US-2014-120418"/>
    <x v="3"/>
    <x v="532"/>
    <d v="2014-06-13T00:00:00"/>
    <s v="First Class"/>
    <s v="BC-11125"/>
    <s v="Becky Castell"/>
    <x v="2"/>
    <s v="United States"/>
    <s v="Peoria"/>
    <x v="16"/>
    <n v="85345"/>
    <x v="1"/>
    <s v="OFF-AR-10002956"/>
    <x v="1"/>
    <x v="6"/>
    <s v="Boston 16801 Nautilus Battery Pencil Sharpener"/>
    <x v="1943"/>
    <n v="5"/>
    <n v="0.2"/>
    <n v="6.602999999999998"/>
  </r>
  <r>
    <n v="2312"/>
    <s v="US-2014-120418"/>
    <x v="3"/>
    <x v="532"/>
    <d v="2014-06-13T00:00:00"/>
    <s v="First Class"/>
    <s v="BC-11125"/>
    <s v="Becky Castell"/>
    <x v="2"/>
    <s v="United States"/>
    <s v="Peoria"/>
    <x v="16"/>
    <n v="85345"/>
    <x v="1"/>
    <s v="OFF-AR-10001955"/>
    <x v="1"/>
    <x v="6"/>
    <s v="Newell 319"/>
    <x v="1840"/>
    <n v="1"/>
    <n v="0.2"/>
    <n v="1.9839999999999982"/>
  </r>
  <r>
    <n v="2313"/>
    <s v="US-2014-120418"/>
    <x v="3"/>
    <x v="532"/>
    <d v="2014-06-13T00:00:00"/>
    <s v="First Class"/>
    <s v="BC-11125"/>
    <s v="Becky Castell"/>
    <x v="2"/>
    <s v="United States"/>
    <s v="Peoria"/>
    <x v="16"/>
    <n v="85345"/>
    <x v="1"/>
    <s v="OFF-ST-10001809"/>
    <x v="1"/>
    <x v="4"/>
    <s v="Fellowes Officeware Wire Shelving"/>
    <x v="1944"/>
    <n v="3"/>
    <n v="0.2"/>
    <n v="-48.508200000000009"/>
  </r>
  <r>
    <n v="2314"/>
    <s v="CA-2014-122035"/>
    <x v="3"/>
    <x v="228"/>
    <d v="2014-07-26T00:00:00"/>
    <s v="Standard Class"/>
    <s v="EM-13825"/>
    <s v="Elizabeth Moffitt"/>
    <x v="1"/>
    <s v="United States"/>
    <s v="Sioux Falls"/>
    <x v="44"/>
    <n v="57103"/>
    <x v="2"/>
    <s v="OFF-LA-10004093"/>
    <x v="1"/>
    <x v="2"/>
    <s v="Avery 486"/>
    <x v="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x v="1945"/>
    <n v="2"/>
    <n v="0"/>
    <n v="112.40640000000002"/>
  </r>
  <r>
    <n v="2316"/>
    <s v="CA-2014-122035"/>
    <x v="3"/>
    <x v="228"/>
    <d v="2014-07-26T00:00:00"/>
    <s v="Standard Class"/>
    <s v="EM-13825"/>
    <s v="Elizabeth Moffitt"/>
    <x v="1"/>
    <s v="United States"/>
    <s v="Sioux Falls"/>
    <x v="44"/>
    <n v="57103"/>
    <x v="2"/>
    <s v="OFF-BI-10000404"/>
    <x v="1"/>
    <x v="8"/>
    <s v="Avery Printable Repositionable Plastic Tabs"/>
    <x v="1946"/>
    <n v="5"/>
    <n v="0"/>
    <n v="20.21"/>
  </r>
  <r>
    <n v="2317"/>
    <s v="CA-2014-122035"/>
    <x v="3"/>
    <x v="228"/>
    <d v="2014-07-26T00:00:00"/>
    <s v="Standard Class"/>
    <s v="EM-13825"/>
    <s v="Elizabeth Moffitt"/>
    <x v="1"/>
    <s v="United States"/>
    <s v="Sioux Falls"/>
    <x v="44"/>
    <n v="57103"/>
    <x v="2"/>
    <s v="FUR-CH-10003833"/>
    <x v="0"/>
    <x v="1"/>
    <s v="Novimex Fabric Task Chair"/>
    <x v="1101"/>
    <n v="3"/>
    <n v="0"/>
    <n v="27.440999999999995"/>
  </r>
  <r>
    <n v="2318"/>
    <s v="CA-2014-122035"/>
    <x v="3"/>
    <x v="228"/>
    <d v="2014-07-26T00:00:00"/>
    <s v="Standard Class"/>
    <s v="EM-13825"/>
    <s v="Elizabeth Moffitt"/>
    <x v="1"/>
    <s v="United States"/>
    <s v="Sioux Falls"/>
    <x v="44"/>
    <n v="57103"/>
    <x v="2"/>
    <s v="OFF-BI-10002072"/>
    <x v="1"/>
    <x v="8"/>
    <s v="Cardinal Slant-D Ring Binders"/>
    <x v="1947"/>
    <n v="7"/>
    <n v="0"/>
    <n v="30.414999999999999"/>
  </r>
  <r>
    <n v="2319"/>
    <s v="CA-2014-122035"/>
    <x v="3"/>
    <x v="228"/>
    <d v="2014-07-26T00:00:00"/>
    <s v="Standard Class"/>
    <s v="EM-13825"/>
    <s v="Elizabeth Moffitt"/>
    <x v="1"/>
    <s v="United States"/>
    <s v="Sioux Falls"/>
    <x v="44"/>
    <n v="57103"/>
    <x v="2"/>
    <s v="TEC-AC-10003095"/>
    <x v="2"/>
    <x v="11"/>
    <s v="Logitech G35 7.1-Channel Surround Sound Headset"/>
    <x v="1948"/>
    <n v="3"/>
    <n v="0"/>
    <n v="132.58980000000003"/>
  </r>
  <r>
    <n v="2320"/>
    <s v="CA-2012-117828"/>
    <x v="1"/>
    <x v="706"/>
    <d v="2012-12-26T00:00:00"/>
    <s v="First Class"/>
    <s v="BD-11500"/>
    <s v="Bradley Drucker"/>
    <x v="0"/>
    <s v="United States"/>
    <s v="Richmond"/>
    <x v="17"/>
    <n v="23223"/>
    <x v="0"/>
    <s v="OFF-AP-10001563"/>
    <x v="1"/>
    <x v="9"/>
    <s v="Belkin Premiere Surge Master II 8-outlet surge protector"/>
    <x v="1949"/>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x v="1950"/>
    <n v="7"/>
    <n v="0"/>
    <n v="63.8232"/>
  </r>
  <r>
    <n v="2322"/>
    <s v="CA-2012-109470"/>
    <x v="1"/>
    <x v="620"/>
    <d v="2013-01-03T00:00:00"/>
    <s v="Second Class"/>
    <s v="KC-16255"/>
    <s v="Karen Carlisle"/>
    <x v="1"/>
    <s v="United States"/>
    <s v="Henderson"/>
    <x v="0"/>
    <n v="42420"/>
    <x v="0"/>
    <s v="OFF-BI-10004492"/>
    <x v="1"/>
    <x v="8"/>
    <s v="Tuf-Vin Binders"/>
    <x v="1951"/>
    <n v="3"/>
    <n v="0"/>
    <n v="44.527799999999992"/>
  </r>
  <r>
    <n v="2323"/>
    <s v="CA-2012-109470"/>
    <x v="1"/>
    <x v="620"/>
    <d v="2013-01-03T00:00:00"/>
    <s v="Second Class"/>
    <s v="KC-16255"/>
    <s v="Karen Carlisle"/>
    <x v="1"/>
    <s v="United States"/>
    <s v="Henderson"/>
    <x v="0"/>
    <n v="42420"/>
    <x v="0"/>
    <s v="OFF-BI-10001072"/>
    <x v="1"/>
    <x v="8"/>
    <s v="GBC Clear Cover, 8-1/2 x 11, unpunched, 25 covers per pack"/>
    <x v="1952"/>
    <n v="4"/>
    <n v="0"/>
    <n v="27.894399999999997"/>
  </r>
  <r>
    <n v="2324"/>
    <s v="CA-2012-109470"/>
    <x v="1"/>
    <x v="620"/>
    <d v="2013-01-03T00:00:00"/>
    <s v="Second Class"/>
    <s v="KC-16255"/>
    <s v="Karen Carlisle"/>
    <x v="1"/>
    <s v="United States"/>
    <s v="Henderson"/>
    <x v="0"/>
    <n v="42420"/>
    <x v="0"/>
    <s v="OFF-BI-10003707"/>
    <x v="1"/>
    <x v="8"/>
    <s v="Aluminum Screw Posts"/>
    <x v="1953"/>
    <n v="5"/>
    <n v="0"/>
    <n v="38.15"/>
  </r>
  <r>
    <n v="2325"/>
    <s v="CA-2012-109470"/>
    <x v="1"/>
    <x v="620"/>
    <d v="2013-01-03T00:00:00"/>
    <s v="Second Class"/>
    <s v="KC-16255"/>
    <s v="Karen Carlisle"/>
    <x v="1"/>
    <s v="United States"/>
    <s v="Henderson"/>
    <x v="0"/>
    <n v="42420"/>
    <x v="0"/>
    <s v="OFF-BI-10000977"/>
    <x v="1"/>
    <x v="8"/>
    <s v="Ibico Plastic Spiral Binding Combs"/>
    <x v="1954"/>
    <n v="12"/>
    <n v="0"/>
    <n v="167.80799999999999"/>
  </r>
  <r>
    <n v="2326"/>
    <s v="CA-2012-105102"/>
    <x v="1"/>
    <x v="426"/>
    <d v="2012-09-19T00:00:00"/>
    <s v="Second Class"/>
    <s v="BM-11575"/>
    <s v="Brendan Murry"/>
    <x v="1"/>
    <s v="United States"/>
    <s v="New York City"/>
    <x v="15"/>
    <n v="10035"/>
    <x v="3"/>
    <s v="OFF-BI-10002082"/>
    <x v="1"/>
    <x v="8"/>
    <s v="GBC Twin Loop Wire Binding Elements"/>
    <x v="1955"/>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x v="1956"/>
    <n v="1"/>
    <n v="0.2"/>
    <n v="1.1596000000000011"/>
  </r>
  <r>
    <n v="2328"/>
    <s v="CA-2012-105102"/>
    <x v="1"/>
    <x v="426"/>
    <d v="2012-09-19T00:00:00"/>
    <s v="Second Class"/>
    <s v="BM-11575"/>
    <s v="Brendan Murry"/>
    <x v="1"/>
    <s v="United States"/>
    <s v="New York City"/>
    <x v="15"/>
    <n v="10035"/>
    <x v="3"/>
    <s v="OFF-PA-10002365"/>
    <x v="1"/>
    <x v="10"/>
    <s v="Xerox 1967"/>
    <x v="91"/>
    <n v="2"/>
    <n v="0"/>
    <n v="6.2208000000000006"/>
  </r>
  <r>
    <n v="2329"/>
    <s v="CA-2014-138422"/>
    <x v="3"/>
    <x v="397"/>
    <d v="2014-09-27T00:00:00"/>
    <s v="First Class"/>
    <s v="KN-16705"/>
    <s v="Kristina Nunn"/>
    <x v="2"/>
    <s v="United States"/>
    <s v="Fort Collins"/>
    <x v="22"/>
    <n v="80525"/>
    <x v="1"/>
    <s v="OFF-EN-10004147"/>
    <x v="1"/>
    <x v="12"/>
    <s v="Wausau Papers Astrobrights Colored Envelopes"/>
    <x v="646"/>
    <n v="3"/>
    <n v="0.2"/>
    <n v="5.2026000000000003"/>
  </r>
  <r>
    <n v="2330"/>
    <s v="US-2012-147739"/>
    <x v="1"/>
    <x v="707"/>
    <d v="2012-12-29T00:00:00"/>
    <s v="Standard Class"/>
    <s v="JD-16150"/>
    <s v="Justin Deggeller"/>
    <x v="1"/>
    <s v="United States"/>
    <s v="Philadelphia"/>
    <x v="9"/>
    <n v="19140"/>
    <x v="3"/>
    <s v="FUR-FU-10001468"/>
    <x v="0"/>
    <x v="5"/>
    <s v="Tenex Antistatic Computer Chair Mats"/>
    <x v="1957"/>
    <n v="4"/>
    <n v="0.2"/>
    <n v="-68.392000000000053"/>
  </r>
  <r>
    <n v="2331"/>
    <s v="CA-2013-155187"/>
    <x v="0"/>
    <x v="446"/>
    <d v="2013-09-27T00:00:00"/>
    <s v="Second Class"/>
    <s v="LA-16780"/>
    <s v="Laura Armstrong"/>
    <x v="1"/>
    <s v="United States"/>
    <s v="Los Angeles"/>
    <x v="1"/>
    <n v="90004"/>
    <x v="1"/>
    <s v="OFF-ST-10000642"/>
    <x v="1"/>
    <x v="4"/>
    <s v="Tennsco Lockers, Gray"/>
    <x v="108"/>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x v="1958"/>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s v="United States"/>
    <s v="Lafayette"/>
    <x v="14"/>
    <n v="47905"/>
    <x v="2"/>
    <s v="OFF-PA-10004971"/>
    <x v="1"/>
    <x v="10"/>
    <s v="Xerox 196"/>
    <x v="399"/>
    <n v="1"/>
    <n v="0"/>
    <n v="2.8322000000000003"/>
  </r>
  <r>
    <n v="2335"/>
    <s v="CA-2011-140886"/>
    <x v="2"/>
    <x v="587"/>
    <d v="2011-10-04T00:00:00"/>
    <s v="Standard Class"/>
    <s v="KW-16570"/>
    <s v="Kelly Williams"/>
    <x v="0"/>
    <s v="United States"/>
    <s v="Clarksville"/>
    <x v="18"/>
    <n v="37042"/>
    <x v="0"/>
    <s v="OFF-AP-10000696"/>
    <x v="1"/>
    <x v="9"/>
    <s v="Holmes Odor Grabber"/>
    <x v="1960"/>
    <n v="6"/>
    <n v="0.2"/>
    <n v="11.247599999999995"/>
  </r>
  <r>
    <n v="2336"/>
    <s v="CA-2014-152695"/>
    <x v="3"/>
    <x v="389"/>
    <d v="2014-12-11T00:00:00"/>
    <s v="Same Day"/>
    <s v="CC-12220"/>
    <s v="Chris Cortes"/>
    <x v="0"/>
    <s v="United States"/>
    <s v="Fairfield"/>
    <x v="29"/>
    <n v="6824"/>
    <x v="3"/>
    <s v="OFF-EN-10004030"/>
    <x v="1"/>
    <x v="12"/>
    <s v="Convenience Packs of Business Envelopes"/>
    <x v="139"/>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x v="1961"/>
    <n v="7"/>
    <n v="0"/>
    <n v="123.76909999999995"/>
  </r>
  <r>
    <n v="2338"/>
    <s v="CA-2011-110639"/>
    <x v="2"/>
    <x v="709"/>
    <d v="2011-08-23T00:00:00"/>
    <s v="Same Day"/>
    <s v="RH-19495"/>
    <s v="Rick Hansen"/>
    <x v="0"/>
    <s v="United States"/>
    <s v="New York City"/>
    <x v="15"/>
    <n v="10009"/>
    <x v="3"/>
    <s v="OFF-PA-10003936"/>
    <x v="1"/>
    <x v="10"/>
    <s v="Xerox 1994"/>
    <x v="243"/>
    <n v="4"/>
    <n v="0"/>
    <n v="12.441600000000001"/>
  </r>
  <r>
    <n v="2339"/>
    <s v="CA-2011-110639"/>
    <x v="2"/>
    <x v="709"/>
    <d v="2011-08-23T00:00:00"/>
    <s v="Same Day"/>
    <s v="RH-19495"/>
    <s v="Rick Hansen"/>
    <x v="0"/>
    <s v="United States"/>
    <s v="New York City"/>
    <x v="15"/>
    <n v="10009"/>
    <x v="3"/>
    <s v="OFF-PA-10004530"/>
    <x v="1"/>
    <x v="10"/>
    <s v="Personal Creations Ink Jet Cards and Labels"/>
    <x v="1962"/>
    <n v="4"/>
    <n v="0"/>
    <n v="22.500800000000002"/>
  </r>
  <r>
    <n v="2340"/>
    <s v="CA-2011-121727"/>
    <x v="2"/>
    <x v="710"/>
    <d v="2011-08-24T00:00:00"/>
    <s v="Standard Class"/>
    <s v="JK-15625"/>
    <s v="Jim Karlsson"/>
    <x v="0"/>
    <s v="United States"/>
    <s v="Columbus"/>
    <x v="24"/>
    <n v="43229"/>
    <x v="3"/>
    <s v="OFF-AR-10004930"/>
    <x v="1"/>
    <x v="6"/>
    <s v="Turquoise Lead Holder with Pocket Clip"/>
    <x v="1963"/>
    <n v="2"/>
    <n v="0.2"/>
    <n v="1.7419999999999987"/>
  </r>
  <r>
    <n v="2341"/>
    <s v="CA-2013-137736"/>
    <x v="0"/>
    <x v="338"/>
    <d v="2013-11-16T00:00:00"/>
    <s v="Standard Class"/>
    <s v="DC-13285"/>
    <s v="Debra Catini"/>
    <x v="0"/>
    <s v="United States"/>
    <s v="Warner Robins"/>
    <x v="32"/>
    <n v="31088"/>
    <x v="0"/>
    <s v="OFF-AR-10004999"/>
    <x v="1"/>
    <x v="6"/>
    <s v="Newell 315"/>
    <x v="1085"/>
    <n v="7"/>
    <n v="0"/>
    <n v="10.465"/>
  </r>
  <r>
    <n v="2342"/>
    <s v="US-2011-143231"/>
    <x v="2"/>
    <x v="520"/>
    <d v="2012-01-03T00:00:00"/>
    <s v="First Class"/>
    <s v="GM-14455"/>
    <s v="Gary Mitchum"/>
    <x v="2"/>
    <s v="United States"/>
    <s v="Franklin"/>
    <x v="31"/>
    <n v="2038"/>
    <x v="3"/>
    <s v="FUR-FU-10002501"/>
    <x v="0"/>
    <x v="5"/>
    <s v="Nu-Dell Executive Frame"/>
    <x v="1964"/>
    <n v="5"/>
    <n v="0"/>
    <n v="23.384"/>
  </r>
  <r>
    <n v="2343"/>
    <s v="US-2011-143231"/>
    <x v="2"/>
    <x v="520"/>
    <d v="2012-01-03T00:00:00"/>
    <s v="First Class"/>
    <s v="GM-14455"/>
    <s v="Gary Mitchum"/>
    <x v="2"/>
    <s v="United States"/>
    <s v="Franklin"/>
    <x v="31"/>
    <n v="2038"/>
    <x v="3"/>
    <s v="TEC-AC-10000358"/>
    <x v="2"/>
    <x v="11"/>
    <s v="Imation Secure Drive + Hardware Encrypted USB flash drive - 16 GB"/>
    <x v="1965"/>
    <n v="3"/>
    <n v="0"/>
    <n v="27.352799999999998"/>
  </r>
  <r>
    <n v="2344"/>
    <s v="US-2011-155894"/>
    <x v="2"/>
    <x v="711"/>
    <d v="2011-07-30T00:00:00"/>
    <s v="Second Class"/>
    <s v="CL-11890"/>
    <s v="Carl Ludwig"/>
    <x v="0"/>
    <s v="United States"/>
    <s v="Chicago"/>
    <x v="10"/>
    <n v="60623"/>
    <x v="2"/>
    <s v="OFF-ST-10004804"/>
    <x v="1"/>
    <x v="4"/>
    <s v="Belkin 19&quot; Vented Equipment Shelf, Black"/>
    <x v="1966"/>
    <n v="3"/>
    <n v="0.2"/>
    <n v="-29.343599999999995"/>
  </r>
  <r>
    <n v="2345"/>
    <s v="CA-2013-119025"/>
    <x v="0"/>
    <x v="712"/>
    <d v="2013-02-28T00:00:00"/>
    <s v="Standard Class"/>
    <s v="PV-18985"/>
    <s v="Paul Van Hugh"/>
    <x v="2"/>
    <s v="United States"/>
    <s v="Milwaukee"/>
    <x v="6"/>
    <n v="53209"/>
    <x v="2"/>
    <s v="OFF-AP-10001205"/>
    <x v="1"/>
    <x v="9"/>
    <s v="Belkin 5 Outlet SurgeMaster Power Centers"/>
    <x v="1967"/>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s v="United States"/>
    <s v="San Antonio"/>
    <x v="5"/>
    <n v="78207"/>
    <x v="2"/>
    <s v="OFF-BI-10004141"/>
    <x v="1"/>
    <x v="8"/>
    <s v="Insertable Tab Indexes For Data Binders"/>
    <x v="1968"/>
    <n v="2"/>
    <n v="0.8"/>
    <n v="-2.1624000000000012"/>
  </r>
  <r>
    <n v="2348"/>
    <s v="CA-2013-159373"/>
    <x v="0"/>
    <x v="69"/>
    <d v="2013-03-19T00:00:00"/>
    <s v="Standard Class"/>
    <s v="LT-17110"/>
    <s v="Liz Thompson"/>
    <x v="0"/>
    <s v="United States"/>
    <s v="San Antonio"/>
    <x v="5"/>
    <n v="78207"/>
    <x v="2"/>
    <s v="FUR-TA-10004619"/>
    <x v="0"/>
    <x v="3"/>
    <s v="Hon Non-Folding Utility Tables"/>
    <x v="1969"/>
    <n v="5"/>
    <n v="0.3"/>
    <n v="0"/>
  </r>
  <r>
    <n v="2349"/>
    <s v="CA-2014-109701"/>
    <x v="3"/>
    <x v="574"/>
    <d v="2014-12-04T00:00:00"/>
    <s v="Same Day"/>
    <s v="AM-10360"/>
    <s v="Alice McCarthy"/>
    <x v="1"/>
    <s v="United States"/>
    <s v="Los Angeles"/>
    <x v="1"/>
    <n v="90032"/>
    <x v="1"/>
    <s v="OFF-BI-10004187"/>
    <x v="1"/>
    <x v="8"/>
    <s v="Staples"/>
    <x v="1970"/>
    <n v="6"/>
    <n v="0.2"/>
    <n v="3.1583999999999985"/>
  </r>
  <r>
    <n v="2350"/>
    <s v="CA-2014-109701"/>
    <x v="3"/>
    <x v="574"/>
    <d v="2014-12-04T00:00:00"/>
    <s v="Same Day"/>
    <s v="AM-10360"/>
    <s v="Alice McCarthy"/>
    <x v="1"/>
    <s v="United States"/>
    <s v="Los Angeles"/>
    <x v="1"/>
    <n v="90032"/>
    <x v="1"/>
    <s v="OFF-BI-10000632"/>
    <x v="1"/>
    <x v="8"/>
    <s v="Satellite Sectional Post Binders"/>
    <x v="1971"/>
    <n v="2"/>
    <n v="0.2"/>
    <n v="22.573199999999996"/>
  </r>
  <r>
    <n v="2351"/>
    <s v="CA-2014-109701"/>
    <x v="3"/>
    <x v="574"/>
    <d v="2014-12-04T00:00:00"/>
    <s v="Same Day"/>
    <s v="AM-10360"/>
    <s v="Alice McCarthy"/>
    <x v="1"/>
    <s v="United States"/>
    <s v="Los Angeles"/>
    <x v="1"/>
    <n v="90032"/>
    <x v="1"/>
    <s v="OFF-PA-10003724"/>
    <x v="1"/>
    <x v="10"/>
    <s v="Wirebound Message Book, 4 per Page"/>
    <x v="139"/>
    <n v="2"/>
    <n v="0"/>
    <n v="5.3213999999999997"/>
  </r>
  <r>
    <n v="2352"/>
    <s v="CA-2014-109701"/>
    <x v="3"/>
    <x v="574"/>
    <d v="2014-12-04T00:00:00"/>
    <s v="Same Day"/>
    <s v="AM-10360"/>
    <s v="Alice McCarthy"/>
    <x v="1"/>
    <s v="United States"/>
    <s v="Los Angeles"/>
    <x v="1"/>
    <n v="90032"/>
    <x v="1"/>
    <s v="OFF-AP-10002765"/>
    <x v="1"/>
    <x v="9"/>
    <s v="Fellowes Advanced Computer Series Surge Protectors"/>
    <x v="1972"/>
    <n v="3"/>
    <n v="0"/>
    <n v="22.251600000000003"/>
  </r>
  <r>
    <n v="2353"/>
    <s v="CA-2014-109701"/>
    <x v="3"/>
    <x v="574"/>
    <d v="2014-12-04T00:00:00"/>
    <s v="Same Day"/>
    <s v="AM-10360"/>
    <s v="Alice McCarthy"/>
    <x v="1"/>
    <s v="United States"/>
    <s v="Los Angeles"/>
    <x v="1"/>
    <n v="90032"/>
    <x v="1"/>
    <s v="OFF-AR-10001868"/>
    <x v="1"/>
    <x v="6"/>
    <s v="Prang Dustless Chalk Sticks"/>
    <x v="1973"/>
    <n v="6"/>
    <n v="0"/>
    <n v="5.04"/>
  </r>
  <r>
    <n v="2354"/>
    <s v="CA-2012-111514"/>
    <x v="1"/>
    <x v="284"/>
    <d v="2012-09-02T00:00:00"/>
    <s v="First Class"/>
    <s v="SC-20260"/>
    <s v="Scott Cohen"/>
    <x v="1"/>
    <s v="United States"/>
    <s v="San Francisco"/>
    <x v="1"/>
    <n v="94122"/>
    <x v="1"/>
    <s v="FUR-BO-10002545"/>
    <x v="0"/>
    <x v="0"/>
    <s v="Atlantic Metals Mobile 3-Shelf Bookcases, Custom Colors"/>
    <x v="1974"/>
    <n v="7"/>
    <n v="0.15"/>
    <n v="200.95460000000008"/>
  </r>
  <r>
    <n v="2355"/>
    <s v="CA-2012-111514"/>
    <x v="1"/>
    <x v="284"/>
    <d v="2012-09-02T00:00:00"/>
    <s v="First Class"/>
    <s v="SC-20260"/>
    <s v="Scott Cohen"/>
    <x v="1"/>
    <s v="United States"/>
    <s v="San Francisco"/>
    <x v="1"/>
    <n v="94122"/>
    <x v="1"/>
    <s v="OFF-BI-10002735"/>
    <x v="1"/>
    <x v="8"/>
    <s v="GBC Prestige Therm-A-Bind Covers"/>
    <x v="1975"/>
    <n v="5"/>
    <n v="0.2"/>
    <n v="46.3185"/>
  </r>
  <r>
    <n v="2356"/>
    <s v="CA-2012-111514"/>
    <x v="1"/>
    <x v="284"/>
    <d v="2012-09-02T00:00:00"/>
    <s v="First Class"/>
    <s v="SC-20260"/>
    <s v="Scott Cohen"/>
    <x v="1"/>
    <s v="United States"/>
    <s v="San Francisco"/>
    <x v="1"/>
    <n v="94122"/>
    <x v="1"/>
    <s v="TEC-AC-10004864"/>
    <x v="2"/>
    <x v="11"/>
    <s v="Memorex Micro Travel Drive 32 GB"/>
    <x v="1976"/>
    <n v="1"/>
    <n v="0"/>
    <n v="15.699300000000001"/>
  </r>
  <r>
    <n v="2357"/>
    <s v="CA-2012-111514"/>
    <x v="1"/>
    <x v="284"/>
    <d v="2012-09-02T00:00:00"/>
    <s v="First Class"/>
    <s v="SC-20260"/>
    <s v="Scott Cohen"/>
    <x v="1"/>
    <s v="United States"/>
    <s v="San Francisco"/>
    <x v="1"/>
    <n v="94122"/>
    <x v="1"/>
    <s v="TEC-MA-10000597"/>
    <x v="2"/>
    <x v="15"/>
    <s v="Lexmark S315 Color Inkjet Printer"/>
    <x v="1977"/>
    <n v="3"/>
    <n v="0.2"/>
    <n v="80.991899999999987"/>
  </r>
  <r>
    <n v="2358"/>
    <s v="US-2011-148838"/>
    <x v="2"/>
    <x v="461"/>
    <d v="2011-03-21T00:00:00"/>
    <s v="Standard Class"/>
    <s v="CP-12340"/>
    <s v="Christine Phan"/>
    <x v="1"/>
    <s v="United States"/>
    <s v="New York City"/>
    <x v="15"/>
    <n v="10024"/>
    <x v="3"/>
    <s v="FUR-TA-10003473"/>
    <x v="0"/>
    <x v="3"/>
    <s v="Bretford Rectangular Conference Table Tops"/>
    <x v="1978"/>
    <n v="7"/>
    <n v="0.4"/>
    <n v="-447.59469999999988"/>
  </r>
  <r>
    <n v="2359"/>
    <s v="US-2011-148838"/>
    <x v="2"/>
    <x v="461"/>
    <d v="2011-03-21T00:00:00"/>
    <s v="Standard Class"/>
    <s v="CP-12340"/>
    <s v="Christine Phan"/>
    <x v="1"/>
    <s v="United States"/>
    <s v="New York City"/>
    <x v="15"/>
    <n v="10024"/>
    <x v="3"/>
    <s v="FUR-TA-10001950"/>
    <x v="0"/>
    <x v="3"/>
    <s v="Balt Solid Wood Round Tables"/>
    <x v="1979"/>
    <n v="4"/>
    <n v="0.4"/>
    <n v="-553.64760000000001"/>
  </r>
  <r>
    <n v="2360"/>
    <s v="US-2011-148838"/>
    <x v="2"/>
    <x v="461"/>
    <d v="2011-03-21T00:00:00"/>
    <s v="Standard Class"/>
    <s v="CP-12340"/>
    <s v="Christine Phan"/>
    <x v="1"/>
    <s v="United States"/>
    <s v="New York City"/>
    <x v="15"/>
    <n v="10024"/>
    <x v="3"/>
    <s v="FUR-TA-10004175"/>
    <x v="0"/>
    <x v="3"/>
    <s v="Hon 30&quot; x 60&quot; Table with Locking Drawer"/>
    <x v="1980"/>
    <n v="3"/>
    <n v="0.4"/>
    <n v="-122.78160000000003"/>
  </r>
  <r>
    <n v="2361"/>
    <s v="US-2011-148838"/>
    <x v="2"/>
    <x v="461"/>
    <d v="2011-03-21T00:00:00"/>
    <s v="Standard Class"/>
    <s v="CP-12340"/>
    <s v="Christine Phan"/>
    <x v="1"/>
    <s v="United States"/>
    <s v="New York City"/>
    <x v="15"/>
    <n v="10024"/>
    <x v="3"/>
    <s v="OFF-PA-10002960"/>
    <x v="1"/>
    <x v="10"/>
    <s v="Xerox 1926"/>
    <x v="1981"/>
    <n v="7"/>
    <n v="0"/>
    <n v="16.3842"/>
  </r>
  <r>
    <n v="2362"/>
    <s v="US-2011-148838"/>
    <x v="2"/>
    <x v="461"/>
    <d v="2011-03-21T00:00:00"/>
    <s v="Standard Class"/>
    <s v="CP-12340"/>
    <s v="Christine Phan"/>
    <x v="1"/>
    <s v="United States"/>
    <s v="New York City"/>
    <x v="15"/>
    <n v="10024"/>
    <x v="3"/>
    <s v="OFF-PA-10000919"/>
    <x v="1"/>
    <x v="10"/>
    <s v="Xerox 1918"/>
    <x v="1982"/>
    <n v="4"/>
    <n v="0"/>
    <n v="75.9696"/>
  </r>
  <r>
    <n v="2363"/>
    <s v="CA-2014-136497"/>
    <x v="3"/>
    <x v="513"/>
    <d v="2014-04-21T00:00:00"/>
    <s v="Standard Class"/>
    <s v="RF-19840"/>
    <s v="Roy Französisch"/>
    <x v="0"/>
    <s v="United States"/>
    <s v="Columbus"/>
    <x v="24"/>
    <n v="43229"/>
    <x v="3"/>
    <s v="OFF-BI-10001553"/>
    <x v="1"/>
    <x v="8"/>
    <s v="SpineVue Locking Slant-D Ring Binders by Cardinal"/>
    <x v="198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x v="1984"/>
    <n v="2"/>
    <n v="0"/>
    <n v="40.921599999999998"/>
  </r>
  <r>
    <n v="2365"/>
    <s v="US-2013-108637"/>
    <x v="0"/>
    <x v="69"/>
    <d v="2013-03-19T00:00:00"/>
    <s v="Standard Class"/>
    <s v="AB-10060"/>
    <s v="Adam Bellavance"/>
    <x v="2"/>
    <s v="United States"/>
    <s v="Waynesboro"/>
    <x v="17"/>
    <n v="22980"/>
    <x v="0"/>
    <s v="OFF-AP-10004540"/>
    <x v="1"/>
    <x v="9"/>
    <s v="Eureka The Boss Lite 10-Amp Upright Vacuum, Blue"/>
    <x v="1985"/>
    <n v="2"/>
    <n v="0"/>
    <n v="44.889600000000002"/>
  </r>
  <r>
    <n v="2366"/>
    <s v="US-2013-108637"/>
    <x v="0"/>
    <x v="69"/>
    <d v="2013-03-19T00:00:00"/>
    <s v="Standard Class"/>
    <s v="AB-10060"/>
    <s v="Adam Bellavance"/>
    <x v="2"/>
    <s v="United States"/>
    <s v="Waynesboro"/>
    <x v="17"/>
    <n v="22980"/>
    <x v="0"/>
    <s v="OFF-BI-10004965"/>
    <x v="1"/>
    <x v="8"/>
    <s v="Ibico Covers for Plastic or Wire Binding Elements"/>
    <x v="1986"/>
    <n v="4"/>
    <n v="0"/>
    <n v="20.7"/>
  </r>
  <r>
    <n v="2367"/>
    <s v="CA-2011-102295"/>
    <x v="2"/>
    <x v="156"/>
    <d v="2011-11-26T00:00:00"/>
    <s v="Second Class"/>
    <s v="EH-13990"/>
    <s v="Erica Hackney"/>
    <x v="0"/>
    <s v="United States"/>
    <s v="Sacramento"/>
    <x v="1"/>
    <n v="95823"/>
    <x v="1"/>
    <s v="FUR-CH-10001714"/>
    <x v="0"/>
    <x v="1"/>
    <s v="Global Leather &amp; Oak Executive Chair, Burgundy"/>
    <x v="1987"/>
    <n v="1"/>
    <n v="0.2"/>
    <n v="-18.106799999999993"/>
  </r>
  <r>
    <n v="2368"/>
    <s v="CA-2014-123659"/>
    <x v="3"/>
    <x v="516"/>
    <d v="2014-02-14T00:00:00"/>
    <s v="First Class"/>
    <s v="MN-17935"/>
    <s v="Michael Nguyen"/>
    <x v="0"/>
    <s v="United States"/>
    <s v="Clinton"/>
    <x v="39"/>
    <n v="20735"/>
    <x v="3"/>
    <s v="OFF-PA-10002464"/>
    <x v="1"/>
    <x v="10"/>
    <s v="HP Office Recycled Paper (20Lb. and 87 Bright)"/>
    <x v="1071"/>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s v="United States"/>
    <s v="Fairfield"/>
    <x v="24"/>
    <n v="45014"/>
    <x v="3"/>
    <s v="OFF-AR-10000315"/>
    <x v="1"/>
    <x v="6"/>
    <s v="Dixon Ticonderoga Maple Cedar Pencil, #2"/>
    <x v="1989"/>
    <n v="2"/>
    <n v="0.2"/>
    <n v="0.30700000000000016"/>
  </r>
  <r>
    <n v="2371"/>
    <s v="CA-2014-155152"/>
    <x v="3"/>
    <x v="437"/>
    <d v="2014-07-10T00:00:00"/>
    <s v="Second Class"/>
    <s v="MP-17965"/>
    <s v="Michael Paige"/>
    <x v="1"/>
    <s v="United States"/>
    <s v="Warwick"/>
    <x v="34"/>
    <n v="2886"/>
    <x v="3"/>
    <s v="TEC-AC-10004353"/>
    <x v="2"/>
    <x v="11"/>
    <s v="Hypercom P1300 Pinpad"/>
    <x v="1990"/>
    <n v="4"/>
    <n v="0"/>
    <n v="93.240000000000009"/>
  </r>
  <r>
    <n v="2372"/>
    <s v="CA-2013-159940"/>
    <x v="0"/>
    <x v="274"/>
    <d v="2013-07-12T00:00:00"/>
    <s v="Second Class"/>
    <s v="BF-11020"/>
    <s v="Barry Französisch"/>
    <x v="1"/>
    <s v="United States"/>
    <s v="Aurora"/>
    <x v="10"/>
    <n v="60505"/>
    <x v="2"/>
    <s v="FUR-FU-10004973"/>
    <x v="0"/>
    <x v="5"/>
    <s v="Flat Face Poster Frame"/>
    <x v="1991"/>
    <n v="8"/>
    <n v="0.6"/>
    <n v="-27.129599999999996"/>
  </r>
  <r>
    <n v="2373"/>
    <s v="CA-2013-159940"/>
    <x v="0"/>
    <x v="274"/>
    <d v="2013-07-12T00:00:00"/>
    <s v="Second Class"/>
    <s v="BF-11020"/>
    <s v="Barry Französisch"/>
    <x v="1"/>
    <s v="United States"/>
    <s v="Aurora"/>
    <x v="10"/>
    <n v="60505"/>
    <x v="2"/>
    <s v="OFF-FA-10000936"/>
    <x v="1"/>
    <x v="13"/>
    <s v="Acco Hot Clips Clips to Go"/>
    <x v="1992"/>
    <n v="1"/>
    <n v="0.2"/>
    <n v="0.8224999999999999"/>
  </r>
  <r>
    <n v="2374"/>
    <s v="CA-2013-159940"/>
    <x v="0"/>
    <x v="274"/>
    <d v="2013-07-12T00:00:00"/>
    <s v="Second Class"/>
    <s v="BF-11020"/>
    <s v="Barry Französisch"/>
    <x v="1"/>
    <s v="United States"/>
    <s v="Aurora"/>
    <x v="10"/>
    <n v="60505"/>
    <x v="2"/>
    <s v="OFF-PA-10001609"/>
    <x v="1"/>
    <x v="10"/>
    <s v="Tops Wirebound Message Log Books"/>
    <x v="1993"/>
    <n v="9"/>
    <n v="0.2"/>
    <n v="7.698599999999999"/>
  </r>
  <r>
    <n v="2375"/>
    <s v="CA-2013-159940"/>
    <x v="0"/>
    <x v="274"/>
    <d v="2013-07-12T00:00:00"/>
    <s v="Second Class"/>
    <s v="BF-11020"/>
    <s v="Barry Französisch"/>
    <x v="1"/>
    <s v="United States"/>
    <s v="Aurora"/>
    <x v="10"/>
    <n v="60505"/>
    <x v="2"/>
    <s v="FUR-CH-10000785"/>
    <x v="0"/>
    <x v="1"/>
    <s v="Global Ergonomic Managers Chair"/>
    <x v="1994"/>
    <n v="2"/>
    <n v="0.3"/>
    <n v="-14.478399999999993"/>
  </r>
  <r>
    <n v="2376"/>
    <s v="CA-2014-119669"/>
    <x v="3"/>
    <x v="714"/>
    <d v="2014-01-31T00:00:00"/>
    <s v="Standard Class"/>
    <s v="TP-21130"/>
    <s v="Theone Pippenger"/>
    <x v="0"/>
    <s v="United States"/>
    <s v="Smyrna"/>
    <x v="32"/>
    <n v="30080"/>
    <x v="0"/>
    <s v="OFF-FA-10000053"/>
    <x v="1"/>
    <x v="13"/>
    <s v="Revere Boxed Rubber Bands by Revere"/>
    <x v="1995"/>
    <n v="3"/>
    <n v="0"/>
    <n v="0.11340000000000017"/>
  </r>
  <r>
    <n v="2377"/>
    <s v="US-2011-164616"/>
    <x v="2"/>
    <x v="710"/>
    <d v="2011-08-21T00:00:00"/>
    <s v="Second Class"/>
    <s v="MS-17770"/>
    <s v="Maxwell Schwartz"/>
    <x v="0"/>
    <s v="United States"/>
    <s v="Columbus"/>
    <x v="24"/>
    <n v="43229"/>
    <x v="3"/>
    <s v="OFF-BI-10001718"/>
    <x v="1"/>
    <x v="8"/>
    <s v="GBC DocuBind P50 Personal Binding Machine"/>
    <x v="1996"/>
    <n v="4"/>
    <n v="0.7"/>
    <n v="-58.861599999999981"/>
  </r>
  <r>
    <n v="2378"/>
    <s v="US-2011-164616"/>
    <x v="2"/>
    <x v="710"/>
    <d v="2011-08-21T00:00:00"/>
    <s v="Second Class"/>
    <s v="MS-17770"/>
    <s v="Maxwell Schwartz"/>
    <x v="0"/>
    <s v="United States"/>
    <s v="Columbus"/>
    <x v="24"/>
    <n v="43229"/>
    <x v="3"/>
    <s v="OFF-SU-10004768"/>
    <x v="1"/>
    <x v="14"/>
    <s v="Acme Kleencut Forged Steel Scissors"/>
    <x v="1997"/>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x v="1998"/>
    <n v="5"/>
    <n v="0"/>
    <n v="15.065"/>
  </r>
  <r>
    <n v="2380"/>
    <s v="CA-2013-118052"/>
    <x v="0"/>
    <x v="715"/>
    <d v="2013-05-11T00:00:00"/>
    <s v="Standard Class"/>
    <s v="BE-11455"/>
    <s v="Brad Eason"/>
    <x v="2"/>
    <s v="United States"/>
    <s v="Lorain"/>
    <x v="24"/>
    <n v="44052"/>
    <x v="3"/>
    <s v="OFF-FA-10004248"/>
    <x v="1"/>
    <x v="13"/>
    <s v="Advantus T-Pin Paper Clips"/>
    <x v="1999"/>
    <n v="2"/>
    <n v="0.2"/>
    <n v="1.7138000000000002"/>
  </r>
  <r>
    <n v="2381"/>
    <s v="CA-2013-118052"/>
    <x v="0"/>
    <x v="715"/>
    <d v="2013-05-11T00:00:00"/>
    <s v="Standard Class"/>
    <s v="BE-11455"/>
    <s v="Brad Eason"/>
    <x v="2"/>
    <s v="United States"/>
    <s v="Lorain"/>
    <x v="24"/>
    <n v="44052"/>
    <x v="3"/>
    <s v="OFF-PA-10002581"/>
    <x v="1"/>
    <x v="10"/>
    <s v="Xerox 1951"/>
    <x v="2000"/>
    <n v="2"/>
    <n v="0.2"/>
    <n v="15.489999999999997"/>
  </r>
  <r>
    <n v="2382"/>
    <s v="CA-2013-118052"/>
    <x v="0"/>
    <x v="715"/>
    <d v="2013-05-11T00:00:00"/>
    <s v="Standard Class"/>
    <s v="BE-11455"/>
    <s v="Brad Eason"/>
    <x v="2"/>
    <s v="United States"/>
    <s v="Lorain"/>
    <x v="24"/>
    <n v="44052"/>
    <x v="3"/>
    <s v="FUR-FU-10004848"/>
    <x v="0"/>
    <x v="5"/>
    <s v="DAX Solid Wood Frames"/>
    <x v="2001"/>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s v="United States"/>
    <s v="Fresno"/>
    <x v="1"/>
    <n v="93727"/>
    <x v="1"/>
    <s v="OFF-AR-10003087"/>
    <x v="1"/>
    <x v="6"/>
    <s v="Staples"/>
    <x v="2003"/>
    <n v="9"/>
    <n v="0"/>
    <n v="4.4855999999999998"/>
  </r>
  <r>
    <n v="2385"/>
    <s v="US-2014-117534"/>
    <x v="3"/>
    <x v="613"/>
    <d v="2014-03-27T00:00:00"/>
    <s v="First Class"/>
    <s v="CV-12295"/>
    <s v="Christina VanderZanden"/>
    <x v="0"/>
    <s v="United States"/>
    <s v="Fresno"/>
    <x v="1"/>
    <n v="93727"/>
    <x v="1"/>
    <s v="OFF-BI-10002026"/>
    <x v="1"/>
    <x v="8"/>
    <s v="Avery Arch Ring Binders"/>
    <x v="2004"/>
    <n v="4"/>
    <n v="0.2"/>
    <n v="62.74799999999999"/>
  </r>
  <r>
    <n v="2386"/>
    <s v="US-2014-117534"/>
    <x v="3"/>
    <x v="613"/>
    <d v="2014-03-27T00:00:00"/>
    <s v="First Class"/>
    <s v="CV-12295"/>
    <s v="Christina VanderZanden"/>
    <x v="0"/>
    <s v="United States"/>
    <s v="Fresno"/>
    <x v="1"/>
    <n v="93727"/>
    <x v="1"/>
    <s v="TEC-PH-10000141"/>
    <x v="2"/>
    <x v="7"/>
    <s v="Clearsounds A400"/>
    <x v="2005"/>
    <n v="4"/>
    <n v="0.2"/>
    <n v="15.837600000000009"/>
  </r>
  <r>
    <n v="2387"/>
    <s v="US-2014-117534"/>
    <x v="3"/>
    <x v="613"/>
    <d v="2014-03-27T00:00:00"/>
    <s v="First Class"/>
    <s v="CV-12295"/>
    <s v="Christina VanderZanden"/>
    <x v="0"/>
    <s v="United States"/>
    <s v="Fresno"/>
    <x v="1"/>
    <n v="93727"/>
    <x v="1"/>
    <s v="TEC-CO-10000971"/>
    <x v="2"/>
    <x v="16"/>
    <s v="Hewlett Packard 310 Color Digital Copier"/>
    <x v="2006"/>
    <n v="2"/>
    <n v="0.2"/>
    <n v="59.997999999999962"/>
  </r>
  <r>
    <n v="2388"/>
    <s v="CA-2012-145065"/>
    <x v="1"/>
    <x v="295"/>
    <d v="2012-12-15T00:00:00"/>
    <s v="First Class"/>
    <s v="DK-13375"/>
    <s v="Dennis Kane"/>
    <x v="0"/>
    <s v="United States"/>
    <s v="San Diego"/>
    <x v="1"/>
    <n v="92105"/>
    <x v="1"/>
    <s v="OFF-FA-10001229"/>
    <x v="1"/>
    <x v="13"/>
    <s v="Staples"/>
    <x v="2007"/>
    <n v="2"/>
    <n v="0"/>
    <n v="3.6155999999999997"/>
  </r>
  <r>
    <n v="2389"/>
    <s v="CA-2012-145065"/>
    <x v="1"/>
    <x v="295"/>
    <d v="2012-12-15T00:00:00"/>
    <s v="First Class"/>
    <s v="DK-13375"/>
    <s v="Dennis Kane"/>
    <x v="0"/>
    <s v="United States"/>
    <s v="San Diego"/>
    <x v="1"/>
    <n v="92105"/>
    <x v="1"/>
    <s v="OFF-BI-10002437"/>
    <x v="1"/>
    <x v="8"/>
    <s v="Recycled Premium Regency Composition Covers"/>
    <x v="671"/>
    <n v="2"/>
    <n v="0.2"/>
    <n v="8.8623999999999992"/>
  </r>
  <r>
    <n v="2390"/>
    <s v="US-2012-127040"/>
    <x v="1"/>
    <x v="401"/>
    <d v="2012-12-10T00:00:00"/>
    <s v="Standard Class"/>
    <s v="SG-20605"/>
    <s v="Speros Goranitis"/>
    <x v="0"/>
    <s v="United States"/>
    <s v="New York City"/>
    <x v="15"/>
    <n v="10009"/>
    <x v="3"/>
    <s v="OFF-PA-10004255"/>
    <x v="1"/>
    <x v="10"/>
    <s v="Xerox 219"/>
    <x v="90"/>
    <n v="1"/>
    <n v="0"/>
    <n v="3.1104000000000003"/>
  </r>
  <r>
    <n v="2391"/>
    <s v="US-2012-127040"/>
    <x v="1"/>
    <x v="401"/>
    <d v="2012-12-10T00:00:00"/>
    <s v="Standard Class"/>
    <s v="SG-20605"/>
    <s v="Speros Goranitis"/>
    <x v="0"/>
    <s v="United States"/>
    <s v="New York City"/>
    <x v="15"/>
    <n v="10009"/>
    <x v="3"/>
    <s v="OFF-PA-10001184"/>
    <x v="1"/>
    <x v="10"/>
    <s v="Xerox 1903"/>
    <x v="1085"/>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s v="United States"/>
    <s v="New York City"/>
    <x v="15"/>
    <n v="10009"/>
    <x v="3"/>
    <s v="FUR-FU-10002878"/>
    <x v="0"/>
    <x v="5"/>
    <s v="Seth Thomas 14&quot; Day/Date Wall Clock"/>
    <x v="2009"/>
    <n v="4"/>
    <n v="0"/>
    <n v="42.150400000000005"/>
  </r>
  <r>
    <n v="2394"/>
    <s v="CA-2013-128111"/>
    <x v="0"/>
    <x v="716"/>
    <d v="2013-03-24T00:00:00"/>
    <s v="Standard Class"/>
    <s v="CS-12355"/>
    <s v="Christine Sundaresam"/>
    <x v="0"/>
    <s v="United States"/>
    <s v="Malden"/>
    <x v="31"/>
    <n v="2148"/>
    <x v="3"/>
    <s v="OFF-AR-10000588"/>
    <x v="1"/>
    <x v="6"/>
    <s v="Newell 345"/>
    <x v="2010"/>
    <n v="2"/>
    <n v="0"/>
    <n v="10.316800000000001"/>
  </r>
  <r>
    <n v="2395"/>
    <s v="CA-2012-137897"/>
    <x v="1"/>
    <x v="717"/>
    <d v="2012-11-19T00:00:00"/>
    <s v="Standard Class"/>
    <s v="PJ-18835"/>
    <s v="Patrick Jones"/>
    <x v="1"/>
    <s v="United States"/>
    <s v="New York City"/>
    <x v="15"/>
    <n v="10035"/>
    <x v="3"/>
    <s v="TEC-AC-10002217"/>
    <x v="2"/>
    <x v="11"/>
    <s v="Imation Clip USB flash drive - 8 GB"/>
    <x v="2011"/>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x v="2012"/>
    <n v="2"/>
    <n v="0"/>
    <n v="23.96"/>
  </r>
  <r>
    <n v="2397"/>
    <s v="CA-2012-137897"/>
    <x v="1"/>
    <x v="717"/>
    <d v="2012-11-19T00:00:00"/>
    <s v="Standard Class"/>
    <s v="PJ-18835"/>
    <s v="Patrick Jones"/>
    <x v="1"/>
    <s v="United States"/>
    <s v="New York City"/>
    <x v="15"/>
    <n v="10035"/>
    <x v="3"/>
    <s v="OFF-PA-10004041"/>
    <x v="1"/>
    <x v="10"/>
    <s v="It's Hot Message Books with Stickers, 2 3/4&quot; x 5&quot;"/>
    <x v="2013"/>
    <n v="5"/>
    <n v="0"/>
    <n v="16.649999999999999"/>
  </r>
  <r>
    <n v="2398"/>
    <s v="CA-2014-169264"/>
    <x v="3"/>
    <x v="718"/>
    <d v="2014-08-17T00:00:00"/>
    <s v="Second Class"/>
    <s v="NP-18700"/>
    <s v="Nora Preis"/>
    <x v="0"/>
    <s v="United States"/>
    <s v="San Francisco"/>
    <x v="1"/>
    <n v="94109"/>
    <x v="1"/>
    <s v="OFF-LA-10001613"/>
    <x v="1"/>
    <x v="2"/>
    <s v="Avery File Folder Labels"/>
    <x v="1784"/>
    <n v="2"/>
    <n v="0"/>
    <n v="2.8224"/>
  </r>
  <r>
    <n v="2399"/>
    <s v="CA-2014-169264"/>
    <x v="3"/>
    <x v="718"/>
    <d v="2014-08-17T00:00:00"/>
    <s v="Second Class"/>
    <s v="NP-18700"/>
    <s v="Nora Preis"/>
    <x v="0"/>
    <s v="United States"/>
    <s v="San Francisco"/>
    <x v="1"/>
    <n v="94109"/>
    <x v="1"/>
    <s v="OFF-AR-10000246"/>
    <x v="1"/>
    <x v="6"/>
    <s v="Newell 318"/>
    <x v="1459"/>
    <n v="6"/>
    <n v="0"/>
    <n v="4.3367999999999993"/>
  </r>
  <r>
    <n v="2400"/>
    <s v="CA-2014-147361"/>
    <x v="3"/>
    <x v="428"/>
    <d v="2014-09-16T00:00:00"/>
    <s v="Standard Class"/>
    <s v="SB-20290"/>
    <s v="Sean Braxton"/>
    <x v="1"/>
    <s v="United States"/>
    <s v="Florence"/>
    <x v="20"/>
    <n v="29501"/>
    <x v="0"/>
    <s v="OFF-ST-10001809"/>
    <x v="1"/>
    <x v="4"/>
    <s v="Fellowes Officeware Wire Shelving"/>
    <x v="2014"/>
    <n v="7"/>
    <n v="0"/>
    <n v="12.576199999999986"/>
  </r>
  <r>
    <n v="2401"/>
    <s v="CA-2014-147361"/>
    <x v="3"/>
    <x v="428"/>
    <d v="2014-09-16T00:00:00"/>
    <s v="Standard Class"/>
    <s v="SB-20290"/>
    <s v="Sean Braxton"/>
    <x v="1"/>
    <s v="United States"/>
    <s v="Florence"/>
    <x v="20"/>
    <n v="29501"/>
    <x v="0"/>
    <s v="OFF-ST-10002214"/>
    <x v="1"/>
    <x v="4"/>
    <s v="X-Rack File for Hanging Folders"/>
    <x v="2015"/>
    <n v="5"/>
    <n v="0"/>
    <n v="14.676999999999998"/>
  </r>
  <r>
    <n v="2402"/>
    <s v="CA-2014-145877"/>
    <x v="3"/>
    <x v="719"/>
    <d v="2014-04-05T00:00:00"/>
    <s v="Second Class"/>
    <s v="AS-10090"/>
    <s v="Adam Shillingsburg"/>
    <x v="0"/>
    <s v="United States"/>
    <s v="Springfield"/>
    <x v="25"/>
    <n v="65807"/>
    <x v="2"/>
    <s v="OFF-ST-10000649"/>
    <x v="1"/>
    <x v="4"/>
    <s v="Hanging Personal Folder File"/>
    <x v="2016"/>
    <n v="6"/>
    <n v="0"/>
    <n v="23.550000000000004"/>
  </r>
  <r>
    <n v="2403"/>
    <s v="CA-2014-145877"/>
    <x v="3"/>
    <x v="719"/>
    <d v="2014-04-05T00:00:00"/>
    <s v="Second Class"/>
    <s v="AS-10090"/>
    <s v="Adam Shillingsburg"/>
    <x v="0"/>
    <s v="United States"/>
    <s v="Springfield"/>
    <x v="25"/>
    <n v="65807"/>
    <x v="2"/>
    <s v="OFF-EN-10001990"/>
    <x v="1"/>
    <x v="12"/>
    <s v="Staples"/>
    <x v="158"/>
    <n v="5"/>
    <n v="0"/>
    <n v="13.347999999999997"/>
  </r>
  <r>
    <n v="2404"/>
    <s v="US-2013-110170"/>
    <x v="0"/>
    <x v="720"/>
    <d v="2013-10-04T00:00:00"/>
    <s v="Standard Class"/>
    <s v="HM-14860"/>
    <s v="Harry Marie"/>
    <x v="1"/>
    <s v="United States"/>
    <s v="Huntsville"/>
    <x v="5"/>
    <n v="77340"/>
    <x v="2"/>
    <s v="FUR-BO-10000780"/>
    <x v="0"/>
    <x v="0"/>
    <s v="O'Sullivan Plantations 2-Door Library in Landvery Oak"/>
    <x v="2017"/>
    <n v="7"/>
    <n v="0.32"/>
    <n v="-225.09759999999991"/>
  </r>
  <r>
    <n v="2405"/>
    <s v="CA-2014-108574"/>
    <x v="3"/>
    <x v="566"/>
    <d v="2014-10-12T00:00:00"/>
    <s v="Standard Class"/>
    <s v="MG-18145"/>
    <s v="Mike Gockenbach"/>
    <x v="0"/>
    <s v="United States"/>
    <s v="Los Angeles"/>
    <x v="1"/>
    <n v="90045"/>
    <x v="1"/>
    <s v="TEC-AC-10002049"/>
    <x v="2"/>
    <x v="11"/>
    <s v="Logitech G19 Programmable Gaming Keyboard"/>
    <x v="2018"/>
    <n v="9"/>
    <n v="0"/>
    <n v="200.86379999999991"/>
  </r>
  <r>
    <n v="2406"/>
    <s v="CA-2014-108574"/>
    <x v="3"/>
    <x v="566"/>
    <d v="2014-10-12T00:00:00"/>
    <s v="Standard Class"/>
    <s v="MG-18145"/>
    <s v="Mike Gockenbach"/>
    <x v="0"/>
    <s v="United States"/>
    <s v="Los Angeles"/>
    <x v="1"/>
    <n v="90045"/>
    <x v="1"/>
    <s v="TEC-PH-10003555"/>
    <x v="2"/>
    <x v="7"/>
    <s v="Motorola HK250 Universal Bluetooth Headset"/>
    <x v="2019"/>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x v="2020"/>
    <n v="10"/>
    <n v="0.2"/>
    <n v="26.972999999999992"/>
  </r>
  <r>
    <n v="2408"/>
    <s v="CA-2014-144589"/>
    <x v="3"/>
    <x v="176"/>
    <d v="2014-01-26T00:00:00"/>
    <s v="Standard Class"/>
    <s v="TM-21010"/>
    <s v="Tamara Manning"/>
    <x v="0"/>
    <s v="United States"/>
    <s v="San Francisco"/>
    <x v="1"/>
    <n v="94122"/>
    <x v="1"/>
    <s v="OFF-AR-10003631"/>
    <x v="1"/>
    <x v="6"/>
    <s v="Staples"/>
    <x v="2021"/>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s v="United States"/>
    <s v="San Francisco"/>
    <x v="1"/>
    <n v="94122"/>
    <x v="1"/>
    <s v="FUR-FU-10000758"/>
    <x v="0"/>
    <x v="5"/>
    <s v="DAX Natural Wood-Tone Poster Frame"/>
    <x v="2023"/>
    <n v="8"/>
    <n v="0"/>
    <n v="76.262399999999985"/>
  </r>
  <r>
    <n v="2411"/>
    <s v="CA-2011-162684"/>
    <x v="2"/>
    <x v="601"/>
    <d v="2011-08-06T00:00:00"/>
    <s v="Standard Class"/>
    <s v="AS-10630"/>
    <s v="Ann Steele"/>
    <x v="2"/>
    <s v="United States"/>
    <s v="Philadelphia"/>
    <x v="9"/>
    <n v="19120"/>
    <x v="3"/>
    <s v="OFF-FA-10000992"/>
    <x v="1"/>
    <x v="13"/>
    <s v="Acco Clips to Go Binder Clips, 24 Clips in Two Sizes"/>
    <x v="1103"/>
    <n v="2"/>
    <n v="0.2"/>
    <n v="1.9169999999999998"/>
  </r>
  <r>
    <n v="2412"/>
    <s v="CA-2012-142041"/>
    <x v="1"/>
    <x v="722"/>
    <d v="2012-06-09T00:00:00"/>
    <s v="Second Class"/>
    <s v="EM-13810"/>
    <s v="Eleni McCrary"/>
    <x v="1"/>
    <s v="United States"/>
    <s v="Los Angeles"/>
    <x v="1"/>
    <n v="90036"/>
    <x v="1"/>
    <s v="OFF-BI-10004187"/>
    <x v="1"/>
    <x v="8"/>
    <s v="Staples"/>
    <x v="2024"/>
    <n v="5"/>
    <n v="0.2"/>
    <n v="2.6319999999999997"/>
  </r>
  <r>
    <n v="2413"/>
    <s v="CA-2011-151295"/>
    <x v="2"/>
    <x v="607"/>
    <d v="2011-11-16T00:00:00"/>
    <s v="Standard Class"/>
    <s v="JA-15970"/>
    <s v="Joseph Airdo"/>
    <x v="0"/>
    <s v="United States"/>
    <s v="Los Angeles"/>
    <x v="1"/>
    <n v="90045"/>
    <x v="1"/>
    <s v="OFF-PA-10001947"/>
    <x v="1"/>
    <x v="10"/>
    <s v="Xerox 1974"/>
    <x v="493"/>
    <n v="2"/>
    <n v="0"/>
    <n v="5.8604000000000003"/>
  </r>
  <r>
    <n v="2414"/>
    <s v="CA-2011-151295"/>
    <x v="2"/>
    <x v="607"/>
    <d v="2011-11-16T00:00:00"/>
    <s v="Standard Class"/>
    <s v="JA-15970"/>
    <s v="Joseph Airdo"/>
    <x v="0"/>
    <s v="United States"/>
    <s v="Los Angeles"/>
    <x v="1"/>
    <n v="90045"/>
    <x v="1"/>
    <s v="FUR-TA-10002356"/>
    <x v="0"/>
    <x v="3"/>
    <s v="Bevis Boat-Shaped Conference Table"/>
    <x v="2025"/>
    <n v="3"/>
    <n v="0.2"/>
    <n v="31.453199999999953"/>
  </r>
  <r>
    <n v="2415"/>
    <s v="CA-2013-156300"/>
    <x v="0"/>
    <x v="723"/>
    <d v="2014-01-03T00:00:00"/>
    <s v="Standard Class"/>
    <s v="TB-21595"/>
    <s v="Troy Blackwell"/>
    <x v="0"/>
    <s v="United States"/>
    <s v="Milwaukee"/>
    <x v="6"/>
    <n v="53209"/>
    <x v="2"/>
    <s v="FUR-CH-10001714"/>
    <x v="0"/>
    <x v="1"/>
    <s v="Global Leather &amp; Oak Executive Chair, Burgundy"/>
    <x v="2026"/>
    <n v="5"/>
    <n v="0"/>
    <n v="60.356000000000023"/>
  </r>
  <r>
    <n v="2416"/>
    <s v="CA-2012-146087"/>
    <x v="1"/>
    <x v="380"/>
    <d v="2012-07-11T00:00:00"/>
    <s v="Standard Class"/>
    <s v="PP-18955"/>
    <s v="Paul Prost"/>
    <x v="2"/>
    <s v="United States"/>
    <s v="Holyoke"/>
    <x v="31"/>
    <n v="1040"/>
    <x v="3"/>
    <s v="FUR-BO-10002824"/>
    <x v="0"/>
    <x v="0"/>
    <s v="Bush Mission Pointe Library"/>
    <x v="85"/>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x v="2027"/>
    <n v="5"/>
    <n v="0"/>
    <n v="95.200000000000031"/>
  </r>
  <r>
    <n v="2418"/>
    <s v="CA-2014-168655"/>
    <x v="3"/>
    <x v="386"/>
    <d v="2014-10-19T00:00:00"/>
    <s v="Standard Class"/>
    <s v="ML-18040"/>
    <s v="Michelle Lonsdale"/>
    <x v="1"/>
    <s v="United States"/>
    <s v="Albuquerque"/>
    <x v="27"/>
    <n v="87105"/>
    <x v="1"/>
    <s v="OFF-BI-10002082"/>
    <x v="1"/>
    <x v="8"/>
    <s v="GBC Twin Loop Wire Binding Elements"/>
    <x v="1955"/>
    <n v="3"/>
    <n v="0.2"/>
    <n v="29.951999999999998"/>
  </r>
  <r>
    <n v="2419"/>
    <s v="CA-2013-107202"/>
    <x v="0"/>
    <x v="206"/>
    <d v="2013-05-29T00:00:00"/>
    <s v="Standard Class"/>
    <s v="LC-16930"/>
    <s v="Linda Cazamias"/>
    <x v="1"/>
    <s v="United States"/>
    <s v="Sparks"/>
    <x v="33"/>
    <n v="89431"/>
    <x v="1"/>
    <s v="TEC-MA-10000112"/>
    <x v="2"/>
    <x v="15"/>
    <s v="Panasonic KX MB2061 Multifunction Printer"/>
    <x v="2028"/>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x v="313"/>
    <n v="1"/>
    <n v="0"/>
    <n v="43.995600000000003"/>
  </r>
  <r>
    <n v="2422"/>
    <s v="CA-2013-155551"/>
    <x v="0"/>
    <x v="724"/>
    <d v="2013-04-24T00:00:00"/>
    <s v="Standard Class"/>
    <s v="CR-12580"/>
    <s v="Clay Rozendal"/>
    <x v="2"/>
    <s v="United States"/>
    <s v="Elmhurst"/>
    <x v="10"/>
    <n v="60126"/>
    <x v="2"/>
    <s v="OFF-ST-10003656"/>
    <x v="1"/>
    <x v="4"/>
    <s v="Safco Industrial Wire Shelving"/>
    <x v="84"/>
    <n v="3"/>
    <n v="0.2"/>
    <n v="-48.954900000000002"/>
  </r>
  <r>
    <n v="2423"/>
    <s v="CA-2013-155551"/>
    <x v="0"/>
    <x v="724"/>
    <d v="2013-04-24T00:00:00"/>
    <s v="Standard Class"/>
    <s v="CR-12580"/>
    <s v="Clay Rozendal"/>
    <x v="2"/>
    <s v="United States"/>
    <s v="Elmhurst"/>
    <x v="10"/>
    <n v="60126"/>
    <x v="2"/>
    <s v="OFF-PA-10001560"/>
    <x v="1"/>
    <x v="10"/>
    <s v="Adams Telephone Message Books, 5 1/4” x 11”"/>
    <x v="778"/>
    <n v="2"/>
    <n v="0.2"/>
    <n v="3.2615999999999996"/>
  </r>
  <r>
    <n v="2424"/>
    <s v="US-2014-147669"/>
    <x v="3"/>
    <x v="53"/>
    <d v="2014-12-31T00:00:00"/>
    <s v="Standard Class"/>
    <s v="SV-20935"/>
    <s v="Susan Vittorini"/>
    <x v="0"/>
    <s v="United States"/>
    <s v="Fairfield"/>
    <x v="24"/>
    <n v="45014"/>
    <x v="3"/>
    <s v="TEC-AC-10002473"/>
    <x v="2"/>
    <x v="11"/>
    <s v="Maxell 4.7GB DVD-R"/>
    <x v="2030"/>
    <n v="7"/>
    <n v="0.2"/>
    <n v="41.718599999999995"/>
  </r>
  <r>
    <n v="2425"/>
    <s v="US-2014-147669"/>
    <x v="3"/>
    <x v="53"/>
    <d v="2014-12-31T00:00:00"/>
    <s v="Standard Class"/>
    <s v="SV-20935"/>
    <s v="Susan Vittorini"/>
    <x v="0"/>
    <s v="United States"/>
    <s v="Fairfield"/>
    <x v="24"/>
    <n v="45014"/>
    <x v="3"/>
    <s v="OFF-BI-10000632"/>
    <x v="1"/>
    <x v="8"/>
    <s v="Satellite Sectional Post Binders"/>
    <x v="2031"/>
    <n v="1"/>
    <n v="0.7"/>
    <n v="-10.418399999999998"/>
  </r>
  <r>
    <n v="2426"/>
    <s v="US-2014-147669"/>
    <x v="3"/>
    <x v="53"/>
    <d v="2014-12-31T00:00:00"/>
    <s v="Standard Class"/>
    <s v="SV-20935"/>
    <s v="Susan Vittorini"/>
    <x v="0"/>
    <s v="United States"/>
    <s v="Fairfield"/>
    <x v="24"/>
    <n v="45014"/>
    <x v="3"/>
    <s v="FUR-TA-10002645"/>
    <x v="0"/>
    <x v="3"/>
    <s v="Hon Rectangular Conference Tables"/>
    <x v="2032"/>
    <n v="2"/>
    <n v="0.4"/>
    <n v="-104.67300000000006"/>
  </r>
  <r>
    <n v="2427"/>
    <s v="US-2014-147669"/>
    <x v="3"/>
    <x v="53"/>
    <d v="2014-12-31T00:00:00"/>
    <s v="Standard Class"/>
    <s v="SV-20935"/>
    <s v="Susan Vittorini"/>
    <x v="0"/>
    <s v="United States"/>
    <s v="Fairfield"/>
    <x v="24"/>
    <n v="45014"/>
    <x v="3"/>
    <s v="OFF-FA-10002975"/>
    <x v="1"/>
    <x v="13"/>
    <s v="Staples"/>
    <x v="2033"/>
    <n v="13"/>
    <n v="0.2"/>
    <n v="12.776399999999999"/>
  </r>
  <r>
    <n v="2428"/>
    <s v="CA-2013-169922"/>
    <x v="0"/>
    <x v="725"/>
    <d v="2013-06-18T00:00:00"/>
    <s v="Standard Class"/>
    <s v="MZ-17515"/>
    <s v="Mary Zewe"/>
    <x v="1"/>
    <s v="United States"/>
    <s v="Arlington"/>
    <x v="5"/>
    <n v="76017"/>
    <x v="2"/>
    <s v="OFF-BI-10003784"/>
    <x v="1"/>
    <x v="8"/>
    <s v="Computer Printout Index Tabs"/>
    <x v="2034"/>
    <n v="4"/>
    <n v="0.8"/>
    <n v="-2.1504000000000008"/>
  </r>
  <r>
    <n v="2429"/>
    <s v="CA-2013-169922"/>
    <x v="0"/>
    <x v="725"/>
    <d v="2013-06-18T00:00:00"/>
    <s v="Standard Class"/>
    <s v="MZ-17515"/>
    <s v="Mary Zewe"/>
    <x v="1"/>
    <s v="United States"/>
    <s v="Arlington"/>
    <x v="5"/>
    <n v="76017"/>
    <x v="2"/>
    <s v="OFF-BI-10001617"/>
    <x v="1"/>
    <x v="8"/>
    <s v="GBC Wire Binding Combs"/>
    <x v="2035"/>
    <n v="4"/>
    <n v="0.8"/>
    <n v="-13.648800000000001"/>
  </r>
  <r>
    <n v="2430"/>
    <s v="CA-2013-169922"/>
    <x v="0"/>
    <x v="725"/>
    <d v="2013-06-18T00:00:00"/>
    <s v="Standard Class"/>
    <s v="MZ-17515"/>
    <s v="Mary Zewe"/>
    <x v="1"/>
    <s v="United States"/>
    <s v="Arlington"/>
    <x v="5"/>
    <n v="76017"/>
    <x v="2"/>
    <s v="FUR-FU-10004415"/>
    <x v="0"/>
    <x v="5"/>
    <s v="Stacking Tray, Side-Loading, Legal, Smoke"/>
    <x v="2036"/>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x v="2037"/>
    <n v="8"/>
    <n v="0"/>
    <n v="27.485599999999998"/>
  </r>
  <r>
    <n v="2432"/>
    <s v="CA-2014-129805"/>
    <x v="3"/>
    <x v="116"/>
    <d v="2015-01-03T00:00:00"/>
    <s v="Standard Class"/>
    <s v="HM-14860"/>
    <s v="Harry Marie"/>
    <x v="1"/>
    <s v="United States"/>
    <s v="Seattle"/>
    <x v="4"/>
    <n v="98103"/>
    <x v="1"/>
    <s v="FUR-FU-10001935"/>
    <x v="0"/>
    <x v="5"/>
    <s v="3M Hangers With Command Adhesive"/>
    <x v="2038"/>
    <n v="2"/>
    <n v="0"/>
    <n v="3.0340000000000007"/>
  </r>
  <r>
    <n v="2433"/>
    <s v="CA-2011-148586"/>
    <x v="2"/>
    <x v="727"/>
    <d v="2011-04-01T00:00:00"/>
    <s v="Standard Class"/>
    <s v="AZ-10750"/>
    <s v="Annie Zypern"/>
    <x v="0"/>
    <s v="United States"/>
    <s v="New York City"/>
    <x v="15"/>
    <n v="10009"/>
    <x v="3"/>
    <s v="FUR-CH-10002439"/>
    <x v="0"/>
    <x v="1"/>
    <s v="Iceberg Nesting Folding Chair, 19w x 6d x 43h"/>
    <x v="2039"/>
    <n v="7"/>
    <n v="0.1"/>
    <n v="65.206400000000002"/>
  </r>
  <r>
    <n v="2434"/>
    <s v="US-2014-112613"/>
    <x v="3"/>
    <x v="39"/>
    <d v="2014-06-02T00:00:00"/>
    <s v="Standard Class"/>
    <s v="JH-15910"/>
    <s v="Jonathan Howell"/>
    <x v="0"/>
    <s v="United States"/>
    <s v="Houston"/>
    <x v="5"/>
    <n v="77070"/>
    <x v="2"/>
    <s v="TEC-PH-10001536"/>
    <x v="2"/>
    <x v="7"/>
    <s v="Spigen Samsung Galaxy S5 Case Wallet"/>
    <x v="2040"/>
    <n v="4"/>
    <n v="0.2"/>
    <n v="4.0775999999999968"/>
  </r>
  <r>
    <n v="2435"/>
    <s v="CA-2012-154746"/>
    <x v="1"/>
    <x v="717"/>
    <d v="2012-11-17T00:00:00"/>
    <s v="First Class"/>
    <s v="PJ-18835"/>
    <s v="Patrick Jones"/>
    <x v="1"/>
    <s v="United States"/>
    <s v="Springfield"/>
    <x v="17"/>
    <n v="22153"/>
    <x v="0"/>
    <s v="OFF-EN-10001532"/>
    <x v="1"/>
    <x v="12"/>
    <s v="Brown Kraft Recycled Envelopes"/>
    <x v="2041"/>
    <n v="2"/>
    <n v="0"/>
    <n v="16.98"/>
  </r>
  <r>
    <n v="2436"/>
    <s v="CA-2012-154746"/>
    <x v="1"/>
    <x v="717"/>
    <d v="2012-11-17T00:00:00"/>
    <s v="First Class"/>
    <s v="PJ-18835"/>
    <s v="Patrick Jones"/>
    <x v="1"/>
    <s v="United States"/>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s v="United States"/>
    <s v="Louisville"/>
    <x v="22"/>
    <n v="80027"/>
    <x v="1"/>
    <s v="FUR-TA-10000849"/>
    <x v="0"/>
    <x v="3"/>
    <s v="Bevis Rectangular Conference Tables"/>
    <x v="2044"/>
    <n v="2"/>
    <n v="0.5"/>
    <n v="-99.266399999999976"/>
  </r>
  <r>
    <n v="2439"/>
    <s v="CA-2011-164210"/>
    <x v="2"/>
    <x v="728"/>
    <d v="2011-11-20T00:00:00"/>
    <s v="Second Class"/>
    <s v="PW-19240"/>
    <s v="Pierre Wener"/>
    <x v="0"/>
    <s v="United States"/>
    <s v="Louisville"/>
    <x v="22"/>
    <n v="80027"/>
    <x v="1"/>
    <s v="OFF-PA-10002259"/>
    <x v="1"/>
    <x v="10"/>
    <s v="Geographics Note Cards, Blank, White, 8 1/2&quot; x 11&quot;"/>
    <x v="2045"/>
    <n v="4"/>
    <n v="0.2"/>
    <n v="12.5328"/>
  </r>
  <r>
    <n v="2440"/>
    <s v="CA-2014-139948"/>
    <x v="3"/>
    <x v="729"/>
    <d v="2014-07-23T00:00:00"/>
    <s v="Standard Class"/>
    <s v="SW-20455"/>
    <s v="Shaun Weien"/>
    <x v="0"/>
    <s v="United States"/>
    <s v="Tampa"/>
    <x v="2"/>
    <n v="33614"/>
    <x v="0"/>
    <s v="FUR-FU-10002597"/>
    <x v="0"/>
    <x v="5"/>
    <s v="C-Line Magnetic Cubicle Keepers, Clear Polypropylene"/>
    <x v="2046"/>
    <n v="2"/>
    <n v="0.2"/>
    <n v="2.1736000000000004"/>
  </r>
  <r>
    <n v="2441"/>
    <s v="CA-2013-146934"/>
    <x v="0"/>
    <x v="730"/>
    <d v="2013-05-28T00:00:00"/>
    <s v="Standard Class"/>
    <s v="AF-10870"/>
    <s v="Art Ferguson"/>
    <x v="0"/>
    <s v="United States"/>
    <s v="Passaic"/>
    <x v="30"/>
    <n v="7055"/>
    <x v="3"/>
    <s v="TEC-PH-10004614"/>
    <x v="2"/>
    <x v="7"/>
    <s v="AT&amp;T 841000 Phone"/>
    <x v="2047"/>
    <n v="5"/>
    <n v="0"/>
    <n v="86.25"/>
  </r>
  <r>
    <n v="2442"/>
    <s v="CA-2013-146934"/>
    <x v="0"/>
    <x v="730"/>
    <d v="2013-05-28T00:00:00"/>
    <s v="Standard Class"/>
    <s v="AF-10870"/>
    <s v="Art Ferguson"/>
    <x v="0"/>
    <s v="United States"/>
    <s v="Passaic"/>
    <x v="30"/>
    <n v="7055"/>
    <x v="3"/>
    <s v="FUR-TA-10003748"/>
    <x v="0"/>
    <x v="3"/>
    <s v="Bevis 36 x 72 Conference Tables"/>
    <x v="2048"/>
    <n v="2"/>
    <n v="0.3"/>
    <n v="-19.918399999999991"/>
  </r>
  <r>
    <n v="2443"/>
    <s v="CA-2013-146934"/>
    <x v="0"/>
    <x v="730"/>
    <d v="2013-05-28T00:00:00"/>
    <s v="Standard Class"/>
    <s v="AF-10870"/>
    <s v="Art Ferguson"/>
    <x v="0"/>
    <s v="United States"/>
    <s v="Passaic"/>
    <x v="30"/>
    <n v="7055"/>
    <x v="3"/>
    <s v="OFF-AP-10003217"/>
    <x v="1"/>
    <x v="9"/>
    <s v="Eureka Sanitaire  Commercial Upright"/>
    <x v="2049"/>
    <n v="4"/>
    <n v="0"/>
    <n v="172.33840000000004"/>
  </r>
  <r>
    <n v="2444"/>
    <s v="CA-2013-146934"/>
    <x v="0"/>
    <x v="730"/>
    <d v="2013-05-28T00:00:00"/>
    <s v="Standard Class"/>
    <s v="AF-10870"/>
    <s v="Art Ferguson"/>
    <x v="0"/>
    <s v="United States"/>
    <s v="Passaic"/>
    <x v="30"/>
    <n v="7055"/>
    <x v="3"/>
    <s v="TEC-AC-10002399"/>
    <x v="2"/>
    <x v="11"/>
    <s v="SanDisk Cruzer 32 GB USB Flash Drive"/>
    <x v="2050"/>
    <n v="5"/>
    <n v="0"/>
    <n v="30.431999999999995"/>
  </r>
  <r>
    <n v="2445"/>
    <s v="CA-2013-146934"/>
    <x v="0"/>
    <x v="730"/>
    <d v="2013-05-28T00:00:00"/>
    <s v="Standard Class"/>
    <s v="AF-10870"/>
    <s v="Art Ferguson"/>
    <x v="0"/>
    <s v="United States"/>
    <s v="Passaic"/>
    <x v="30"/>
    <n v="7055"/>
    <x v="3"/>
    <s v="OFF-EN-10002973"/>
    <x v="1"/>
    <x v="12"/>
    <s v="Ampad #10 Peel &amp; Seel Holiday Envelopes"/>
    <x v="2051"/>
    <n v="6"/>
    <n v="0"/>
    <n v="12.902400000000002"/>
  </r>
  <r>
    <n v="2446"/>
    <s v="CA-2013-146934"/>
    <x v="0"/>
    <x v="730"/>
    <d v="2013-05-28T00:00:00"/>
    <s v="Standard Class"/>
    <s v="AF-10870"/>
    <s v="Art Ferguson"/>
    <x v="0"/>
    <s v="United States"/>
    <s v="Passaic"/>
    <x v="30"/>
    <n v="7055"/>
    <x v="3"/>
    <s v="TEC-PH-10001336"/>
    <x v="2"/>
    <x v="7"/>
    <s v="Digium D40 VoIP phone"/>
    <x v="2052"/>
    <n v="2"/>
    <n v="0"/>
    <n v="74.8142"/>
  </r>
  <r>
    <n v="2447"/>
    <s v="CA-2012-100573"/>
    <x v="1"/>
    <x v="12"/>
    <d v="2012-10-01T00:00:00"/>
    <s v="Standard Class"/>
    <s v="AM-10705"/>
    <s v="Anne McFarland"/>
    <x v="0"/>
    <s v="United States"/>
    <s v="Los Angeles"/>
    <x v="1"/>
    <n v="90004"/>
    <x v="1"/>
    <s v="OFF-EN-10000461"/>
    <x v="1"/>
    <x v="12"/>
    <s v="#10- 4 1/8&quot; x 9 1/2&quot; Recycled Envelopes"/>
    <x v="2053"/>
    <n v="2"/>
    <n v="0"/>
    <n v="8.2156000000000002"/>
  </r>
  <r>
    <n v="2448"/>
    <s v="CA-2013-119165"/>
    <x v="0"/>
    <x v="731"/>
    <d v="2013-11-07T00:00:00"/>
    <s v="Standard Class"/>
    <s v="BD-11320"/>
    <s v="Bill Donatelli"/>
    <x v="0"/>
    <s v="United States"/>
    <s v="Philadelphia"/>
    <x v="9"/>
    <n v="19143"/>
    <x v="3"/>
    <s v="FUR-CH-10000988"/>
    <x v="0"/>
    <x v="1"/>
    <s v="Hon Olson Stacker Stools"/>
    <x v="2054"/>
    <n v="5"/>
    <n v="0.3"/>
    <n v="-14.080999999999989"/>
  </r>
  <r>
    <n v="2449"/>
    <s v="CA-2012-128027"/>
    <x v="1"/>
    <x v="471"/>
    <d v="2012-09-17T00:00:00"/>
    <s v="Second Class"/>
    <s v="CM-12385"/>
    <s v="Christopher Martinez"/>
    <x v="0"/>
    <s v="United States"/>
    <s v="North Charleston"/>
    <x v="20"/>
    <n v="29406"/>
    <x v="0"/>
    <s v="OFF-ST-10001809"/>
    <x v="1"/>
    <x v="4"/>
    <s v="Fellowes Officeware Wire Shelving"/>
    <x v="2055"/>
    <n v="3"/>
    <n v="0"/>
    <n v="5.3897999999999939"/>
  </r>
  <r>
    <n v="2450"/>
    <s v="CA-2013-140207"/>
    <x v="0"/>
    <x v="732"/>
    <d v="2013-11-11T00:00:00"/>
    <s v="Standard Class"/>
    <s v="CS-12400"/>
    <s v="Christopher Schild"/>
    <x v="2"/>
    <s v="United States"/>
    <s v="San Jose"/>
    <x v="1"/>
    <n v="95123"/>
    <x v="1"/>
    <s v="OFF-BI-10003963"/>
    <x v="1"/>
    <x v="8"/>
    <s v="Cardinal Holdit Data Disk Pockets"/>
    <x v="2056"/>
    <n v="5"/>
    <n v="0.2"/>
    <n v="9.8279999999999959"/>
  </r>
  <r>
    <n v="2451"/>
    <s v="CA-2014-140949"/>
    <x v="3"/>
    <x v="294"/>
    <d v="2014-03-23T00:00:00"/>
    <s v="Second Class"/>
    <s v="DB-13405"/>
    <s v="Denny Blanton"/>
    <x v="0"/>
    <s v="United States"/>
    <s v="New York City"/>
    <x v="15"/>
    <n v="10011"/>
    <x v="3"/>
    <s v="OFF-LA-10000081"/>
    <x v="1"/>
    <x v="2"/>
    <s v="Avery 496"/>
    <x v="2057"/>
    <n v="5"/>
    <n v="0"/>
    <n v="9"/>
  </r>
  <r>
    <n v="2452"/>
    <s v="CA-2014-140949"/>
    <x v="3"/>
    <x v="294"/>
    <d v="2014-03-23T00:00:00"/>
    <s v="Second Class"/>
    <s v="DB-13405"/>
    <s v="Denny Blanton"/>
    <x v="0"/>
    <s v="United States"/>
    <s v="New York City"/>
    <x v="15"/>
    <n v="10011"/>
    <x v="3"/>
    <s v="TEC-PH-10000149"/>
    <x v="2"/>
    <x v="7"/>
    <s v="Cisco SPA525G2 IP Phone - Wireless"/>
    <x v="2058"/>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s v="United States"/>
    <s v="New York City"/>
    <x v="15"/>
    <n v="10011"/>
    <x v="3"/>
    <s v="TEC-AC-10002399"/>
    <x v="2"/>
    <x v="11"/>
    <s v="SanDisk Cruzer 32 GB USB Flash Drive"/>
    <x v="2059"/>
    <n v="3"/>
    <n v="0"/>
    <n v="18.2592"/>
  </r>
  <r>
    <n v="2455"/>
    <s v="CA-2014-140949"/>
    <x v="3"/>
    <x v="294"/>
    <d v="2014-03-23T00:00:00"/>
    <s v="Second Class"/>
    <s v="DB-13405"/>
    <s v="Denny Blanton"/>
    <x v="0"/>
    <s v="United States"/>
    <s v="New York City"/>
    <x v="15"/>
    <n v="10011"/>
    <x v="3"/>
    <s v="TEC-AC-10003038"/>
    <x v="2"/>
    <x v="11"/>
    <s v="Kingston Digital DataTraveler 16GB USB 2.0"/>
    <x v="1849"/>
    <n v="8"/>
    <n v="0"/>
    <n v="13.603999999999992"/>
  </r>
  <r>
    <n v="2456"/>
    <s v="CA-2014-140949"/>
    <x v="3"/>
    <x v="294"/>
    <d v="2014-03-23T00:00:00"/>
    <s v="Second Class"/>
    <s v="DB-13405"/>
    <s v="Denny Blanton"/>
    <x v="0"/>
    <s v="United States"/>
    <s v="New York City"/>
    <x v="15"/>
    <n v="10011"/>
    <x v="3"/>
    <s v="OFF-ST-10000344"/>
    <x v="1"/>
    <x v="4"/>
    <s v="Neat Ideas Personal Hanging Folder Files, Black"/>
    <x v="2060"/>
    <n v="8"/>
    <n v="0"/>
    <n v="27.934399999999997"/>
  </r>
  <r>
    <n v="2457"/>
    <s v="CA-2014-140949"/>
    <x v="3"/>
    <x v="294"/>
    <d v="2014-03-23T00:00:00"/>
    <s v="Second Class"/>
    <s v="DB-13405"/>
    <s v="Denny Blanton"/>
    <x v="0"/>
    <s v="United States"/>
    <s v="New York City"/>
    <x v="15"/>
    <n v="10011"/>
    <x v="3"/>
    <s v="OFF-LA-10004093"/>
    <x v="1"/>
    <x v="2"/>
    <s v="Avery 486"/>
    <x v="2061"/>
    <n v="1"/>
    <n v="0"/>
    <n v="3.4356999999999998"/>
  </r>
  <r>
    <n v="2458"/>
    <s v="CA-2014-140949"/>
    <x v="3"/>
    <x v="294"/>
    <d v="2014-03-23T00:00:00"/>
    <s v="Second Class"/>
    <s v="DB-13405"/>
    <s v="Denny Blanton"/>
    <x v="0"/>
    <s v="United States"/>
    <s v="New York City"/>
    <x v="15"/>
    <n v="10011"/>
    <x v="3"/>
    <s v="OFF-AR-10001683"/>
    <x v="1"/>
    <x v="6"/>
    <s v="Lumber Crayons"/>
    <x v="2062"/>
    <n v="6"/>
    <n v="0"/>
    <n v="22.458000000000002"/>
  </r>
  <r>
    <n v="2459"/>
    <s v="CA-2014-140949"/>
    <x v="3"/>
    <x v="294"/>
    <d v="2014-03-23T00:00:00"/>
    <s v="Second Class"/>
    <s v="DB-13405"/>
    <s v="Denny Blanton"/>
    <x v="0"/>
    <s v="United States"/>
    <s v="New York City"/>
    <x v="15"/>
    <n v="10011"/>
    <x v="3"/>
    <s v="OFF-ST-10003455"/>
    <x v="1"/>
    <x v="4"/>
    <s v="Tenex File Box, Personal Filing Tote with Lid, Black"/>
    <x v="206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s v="United States"/>
    <s v="Seattle"/>
    <x v="4"/>
    <n v="98115"/>
    <x v="1"/>
    <s v="OFF-PA-10001763"/>
    <x v="1"/>
    <x v="10"/>
    <s v="Xerox 1896"/>
    <x v="2065"/>
    <n v="3"/>
    <n v="0"/>
    <n v="13.486499999999999"/>
  </r>
  <r>
    <n v="2462"/>
    <s v="CA-2012-142419"/>
    <x v="1"/>
    <x v="655"/>
    <d v="2012-07-13T00:00:00"/>
    <s v="Second Class"/>
    <s v="SC-20380"/>
    <s v="Shahid Collister"/>
    <x v="0"/>
    <s v="United States"/>
    <s v="Seattle"/>
    <x v="4"/>
    <n v="98115"/>
    <x v="1"/>
    <s v="OFF-BI-10001597"/>
    <x v="1"/>
    <x v="8"/>
    <s v="Wilson Jones Ledger-Size, Piano-Hinge Binder, 2&quot;, Blue"/>
    <x v="2066"/>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x v="2067"/>
    <n v="5"/>
    <n v="0.2"/>
    <n v="29.371999999999993"/>
  </r>
  <r>
    <n v="2464"/>
    <s v="CA-2014-148691"/>
    <x v="3"/>
    <x v="734"/>
    <d v="2014-12-10T00:00:00"/>
    <s v="Standard Class"/>
    <s v="CS-12460"/>
    <s v="Chuck Sachs"/>
    <x v="0"/>
    <s v="United States"/>
    <s v="New York City"/>
    <x v="15"/>
    <n v="10009"/>
    <x v="3"/>
    <s v="OFF-BI-10001553"/>
    <x v="1"/>
    <x v="8"/>
    <s v="SpineVue Locking Slant-D Ring Binders by Cardinal"/>
    <x v="899"/>
    <n v="2"/>
    <n v="0.2"/>
    <n v="5.1183999999999994"/>
  </r>
  <r>
    <n v="2465"/>
    <s v="CA-2014-148691"/>
    <x v="3"/>
    <x v="734"/>
    <d v="2014-12-10T00:00:00"/>
    <s v="Standard Class"/>
    <s v="CS-12460"/>
    <s v="Chuck Sachs"/>
    <x v="0"/>
    <s v="United States"/>
    <s v="New York City"/>
    <x v="15"/>
    <n v="10009"/>
    <x v="3"/>
    <s v="TEC-PH-10000576"/>
    <x v="2"/>
    <x v="7"/>
    <s v="AT&amp;T 1080 Corded phone"/>
    <x v="2068"/>
    <n v="1"/>
    <n v="0"/>
    <n v="36.987300000000005"/>
  </r>
  <r>
    <n v="2466"/>
    <s v="CA-2014-148691"/>
    <x v="3"/>
    <x v="734"/>
    <d v="2014-12-10T00:00:00"/>
    <s v="Standard Class"/>
    <s v="CS-12460"/>
    <s v="Chuck Sachs"/>
    <x v="0"/>
    <s v="United States"/>
    <s v="New York City"/>
    <x v="15"/>
    <n v="10009"/>
    <x v="3"/>
    <s v="OFF-LA-10001317"/>
    <x v="1"/>
    <x v="2"/>
    <s v="Avery 520"/>
    <x v="982"/>
    <n v="1"/>
    <n v="0"/>
    <n v="1.512"/>
  </r>
  <r>
    <n v="2467"/>
    <s v="CA-2014-128755"/>
    <x v="3"/>
    <x v="464"/>
    <d v="2014-05-09T00:00:00"/>
    <s v="Standard Class"/>
    <s v="MK-18160"/>
    <s v="Mike Kennedy"/>
    <x v="0"/>
    <s v="United States"/>
    <s v="Newport News"/>
    <x v="17"/>
    <n v="23602"/>
    <x v="0"/>
    <s v="OFF-PA-10000726"/>
    <x v="1"/>
    <x v="10"/>
    <s v="Black Print Carbonless Snap-Off Rapid Letter, 8 1/2&quot; x 7&quot;"/>
    <x v="2069"/>
    <n v="1"/>
    <n v="0"/>
    <n v="4.099499999999999"/>
  </r>
  <r>
    <n v="2468"/>
    <s v="CA-2014-128755"/>
    <x v="3"/>
    <x v="464"/>
    <d v="2014-05-09T00:00:00"/>
    <s v="Standard Class"/>
    <s v="MK-18160"/>
    <s v="Mike Kennedy"/>
    <x v="0"/>
    <s v="United States"/>
    <s v="Newport News"/>
    <x v="17"/>
    <n v="23602"/>
    <x v="0"/>
    <s v="OFF-ST-10003306"/>
    <x v="1"/>
    <x v="4"/>
    <s v="Letter Size Cart"/>
    <x v="2070"/>
    <n v="4"/>
    <n v="0"/>
    <n v="165.71759999999995"/>
  </r>
  <r>
    <n v="2469"/>
    <s v="CA-2014-128755"/>
    <x v="3"/>
    <x v="464"/>
    <d v="2014-05-09T00:00:00"/>
    <s v="Standard Class"/>
    <s v="MK-18160"/>
    <s v="Mike Kennedy"/>
    <x v="0"/>
    <s v="United States"/>
    <s v="Newport News"/>
    <x v="17"/>
    <n v="23602"/>
    <x v="0"/>
    <s v="OFF-PA-10004983"/>
    <x v="1"/>
    <x v="10"/>
    <s v="Xerox 23"/>
    <x v="5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x v="2071"/>
    <n v="1"/>
    <n v="0"/>
    <n v="4.5656999999999996"/>
  </r>
  <r>
    <n v="2471"/>
    <s v="US-2013-135923"/>
    <x v="0"/>
    <x v="115"/>
    <d v="2013-01-28T00:00:00"/>
    <s v="Standard Class"/>
    <s v="CM-11935"/>
    <s v="Carlos Meador"/>
    <x v="0"/>
    <s v="United States"/>
    <s v="Fayetteville"/>
    <x v="3"/>
    <n v="28314"/>
    <x v="0"/>
    <s v="FUR-FU-10002107"/>
    <x v="0"/>
    <x v="5"/>
    <s v="Eldon Pizzaz Desk Accessories"/>
    <x v="2072"/>
    <n v="8"/>
    <n v="0.2"/>
    <n v="4.281600000000001"/>
  </r>
  <r>
    <n v="2472"/>
    <s v="US-2013-135923"/>
    <x v="0"/>
    <x v="115"/>
    <d v="2013-01-28T00:00:00"/>
    <s v="Standard Class"/>
    <s v="CM-11935"/>
    <s v="Carlos Meador"/>
    <x v="0"/>
    <s v="United States"/>
    <s v="Fayetteville"/>
    <x v="3"/>
    <n v="28314"/>
    <x v="0"/>
    <s v="FUR-BO-10002213"/>
    <x v="0"/>
    <x v="0"/>
    <s v="Sauder Forest Hills Library, Woodland Oak Finish"/>
    <x v="2073"/>
    <n v="4"/>
    <n v="0.2"/>
    <n v="-67.670399999999972"/>
  </r>
  <r>
    <n v="2473"/>
    <s v="US-2013-135923"/>
    <x v="0"/>
    <x v="115"/>
    <d v="2013-01-28T00:00:00"/>
    <s v="Standard Class"/>
    <s v="CM-11935"/>
    <s v="Carlos Meador"/>
    <x v="0"/>
    <s v="United States"/>
    <s v="Fayetteville"/>
    <x v="3"/>
    <n v="28314"/>
    <x v="0"/>
    <s v="OFF-AP-10000692"/>
    <x v="1"/>
    <x v="9"/>
    <s v="Fellowes Mighty 8 Compact Surge Protector"/>
    <x v="2074"/>
    <n v="4"/>
    <n v="0.2"/>
    <n v="6.4864000000000033"/>
  </r>
  <r>
    <n v="2474"/>
    <s v="CA-2013-114972"/>
    <x v="0"/>
    <x v="54"/>
    <d v="2013-11-07T00:00:00"/>
    <s v="First Class"/>
    <s v="PF-19225"/>
    <s v="Phillip Flathmann"/>
    <x v="0"/>
    <s v="United States"/>
    <s v="Los Angeles"/>
    <x v="1"/>
    <n v="90032"/>
    <x v="1"/>
    <s v="FUR-CH-10001190"/>
    <x v="0"/>
    <x v="1"/>
    <s v="Global Deluxe High-Back Office Chair in Storm"/>
    <x v="2075"/>
    <n v="2"/>
    <n v="0.2"/>
    <n v="-29.917800000000021"/>
  </r>
  <r>
    <n v="2475"/>
    <s v="CA-2013-114972"/>
    <x v="0"/>
    <x v="54"/>
    <d v="2013-11-07T00:00:00"/>
    <s v="First Class"/>
    <s v="PF-19225"/>
    <s v="Phillip Flathmann"/>
    <x v="0"/>
    <s v="United States"/>
    <s v="Los Angeles"/>
    <x v="1"/>
    <n v="90032"/>
    <x v="1"/>
    <s v="TEC-AC-10000682"/>
    <x v="2"/>
    <x v="11"/>
    <s v="Kensington K72356US Mouse-in-a-Box USB Desktop Mouse"/>
    <x v="2076"/>
    <n v="5"/>
    <n v="0"/>
    <n v="29.032499999999999"/>
  </r>
  <r>
    <n v="2476"/>
    <s v="CA-2013-114972"/>
    <x v="0"/>
    <x v="54"/>
    <d v="2013-11-07T00:00:00"/>
    <s v="First Class"/>
    <s v="PF-19225"/>
    <s v="Phillip Flathmann"/>
    <x v="0"/>
    <s v="United States"/>
    <s v="Los Angeles"/>
    <x v="1"/>
    <n v="90032"/>
    <x v="1"/>
    <s v="OFF-LA-10004545"/>
    <x v="1"/>
    <x v="2"/>
    <s v="Avery 50"/>
    <x v="2077"/>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s v="Second Class"/>
    <s v="GM-14695"/>
    <s v="Greg Maxwell"/>
    <x v="1"/>
    <s v="United States"/>
    <s v="Los Angeles"/>
    <x v="1"/>
    <n v="90036"/>
    <x v="1"/>
    <s v="FUR-TA-10000198"/>
    <x v="0"/>
    <x v="3"/>
    <s v="Chromcraft Bull-Nose Wood Oval Conference Tables &amp; Bases"/>
    <x v="2079"/>
    <n v="3"/>
    <n v="0.2"/>
    <n v="-99.176400000000001"/>
  </r>
  <r>
    <n v="2479"/>
    <s v="CA-2011-145212"/>
    <x v="2"/>
    <x v="103"/>
    <d v="2011-09-19T00:00:00"/>
    <s v="Standard Class"/>
    <s v="DC-12850"/>
    <s v="Dan Campbell"/>
    <x v="0"/>
    <s v="United States"/>
    <s v="New York City"/>
    <x v="15"/>
    <n v="10011"/>
    <x v="3"/>
    <s v="OFF-AR-10002833"/>
    <x v="1"/>
    <x v="6"/>
    <s v="Newell 322"/>
    <x v="1410"/>
    <n v="3"/>
    <n v="0"/>
    <n v="1.4742000000000002"/>
  </r>
  <r>
    <n v="2480"/>
    <s v="CA-2014-141992"/>
    <x v="3"/>
    <x v="249"/>
    <d v="2014-06-26T00:00:00"/>
    <s v="Standard Class"/>
    <s v="FO-14305"/>
    <s v="Frank Olsen"/>
    <x v="0"/>
    <s v="United States"/>
    <s v="Dallas"/>
    <x v="5"/>
    <n v="75220"/>
    <x v="2"/>
    <s v="OFF-SU-10002557"/>
    <x v="1"/>
    <x v="14"/>
    <s v="Fiskars Spring-Action Scissors"/>
    <x v="2080"/>
    <n v="1"/>
    <n v="0.2"/>
    <n v="0.83879999999999999"/>
  </r>
  <r>
    <n v="2481"/>
    <s v="CA-2014-141992"/>
    <x v="3"/>
    <x v="249"/>
    <d v="2014-06-26T00:00:00"/>
    <s v="Standard Class"/>
    <s v="FO-14305"/>
    <s v="Frank Olsen"/>
    <x v="0"/>
    <s v="United States"/>
    <s v="Dallas"/>
    <x v="5"/>
    <n v="75220"/>
    <x v="2"/>
    <s v="OFF-ST-10003656"/>
    <x v="1"/>
    <x v="4"/>
    <s v="Safco Industrial Wire Shelving"/>
    <x v="2081"/>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x v="2082"/>
    <n v="6"/>
    <n v="0"/>
    <n v="0"/>
  </r>
  <r>
    <n v="2483"/>
    <s v="CA-2014-126067"/>
    <x v="3"/>
    <x v="735"/>
    <d v="2014-09-04T00:00:00"/>
    <s v="Standard Class"/>
    <s v="KN-16705"/>
    <s v="Kristina Nunn"/>
    <x v="2"/>
    <s v="United States"/>
    <s v="Seattle"/>
    <x v="4"/>
    <n v="98105"/>
    <x v="1"/>
    <s v="TEC-PH-10000912"/>
    <x v="2"/>
    <x v="7"/>
    <s v="Anker 24W Portable Micro USB Car Charger"/>
    <x v="2083"/>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s v="CA-2014-126067"/>
    <x v="3"/>
    <x v="735"/>
    <d v="2014-09-04T00:00:00"/>
    <s v="Standard Class"/>
    <s v="KN-16705"/>
    <s v="Kristina Nunn"/>
    <x v="2"/>
    <s v="United States"/>
    <s v="Seattle"/>
    <x v="4"/>
    <n v="98105"/>
    <x v="1"/>
    <s v="OFF-BI-10001658"/>
    <x v="1"/>
    <x v="8"/>
    <s v="GBC Standard Therm-A-Bind Covers"/>
    <x v="2085"/>
    <n v="5"/>
    <n v="0.2"/>
    <n v="32.396000000000001"/>
  </r>
  <r>
    <n v="2486"/>
    <s v="CA-2014-126067"/>
    <x v="3"/>
    <x v="735"/>
    <d v="2014-09-04T00:00:00"/>
    <s v="Standard Class"/>
    <s v="KN-16705"/>
    <s v="Kristina Nunn"/>
    <x v="2"/>
    <s v="United States"/>
    <s v="Seattle"/>
    <x v="4"/>
    <n v="98105"/>
    <x v="1"/>
    <s v="OFF-AR-10003856"/>
    <x v="1"/>
    <x v="6"/>
    <s v="Newell 344"/>
    <x v="348"/>
    <n v="2"/>
    <n v="0"/>
    <n v="1.4455999999999998"/>
  </r>
  <r>
    <n v="2487"/>
    <s v="CA-2012-104514"/>
    <x v="1"/>
    <x v="98"/>
    <d v="2012-01-04T00:00:00"/>
    <s v="Second Class"/>
    <s v="CB-12535"/>
    <s v="Claudia Bergmann"/>
    <x v="1"/>
    <s v="United States"/>
    <s v="Newark"/>
    <x v="13"/>
    <n v="19711"/>
    <x v="3"/>
    <s v="OFF-ST-10001837"/>
    <x v="1"/>
    <x v="4"/>
    <s v="SAFCO Mobile Desk Side File, Wire Frame"/>
    <x v="2086"/>
    <n v="2"/>
    <n v="0"/>
    <n v="22.235199999999999"/>
  </r>
  <r>
    <n v="2488"/>
    <s v="CA-2012-104514"/>
    <x v="1"/>
    <x v="98"/>
    <d v="2012-01-04T00:00:00"/>
    <s v="Second Class"/>
    <s v="CB-12535"/>
    <s v="Claudia Bergmann"/>
    <x v="1"/>
    <s v="United States"/>
    <s v="Newark"/>
    <x v="13"/>
    <n v="19711"/>
    <x v="3"/>
    <s v="OFF-AR-10001473"/>
    <x v="1"/>
    <x v="6"/>
    <s v="Newell 313"/>
    <x v="296"/>
    <n v="3"/>
    <n v="0"/>
    <n v="2.6568000000000005"/>
  </r>
  <r>
    <n v="2489"/>
    <s v="CA-2012-104514"/>
    <x v="1"/>
    <x v="98"/>
    <d v="2012-01-04T00:00:00"/>
    <s v="Second Class"/>
    <s v="CB-12535"/>
    <s v="Claudia Bergmann"/>
    <x v="1"/>
    <s v="United States"/>
    <s v="Newark"/>
    <x v="13"/>
    <n v="19711"/>
    <x v="3"/>
    <s v="OFF-PA-10004285"/>
    <x v="1"/>
    <x v="10"/>
    <s v="Xerox 1959"/>
    <x v="130"/>
    <n v="3"/>
    <n v="0"/>
    <n v="9.6191999999999993"/>
  </r>
  <r>
    <n v="2490"/>
    <s v="CA-2012-141040"/>
    <x v="1"/>
    <x v="330"/>
    <d v="2012-10-13T00:00:00"/>
    <s v="Second Class"/>
    <s v="TB-21250"/>
    <s v="Tim Brockman"/>
    <x v="0"/>
    <s v="United States"/>
    <s v="New York City"/>
    <x v="15"/>
    <n v="10024"/>
    <x v="3"/>
    <s v="TEC-PH-10001835"/>
    <x v="2"/>
    <x v="7"/>
    <s v="Jawbone JAMBOX Wireless Bluetooth Speaker"/>
    <x v="2087"/>
    <n v="4"/>
    <n v="0"/>
    <n v="303.3408"/>
  </r>
  <r>
    <n v="2491"/>
    <s v="CA-2012-141040"/>
    <x v="1"/>
    <x v="330"/>
    <d v="2012-10-13T00:00:00"/>
    <s v="Second Class"/>
    <s v="TB-21250"/>
    <s v="Tim Brockman"/>
    <x v="0"/>
    <s v="United States"/>
    <s v="New York City"/>
    <x v="15"/>
    <n v="10024"/>
    <x v="3"/>
    <s v="OFF-PA-10002245"/>
    <x v="1"/>
    <x v="10"/>
    <s v="Xerox 1895"/>
    <x v="100"/>
    <n v="4"/>
    <n v="0"/>
    <n v="10.763999999999999"/>
  </r>
  <r>
    <n v="2492"/>
    <s v="CA-2011-113579"/>
    <x v="2"/>
    <x v="736"/>
    <d v="2011-12-15T00:00:00"/>
    <s v="Second Class"/>
    <s v="KD-16345"/>
    <s v="Katherine Ducich"/>
    <x v="0"/>
    <s v="United States"/>
    <s v="Los Angeles"/>
    <x v="1"/>
    <n v="90049"/>
    <x v="1"/>
    <s v="OFF-PA-10001457"/>
    <x v="1"/>
    <x v="10"/>
    <s v="White GlueTop Scratch Pads"/>
    <x v="2088"/>
    <n v="6"/>
    <n v="0"/>
    <n v="41.51039999999999"/>
  </r>
  <r>
    <n v="2493"/>
    <s v="CA-2011-144624"/>
    <x v="2"/>
    <x v="84"/>
    <d v="2011-11-23T00:00:00"/>
    <s v="Standard Class"/>
    <s v="JM-15865"/>
    <s v="John Murray"/>
    <x v="0"/>
    <s v="United States"/>
    <s v="Jamestown"/>
    <x v="15"/>
    <n v="14701"/>
    <x v="3"/>
    <s v="TEC-PH-10002885"/>
    <x v="2"/>
    <x v="7"/>
    <s v="Apple iPhone 5"/>
    <x v="2089"/>
    <n v="7"/>
    <n v="0"/>
    <n v="1228.1787000000004"/>
  </r>
  <r>
    <n v="2494"/>
    <s v="CA-2013-146206"/>
    <x v="0"/>
    <x v="545"/>
    <d v="2013-09-15T00:00:00"/>
    <s v="Second Class"/>
    <s v="KT-16480"/>
    <s v="Kean Thornton"/>
    <x v="0"/>
    <s v="United States"/>
    <s v="Houston"/>
    <x v="5"/>
    <n v="77095"/>
    <x v="2"/>
    <s v="FUR-TA-10004086"/>
    <x v="0"/>
    <x v="3"/>
    <s v="KI Adjustable-Height Table"/>
    <x v="2090"/>
    <n v="5"/>
    <n v="0.3"/>
    <n v="-34.39200000000001"/>
  </r>
  <r>
    <n v="2495"/>
    <s v="CA-2013-146206"/>
    <x v="0"/>
    <x v="545"/>
    <d v="2013-09-15T00:00:00"/>
    <s v="Second Class"/>
    <s v="KT-16480"/>
    <s v="Kean Thornton"/>
    <x v="0"/>
    <s v="United States"/>
    <s v="Houston"/>
    <x v="5"/>
    <n v="77095"/>
    <x v="2"/>
    <s v="TEC-PH-10000895"/>
    <x v="2"/>
    <x v="7"/>
    <s v="Polycom VVX 310 VoIP phone"/>
    <x v="2091"/>
    <n v="5"/>
    <n v="0.2"/>
    <n v="53.997000000000043"/>
  </r>
  <r>
    <n v="2496"/>
    <s v="CA-2011-136644"/>
    <x v="2"/>
    <x v="737"/>
    <d v="2011-06-22T00:00:00"/>
    <s v="Standard Class"/>
    <s v="SC-20575"/>
    <s v="Sonia Cooley"/>
    <x v="0"/>
    <s v="United States"/>
    <s v="Mishawaka"/>
    <x v="14"/>
    <n v="46544"/>
    <x v="2"/>
    <s v="FUR-CH-10000225"/>
    <x v="0"/>
    <x v="1"/>
    <s v="Global Geo Office Task Chair, Gray"/>
    <x v="345"/>
    <n v="8"/>
    <n v="0"/>
    <n v="32.391999999999939"/>
  </r>
  <r>
    <n v="2497"/>
    <s v="CA-2012-122371"/>
    <x v="1"/>
    <x v="120"/>
    <d v="2012-10-01T00:00:00"/>
    <s v="Standard Class"/>
    <s v="BS-11800"/>
    <s v="Bryan Spruell"/>
    <x v="2"/>
    <s v="United States"/>
    <s v="San Diego"/>
    <x v="1"/>
    <n v="92037"/>
    <x v="1"/>
    <s v="OFF-ST-10002370"/>
    <x v="1"/>
    <x v="4"/>
    <s v="Sortfiler Multipurpose Personal File Organizer, Black"/>
    <x v="2092"/>
    <n v="3"/>
    <n v="0"/>
    <n v="18.609299999999998"/>
  </r>
  <r>
    <n v="2498"/>
    <s v="CA-2012-122371"/>
    <x v="1"/>
    <x v="120"/>
    <d v="2012-10-01T00:00:00"/>
    <s v="Standard Class"/>
    <s v="BS-11800"/>
    <s v="Bryan Spruell"/>
    <x v="2"/>
    <s v="United States"/>
    <s v="San Diego"/>
    <x v="1"/>
    <n v="92037"/>
    <x v="1"/>
    <s v="OFF-EN-10000056"/>
    <x v="1"/>
    <x v="12"/>
    <s v="Cameo Buff Policy Envelopes"/>
    <x v="2093"/>
    <n v="2"/>
    <n v="0"/>
    <n v="58.496199999999988"/>
  </r>
  <r>
    <n v="2499"/>
    <s v="CA-2013-126935"/>
    <x v="0"/>
    <x v="288"/>
    <d v="2013-05-25T00:00:00"/>
    <s v="Standard Class"/>
    <s v="BT-11395"/>
    <s v="Bill Tyler"/>
    <x v="1"/>
    <s v="United States"/>
    <s v="San Francisco"/>
    <x v="1"/>
    <n v="94109"/>
    <x v="1"/>
    <s v="OFF-BI-10004817"/>
    <x v="1"/>
    <x v="8"/>
    <s v="GBC Personal VeloBind Strips"/>
    <x v="2094"/>
    <n v="1"/>
    <n v="0.2"/>
    <n v="3.3543999999999996"/>
  </r>
  <r>
    <n v="2500"/>
    <s v="US-2014-133781"/>
    <x v="3"/>
    <x v="738"/>
    <d v="2014-06-24T00:00:00"/>
    <s v="First Class"/>
    <s v="DC-12850"/>
    <s v="Dan Campbell"/>
    <x v="0"/>
    <s v="United States"/>
    <s v="Miami"/>
    <x v="2"/>
    <n v="33178"/>
    <x v="0"/>
    <s v="OFF-EN-10004483"/>
    <x v="1"/>
    <x v="12"/>
    <s v="#10 White Business Envelopes,4 1/8 x 9 1/2"/>
    <x v="2095"/>
    <n v="3"/>
    <n v="0.2"/>
    <n v="12.692699999999995"/>
  </r>
  <r>
    <n v="2501"/>
    <s v="CA-2014-131618"/>
    <x v="3"/>
    <x v="46"/>
    <d v="2014-06-21T00:00:00"/>
    <s v="First Class"/>
    <s v="LS-17200"/>
    <s v="Luke Schmidt"/>
    <x v="1"/>
    <s v="United States"/>
    <s v="Skokie"/>
    <x v="10"/>
    <n v="60076"/>
    <x v="2"/>
    <s v="OFF-PA-10001892"/>
    <x v="1"/>
    <x v="10"/>
    <s v="Rediform Wirebound &quot;Phone Memo&quot; Message Book, 11 x 5-3/4"/>
    <x v="2096"/>
    <n v="2"/>
    <n v="0.2"/>
    <n v="4.4311999999999996"/>
  </r>
  <r>
    <n v="2502"/>
    <s v="CA-2014-131618"/>
    <x v="3"/>
    <x v="46"/>
    <d v="2014-06-21T00:00:00"/>
    <s v="First Class"/>
    <s v="LS-17200"/>
    <s v="Luke Schmidt"/>
    <x v="1"/>
    <s v="United States"/>
    <s v="Skokie"/>
    <x v="10"/>
    <n v="60076"/>
    <x v="2"/>
    <s v="OFF-BI-10000546"/>
    <x v="1"/>
    <x v="8"/>
    <s v="Avery Durable Binders"/>
    <x v="2097"/>
    <n v="4"/>
    <n v="0.8"/>
    <n v="-3.5711999999999993"/>
  </r>
  <r>
    <n v="2503"/>
    <s v="CA-2014-131618"/>
    <x v="3"/>
    <x v="46"/>
    <d v="2014-06-21T00:00:00"/>
    <s v="First Class"/>
    <s v="LS-17200"/>
    <s v="Luke Schmidt"/>
    <x v="1"/>
    <s v="United States"/>
    <s v="Skokie"/>
    <x v="10"/>
    <n v="60076"/>
    <x v="2"/>
    <s v="OFF-BI-10001294"/>
    <x v="1"/>
    <x v="8"/>
    <s v="Fellowes Binding Cases"/>
    <x v="2098"/>
    <n v="4"/>
    <n v="0.8"/>
    <n v="-16.380000000000003"/>
  </r>
  <r>
    <n v="2504"/>
    <s v="CA-2013-149482"/>
    <x v="0"/>
    <x v="696"/>
    <d v="2013-11-20T00:00:00"/>
    <s v="Standard Class"/>
    <s v="RR-19315"/>
    <s v="Ralph Ritter"/>
    <x v="0"/>
    <s v="United States"/>
    <s v="San Francisco"/>
    <x v="1"/>
    <n v="94110"/>
    <x v="1"/>
    <s v="OFF-LA-10000248"/>
    <x v="1"/>
    <x v="2"/>
    <s v="Avery 52"/>
    <x v="1576"/>
    <n v="2"/>
    <n v="0"/>
    <n v="3.4685999999999999"/>
  </r>
  <r>
    <n v="2505"/>
    <s v="CA-2011-143917"/>
    <x v="2"/>
    <x v="739"/>
    <d v="2011-07-27T00:00:00"/>
    <s v="Second Class"/>
    <s v="KL-16645"/>
    <s v="Ken Lonsdale"/>
    <x v="0"/>
    <s v="United States"/>
    <s v="San Francisco"/>
    <x v="1"/>
    <n v="94122"/>
    <x v="1"/>
    <s v="OFF-ST-10001228"/>
    <x v="1"/>
    <x v="4"/>
    <s v="Fellowes Personal Hanging Folder Files, Navy"/>
    <x v="2099"/>
    <n v="4"/>
    <n v="0"/>
    <n v="15.041600000000003"/>
  </r>
  <r>
    <n v="2506"/>
    <s v="CA-2011-143917"/>
    <x v="2"/>
    <x v="739"/>
    <d v="2011-07-27T00:00:00"/>
    <s v="Second Class"/>
    <s v="KL-16645"/>
    <s v="Ken Lonsdale"/>
    <x v="0"/>
    <s v="United States"/>
    <s v="San Francisco"/>
    <x v="1"/>
    <n v="94122"/>
    <x v="1"/>
    <s v="OFF-SU-10000151"/>
    <x v="1"/>
    <x v="14"/>
    <s v="High Speed Automatic Electric Letter Opener"/>
    <x v="2100"/>
    <n v="5"/>
    <n v="0"/>
    <n v="327.50599999999963"/>
  </r>
  <r>
    <n v="2507"/>
    <s v="CA-2011-143917"/>
    <x v="2"/>
    <x v="739"/>
    <d v="2011-07-27T00:00:00"/>
    <s v="Second Class"/>
    <s v="KL-16645"/>
    <s v="Ken Lonsdale"/>
    <x v="0"/>
    <s v="United States"/>
    <s v="San Francisco"/>
    <x v="1"/>
    <n v="94122"/>
    <x v="1"/>
    <s v="FUR-FU-10004351"/>
    <x v="0"/>
    <x v="5"/>
    <s v="Staples"/>
    <x v="2101"/>
    <n v="8"/>
    <n v="0"/>
    <n v="34.284800000000004"/>
  </r>
  <r>
    <n v="2508"/>
    <s v="CA-2012-120397"/>
    <x v="1"/>
    <x v="740"/>
    <d v="2012-07-02T00:00:00"/>
    <s v="Same Day"/>
    <s v="RB-19435"/>
    <s v="Richard Bierner"/>
    <x v="0"/>
    <s v="United States"/>
    <s v="Houston"/>
    <x v="5"/>
    <n v="77070"/>
    <x v="2"/>
    <s v="OFF-AP-10001293"/>
    <x v="1"/>
    <x v="9"/>
    <s v="Belkin 8 Outlet Surge Protector"/>
    <x v="2102"/>
    <n v="4"/>
    <n v="0.8"/>
    <n v="-85.238399999999999"/>
  </r>
  <r>
    <n v="2509"/>
    <s v="CA-2014-163902"/>
    <x v="3"/>
    <x v="580"/>
    <d v="2014-03-09T00:00:00"/>
    <s v="Standard Class"/>
    <s v="MY-17380"/>
    <s v="Maribeth Yedwab"/>
    <x v="1"/>
    <s v="United States"/>
    <s v="Los Angeles"/>
    <x v="1"/>
    <n v="90045"/>
    <x v="1"/>
    <s v="TEC-PH-10000675"/>
    <x v="2"/>
    <x v="7"/>
    <s v="Panasonic KX TS3282B Corded phone"/>
    <x v="2103"/>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x v="210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s v="United States"/>
    <s v="Monroe"/>
    <x v="28"/>
    <n v="71203"/>
    <x v="0"/>
    <s v="TEC-AC-10003116"/>
    <x v="2"/>
    <x v="11"/>
    <s v="Memorex Froggy Flash Drive 8 GB"/>
    <x v="2106"/>
    <n v="6"/>
    <n v="0"/>
    <n v="41.534999999999997"/>
  </r>
  <r>
    <n v="2513"/>
    <s v="CA-2014-155089"/>
    <x v="3"/>
    <x v="574"/>
    <d v="2014-12-07T00:00:00"/>
    <s v="Standard Class"/>
    <s v="DB-12910"/>
    <s v="Daniel Byrd"/>
    <x v="2"/>
    <s v="United States"/>
    <s v="Tampa"/>
    <x v="2"/>
    <n v="33614"/>
    <x v="0"/>
    <s v="OFF-BI-10002429"/>
    <x v="1"/>
    <x v="8"/>
    <s v="Premier Elliptical Ring Binder, Black"/>
    <x v="2107"/>
    <n v="5"/>
    <n v="0.7"/>
    <n v="-33.483999999999995"/>
  </r>
  <r>
    <n v="2514"/>
    <s v="CA-2013-124506"/>
    <x v="0"/>
    <x v="583"/>
    <d v="2013-11-18T00:00:00"/>
    <s v="Standard Class"/>
    <s v="BB-11545"/>
    <s v="Brenda Bowman"/>
    <x v="1"/>
    <s v="United States"/>
    <s v="Chicago"/>
    <x v="10"/>
    <n v="60623"/>
    <x v="2"/>
    <s v="TEC-AC-10003280"/>
    <x v="2"/>
    <x v="11"/>
    <s v="Belkin F8E887 USB Wired Ergonomic Keyboard"/>
    <x v="1679"/>
    <n v="4"/>
    <n v="0.2"/>
    <n v="1.1995999999999931"/>
  </r>
  <r>
    <n v="2515"/>
    <s v="CA-2013-124506"/>
    <x v="0"/>
    <x v="583"/>
    <d v="2013-11-18T00:00:00"/>
    <s v="Standard Class"/>
    <s v="BB-11545"/>
    <s v="Brenda Bowman"/>
    <x v="1"/>
    <s v="United States"/>
    <s v="Chicago"/>
    <x v="10"/>
    <n v="60623"/>
    <x v="2"/>
    <s v="FUR-CH-10004540"/>
    <x v="0"/>
    <x v="1"/>
    <s v="Global Chrome Stack Chair"/>
    <x v="1404"/>
    <n v="2"/>
    <n v="0.3"/>
    <n v="-2.0567999999999991"/>
  </r>
  <r>
    <n v="2516"/>
    <s v="CA-2011-106572"/>
    <x v="2"/>
    <x v="742"/>
    <d v="2011-09-10T00:00:00"/>
    <s v="Standard Class"/>
    <s v="NP-18700"/>
    <s v="Nora Preis"/>
    <x v="0"/>
    <s v="United States"/>
    <s v="Bowling Green"/>
    <x v="24"/>
    <n v="43402"/>
    <x v="3"/>
    <s v="OFF-ST-10000585"/>
    <x v="1"/>
    <x v="4"/>
    <s v="Economy Rollaway Files"/>
    <x v="2108"/>
    <n v="2"/>
    <n v="0.2"/>
    <n v="19.823999999999998"/>
  </r>
  <r>
    <n v="2517"/>
    <s v="CA-2011-128888"/>
    <x v="2"/>
    <x v="647"/>
    <d v="2011-11-22T00:00:00"/>
    <s v="Standard Class"/>
    <s v="PB-19105"/>
    <s v="Peter Bühler"/>
    <x v="0"/>
    <s v="United States"/>
    <s v="Houston"/>
    <x v="5"/>
    <n v="77095"/>
    <x v="2"/>
    <s v="OFF-EN-10003001"/>
    <x v="1"/>
    <x v="12"/>
    <s v="Ames Color-File Green Diamond Border X-ray Mailers"/>
    <x v="2109"/>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x v="2110"/>
    <n v="3"/>
    <n v="0"/>
    <n v="12.992999999999988"/>
  </r>
  <r>
    <n v="2519"/>
    <s v="CA-2013-124352"/>
    <x v="0"/>
    <x v="680"/>
    <d v="2013-10-22T00:00:00"/>
    <s v="Standard Class"/>
    <s v="CD-12790"/>
    <s v="Cynthia Delaney"/>
    <x v="2"/>
    <s v="United States"/>
    <s v="Oklahoma City"/>
    <x v="26"/>
    <n v="73120"/>
    <x v="2"/>
    <s v="OFF-LA-10004559"/>
    <x v="1"/>
    <x v="2"/>
    <s v="Avery 49"/>
    <x v="171"/>
    <n v="7"/>
    <n v="0"/>
    <n v="9.8783999999999992"/>
  </r>
  <r>
    <n v="2520"/>
    <s v="CA-2013-124352"/>
    <x v="0"/>
    <x v="680"/>
    <d v="2013-10-22T00:00:00"/>
    <s v="Standard Class"/>
    <s v="CD-12790"/>
    <s v="Cynthia Delaney"/>
    <x v="2"/>
    <s v="United States"/>
    <s v="Oklahoma City"/>
    <x v="26"/>
    <n v="73120"/>
    <x v="2"/>
    <s v="OFF-LA-10003223"/>
    <x v="1"/>
    <x v="2"/>
    <s v="Avery 508"/>
    <x v="2111"/>
    <n v="6"/>
    <n v="0"/>
    <n v="14.4354"/>
  </r>
  <r>
    <n v="2521"/>
    <s v="CA-2013-124352"/>
    <x v="0"/>
    <x v="680"/>
    <d v="2013-10-22T00:00:00"/>
    <s v="Standard Class"/>
    <s v="CD-12790"/>
    <s v="Cynthia Delaney"/>
    <x v="2"/>
    <s v="United States"/>
    <s v="Oklahoma City"/>
    <x v="26"/>
    <n v="73120"/>
    <x v="2"/>
    <s v="OFF-AP-10002651"/>
    <x v="1"/>
    <x v="9"/>
    <s v="Hoover Upright Vacuum With Dirt Cup"/>
    <x v="2112"/>
    <n v="3"/>
    <n v="0"/>
    <n v="251.89109999999988"/>
  </r>
  <r>
    <n v="2522"/>
    <s v="CA-2013-124352"/>
    <x v="0"/>
    <x v="680"/>
    <d v="2013-10-22T00:00:00"/>
    <s v="Standard Class"/>
    <s v="CD-12790"/>
    <s v="Cynthia Delaney"/>
    <x v="2"/>
    <s v="United States"/>
    <s v="Oklahoma City"/>
    <x v="26"/>
    <n v="73120"/>
    <x v="2"/>
    <s v="OFF-PA-10003177"/>
    <x v="1"/>
    <x v="10"/>
    <s v="Xerox 1999"/>
    <x v="91"/>
    <n v="2"/>
    <n v="0"/>
    <n v="6.2208000000000006"/>
  </r>
  <r>
    <n v="2523"/>
    <s v="CA-2013-124352"/>
    <x v="0"/>
    <x v="680"/>
    <d v="2013-10-22T00:00:00"/>
    <s v="Standard Class"/>
    <s v="CD-12790"/>
    <s v="Cynthia Delaney"/>
    <x v="2"/>
    <s v="United States"/>
    <s v="Oklahoma City"/>
    <x v="26"/>
    <n v="73120"/>
    <x v="2"/>
    <s v="TEC-PH-10003442"/>
    <x v="2"/>
    <x v="7"/>
    <s v="Samsung Replacement EH64AVFWE Premium Headset"/>
    <x v="2113"/>
    <n v="1"/>
    <n v="0"/>
    <n v="1.375"/>
  </r>
  <r>
    <n v="2524"/>
    <s v="CA-2013-124352"/>
    <x v="0"/>
    <x v="680"/>
    <d v="2013-10-22T00:00:00"/>
    <s v="Standard Class"/>
    <s v="CD-12790"/>
    <s v="Cynthia Delaney"/>
    <x v="2"/>
    <s v="United States"/>
    <s v="Oklahoma City"/>
    <x v="26"/>
    <n v="73120"/>
    <x v="2"/>
    <s v="OFF-BI-10000977"/>
    <x v="1"/>
    <x v="8"/>
    <s v="Ibico Plastic Spiral Binding Combs"/>
    <x v="2114"/>
    <n v="4"/>
    <n v="0"/>
    <n v="55.935999999999993"/>
  </r>
  <r>
    <n v="2525"/>
    <s v="CA-2012-124541"/>
    <x v="1"/>
    <x v="744"/>
    <d v="2012-04-10T00:00:00"/>
    <s v="Standard Class"/>
    <s v="TT-21220"/>
    <s v="Thomas Thornton"/>
    <x v="0"/>
    <s v="United States"/>
    <s v="Houston"/>
    <x v="5"/>
    <n v="77041"/>
    <x v="2"/>
    <s v="OFF-AR-10004078"/>
    <x v="1"/>
    <x v="6"/>
    <s v="Newell 312"/>
    <x v="2115"/>
    <n v="9"/>
    <n v="0.2"/>
    <n v="5.2559999999999985"/>
  </r>
  <r>
    <n v="2526"/>
    <s v="CA-2012-124541"/>
    <x v="1"/>
    <x v="744"/>
    <d v="2012-04-10T00:00:00"/>
    <s v="Standard Class"/>
    <s v="TT-21220"/>
    <s v="Thomas Thornton"/>
    <x v="0"/>
    <s v="United States"/>
    <s v="Houston"/>
    <x v="5"/>
    <n v="77041"/>
    <x v="2"/>
    <s v="TEC-AC-10002550"/>
    <x v="2"/>
    <x v="11"/>
    <s v="Maxell 4.7GB DVD-RW 3/Pack"/>
    <x v="2116"/>
    <n v="2"/>
    <n v="0.2"/>
    <n v="4.4603999999999999"/>
  </r>
  <r>
    <n v="2527"/>
    <s v="CA-2012-124541"/>
    <x v="1"/>
    <x v="744"/>
    <d v="2012-04-10T00:00:00"/>
    <s v="Standard Class"/>
    <s v="TT-21220"/>
    <s v="Thomas Thornton"/>
    <x v="0"/>
    <s v="United States"/>
    <s v="Houston"/>
    <x v="5"/>
    <n v="77041"/>
    <x v="2"/>
    <s v="OFF-BI-10004965"/>
    <x v="1"/>
    <x v="8"/>
    <s v="Ibico Covers for Plastic or Wire Binding Elements"/>
    <x v="2117"/>
    <n v="3"/>
    <n v="0.8"/>
    <n v="-12.075000000000003"/>
  </r>
  <r>
    <n v="2528"/>
    <s v="CA-2012-124541"/>
    <x v="1"/>
    <x v="744"/>
    <d v="2012-04-10T00:00:00"/>
    <s v="Standard Class"/>
    <s v="TT-21220"/>
    <s v="Thomas Thornton"/>
    <x v="0"/>
    <s v="United States"/>
    <s v="Houston"/>
    <x v="5"/>
    <n v="77041"/>
    <x v="2"/>
    <s v="OFF-BI-10004209"/>
    <x v="1"/>
    <x v="8"/>
    <s v="Fellowes Twister Kit, Gray/Clear, 3/pkg"/>
    <x v="2118"/>
    <n v="6"/>
    <n v="0.8"/>
    <n v="-16.884"/>
  </r>
  <r>
    <n v="2529"/>
    <s v="CA-2012-124541"/>
    <x v="1"/>
    <x v="744"/>
    <d v="2012-04-10T00:00:00"/>
    <s v="Standard Class"/>
    <s v="TT-21220"/>
    <s v="Thomas Thornton"/>
    <x v="0"/>
    <s v="United States"/>
    <s v="Houston"/>
    <x v="5"/>
    <n v="77041"/>
    <x v="2"/>
    <s v="OFF-PA-10001526"/>
    <x v="1"/>
    <x v="10"/>
    <s v="Xerox 1949"/>
    <x v="892"/>
    <n v="2"/>
    <n v="0.2"/>
    <n v="2.8884000000000007"/>
  </r>
  <r>
    <n v="2530"/>
    <s v="CA-2011-108707"/>
    <x v="2"/>
    <x v="745"/>
    <d v="2011-10-29T00:00:00"/>
    <s v="Standard Class"/>
    <s v="DB-12910"/>
    <s v="Daniel Byrd"/>
    <x v="2"/>
    <s v="United States"/>
    <s v="Fort Lauderdale"/>
    <x v="2"/>
    <n v="33311"/>
    <x v="0"/>
    <s v="OFF-PA-10000788"/>
    <x v="1"/>
    <x v="10"/>
    <s v="Xerox 210"/>
    <x v="563"/>
    <n v="2"/>
    <n v="0.2"/>
    <n v="3.6288"/>
  </r>
  <r>
    <n v="2531"/>
    <s v="CA-2011-111500"/>
    <x v="2"/>
    <x v="654"/>
    <d v="2011-08-21T00:00:00"/>
    <s v="Standard Class"/>
    <s v="DJ-13510"/>
    <s v="Don Jones"/>
    <x v="1"/>
    <s v="United States"/>
    <s v="Little Rock"/>
    <x v="36"/>
    <n v="72209"/>
    <x v="0"/>
    <s v="OFF-PA-10000595"/>
    <x v="1"/>
    <x v="10"/>
    <s v="Xerox 1929"/>
    <x v="1159"/>
    <n v="5"/>
    <n v="0"/>
    <n v="52.531999999999996"/>
  </r>
  <r>
    <n v="2532"/>
    <s v="CA-2011-111500"/>
    <x v="2"/>
    <x v="654"/>
    <d v="2011-08-21T00:00:00"/>
    <s v="Standard Class"/>
    <s v="DJ-13510"/>
    <s v="Don Jones"/>
    <x v="1"/>
    <s v="United States"/>
    <s v="Little Rock"/>
    <x v="36"/>
    <n v="72209"/>
    <x v="0"/>
    <s v="OFF-BI-10000829"/>
    <x v="1"/>
    <x v="8"/>
    <s v="Avery Non-Stick Binders"/>
    <x v="2119"/>
    <n v="4"/>
    <n v="0"/>
    <n v="8.2615999999999996"/>
  </r>
  <r>
    <n v="2533"/>
    <s v="CA-2011-111500"/>
    <x v="2"/>
    <x v="654"/>
    <d v="2011-08-21T00:00:00"/>
    <s v="Standard Class"/>
    <s v="DJ-13510"/>
    <s v="Don Jones"/>
    <x v="1"/>
    <s v="United States"/>
    <s v="Little Rock"/>
    <x v="36"/>
    <n v="72209"/>
    <x v="0"/>
    <s v="OFF-FA-10002676"/>
    <x v="1"/>
    <x v="13"/>
    <s v="Colored Push Pins"/>
    <x v="2120"/>
    <n v="7"/>
    <n v="0"/>
    <n v="4.5611999999999995"/>
  </r>
  <r>
    <n v="2534"/>
    <s v="CA-2011-111500"/>
    <x v="2"/>
    <x v="654"/>
    <d v="2011-08-21T00:00:00"/>
    <s v="Standard Class"/>
    <s v="DJ-13510"/>
    <s v="Don Jones"/>
    <x v="1"/>
    <s v="United States"/>
    <s v="Little Rock"/>
    <x v="36"/>
    <n v="72209"/>
    <x v="0"/>
    <s v="TEC-AC-10000844"/>
    <x v="2"/>
    <x v="11"/>
    <s v="Logitech Gaming G510s - Keyboard"/>
    <x v="2121"/>
    <n v="4"/>
    <n v="0"/>
    <n v="122.38559999999998"/>
  </r>
  <r>
    <n v="2535"/>
    <s v="US-2014-117723"/>
    <x v="3"/>
    <x v="733"/>
    <d v="2014-08-19T00:00:00"/>
    <s v="Second Class"/>
    <s v="DL-13495"/>
    <s v="Dionis Lloyd"/>
    <x v="1"/>
    <s v="United States"/>
    <s v="Philadelphia"/>
    <x v="9"/>
    <n v="19120"/>
    <x v="3"/>
    <s v="OFF-ST-10004459"/>
    <x v="1"/>
    <x v="4"/>
    <s v="Tennsco Single-Tier Lockers"/>
    <x v="2122"/>
    <n v="6"/>
    <n v="0.2"/>
    <n v="-337.80600000000004"/>
  </r>
  <r>
    <n v="2536"/>
    <s v="CA-2012-143238"/>
    <x v="1"/>
    <x v="684"/>
    <d v="2012-09-08T00:00:00"/>
    <s v="First Class"/>
    <s v="LO-17170"/>
    <s v="Lori Olson"/>
    <x v="1"/>
    <s v="United States"/>
    <s v="La Quinta"/>
    <x v="1"/>
    <n v="92253"/>
    <x v="1"/>
    <s v="TEC-AC-10003499"/>
    <x v="2"/>
    <x v="11"/>
    <s v="Memorex Mini Travel Drive 8 GB USB 2.0 Flash Drive"/>
    <x v="2123"/>
    <n v="4"/>
    <n v="0"/>
    <n v="18.064800000000002"/>
  </r>
  <r>
    <n v="2537"/>
    <s v="CA-2012-168746"/>
    <x v="1"/>
    <x v="746"/>
    <d v="2012-01-29T00:00:00"/>
    <s v="Second Class"/>
    <s v="SV-20365"/>
    <s v="Seth Vernon"/>
    <x v="0"/>
    <s v="United States"/>
    <s v="Cleveland"/>
    <x v="24"/>
    <n v="44105"/>
    <x v="3"/>
    <s v="FUR-CH-10000513"/>
    <x v="0"/>
    <x v="1"/>
    <s v="High-Back Leather Manager's Chair"/>
    <x v="2124"/>
    <n v="2"/>
    <n v="0.3"/>
    <n v="-54.595799999999997"/>
  </r>
  <r>
    <n v="2538"/>
    <s v="CA-2012-168746"/>
    <x v="1"/>
    <x v="746"/>
    <d v="2012-01-29T00:00:00"/>
    <s v="Second Class"/>
    <s v="SV-20365"/>
    <s v="Seth Vernon"/>
    <x v="0"/>
    <s v="United States"/>
    <s v="Cleveland"/>
    <x v="24"/>
    <n v="44105"/>
    <x v="3"/>
    <s v="TEC-PH-10000895"/>
    <x v="2"/>
    <x v="7"/>
    <s v="Polycom VVX 310 VoIP phone"/>
    <x v="2125"/>
    <n v="4"/>
    <n v="0.4"/>
    <n v="-100.7944"/>
  </r>
  <r>
    <n v="2539"/>
    <s v="CA-2012-168746"/>
    <x v="1"/>
    <x v="746"/>
    <d v="2012-01-29T00:00:00"/>
    <s v="Second Class"/>
    <s v="SV-20365"/>
    <s v="Seth Vernon"/>
    <x v="0"/>
    <s v="United States"/>
    <s v="Cleveland"/>
    <x v="24"/>
    <n v="44105"/>
    <x v="3"/>
    <s v="TEC-PH-10002555"/>
    <x v="2"/>
    <x v="7"/>
    <s v="Nortel Meridian M5316 Digital phone"/>
    <x v="2126"/>
    <n v="1"/>
    <n v="0.4"/>
    <n v="-36.253"/>
  </r>
  <r>
    <n v="2540"/>
    <s v="CA-2012-113404"/>
    <x v="1"/>
    <x v="747"/>
    <d v="2012-07-16T00:00:00"/>
    <s v="Same Day"/>
    <s v="EM-13810"/>
    <s v="Eleni McCrary"/>
    <x v="1"/>
    <s v="United States"/>
    <s v="San Francisco"/>
    <x v="1"/>
    <n v="94122"/>
    <x v="1"/>
    <s v="FUR-CH-10003312"/>
    <x v="0"/>
    <x v="1"/>
    <s v="Hon 2090 “Pillow Soft” Series Mid Back Swivel/Tilt Chairs"/>
    <x v="2127"/>
    <n v="6"/>
    <n v="0.2"/>
    <n v="-219.16440000000023"/>
  </r>
  <r>
    <n v="2541"/>
    <s v="CA-2012-113404"/>
    <x v="1"/>
    <x v="747"/>
    <d v="2012-07-16T00:00:00"/>
    <s v="Same Day"/>
    <s v="EM-13810"/>
    <s v="Eleni McCrary"/>
    <x v="1"/>
    <s v="United States"/>
    <s v="San Francisco"/>
    <x v="1"/>
    <n v="94122"/>
    <x v="1"/>
    <s v="FUR-CH-10004086"/>
    <x v="0"/>
    <x v="1"/>
    <s v="Hon 4070 Series Pagoda Armless Upholstered Stacking Chairs"/>
    <x v="2128"/>
    <n v="3"/>
    <n v="0.2"/>
    <n v="78.767099999999971"/>
  </r>
  <r>
    <n v="2542"/>
    <s v="CA-2013-144792"/>
    <x v="0"/>
    <x v="567"/>
    <d v="2013-05-05T00:00:00"/>
    <s v="Standard Class"/>
    <s v="KD-16615"/>
    <s v="Ken Dana"/>
    <x v="1"/>
    <s v="United States"/>
    <s v="Scottsdale"/>
    <x v="16"/>
    <n v="85254"/>
    <x v="1"/>
    <s v="FUR-FU-10002759"/>
    <x v="0"/>
    <x v="5"/>
    <s v="12-1/2 Diameter Round Wall Clock"/>
    <x v="2129"/>
    <n v="7"/>
    <n v="0.2"/>
    <n v="22.377600000000001"/>
  </r>
  <r>
    <n v="2543"/>
    <s v="CA-2011-164385"/>
    <x v="2"/>
    <x v="467"/>
    <d v="2011-10-01T00:00:00"/>
    <s v="Second Class"/>
    <s v="NB-18580"/>
    <s v="Nicole Brennan"/>
    <x v="1"/>
    <s v="United States"/>
    <s v="Philadelphia"/>
    <x v="9"/>
    <n v="19134"/>
    <x v="3"/>
    <s v="OFF-AP-10002191"/>
    <x v="1"/>
    <x v="9"/>
    <s v="Belkin 8 Outlet SurgeMaster II Gold Surge Protector"/>
    <x v="2130"/>
    <n v="3"/>
    <n v="0.2"/>
    <n v="14.39520000000001"/>
  </r>
  <r>
    <n v="2544"/>
    <s v="US-2013-114174"/>
    <x v="0"/>
    <x v="162"/>
    <d v="2013-09-15T00:00:00"/>
    <s v="Standard Class"/>
    <s v="AP-10720"/>
    <s v="Anne Pryor"/>
    <x v="2"/>
    <s v="United States"/>
    <s v="Malden"/>
    <x v="31"/>
    <n v="2148"/>
    <x v="3"/>
    <s v="FUR-BO-10003450"/>
    <x v="0"/>
    <x v="0"/>
    <s v="Bush Westfield Collection Bookcases, Dark Cherry Finish"/>
    <x v="2131"/>
    <n v="3"/>
    <n v="0"/>
    <n v="13.915199999999992"/>
  </r>
  <r>
    <n v="2545"/>
    <s v="US-2013-114174"/>
    <x v="0"/>
    <x v="162"/>
    <d v="2013-09-15T00:00:00"/>
    <s v="Standard Class"/>
    <s v="AP-10720"/>
    <s v="Anne Pryor"/>
    <x v="2"/>
    <s v="United States"/>
    <s v="Malden"/>
    <x v="31"/>
    <n v="2148"/>
    <x v="3"/>
    <s v="OFF-LA-10000248"/>
    <x v="1"/>
    <x v="2"/>
    <s v="Avery 52"/>
    <x v="1816"/>
    <n v="4"/>
    <n v="0"/>
    <n v="6.9371999999999998"/>
  </r>
  <r>
    <n v="2546"/>
    <s v="CA-2014-108070"/>
    <x v="3"/>
    <x v="513"/>
    <d v="2014-04-21T00:00:00"/>
    <s v="Standard Class"/>
    <s v="JE-15745"/>
    <s v="Joel Eaton"/>
    <x v="0"/>
    <s v="United States"/>
    <s v="San Jose"/>
    <x v="1"/>
    <n v="95123"/>
    <x v="1"/>
    <s v="OFF-ST-10004804"/>
    <x v="1"/>
    <x v="4"/>
    <s v="Belkin 19&quot; Vented Equipment Shelf, Black"/>
    <x v="2132"/>
    <n v="4"/>
    <n v="0"/>
    <n v="2.0592000000000041"/>
  </r>
  <r>
    <n v="2547"/>
    <s v="CA-2014-108070"/>
    <x v="3"/>
    <x v="513"/>
    <d v="2014-04-21T00:00:00"/>
    <s v="Standard Class"/>
    <s v="JE-15745"/>
    <s v="Joel Eaton"/>
    <x v="0"/>
    <s v="United States"/>
    <s v="San Jose"/>
    <x v="1"/>
    <n v="95123"/>
    <x v="1"/>
    <s v="FUR-BO-10001337"/>
    <x v="0"/>
    <x v="0"/>
    <s v="O'Sullivan Living Dimensions 2-Shelf Bookcases"/>
    <x v="2133"/>
    <n v="1"/>
    <n v="0.15"/>
    <n v="-6.0489999999999995"/>
  </r>
  <r>
    <n v="2548"/>
    <s v="US-2012-128090"/>
    <x v="1"/>
    <x v="748"/>
    <d v="2012-08-22T00:00:00"/>
    <s v="Standard Class"/>
    <s v="JM-15865"/>
    <s v="John Murray"/>
    <x v="0"/>
    <s v="United States"/>
    <s v="Phoenix"/>
    <x v="16"/>
    <n v="85023"/>
    <x v="1"/>
    <s v="OFF-AR-10002255"/>
    <x v="1"/>
    <x v="6"/>
    <s v="Newell 346"/>
    <x v="2134"/>
    <n v="1"/>
    <n v="0.2"/>
    <n v="0.25919999999999999"/>
  </r>
  <r>
    <n v="2549"/>
    <s v="US-2012-128090"/>
    <x v="1"/>
    <x v="748"/>
    <d v="2012-08-22T00:00:00"/>
    <s v="Standard Class"/>
    <s v="JM-15865"/>
    <s v="John Murray"/>
    <x v="0"/>
    <s v="United States"/>
    <s v="Phoenix"/>
    <x v="16"/>
    <n v="85023"/>
    <x v="1"/>
    <s v="TEC-PH-10002624"/>
    <x v="2"/>
    <x v="7"/>
    <s v="Samsung Galaxy S4 Mini"/>
    <x v="2135"/>
    <n v="5"/>
    <n v="0.2"/>
    <n v="211.49549999999977"/>
  </r>
  <r>
    <n v="2550"/>
    <s v="US-2012-128090"/>
    <x v="1"/>
    <x v="748"/>
    <d v="2012-08-22T00:00:00"/>
    <s v="Standard Class"/>
    <s v="JM-15865"/>
    <s v="John Murray"/>
    <x v="0"/>
    <s v="United States"/>
    <s v="Phoenix"/>
    <x v="16"/>
    <n v="85023"/>
    <x v="1"/>
    <s v="OFF-PA-10001878"/>
    <x v="1"/>
    <x v="10"/>
    <s v="Xerox 1891"/>
    <x v="2136"/>
    <n v="8"/>
    <n v="0.2"/>
    <n v="105.64559999999997"/>
  </r>
  <r>
    <n v="2551"/>
    <s v="US-2012-128090"/>
    <x v="1"/>
    <x v="748"/>
    <d v="2012-08-22T00:00:00"/>
    <s v="Standard Class"/>
    <s v="JM-15865"/>
    <s v="John Murray"/>
    <x v="0"/>
    <s v="United States"/>
    <s v="Phoenix"/>
    <x v="16"/>
    <n v="85023"/>
    <x v="1"/>
    <s v="OFF-LA-10000452"/>
    <x v="1"/>
    <x v="2"/>
    <s v="Avery 488"/>
    <x v="1325"/>
    <n v="2"/>
    <n v="0.2"/>
    <n v="1.764"/>
  </r>
  <r>
    <n v="2552"/>
    <s v="CA-2014-101042"/>
    <x v="3"/>
    <x v="123"/>
    <d v="2014-11-24T00:00:00"/>
    <s v="Standard Class"/>
    <s v="AB-10105"/>
    <s v="Adrian Barton"/>
    <x v="0"/>
    <s v="United States"/>
    <s v="Henderson"/>
    <x v="0"/>
    <n v="42420"/>
    <x v="0"/>
    <s v="FUR-FU-10004665"/>
    <x v="0"/>
    <x v="5"/>
    <s v="3M Polarizing Task Lamp with Clamp Arm, Light Gray"/>
    <x v="2137"/>
    <n v="6"/>
    <n v="0"/>
    <n v="213.68880000000001"/>
  </r>
  <r>
    <n v="2553"/>
    <s v="CA-2014-101042"/>
    <x v="3"/>
    <x v="123"/>
    <d v="2014-11-24T00:00:00"/>
    <s v="Standard Class"/>
    <s v="AB-10105"/>
    <s v="Adrian Barton"/>
    <x v="0"/>
    <s v="United States"/>
    <s v="Henderson"/>
    <x v="0"/>
    <n v="42420"/>
    <x v="0"/>
    <s v="OFF-BI-10000088"/>
    <x v="1"/>
    <x v="8"/>
    <s v="GBC Imprintable Covers"/>
    <x v="2138"/>
    <n v="2"/>
    <n v="0"/>
    <n v="10.760400000000001"/>
  </r>
  <r>
    <n v="2554"/>
    <s v="CA-2013-155439"/>
    <x v="0"/>
    <x v="749"/>
    <d v="2013-09-19T00:00:00"/>
    <s v="Standard Class"/>
    <s v="PN-18775"/>
    <s v="Parhena Norris"/>
    <x v="2"/>
    <s v="United States"/>
    <s v="Columbia"/>
    <x v="20"/>
    <n v="29203"/>
    <x v="0"/>
    <s v="OFF-PA-10000029"/>
    <x v="1"/>
    <x v="10"/>
    <s v="Xerox 224"/>
    <x v="243"/>
    <n v="4"/>
    <n v="0"/>
    <n v="12.441600000000001"/>
  </r>
  <r>
    <n v="2555"/>
    <s v="CA-2013-118626"/>
    <x v="0"/>
    <x v="243"/>
    <d v="2013-08-21T00:00:00"/>
    <s v="Standard Class"/>
    <s v="JC-15775"/>
    <s v="John Castell"/>
    <x v="0"/>
    <s v="United States"/>
    <s v="Tallahassee"/>
    <x v="2"/>
    <n v="32303"/>
    <x v="0"/>
    <s v="TEC-PH-10000369"/>
    <x v="2"/>
    <x v="7"/>
    <s v="HTC One Mini"/>
    <x v="2139"/>
    <n v="7"/>
    <n v="0.2"/>
    <n v="70.554400000000072"/>
  </r>
  <r>
    <n v="2556"/>
    <s v="CA-2012-111458"/>
    <x v="1"/>
    <x v="120"/>
    <d v="2012-09-30T00:00:00"/>
    <s v="Standard Class"/>
    <s v="PF-19165"/>
    <s v="Philip Fox"/>
    <x v="0"/>
    <s v="United States"/>
    <s v="New York City"/>
    <x v="15"/>
    <n v="10035"/>
    <x v="3"/>
    <s v="TEC-AC-10001590"/>
    <x v="2"/>
    <x v="11"/>
    <s v="Dell Slim USB Multimedia Keyboard"/>
    <x v="1424"/>
    <n v="2"/>
    <n v="0"/>
    <n v="12"/>
  </r>
  <r>
    <n v="2557"/>
    <s v="US-2013-126844"/>
    <x v="0"/>
    <x v="750"/>
    <d v="2013-10-15T00:00:00"/>
    <s v="Standard Class"/>
    <s v="BW-11110"/>
    <s v="Bart Watters"/>
    <x v="1"/>
    <s v="United States"/>
    <s v="Houston"/>
    <x v="5"/>
    <n v="77070"/>
    <x v="2"/>
    <s v="FUR-FU-10004909"/>
    <x v="0"/>
    <x v="5"/>
    <s v="Contemporary Wood/Metal Frame"/>
    <x v="2140"/>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x v="2141"/>
    <n v="2"/>
    <n v="0.2"/>
    <n v="0.52439999999999998"/>
  </r>
  <r>
    <n v="2559"/>
    <s v="CA-2012-147788"/>
    <x v="1"/>
    <x v="70"/>
    <d v="2012-06-04T00:00:00"/>
    <s v="Standard Class"/>
    <s v="TM-21010"/>
    <s v="Tamara Manning"/>
    <x v="0"/>
    <s v="United States"/>
    <s v="Orem"/>
    <x v="7"/>
    <n v="84057"/>
    <x v="1"/>
    <s v="FUR-BO-10004357"/>
    <x v="0"/>
    <x v="0"/>
    <s v="O'Sullivan Living Dimensions 3-Shelf Bookcases"/>
    <x v="2142"/>
    <n v="7"/>
    <n v="0"/>
    <n v="140.68599999999989"/>
  </r>
  <r>
    <n v="2560"/>
    <s v="CA-2012-147788"/>
    <x v="1"/>
    <x v="70"/>
    <d v="2012-06-04T00:00:00"/>
    <s v="Standard Class"/>
    <s v="TM-21010"/>
    <s v="Tamara Manning"/>
    <x v="0"/>
    <s v="United States"/>
    <s v="Orem"/>
    <x v="7"/>
    <n v="84057"/>
    <x v="1"/>
    <s v="OFF-LA-10003766"/>
    <x v="1"/>
    <x v="2"/>
    <s v="Self-Adhesive Removable Labels"/>
    <x v="2143"/>
    <n v="5"/>
    <n v="0"/>
    <n v="7.5600000000000005"/>
  </r>
  <r>
    <n v="2561"/>
    <s v="CA-2012-147788"/>
    <x v="1"/>
    <x v="70"/>
    <d v="2012-06-04T00:00:00"/>
    <s v="Standard Class"/>
    <s v="TM-21010"/>
    <s v="Tamara Manning"/>
    <x v="0"/>
    <s v="United States"/>
    <s v="Orem"/>
    <x v="7"/>
    <n v="84057"/>
    <x v="1"/>
    <s v="OFF-ST-10000046"/>
    <x v="1"/>
    <x v="4"/>
    <s v="Fellowes Super Stor/Drawer Files"/>
    <x v="2144"/>
    <n v="2"/>
    <n v="0"/>
    <n v="61.38900000000001"/>
  </r>
  <r>
    <n v="2562"/>
    <s v="CA-2012-144288"/>
    <x v="1"/>
    <x v="707"/>
    <d v="2012-12-31T00:00:00"/>
    <s v="Standard Class"/>
    <s v="MB-17305"/>
    <s v="Maria Bertelson"/>
    <x v="0"/>
    <s v="United States"/>
    <s v="Nashville"/>
    <x v="18"/>
    <n v="37211"/>
    <x v="0"/>
    <s v="OFF-LA-10003190"/>
    <x v="1"/>
    <x v="2"/>
    <s v="Avery 474"/>
    <x v="2145"/>
    <n v="4"/>
    <n v="0.2"/>
    <n v="3.3408000000000002"/>
  </r>
  <r>
    <n v="2563"/>
    <s v="CA-2012-144288"/>
    <x v="1"/>
    <x v="707"/>
    <d v="2012-12-31T00:00:00"/>
    <s v="Standard Class"/>
    <s v="MB-17305"/>
    <s v="Maria Bertelson"/>
    <x v="0"/>
    <s v="United States"/>
    <s v="Nashville"/>
    <x v="18"/>
    <n v="37211"/>
    <x v="0"/>
    <s v="OFF-PA-10002787"/>
    <x v="1"/>
    <x v="10"/>
    <s v="Xerox 227"/>
    <x v="563"/>
    <n v="2"/>
    <n v="0.2"/>
    <n v="3.6288"/>
  </r>
  <r>
    <n v="2564"/>
    <s v="CA-2012-110632"/>
    <x v="1"/>
    <x v="751"/>
    <d v="2012-03-22T00:00:00"/>
    <s v="Second Class"/>
    <s v="HR-14830"/>
    <s v="Harold Ryan"/>
    <x v="1"/>
    <s v="United States"/>
    <s v="New York City"/>
    <x v="15"/>
    <n v="10009"/>
    <x v="3"/>
    <s v="TEC-AC-10000387"/>
    <x v="2"/>
    <x v="11"/>
    <s v="KeyTronic KT800P2 - Keyboard - Black"/>
    <x v="2146"/>
    <n v="1"/>
    <n v="0"/>
    <n v="2.7035999999999998"/>
  </r>
  <r>
    <n v="2565"/>
    <s v="CA-2012-110632"/>
    <x v="1"/>
    <x v="751"/>
    <d v="2012-03-22T00:00:00"/>
    <s v="Second Class"/>
    <s v="HR-14830"/>
    <s v="Harold Ryan"/>
    <x v="1"/>
    <s v="United States"/>
    <s v="New York City"/>
    <x v="15"/>
    <n v="10009"/>
    <x v="3"/>
    <s v="OFF-ST-10001291"/>
    <x v="1"/>
    <x v="4"/>
    <s v="Tenex Personal Self-Stacking Standard File Box, Black/Gray"/>
    <x v="2147"/>
    <n v="2"/>
    <n v="0"/>
    <n v="9.1313999999999993"/>
  </r>
  <r>
    <n v="2566"/>
    <s v="CA-2014-109589"/>
    <x v="3"/>
    <x v="202"/>
    <d v="2014-12-25T00:00:00"/>
    <s v="First Class"/>
    <s v="BD-11635"/>
    <s v="Brian Derr"/>
    <x v="0"/>
    <s v="United States"/>
    <s v="Bowling Green"/>
    <x v="0"/>
    <n v="42104"/>
    <x v="0"/>
    <s v="TEC-AC-10003116"/>
    <x v="2"/>
    <x v="11"/>
    <s v="Memorex Froggy Flash Drive 8 GB"/>
    <x v="2148"/>
    <n v="4"/>
    <n v="0"/>
    <n v="27.689999999999998"/>
  </r>
  <r>
    <n v="2567"/>
    <s v="CA-2014-123967"/>
    <x v="3"/>
    <x v="752"/>
    <d v="2014-11-04T00:00:00"/>
    <s v="Second Class"/>
    <s v="SF-20200"/>
    <s v="Sarah Foster"/>
    <x v="0"/>
    <s v="United States"/>
    <s v="Bellingham"/>
    <x v="4"/>
    <n v="98226"/>
    <x v="1"/>
    <s v="OFF-BI-10001308"/>
    <x v="1"/>
    <x v="8"/>
    <s v="GBC Standard Plastic Binding Systems' Combs"/>
    <x v="2149"/>
    <n v="5"/>
    <n v="0.2"/>
    <n v="7.8499999999999979"/>
  </r>
  <r>
    <n v="2568"/>
    <s v="CA-2014-123967"/>
    <x v="3"/>
    <x v="752"/>
    <d v="2014-11-04T00:00:00"/>
    <s v="Second Class"/>
    <s v="SF-20200"/>
    <s v="Sarah Foster"/>
    <x v="0"/>
    <s v="United States"/>
    <s v="Bellingham"/>
    <x v="4"/>
    <n v="98226"/>
    <x v="1"/>
    <s v="FUR-TA-10003954"/>
    <x v="0"/>
    <x v="3"/>
    <s v="Hon 94000 Series Round Tables"/>
    <x v="2150"/>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s v="United States"/>
    <s v="Newark"/>
    <x v="24"/>
    <n v="43055"/>
    <x v="3"/>
    <s v="TEC-PH-10000576"/>
    <x v="2"/>
    <x v="7"/>
    <s v="AT&amp;T 1080 Corded phone"/>
    <x v="2152"/>
    <n v="2"/>
    <n v="0.4"/>
    <n v="-35.617400000000004"/>
  </r>
  <r>
    <n v="2571"/>
    <s v="CA-2014-134404"/>
    <x v="3"/>
    <x v="753"/>
    <d v="2014-12-28T00:00:00"/>
    <s v="Same Day"/>
    <s v="DR-12880"/>
    <s v="Dan Reichenbach"/>
    <x v="1"/>
    <s v="United States"/>
    <s v="Newark"/>
    <x v="24"/>
    <n v="43055"/>
    <x v="3"/>
    <s v="OFF-AR-10004441"/>
    <x v="1"/>
    <x v="6"/>
    <s v="BIC Brite Liner Highlighters"/>
    <x v="2153"/>
    <n v="4"/>
    <n v="0.2"/>
    <n v="3.6431999999999998"/>
  </r>
  <r>
    <n v="2572"/>
    <s v="CA-2014-109778"/>
    <x v="3"/>
    <x v="11"/>
    <d v="2014-07-22T00:00:00"/>
    <s v="Standard Class"/>
    <s v="VM-21685"/>
    <s v="Valerie Mitchum"/>
    <x v="2"/>
    <s v="United States"/>
    <s v="Woodstock"/>
    <x v="10"/>
    <n v="60098"/>
    <x v="2"/>
    <s v="OFF-AR-10003759"/>
    <x v="1"/>
    <x v="6"/>
    <s v="Crayola Anti Dust Chalk, 12/Pack"/>
    <x v="2154"/>
    <n v="2"/>
    <n v="0.2"/>
    <n v="0.90999999999999981"/>
  </r>
  <r>
    <n v="2573"/>
    <s v="CA-2013-155845"/>
    <x v="0"/>
    <x v="399"/>
    <d v="2013-08-16T00:00:00"/>
    <s v="Second Class"/>
    <s v="CM-12235"/>
    <s v="Chris McAfee"/>
    <x v="0"/>
    <s v="United States"/>
    <s v="Carrollton"/>
    <x v="5"/>
    <n v="75007"/>
    <x v="2"/>
    <s v="TEC-AC-10004145"/>
    <x v="2"/>
    <x v="11"/>
    <s v="Logitech diNovo Edge Keyboard"/>
    <x v="2155"/>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x v="1893"/>
    <n v="5"/>
    <n v="0"/>
    <n v="31.586999999999961"/>
  </r>
  <r>
    <n v="2575"/>
    <s v="CA-2011-129091"/>
    <x v="2"/>
    <x v="754"/>
    <d v="2011-11-27T00:00:00"/>
    <s v="Standard Class"/>
    <s v="RA-19885"/>
    <s v="Ruben Ausman"/>
    <x v="1"/>
    <s v="United States"/>
    <s v="Columbus"/>
    <x v="32"/>
    <n v="31907"/>
    <x v="0"/>
    <s v="OFF-EN-10004955"/>
    <x v="1"/>
    <x v="12"/>
    <s v="Fashion Color Clasp Envelopes"/>
    <x v="2156"/>
    <n v="3"/>
    <n v="0"/>
    <n v="7.9527000000000001"/>
  </r>
  <r>
    <n v="2576"/>
    <s v="CA-2011-129091"/>
    <x v="2"/>
    <x v="754"/>
    <d v="2011-11-27T00:00:00"/>
    <s v="Standard Class"/>
    <s v="RA-19885"/>
    <s v="Ruben Ausman"/>
    <x v="1"/>
    <s v="United States"/>
    <s v="Columbus"/>
    <x v="32"/>
    <n v="31907"/>
    <x v="0"/>
    <s v="OFF-BI-10001071"/>
    <x v="1"/>
    <x v="8"/>
    <s v="GBC ProClick Punch Binding System"/>
    <x v="2157"/>
    <n v="5"/>
    <n v="0"/>
    <n v="156.751"/>
  </r>
  <r>
    <n v="2577"/>
    <s v="CA-2011-129091"/>
    <x v="2"/>
    <x v="754"/>
    <d v="2011-11-27T00:00:00"/>
    <s v="Standard Class"/>
    <s v="RA-19885"/>
    <s v="Ruben Ausman"/>
    <x v="1"/>
    <s v="United States"/>
    <s v="Columbus"/>
    <x v="32"/>
    <n v="31907"/>
    <x v="0"/>
    <s v="OFF-EN-10001990"/>
    <x v="1"/>
    <x v="12"/>
    <s v="Staples"/>
    <x v="716"/>
    <n v="2"/>
    <n v="0"/>
    <n v="5.3391999999999991"/>
  </r>
  <r>
    <n v="2578"/>
    <s v="CA-2011-129091"/>
    <x v="2"/>
    <x v="754"/>
    <d v="2011-11-27T00:00:00"/>
    <s v="Standard Class"/>
    <s v="RA-19885"/>
    <s v="Ruben Ausman"/>
    <x v="1"/>
    <s v="United States"/>
    <s v="Columbus"/>
    <x v="32"/>
    <n v="31907"/>
    <x v="0"/>
    <s v="OFF-AP-10002734"/>
    <x v="1"/>
    <x v="9"/>
    <s v="Holmes Harmony HEPA Air Purifier for 17 x 20 Room"/>
    <x v="2158"/>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x v="2159"/>
    <n v="3"/>
    <n v="0"/>
    <n v="30.7818"/>
  </r>
  <r>
    <n v="2580"/>
    <s v="US-2011-155502"/>
    <x v="2"/>
    <x v="755"/>
    <d v="2011-02-01T00:00:00"/>
    <s v="Standard Class"/>
    <s v="SD-20485"/>
    <s v="Shirley Daniels"/>
    <x v="2"/>
    <s v="United States"/>
    <s v="Alexandria"/>
    <x v="17"/>
    <n v="22304"/>
    <x v="0"/>
    <s v="OFF-ST-10004337"/>
    <x v="1"/>
    <x v="4"/>
    <s v="SAFCO Commercial Wire Shelving, 72h"/>
    <x v="2160"/>
    <n v="8"/>
    <n v="0"/>
    <n v="0"/>
  </r>
  <r>
    <n v="2581"/>
    <s v="US-2011-155502"/>
    <x v="2"/>
    <x v="755"/>
    <d v="2011-02-01T00:00:00"/>
    <s v="Standard Class"/>
    <s v="SD-20485"/>
    <s v="Shirley Daniels"/>
    <x v="2"/>
    <s v="United States"/>
    <s v="Alexandria"/>
    <x v="17"/>
    <n v="22304"/>
    <x v="0"/>
    <s v="OFF-PA-10003072"/>
    <x v="1"/>
    <x v="10"/>
    <s v="Eureka Recycled Copy Paper 8 1/2&quot; x 11&quot;, Ream"/>
    <x v="54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x v="1459"/>
    <n v="2"/>
    <n v="0"/>
    <n v="8.34"/>
  </r>
  <r>
    <n v="2583"/>
    <s v="US-2011-155502"/>
    <x v="2"/>
    <x v="755"/>
    <d v="2011-02-01T00:00:00"/>
    <s v="Standard Class"/>
    <s v="SD-20485"/>
    <s v="Shirley Daniels"/>
    <x v="2"/>
    <s v="United States"/>
    <s v="Alexandria"/>
    <x v="17"/>
    <n v="22304"/>
    <x v="0"/>
    <s v="TEC-PH-10004833"/>
    <x v="2"/>
    <x v="7"/>
    <s v="Macally Suction Cup Mount"/>
    <x v="2161"/>
    <n v="13"/>
    <n v="0"/>
    <n v="0"/>
  </r>
  <r>
    <n v="2584"/>
    <s v="US-2011-155502"/>
    <x v="2"/>
    <x v="755"/>
    <d v="2011-02-01T00:00:00"/>
    <s v="Standard Class"/>
    <s v="SD-20485"/>
    <s v="Shirley Daniels"/>
    <x v="2"/>
    <s v="United States"/>
    <s v="Alexandria"/>
    <x v="17"/>
    <n v="22304"/>
    <x v="0"/>
    <s v="FUR-FU-10001847"/>
    <x v="0"/>
    <x v="5"/>
    <s v="Eldon Image Series Black Desk Accessories"/>
    <x v="2162"/>
    <n v="3"/>
    <n v="0"/>
    <n v="4.4711999999999996"/>
  </r>
  <r>
    <n v="2585"/>
    <s v="US-2011-155502"/>
    <x v="2"/>
    <x v="755"/>
    <d v="2011-02-01T00:00:00"/>
    <s v="Standard Class"/>
    <s v="SD-20485"/>
    <s v="Shirley Daniels"/>
    <x v="2"/>
    <s v="United States"/>
    <s v="Alexandria"/>
    <x v="17"/>
    <n v="22304"/>
    <x v="0"/>
    <s v="TEC-PH-10002103"/>
    <x v="2"/>
    <x v="7"/>
    <s v="Jabra SPEAK 410"/>
    <x v="2163"/>
    <n v="2"/>
    <n v="0"/>
    <n v="52.634399999999999"/>
  </r>
  <r>
    <n v="2586"/>
    <s v="CA-2012-121041"/>
    <x v="1"/>
    <x v="502"/>
    <d v="2012-11-10T00:00:00"/>
    <s v="Standard Class"/>
    <s v="CS-12250"/>
    <s v="Chris Selesnick"/>
    <x v="1"/>
    <s v="United States"/>
    <s v="Haltom City"/>
    <x v="5"/>
    <n v="76117"/>
    <x v="2"/>
    <s v="OFF-EN-10001137"/>
    <x v="1"/>
    <x v="12"/>
    <s v="#10 Gummed Flap White Envelopes, 100/Box"/>
    <x v="2164"/>
    <n v="2"/>
    <n v="0.2"/>
    <n v="2.1475999999999997"/>
  </r>
  <r>
    <n v="2587"/>
    <s v="CA-2014-131695"/>
    <x v="3"/>
    <x v="160"/>
    <d v="2014-07-07T00:00:00"/>
    <s v="Standard Class"/>
    <s v="RA-19285"/>
    <s v="Ralph Arnett"/>
    <x v="0"/>
    <s v="United States"/>
    <s v="New York City"/>
    <x v="15"/>
    <n v="10024"/>
    <x v="3"/>
    <s v="OFF-ST-10001476"/>
    <x v="1"/>
    <x v="4"/>
    <s v="Steel Personal Filing/Posting Tote"/>
    <x v="2165"/>
    <n v="7"/>
    <n v="0"/>
    <n v="67.113900000000015"/>
  </r>
  <r>
    <n v="2588"/>
    <s v="CA-2014-131695"/>
    <x v="3"/>
    <x v="160"/>
    <d v="2014-07-07T00:00:00"/>
    <s v="Standard Class"/>
    <s v="RA-19285"/>
    <s v="Ralph Arnett"/>
    <x v="0"/>
    <s v="United States"/>
    <s v="New York City"/>
    <x v="15"/>
    <n v="10024"/>
    <x v="3"/>
    <s v="FUR-FU-10002045"/>
    <x v="0"/>
    <x v="5"/>
    <s v="Executive Impressions 14&quot;"/>
    <x v="749"/>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s v="CA-2013-137729"/>
    <x v="0"/>
    <x v="465"/>
    <d v="2013-05-10T00:00:00"/>
    <s v="Standard Class"/>
    <s v="BF-11005"/>
    <s v="Barry Franz"/>
    <x v="2"/>
    <s v="United States"/>
    <s v="Los Angeles"/>
    <x v="1"/>
    <n v="90004"/>
    <x v="1"/>
    <s v="TEC-PH-10001433"/>
    <x v="2"/>
    <x v="7"/>
    <s v="Cisco Small Business SPA 502G VoIP phone"/>
    <x v="2166"/>
    <n v="3"/>
    <n v="0.2"/>
    <n v="21.539699999999996"/>
  </r>
  <r>
    <n v="2591"/>
    <s v="US-2013-115455"/>
    <x v="0"/>
    <x v="162"/>
    <d v="2013-09-15T00:00:00"/>
    <s v="Standard Class"/>
    <s v="SE-20110"/>
    <s v="Sanjit Engle"/>
    <x v="0"/>
    <s v="United States"/>
    <s v="Wheeling"/>
    <x v="10"/>
    <n v="60090"/>
    <x v="2"/>
    <s v="FUR-FU-10004671"/>
    <x v="0"/>
    <x v="5"/>
    <s v="Executive Impressions 12&quot; Wall Clock"/>
    <x v="2167"/>
    <n v="2"/>
    <n v="0.6"/>
    <n v="-7.774799999999999"/>
  </r>
  <r>
    <n v="2592"/>
    <s v="US-2013-115455"/>
    <x v="0"/>
    <x v="162"/>
    <d v="2013-09-15T00:00:00"/>
    <s v="Standard Class"/>
    <s v="SE-20110"/>
    <s v="Sanjit Engle"/>
    <x v="0"/>
    <s v="United States"/>
    <s v="Wheeling"/>
    <x v="10"/>
    <n v="60090"/>
    <x v="2"/>
    <s v="FUR-TA-10003569"/>
    <x v="0"/>
    <x v="3"/>
    <s v="Bretford CR8500 Series Meeting Room Furniture"/>
    <x v="2168"/>
    <n v="3"/>
    <n v="0.5"/>
    <n v="-300.73500000000001"/>
  </r>
  <r>
    <n v="2593"/>
    <s v="CA-2014-128300"/>
    <x v="3"/>
    <x v="221"/>
    <d v="2014-11-27T00:00:00"/>
    <s v="Second Class"/>
    <s v="RS-19765"/>
    <s v="Roland Schwarz"/>
    <x v="1"/>
    <s v="United States"/>
    <s v="Summerville"/>
    <x v="20"/>
    <n v="29483"/>
    <x v="0"/>
    <s v="TEC-PH-10002807"/>
    <x v="2"/>
    <x v="7"/>
    <s v="Motorla HX550 Universal Bluetooth Headset"/>
    <x v="2169"/>
    <n v="2"/>
    <n v="0"/>
    <n v="39.549999999999997"/>
  </r>
  <r>
    <n v="2594"/>
    <s v="CA-2014-128300"/>
    <x v="3"/>
    <x v="221"/>
    <d v="2014-11-27T00:00:00"/>
    <s v="Second Class"/>
    <s v="RS-19765"/>
    <s v="Roland Schwarz"/>
    <x v="1"/>
    <s v="United States"/>
    <s v="Summerville"/>
    <x v="20"/>
    <n v="29483"/>
    <x v="0"/>
    <s v="OFF-BI-10001597"/>
    <x v="1"/>
    <x v="8"/>
    <s v="Wilson Jones Ledger-Size, Piano-Hinge Binder, 2&quot;, Blue"/>
    <x v="2170"/>
    <n v="8"/>
    <n v="0"/>
    <n v="157.36319999999998"/>
  </r>
  <r>
    <n v="2595"/>
    <s v="CA-2014-149048"/>
    <x v="3"/>
    <x v="726"/>
    <d v="2014-05-18T00:00:00"/>
    <s v="Standard Class"/>
    <s v="BM-11650"/>
    <s v="Brian Moss"/>
    <x v="1"/>
    <s v="United States"/>
    <s v="Columbus"/>
    <x v="14"/>
    <n v="47201"/>
    <x v="2"/>
    <s v="OFF-EN-10003296"/>
    <x v="1"/>
    <x v="12"/>
    <s v="Tyvek Side-Opening Peel &amp; Seel Expanding Envelopes"/>
    <x v="2171"/>
    <n v="2"/>
    <n v="0"/>
    <n v="81.432000000000002"/>
  </r>
  <r>
    <n v="2596"/>
    <s v="CA-2014-149048"/>
    <x v="3"/>
    <x v="726"/>
    <d v="2014-05-18T00:00:00"/>
    <s v="Standard Class"/>
    <s v="BM-11650"/>
    <s v="Brian Moss"/>
    <x v="1"/>
    <s v="United States"/>
    <s v="Columbus"/>
    <x v="14"/>
    <n v="47201"/>
    <x v="2"/>
    <s v="OFF-BI-10004632"/>
    <x v="1"/>
    <x v="8"/>
    <s v="Ibico Hi-Tech Manual Binding System"/>
    <x v="2172"/>
    <n v="3"/>
    <n v="0"/>
    <n v="411.73649999999998"/>
  </r>
  <r>
    <n v="2597"/>
    <s v="CA-2014-149048"/>
    <x v="3"/>
    <x v="726"/>
    <d v="2014-05-18T00:00:00"/>
    <s v="Standard Class"/>
    <s v="BM-11650"/>
    <s v="Brian Moss"/>
    <x v="1"/>
    <s v="United States"/>
    <s v="Columbus"/>
    <x v="14"/>
    <n v="47201"/>
    <x v="2"/>
    <s v="TEC-PH-10002310"/>
    <x v="2"/>
    <x v="7"/>
    <s v="Plantronics Calisto P620-M USB Wireless Speakerphone System"/>
    <x v="2173"/>
    <n v="3"/>
    <n v="0"/>
    <n v="158.75190000000003"/>
  </r>
  <r>
    <n v="2598"/>
    <s v="CA-2014-149048"/>
    <x v="3"/>
    <x v="726"/>
    <d v="2014-05-18T00:00:00"/>
    <s v="Standard Class"/>
    <s v="BM-11650"/>
    <s v="Brian Moss"/>
    <x v="1"/>
    <s v="United States"/>
    <s v="Columbus"/>
    <x v="14"/>
    <n v="47201"/>
    <x v="2"/>
    <s v="OFF-ST-10000078"/>
    <x v="1"/>
    <x v="4"/>
    <s v="Tennsco 6- and 18-Compartment Lockers"/>
    <x v="2174"/>
    <n v="2"/>
    <n v="0"/>
    <n v="95.461199999999963"/>
  </r>
  <r>
    <n v="2599"/>
    <s v="CA-2014-149048"/>
    <x v="3"/>
    <x v="726"/>
    <d v="2014-05-18T00:00:00"/>
    <s v="Standard Class"/>
    <s v="BM-11650"/>
    <s v="Brian Moss"/>
    <x v="1"/>
    <s v="United States"/>
    <s v="Columbus"/>
    <x v="14"/>
    <n v="47201"/>
    <x v="2"/>
    <s v="OFF-PA-10001752"/>
    <x v="1"/>
    <x v="10"/>
    <s v="Hammermill CopyPlus Copy Paper (20Lb. and 84 Bright)"/>
    <x v="1830"/>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s v="United States"/>
    <s v="New York City"/>
    <x v="15"/>
    <n v="10024"/>
    <x v="3"/>
    <s v="OFF-SU-10002573"/>
    <x v="1"/>
    <x v="14"/>
    <s v="Acme 10&quot; Easy Grip Assistive Scissors"/>
    <x v="2176"/>
    <n v="7"/>
    <n v="0"/>
    <n v="36.812999999999988"/>
  </r>
  <r>
    <n v="2602"/>
    <s v="CA-2013-165848"/>
    <x v="0"/>
    <x v="30"/>
    <d v="2013-06-05T00:00:00"/>
    <s v="Same Day"/>
    <s v="EN-13780"/>
    <s v="Edward Nazzal"/>
    <x v="0"/>
    <s v="United States"/>
    <s v="New York City"/>
    <x v="15"/>
    <n v="10035"/>
    <x v="3"/>
    <s v="OFF-PA-10000349"/>
    <x v="1"/>
    <x v="10"/>
    <s v="Staples"/>
    <x v="1830"/>
    <n v="3"/>
    <n v="0"/>
    <n v="7.0218000000000007"/>
  </r>
  <r>
    <n v="2603"/>
    <s v="CA-2013-165848"/>
    <x v="0"/>
    <x v="30"/>
    <d v="2013-06-05T00:00:00"/>
    <s v="Same Day"/>
    <s v="EN-13780"/>
    <s v="Edward Nazzal"/>
    <x v="0"/>
    <s v="United States"/>
    <s v="New York City"/>
    <x v="15"/>
    <n v="10035"/>
    <x v="3"/>
    <s v="TEC-MA-10003356"/>
    <x v="2"/>
    <x v="15"/>
    <s v="Panasonic KX MC6040 Color Laser Multifunction Printer"/>
    <x v="2177"/>
    <n v="3"/>
    <n v="0"/>
    <n v="364.45949999999993"/>
  </r>
  <r>
    <n v="2604"/>
    <s v="CA-2013-165848"/>
    <x v="0"/>
    <x v="30"/>
    <d v="2013-06-05T00:00:00"/>
    <s v="Same Day"/>
    <s v="EN-13780"/>
    <s v="Edward Nazzal"/>
    <x v="0"/>
    <s v="United States"/>
    <s v="New York City"/>
    <x v="15"/>
    <n v="10035"/>
    <x v="3"/>
    <s v="FUR-BO-10000362"/>
    <x v="0"/>
    <x v="0"/>
    <s v="Sauder Inglewood Library Bookcases"/>
    <x v="2178"/>
    <n v="1"/>
    <n v="0.2"/>
    <n v="5.129400000000004"/>
  </r>
  <r>
    <n v="2605"/>
    <s v="CA-2013-165848"/>
    <x v="0"/>
    <x v="30"/>
    <d v="2013-06-05T00:00:00"/>
    <s v="Same Day"/>
    <s v="EN-13780"/>
    <s v="Edward Nazzal"/>
    <x v="0"/>
    <s v="United States"/>
    <s v="New York City"/>
    <x v="15"/>
    <n v="10035"/>
    <x v="3"/>
    <s v="FUR-FU-10003878"/>
    <x v="0"/>
    <x v="5"/>
    <s v="Linden 10&quot; Round Wall Clock, Black"/>
    <x v="2179"/>
    <n v="4"/>
    <n v="0"/>
    <n v="20.780799999999999"/>
  </r>
  <r>
    <n v="2606"/>
    <s v="CA-2011-112718"/>
    <x v="2"/>
    <x v="757"/>
    <d v="2011-12-21T00:00:00"/>
    <s v="Standard Class"/>
    <s v="KN-16450"/>
    <s v="Kean Nguyen"/>
    <x v="1"/>
    <s v="United States"/>
    <s v="Jacksonville"/>
    <x v="2"/>
    <n v="32216"/>
    <x v="0"/>
    <s v="OFF-BI-10000591"/>
    <x v="1"/>
    <x v="8"/>
    <s v="Avery Binder Labels"/>
    <x v="2180"/>
    <n v="1"/>
    <n v="0.7"/>
    <n v="-0.85579999999999989"/>
  </r>
  <r>
    <n v="2607"/>
    <s v="CA-2013-154053"/>
    <x v="0"/>
    <x v="758"/>
    <d v="2013-03-11T00:00:00"/>
    <s v="Standard Class"/>
    <s v="MG-17890"/>
    <s v="Michael Granlund"/>
    <x v="2"/>
    <s v="United States"/>
    <s v="San Diego"/>
    <x v="1"/>
    <n v="92024"/>
    <x v="1"/>
    <s v="OFF-AR-10003727"/>
    <x v="1"/>
    <x v="6"/>
    <s v="Berol Giant Pencil Sharpener"/>
    <x v="2181"/>
    <n v="1"/>
    <n v="0"/>
    <n v="4.9270999999999976"/>
  </r>
  <r>
    <n v="2608"/>
    <s v="CA-2011-127446"/>
    <x v="2"/>
    <x v="641"/>
    <d v="2011-11-30T00:00:00"/>
    <s v="Standard Class"/>
    <s v="MC-17590"/>
    <s v="Matt Collister"/>
    <x v="1"/>
    <s v="United States"/>
    <s v="Arlington"/>
    <x v="5"/>
    <n v="76017"/>
    <x v="2"/>
    <s v="TEC-AC-10001635"/>
    <x v="2"/>
    <x v="11"/>
    <s v="KeyTronic KT400U2 - Keyboard - Black"/>
    <x v="1072"/>
    <n v="3"/>
    <n v="0.2"/>
    <n v="0"/>
  </r>
  <r>
    <n v="2609"/>
    <s v="CA-2011-127446"/>
    <x v="2"/>
    <x v="641"/>
    <d v="2011-11-30T00:00:00"/>
    <s v="Standard Class"/>
    <s v="MC-17590"/>
    <s v="Matt Collister"/>
    <x v="1"/>
    <s v="United States"/>
    <s v="Arlington"/>
    <x v="5"/>
    <n v="76017"/>
    <x v="2"/>
    <s v="OFF-LA-10001317"/>
    <x v="1"/>
    <x v="2"/>
    <s v="Avery 520"/>
    <x v="2182"/>
    <n v="1"/>
    <n v="0.2"/>
    <n v="0.88200000000000001"/>
  </r>
  <r>
    <n v="2610"/>
    <s v="CA-2011-127446"/>
    <x v="2"/>
    <x v="641"/>
    <d v="2011-11-30T00:00:00"/>
    <s v="Standard Class"/>
    <s v="MC-17590"/>
    <s v="Matt Collister"/>
    <x v="1"/>
    <s v="United States"/>
    <s v="Arlington"/>
    <x v="5"/>
    <n v="76017"/>
    <x v="2"/>
    <s v="FUR-TA-10000577"/>
    <x v="0"/>
    <x v="3"/>
    <s v="Bretford CR4500 Series Slim Rectangular Table"/>
    <x v="2183"/>
    <n v="5"/>
    <n v="0.3"/>
    <n v="-121.87349999999992"/>
  </r>
  <r>
    <n v="2611"/>
    <s v="CA-2011-127446"/>
    <x v="2"/>
    <x v="641"/>
    <d v="2011-11-30T00:00:00"/>
    <s v="Standard Class"/>
    <s v="MC-17590"/>
    <s v="Matt Collister"/>
    <x v="1"/>
    <s v="United States"/>
    <s v="Arlington"/>
    <x v="5"/>
    <n v="76017"/>
    <x v="2"/>
    <s v="OFF-LA-10000248"/>
    <x v="1"/>
    <x v="2"/>
    <s v="Avery 52"/>
    <x v="2184"/>
    <n v="2"/>
    <n v="0.2"/>
    <n v="1.9925999999999999"/>
  </r>
  <r>
    <n v="2612"/>
    <s v="CA-2011-127446"/>
    <x v="2"/>
    <x v="641"/>
    <d v="2011-11-30T00:00:00"/>
    <s v="Standard Class"/>
    <s v="MC-17590"/>
    <s v="Matt Collister"/>
    <x v="1"/>
    <s v="United States"/>
    <s v="Arlington"/>
    <x v="5"/>
    <n v="76017"/>
    <x v="2"/>
    <s v="OFF-PA-10000955"/>
    <x v="1"/>
    <x v="10"/>
    <s v="Southworth 25% Cotton Granite Paper &amp; Envelopes"/>
    <x v="937"/>
    <n v="3"/>
    <n v="0.2"/>
    <n v="5.1011999999999995"/>
  </r>
  <r>
    <n v="2613"/>
    <s v="CA-2011-127446"/>
    <x v="2"/>
    <x v="641"/>
    <d v="2011-11-30T00:00:00"/>
    <s v="Standard Class"/>
    <s v="MC-17590"/>
    <s v="Matt Collister"/>
    <x v="1"/>
    <s v="United States"/>
    <s v="Arlington"/>
    <x v="5"/>
    <n v="76017"/>
    <x v="2"/>
    <s v="FUR-FU-10000221"/>
    <x v="0"/>
    <x v="5"/>
    <s v="Master Caster Door Stop, Brown"/>
    <x v="861"/>
    <n v="3"/>
    <n v="0.6"/>
    <n v="-3.9624000000000006"/>
  </r>
  <r>
    <n v="2614"/>
    <s v="CA-2013-137204"/>
    <x v="0"/>
    <x v="236"/>
    <d v="2013-05-06T00:00:00"/>
    <s v="Standard Class"/>
    <s v="BO-11350"/>
    <s v="Bill Overfelt"/>
    <x v="1"/>
    <s v="United States"/>
    <s v="Los Angeles"/>
    <x v="1"/>
    <n v="90045"/>
    <x v="1"/>
    <s v="FUR-CH-10002304"/>
    <x v="0"/>
    <x v="1"/>
    <s v="Global Stack Chair without Arms, Black"/>
    <x v="2185"/>
    <n v="2"/>
    <n v="0.2"/>
    <n v="2.5980000000000008"/>
  </r>
  <r>
    <n v="2615"/>
    <s v="CA-2011-147298"/>
    <x v="2"/>
    <x v="759"/>
    <d v="2011-05-03T00:00:00"/>
    <s v="Standard Class"/>
    <s v="AG-10300"/>
    <s v="Aleksandra Gannaway"/>
    <x v="1"/>
    <s v="United States"/>
    <s v="Los Angeles"/>
    <x v="1"/>
    <n v="90049"/>
    <x v="1"/>
    <s v="FUR-CH-10004886"/>
    <x v="0"/>
    <x v="1"/>
    <s v="Bevis Steel Folding Chairs"/>
    <x v="2186"/>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s v="United States"/>
    <s v="San Francisco"/>
    <x v="1"/>
    <n v="94110"/>
    <x v="1"/>
    <s v="OFF-LA-10003663"/>
    <x v="1"/>
    <x v="2"/>
    <s v="Avery 498"/>
    <x v="399"/>
    <n v="2"/>
    <n v="0"/>
    <n v="2.7166000000000001"/>
  </r>
  <r>
    <n v="2618"/>
    <s v="CA-2014-147942"/>
    <x v="3"/>
    <x v="719"/>
    <d v="2014-04-06T00:00:00"/>
    <s v="Standard Class"/>
    <s v="MS-17365"/>
    <s v="Maribeth Schnelling"/>
    <x v="0"/>
    <s v="United States"/>
    <s v="San Francisco"/>
    <x v="1"/>
    <n v="94110"/>
    <x v="1"/>
    <s v="OFF-BI-10001294"/>
    <x v="1"/>
    <x v="8"/>
    <s v="Fellowes Binding Cases"/>
    <x v="2188"/>
    <n v="13"/>
    <n v="0.2"/>
    <n v="38.024999999999977"/>
  </r>
  <r>
    <n v="2619"/>
    <s v="CA-2014-115931"/>
    <x v="3"/>
    <x v="66"/>
    <d v="2014-12-27T00:00:00"/>
    <s v="Standard Class"/>
    <s v="JM-15655"/>
    <s v="Jim Mitchum"/>
    <x v="1"/>
    <s v="United States"/>
    <s v="Carlsbad"/>
    <x v="27"/>
    <n v="88220"/>
    <x v="1"/>
    <s v="OFF-AR-10000369"/>
    <x v="1"/>
    <x v="6"/>
    <s v="Design Ebony Sketching Pencil"/>
    <x v="2189"/>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s v="United States"/>
    <s v="Carlsbad"/>
    <x v="27"/>
    <n v="88220"/>
    <x v="1"/>
    <s v="OFF-ST-10000876"/>
    <x v="1"/>
    <x v="4"/>
    <s v="Eldon Simplefile Box Office"/>
    <x v="2191"/>
    <n v="3"/>
    <n v="0"/>
    <n v="10.4496"/>
  </r>
  <r>
    <n v="2622"/>
    <s v="CA-2014-115931"/>
    <x v="3"/>
    <x v="66"/>
    <d v="2014-12-27T00:00:00"/>
    <s v="Standard Class"/>
    <s v="JM-15655"/>
    <s v="Jim Mitchum"/>
    <x v="1"/>
    <s v="United States"/>
    <s v="Carlsbad"/>
    <x v="27"/>
    <n v="88220"/>
    <x v="1"/>
    <s v="OFF-LA-10001404"/>
    <x v="1"/>
    <x v="2"/>
    <s v="Avery 517"/>
    <x v="1782"/>
    <n v="5"/>
    <n v="0"/>
    <n v="8.6715"/>
  </r>
  <r>
    <n v="2623"/>
    <s v="CA-2011-164861"/>
    <x v="2"/>
    <x v="640"/>
    <d v="2011-12-06T00:00:00"/>
    <s v="Second Class"/>
    <s v="MC-17635"/>
    <s v="Matthew Clasen"/>
    <x v="1"/>
    <s v="United States"/>
    <s v="Saint Louis"/>
    <x v="25"/>
    <n v="63116"/>
    <x v="2"/>
    <s v="OFF-PA-10001972"/>
    <x v="1"/>
    <x v="10"/>
    <s v="Xerox 214"/>
    <x v="243"/>
    <n v="4"/>
    <n v="0"/>
    <n v="12.441600000000001"/>
  </r>
  <r>
    <n v="2624"/>
    <s v="CA-2014-127180"/>
    <x v="3"/>
    <x v="760"/>
    <d v="2014-10-25T00:00:00"/>
    <s v="First Class"/>
    <s v="TA-21385"/>
    <s v="Tom Ashbrook"/>
    <x v="2"/>
    <s v="United States"/>
    <s v="New York City"/>
    <x v="15"/>
    <n v="10024"/>
    <x v="3"/>
    <s v="TEC-CO-10004722"/>
    <x v="2"/>
    <x v="16"/>
    <s v="Canon imageCLASS 2200 Advanced Copier"/>
    <x v="2192"/>
    <n v="4"/>
    <n v="0.2"/>
    <n v="3919.9887999999992"/>
  </r>
  <r>
    <n v="2625"/>
    <s v="CA-2014-127180"/>
    <x v="3"/>
    <x v="760"/>
    <d v="2014-10-25T00:00:00"/>
    <s v="First Class"/>
    <s v="TA-21385"/>
    <s v="Tom Ashbrook"/>
    <x v="2"/>
    <s v="United States"/>
    <s v="New York City"/>
    <x v="15"/>
    <n v="10024"/>
    <x v="3"/>
    <s v="TEC-PH-10001494"/>
    <x v="2"/>
    <x v="7"/>
    <s v="Polycom CX600 IP Phone VoIP phone"/>
    <x v="2193"/>
    <n v="8"/>
    <n v="0"/>
    <n v="647.89200000000005"/>
  </r>
  <r>
    <n v="2626"/>
    <s v="CA-2014-127180"/>
    <x v="3"/>
    <x v="760"/>
    <d v="2014-10-25T00:00:00"/>
    <s v="First Class"/>
    <s v="TA-21385"/>
    <s v="Tom Ashbrook"/>
    <x v="2"/>
    <s v="United States"/>
    <s v="New York City"/>
    <x v="15"/>
    <n v="10024"/>
    <x v="3"/>
    <s v="OFF-EN-10002500"/>
    <x v="1"/>
    <x v="12"/>
    <s v="Globe Weis Peel &amp; Seel First Class Envelopes"/>
    <x v="1019"/>
    <n v="5"/>
    <n v="0"/>
    <n v="28.754999999999995"/>
  </r>
  <r>
    <n v="2627"/>
    <s v="CA-2014-127180"/>
    <x v="3"/>
    <x v="760"/>
    <d v="2014-10-25T00:00:00"/>
    <s v="First Class"/>
    <s v="TA-21385"/>
    <s v="Tom Ashbrook"/>
    <x v="2"/>
    <s v="United States"/>
    <s v="New York City"/>
    <x v="15"/>
    <n v="10024"/>
    <x v="3"/>
    <s v="TEC-PH-10003800"/>
    <x v="2"/>
    <x v="7"/>
    <s v="i.Sound Portable Power - 8000 mAh"/>
    <x v="2194"/>
    <n v="1"/>
    <n v="0"/>
    <n v="0.52989999999999782"/>
  </r>
  <r>
    <n v="2628"/>
    <s v="US-2014-165344"/>
    <x v="3"/>
    <x v="38"/>
    <d v="2014-11-16T00:00:00"/>
    <s v="First Class"/>
    <s v="SB-20290"/>
    <s v="Sean Braxton"/>
    <x v="1"/>
    <s v="United States"/>
    <s v="Springfield"/>
    <x v="24"/>
    <n v="45503"/>
    <x v="3"/>
    <s v="TEC-AC-10002399"/>
    <x v="2"/>
    <x v="11"/>
    <s v="SanDisk Cruzer 32 GB USB Flash Drive"/>
    <x v="2195"/>
    <n v="4"/>
    <n v="0.2"/>
    <n v="9.1295999999999964"/>
  </r>
  <r>
    <n v="2629"/>
    <s v="US-2014-165344"/>
    <x v="3"/>
    <x v="38"/>
    <d v="2014-11-16T00:00:00"/>
    <s v="First Class"/>
    <s v="SB-20290"/>
    <s v="Sean Braxton"/>
    <x v="1"/>
    <s v="United States"/>
    <s v="Springfield"/>
    <x v="24"/>
    <n v="45503"/>
    <x v="3"/>
    <s v="TEC-MA-10002210"/>
    <x v="2"/>
    <x v="15"/>
    <s v="Epson TM-T88V Direct Thermal Printer - Monochrome - Desktop"/>
    <x v="2196"/>
    <n v="7"/>
    <n v="0.7"/>
    <n v="-935.95949999999993"/>
  </r>
  <r>
    <n v="2630"/>
    <s v="US-2014-165344"/>
    <x v="3"/>
    <x v="38"/>
    <d v="2014-11-16T00:00:00"/>
    <s v="First Class"/>
    <s v="SB-20290"/>
    <s v="Sean Braxton"/>
    <x v="1"/>
    <s v="United States"/>
    <s v="Springfield"/>
    <x v="24"/>
    <n v="45503"/>
    <x v="3"/>
    <s v="OFF-BI-10003196"/>
    <x v="1"/>
    <x v="8"/>
    <s v="Accohide Poly Flexible Ring Binders"/>
    <x v="2197"/>
    <n v="10"/>
    <n v="0.7"/>
    <n v="-7.4799999999999969"/>
  </r>
  <r>
    <n v="2631"/>
    <s v="CA-2012-168186"/>
    <x v="1"/>
    <x v="229"/>
    <d v="2012-09-15T00:00:00"/>
    <s v="Standard Class"/>
    <s v="AB-10150"/>
    <s v="Aimee Bixby"/>
    <x v="0"/>
    <s v="United States"/>
    <s v="Tulsa"/>
    <x v="26"/>
    <n v="74133"/>
    <x v="2"/>
    <s v="OFF-PA-10000477"/>
    <x v="1"/>
    <x v="10"/>
    <s v="Xerox 1952"/>
    <x v="1830"/>
    <n v="3"/>
    <n v="0"/>
    <n v="7.0218000000000007"/>
  </r>
  <r>
    <n v="2632"/>
    <s v="US-2014-110604"/>
    <x v="3"/>
    <x v="356"/>
    <d v="2014-05-21T00:00:00"/>
    <s v="Standard Class"/>
    <s v="JF-15295"/>
    <s v="Jason Fortune-"/>
    <x v="0"/>
    <s v="United States"/>
    <s v="Seattle"/>
    <x v="4"/>
    <n v="98103"/>
    <x v="1"/>
    <s v="FUR-FU-10000076"/>
    <x v="0"/>
    <x v="5"/>
    <s v="24-Hour Round Wall Clock"/>
    <x v="792"/>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x v="2198"/>
    <n v="2"/>
    <n v="0.2"/>
    <n v="4.2623999999999977"/>
  </r>
  <r>
    <n v="2634"/>
    <s v="US-2014-110604"/>
    <x v="3"/>
    <x v="356"/>
    <d v="2014-05-21T00:00:00"/>
    <s v="Standard Class"/>
    <s v="JF-15295"/>
    <s v="Jason Fortune-"/>
    <x v="0"/>
    <s v="United States"/>
    <s v="Seattle"/>
    <x v="4"/>
    <n v="98103"/>
    <x v="1"/>
    <s v="FUR-CH-10004287"/>
    <x v="0"/>
    <x v="1"/>
    <s v="SAFCO Arco Folding Chair"/>
    <x v="2199"/>
    <n v="1"/>
    <n v="0.2"/>
    <n v="24.857999999999983"/>
  </r>
  <r>
    <n v="2635"/>
    <s v="CA-2012-116750"/>
    <x v="1"/>
    <x v="761"/>
    <d v="2012-07-10T00:00:00"/>
    <s v="Second Class"/>
    <s v="BF-10975"/>
    <s v="Barbara Fisher"/>
    <x v="1"/>
    <s v="United States"/>
    <s v="Fayetteville"/>
    <x v="3"/>
    <n v="28314"/>
    <x v="0"/>
    <s v="FUR-FU-10003829"/>
    <x v="0"/>
    <x v="5"/>
    <s v="Stackable Trays"/>
    <x v="1268"/>
    <n v="2"/>
    <n v="0.2"/>
    <n v="0.73919999999999941"/>
  </r>
  <r>
    <n v="2636"/>
    <s v="CA-2012-116750"/>
    <x v="1"/>
    <x v="761"/>
    <d v="2012-07-10T00:00:00"/>
    <s v="Second Class"/>
    <s v="BF-10975"/>
    <s v="Barbara Fisher"/>
    <x v="1"/>
    <s v="United States"/>
    <s v="Fayetteville"/>
    <x v="3"/>
    <n v="28314"/>
    <x v="0"/>
    <s v="OFF-BI-10004728"/>
    <x v="1"/>
    <x v="8"/>
    <s v="Wilson Jones Turn Tabs Binder Tool for Ring Binders"/>
    <x v="2200"/>
    <n v="5"/>
    <n v="0.7"/>
    <n v="-5.7840000000000007"/>
  </r>
  <r>
    <n v="2637"/>
    <s v="CA-2012-162369"/>
    <x v="1"/>
    <x v="762"/>
    <d v="2012-08-19T00:00:00"/>
    <s v="Standard Class"/>
    <s v="TT-21265"/>
    <s v="Tim Taslimi"/>
    <x v="1"/>
    <s v="United States"/>
    <s v="Los Angeles"/>
    <x v="1"/>
    <n v="90045"/>
    <x v="1"/>
    <s v="OFF-ST-10000046"/>
    <x v="1"/>
    <x v="4"/>
    <s v="Fellowes Super Stor/Drawer Files"/>
    <x v="2144"/>
    <n v="2"/>
    <n v="0"/>
    <n v="61.38900000000001"/>
  </r>
  <r>
    <n v="2638"/>
    <s v="CA-2014-108441"/>
    <x v="3"/>
    <x v="492"/>
    <d v="2014-06-19T00:00:00"/>
    <s v="Standard Class"/>
    <s v="SB-20170"/>
    <s v="Sarah Bern"/>
    <x v="0"/>
    <s v="United States"/>
    <s v="New York City"/>
    <x v="15"/>
    <n v="10035"/>
    <x v="3"/>
    <s v="OFF-PA-10000697"/>
    <x v="1"/>
    <x v="10"/>
    <s v="TOPS Voice Message Log Book, Flash Format"/>
    <x v="2201"/>
    <n v="4"/>
    <n v="0"/>
    <n v="9.3295999999999992"/>
  </r>
  <r>
    <n v="2639"/>
    <s v="CA-2014-108441"/>
    <x v="3"/>
    <x v="492"/>
    <d v="2014-06-19T00:00:00"/>
    <s v="Standard Class"/>
    <s v="SB-20170"/>
    <s v="Sarah Bern"/>
    <x v="0"/>
    <s v="United States"/>
    <s v="New York City"/>
    <x v="15"/>
    <n v="10035"/>
    <x v="3"/>
    <s v="OFF-BI-10000848"/>
    <x v="1"/>
    <x v="8"/>
    <s v="Angle-D Ring Binders"/>
    <x v="535"/>
    <n v="3"/>
    <n v="0.2"/>
    <n v="4.2665999999999986"/>
  </r>
  <r>
    <n v="2640"/>
    <s v="CA-2014-108441"/>
    <x v="3"/>
    <x v="492"/>
    <d v="2014-06-19T00:00:00"/>
    <s v="Standard Class"/>
    <s v="SB-20170"/>
    <s v="Sarah Bern"/>
    <x v="0"/>
    <s v="United States"/>
    <s v="New York City"/>
    <x v="15"/>
    <n v="10035"/>
    <x v="3"/>
    <s v="OFF-AR-10004691"/>
    <x v="1"/>
    <x v="6"/>
    <s v="Boston 1730 StandUp Electric Pencil Sharpener"/>
    <x v="2202"/>
    <n v="3"/>
    <n v="0"/>
    <n v="16.676400000000001"/>
  </r>
  <r>
    <n v="2641"/>
    <s v="CA-2014-108441"/>
    <x v="3"/>
    <x v="492"/>
    <d v="2014-06-19T00:00:00"/>
    <s v="Standard Class"/>
    <s v="SB-20170"/>
    <s v="Sarah Bern"/>
    <x v="0"/>
    <s v="United States"/>
    <s v="New York City"/>
    <x v="15"/>
    <n v="10035"/>
    <x v="3"/>
    <s v="FUR-CH-10000595"/>
    <x v="0"/>
    <x v="1"/>
    <s v="Safco Contoured Stacking Chairs"/>
    <x v="2203"/>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s v="United States"/>
    <s v="Aurora"/>
    <x v="10"/>
    <n v="60505"/>
    <x v="2"/>
    <s v="OFF-PA-10001289"/>
    <x v="1"/>
    <x v="10"/>
    <s v="White Computer Printout Paper by Universal"/>
    <x v="781"/>
    <n v="6"/>
    <n v="0.2"/>
    <n v="67.442399999999992"/>
  </r>
  <r>
    <n v="2644"/>
    <s v="CA-2013-149111"/>
    <x v="0"/>
    <x v="764"/>
    <d v="2013-04-22T00:00:00"/>
    <s v="Second Class"/>
    <s v="BF-11170"/>
    <s v="Ben Ferrer"/>
    <x v="2"/>
    <s v="United States"/>
    <s v="Raleigh"/>
    <x v="3"/>
    <n v="27604"/>
    <x v="0"/>
    <s v="TEC-PH-10003092"/>
    <x v="2"/>
    <x v="7"/>
    <s v="Motorola L804"/>
    <x v="2204"/>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s v="United States"/>
    <s v="Tulsa"/>
    <x v="26"/>
    <n v="74133"/>
    <x v="2"/>
    <s v="FUR-FU-10004270"/>
    <x v="0"/>
    <x v="5"/>
    <s v="Executive Impressions 13&quot; Clairmont Wall Clock"/>
    <x v="2206"/>
    <n v="3"/>
    <n v="0"/>
    <n v="23.652900000000002"/>
  </r>
  <r>
    <n v="2647"/>
    <s v="CA-2011-131002"/>
    <x v="2"/>
    <x v="557"/>
    <d v="2011-09-12T00:00:00"/>
    <s v="Second Class"/>
    <s v="TB-21400"/>
    <s v="Tom Boeckenhauer"/>
    <x v="0"/>
    <s v="United States"/>
    <s v="Tulsa"/>
    <x v="26"/>
    <n v="74133"/>
    <x v="2"/>
    <s v="OFF-BI-10000948"/>
    <x v="1"/>
    <x v="8"/>
    <s v="GBC Laser Imprintable Binding System Covers, Desert Sand"/>
    <x v="2207"/>
    <n v="3"/>
    <n v="0"/>
    <n v="20.120699999999999"/>
  </r>
  <r>
    <n v="2648"/>
    <s v="CA-2011-131002"/>
    <x v="2"/>
    <x v="557"/>
    <d v="2011-09-12T00:00:00"/>
    <s v="Second Class"/>
    <s v="TB-21400"/>
    <s v="Tom Boeckenhauer"/>
    <x v="0"/>
    <s v="United States"/>
    <s v="Tulsa"/>
    <x v="26"/>
    <n v="74133"/>
    <x v="2"/>
    <s v="OFF-PA-10000223"/>
    <x v="1"/>
    <x v="10"/>
    <s v="Xerox 2000"/>
    <x v="91"/>
    <n v="2"/>
    <n v="0"/>
    <n v="6.2208000000000006"/>
  </r>
  <r>
    <n v="2649"/>
    <s v="CA-2011-131002"/>
    <x v="2"/>
    <x v="557"/>
    <d v="2011-09-12T00:00:00"/>
    <s v="Second Class"/>
    <s v="TB-21400"/>
    <s v="Tom Boeckenhauer"/>
    <x v="0"/>
    <s v="United States"/>
    <s v="Tulsa"/>
    <x v="26"/>
    <n v="74133"/>
    <x v="2"/>
    <s v="FUR-FU-10004665"/>
    <x v="0"/>
    <x v="5"/>
    <s v="3M Polarizing Task Lamp with Clamp Arm, Light Gray"/>
    <x v="2137"/>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x v="1245"/>
    <n v="3"/>
    <n v="0"/>
    <n v="28.309500000000007"/>
  </r>
  <r>
    <n v="2651"/>
    <s v="US-2013-146794"/>
    <x v="0"/>
    <x v="182"/>
    <d v="2013-10-02T00:00:00"/>
    <s v="Standard Class"/>
    <s v="SH-19975"/>
    <s v="Sally Hughsby"/>
    <x v="1"/>
    <s v="United States"/>
    <s v="Hesperia"/>
    <x v="1"/>
    <n v="92345"/>
    <x v="1"/>
    <s v="FUR-BO-10004467"/>
    <x v="0"/>
    <x v="0"/>
    <s v="Bestar Classic Bookcase"/>
    <x v="2208"/>
    <n v="5"/>
    <n v="0.15"/>
    <n v="19.997999999999976"/>
  </r>
  <r>
    <n v="2652"/>
    <s v="CA-2014-112515"/>
    <x v="3"/>
    <x v="697"/>
    <d v="2014-09-22T00:00:00"/>
    <s v="Second Class"/>
    <s v="AS-10225"/>
    <s v="Alan Schoenberger"/>
    <x v="1"/>
    <s v="United States"/>
    <s v="Provo"/>
    <x v="7"/>
    <n v="84604"/>
    <x v="1"/>
    <s v="OFF-BI-10000829"/>
    <x v="1"/>
    <x v="8"/>
    <s v="Avery Non-Stick Binders"/>
    <x v="2209"/>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s v="United States"/>
    <s v="Provo"/>
    <x v="7"/>
    <n v="84604"/>
    <x v="1"/>
    <s v="OFF-PA-10000062"/>
    <x v="1"/>
    <x v="10"/>
    <s v="Green Bar Computer Printout Paper"/>
    <x v="2210"/>
    <n v="3"/>
    <n v="0"/>
    <n v="80.791200000000003"/>
  </r>
  <r>
    <n v="2655"/>
    <s v="CA-2014-112515"/>
    <x v="3"/>
    <x v="697"/>
    <d v="2014-09-22T00:00:00"/>
    <s v="Second Class"/>
    <s v="AS-10225"/>
    <s v="Alan Schoenberger"/>
    <x v="1"/>
    <s v="United States"/>
    <s v="Provo"/>
    <x v="7"/>
    <n v="84604"/>
    <x v="1"/>
    <s v="FUR-BO-10003404"/>
    <x v="0"/>
    <x v="0"/>
    <s v="Global Adaptabilites Bookcase, Cherry/Storm Gray Finish"/>
    <x v="2211"/>
    <n v="3"/>
    <n v="0"/>
    <n v="77.576399999999921"/>
  </r>
  <r>
    <n v="2656"/>
    <s v="CA-2014-112515"/>
    <x v="3"/>
    <x v="697"/>
    <d v="2014-09-22T00:00:00"/>
    <s v="Second Class"/>
    <s v="AS-10225"/>
    <s v="Alan Schoenberger"/>
    <x v="1"/>
    <s v="United States"/>
    <s v="Provo"/>
    <x v="7"/>
    <n v="84604"/>
    <x v="1"/>
    <s v="OFF-BI-10004233"/>
    <x v="1"/>
    <x v="8"/>
    <s v="GBC Pre-Punched Binding Paper, Plastic, White, 8-1/2&quot; x 11&quot;"/>
    <x v="2212"/>
    <n v="2"/>
    <n v="0.2"/>
    <n v="8.9543999999999997"/>
  </r>
  <r>
    <n v="2657"/>
    <s v="CA-2014-112515"/>
    <x v="3"/>
    <x v="697"/>
    <d v="2014-09-22T00:00:00"/>
    <s v="Second Class"/>
    <s v="AS-10225"/>
    <s v="Alan Schoenberger"/>
    <x v="1"/>
    <s v="United States"/>
    <s v="Provo"/>
    <x v="7"/>
    <n v="84604"/>
    <x v="1"/>
    <s v="OFF-ST-10001272"/>
    <x v="1"/>
    <x v="4"/>
    <s v="Mini 13-1/2 Capacity Data Binder Rack, Pearl"/>
    <x v="2213"/>
    <n v="2"/>
    <n v="0"/>
    <n v="65.435000000000002"/>
  </r>
  <r>
    <n v="2658"/>
    <s v="CA-2014-112515"/>
    <x v="3"/>
    <x v="697"/>
    <d v="2014-09-22T00:00:00"/>
    <s v="Second Class"/>
    <s v="AS-10225"/>
    <s v="Alan Schoenberger"/>
    <x v="1"/>
    <s v="United States"/>
    <s v="Provo"/>
    <x v="7"/>
    <n v="84604"/>
    <x v="1"/>
    <s v="OFF-LA-10001175"/>
    <x v="1"/>
    <x v="2"/>
    <s v="Avery 514"/>
    <x v="936"/>
    <n v="5"/>
    <n v="0"/>
    <n v="7.056"/>
  </r>
  <r>
    <n v="2659"/>
    <s v="CA-2013-150343"/>
    <x v="0"/>
    <x v="765"/>
    <d v="2013-08-21T00:00:00"/>
    <s v="Standard Class"/>
    <s v="PK-19075"/>
    <s v="Pete Kriz"/>
    <x v="0"/>
    <s v="United States"/>
    <s v="San Francisco"/>
    <x v="1"/>
    <n v="94110"/>
    <x v="1"/>
    <s v="OFF-EN-10004030"/>
    <x v="1"/>
    <x v="12"/>
    <s v="Convenience Packs of Business Envelopes"/>
    <x v="139"/>
    <n v="3"/>
    <n v="0"/>
    <n v="5.1042000000000005"/>
  </r>
  <r>
    <n v="2660"/>
    <s v="CA-2012-135538"/>
    <x v="1"/>
    <x v="100"/>
    <d v="2012-12-28T00:00:00"/>
    <s v="Standard Class"/>
    <s v="HR-14830"/>
    <s v="Harold Ryan"/>
    <x v="1"/>
    <s v="United States"/>
    <s v="Gilbert"/>
    <x v="16"/>
    <n v="85234"/>
    <x v="1"/>
    <s v="FUR-CH-10004287"/>
    <x v="0"/>
    <x v="1"/>
    <s v="SAFCO Arco Folding Chair"/>
    <x v="2214"/>
    <n v="4"/>
    <n v="0.2"/>
    <n v="99.431999999999931"/>
  </r>
  <r>
    <n v="2661"/>
    <s v="CA-2014-123372"/>
    <x v="3"/>
    <x v="354"/>
    <d v="2014-12-03T00:00:00"/>
    <s v="Standard Class"/>
    <s v="DG-13300"/>
    <s v="Deirdre Greer"/>
    <x v="1"/>
    <s v="United States"/>
    <s v="New York City"/>
    <x v="15"/>
    <n v="10035"/>
    <x v="3"/>
    <s v="TEC-PH-10002834"/>
    <x v="2"/>
    <x v="7"/>
    <s v="Google Nexus 5"/>
    <x v="2215"/>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x v="1105"/>
    <n v="2"/>
    <n v="0"/>
    <n v="35.981999999999992"/>
  </r>
  <r>
    <n v="2663"/>
    <s v="CA-2014-159604"/>
    <x v="3"/>
    <x v="349"/>
    <d v="2014-04-16T00:00:00"/>
    <s v="First Class"/>
    <s v="CL-12700"/>
    <s v="Craig Leslie"/>
    <x v="2"/>
    <s v="United States"/>
    <s v="Springfield"/>
    <x v="25"/>
    <n v="65807"/>
    <x v="2"/>
    <s v="OFF-BI-10003460"/>
    <x v="1"/>
    <x v="8"/>
    <s v="Acco 3-Hole Punch"/>
    <x v="2216"/>
    <n v="2"/>
    <n v="0"/>
    <n v="4.2047999999999996"/>
  </r>
  <r>
    <n v="2664"/>
    <s v="CA-2013-164784"/>
    <x v="0"/>
    <x v="766"/>
    <d v="2013-05-05T00:00:00"/>
    <s v="First Class"/>
    <s v="HF-14995"/>
    <s v="Herbert Flentye"/>
    <x v="0"/>
    <s v="United States"/>
    <s v="Memphis"/>
    <x v="18"/>
    <n v="38109"/>
    <x v="0"/>
    <s v="OFF-LA-10001569"/>
    <x v="1"/>
    <x v="2"/>
    <s v="Avery 499"/>
    <x v="2217"/>
    <n v="1"/>
    <n v="0.2"/>
    <n v="1.2948"/>
  </r>
  <r>
    <n v="2665"/>
    <s v="CA-2013-164784"/>
    <x v="0"/>
    <x v="766"/>
    <d v="2013-05-05T00:00:00"/>
    <s v="First Class"/>
    <s v="HF-14995"/>
    <s v="Herbert Flentye"/>
    <x v="0"/>
    <s v="United States"/>
    <s v="Memphis"/>
    <x v="18"/>
    <n v="38109"/>
    <x v="0"/>
    <s v="FUR-TA-10004534"/>
    <x v="0"/>
    <x v="3"/>
    <s v="Bevis 44 x 96 Conference Tables"/>
    <x v="2218"/>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x v="2219"/>
    <n v="2"/>
    <n v="0.7"/>
    <n v="-2.0107999999999997"/>
  </r>
  <r>
    <n v="2667"/>
    <s v="CA-2013-111794"/>
    <x v="0"/>
    <x v="393"/>
    <d v="2013-10-02T00:00:00"/>
    <s v="Same Day"/>
    <s v="HG-15025"/>
    <s v="Hunter Glantz"/>
    <x v="0"/>
    <s v="United States"/>
    <s v="Amarillo"/>
    <x v="5"/>
    <n v="79109"/>
    <x v="2"/>
    <s v="TEC-AC-10003832"/>
    <x v="2"/>
    <x v="11"/>
    <s v="Imation 16GB Mini TravelDrive USB 2.0 Flash Drive"/>
    <x v="2220"/>
    <n v="3"/>
    <n v="0.2"/>
    <n v="20.8719"/>
  </r>
  <r>
    <n v="2668"/>
    <s v="CA-2013-111794"/>
    <x v="0"/>
    <x v="393"/>
    <d v="2013-10-02T00:00:00"/>
    <s v="Same Day"/>
    <s v="HG-15025"/>
    <s v="Hunter Glantz"/>
    <x v="0"/>
    <s v="United States"/>
    <s v="Amarillo"/>
    <x v="5"/>
    <n v="79109"/>
    <x v="2"/>
    <s v="OFF-PA-10000474"/>
    <x v="1"/>
    <x v="10"/>
    <s v="Staples"/>
    <x v="2221"/>
    <n v="1"/>
    <n v="0.2"/>
    <n v="9.568799999999996"/>
  </r>
  <r>
    <n v="2669"/>
    <s v="US-2012-139759"/>
    <x v="1"/>
    <x v="767"/>
    <d v="2012-08-30T00:00:00"/>
    <s v="Standard Class"/>
    <s v="NL-18310"/>
    <s v="Nancy Lomonaco"/>
    <x v="2"/>
    <s v="United States"/>
    <s v="Los Angeles"/>
    <x v="1"/>
    <n v="90045"/>
    <x v="1"/>
    <s v="FUR-CH-10002774"/>
    <x v="0"/>
    <x v="1"/>
    <s v="Global Deluxe Stacking Chair, Gray"/>
    <x v="1597"/>
    <n v="1"/>
    <n v="0.2"/>
    <n v="4.5881999999999987"/>
  </r>
  <r>
    <n v="2670"/>
    <s v="US-2012-139759"/>
    <x v="1"/>
    <x v="767"/>
    <d v="2012-08-30T00:00:00"/>
    <s v="Standard Class"/>
    <s v="NL-18310"/>
    <s v="Nancy Lomonaco"/>
    <x v="2"/>
    <s v="United States"/>
    <s v="Los Angeles"/>
    <x v="1"/>
    <n v="90045"/>
    <x v="1"/>
    <s v="OFF-AP-10002765"/>
    <x v="1"/>
    <x v="9"/>
    <s v="Fellowes Advanced Computer Series Surge Protectors"/>
    <x v="2222"/>
    <n v="4"/>
    <n v="0"/>
    <n v="29.668800000000005"/>
  </r>
  <r>
    <n v="2671"/>
    <s v="CA-2011-126403"/>
    <x v="2"/>
    <x v="340"/>
    <d v="2011-09-12T00:00:00"/>
    <s v="Second Class"/>
    <s v="RR-19525"/>
    <s v="Rick Reed"/>
    <x v="1"/>
    <s v="United States"/>
    <s v="Lowell"/>
    <x v="31"/>
    <n v="1852"/>
    <x v="3"/>
    <s v="OFF-PA-10001144"/>
    <x v="1"/>
    <x v="10"/>
    <s v="Xerox 1913"/>
    <x v="1696"/>
    <n v="3"/>
    <n v="0"/>
    <n v="79.891199999999998"/>
  </r>
  <r>
    <n v="2672"/>
    <s v="CA-2011-126403"/>
    <x v="2"/>
    <x v="340"/>
    <d v="2011-09-12T00:00:00"/>
    <s v="Second Class"/>
    <s v="RR-19525"/>
    <s v="Rick Reed"/>
    <x v="1"/>
    <s v="United States"/>
    <s v="Lowell"/>
    <x v="31"/>
    <n v="1852"/>
    <x v="3"/>
    <s v="FUR-CH-10003761"/>
    <x v="0"/>
    <x v="1"/>
    <s v="Global Italian Leather Office Chair"/>
    <x v="2223"/>
    <n v="6"/>
    <n v="0"/>
    <n v="212.18759999999997"/>
  </r>
  <r>
    <n v="2673"/>
    <s v="CA-2011-126403"/>
    <x v="2"/>
    <x v="340"/>
    <d v="2011-09-12T00:00:00"/>
    <s v="Second Class"/>
    <s v="RR-19525"/>
    <s v="Rick Reed"/>
    <x v="1"/>
    <s v="United States"/>
    <s v="Lowell"/>
    <x v="31"/>
    <n v="1852"/>
    <x v="3"/>
    <s v="OFF-PA-10004665"/>
    <x v="1"/>
    <x v="10"/>
    <s v="Advantus Motivational Note Cards"/>
    <x v="2224"/>
    <n v="2"/>
    <n v="0"/>
    <n v="12.837999999999999"/>
  </r>
  <r>
    <n v="2674"/>
    <s v="CA-2011-126403"/>
    <x v="2"/>
    <x v="340"/>
    <d v="2011-09-12T00:00:00"/>
    <s v="Second Class"/>
    <s v="RR-19525"/>
    <s v="Rick Reed"/>
    <x v="1"/>
    <s v="United States"/>
    <s v="Lowell"/>
    <x v="31"/>
    <n v="1852"/>
    <x v="3"/>
    <s v="OFF-ST-10000078"/>
    <x v="1"/>
    <x v="4"/>
    <s v="Tennsco 6- and 18-Compartment Lockers"/>
    <x v="2225"/>
    <n v="5"/>
    <n v="0"/>
    <n v="238.65299999999991"/>
  </r>
  <r>
    <n v="2675"/>
    <s v="CA-2014-136875"/>
    <x v="3"/>
    <x v="734"/>
    <d v="2014-12-04T00:00:00"/>
    <s v="Same Day"/>
    <s v="TC-21295"/>
    <s v="Toby Carlisle"/>
    <x v="0"/>
    <s v="United States"/>
    <s v="San Diego"/>
    <x v="1"/>
    <n v="92024"/>
    <x v="1"/>
    <s v="OFF-PA-10000357"/>
    <x v="1"/>
    <x v="10"/>
    <s v="Xerox 1888"/>
    <x v="1696"/>
    <n v="3"/>
    <n v="0"/>
    <n v="79.891199999999998"/>
  </r>
  <r>
    <n v="2676"/>
    <s v="CA-2014-132185"/>
    <x v="3"/>
    <x v="344"/>
    <d v="2014-12-03T00:00:00"/>
    <s v="Standard Class"/>
    <s v="DB-13615"/>
    <s v="Doug Bickford"/>
    <x v="0"/>
    <s v="United States"/>
    <s v="Asheville"/>
    <x v="3"/>
    <n v="28806"/>
    <x v="0"/>
    <s v="OFF-AR-10000422"/>
    <x v="1"/>
    <x v="6"/>
    <s v="Pencil and Crayon Sharpener"/>
    <x v="2216"/>
    <n v="5"/>
    <n v="0.2"/>
    <n v="0.76649999999999974"/>
  </r>
  <r>
    <n v="2677"/>
    <s v="CA-2014-132185"/>
    <x v="3"/>
    <x v="344"/>
    <d v="2014-12-03T00:00:00"/>
    <s v="Standard Class"/>
    <s v="DB-13615"/>
    <s v="Doug Bickford"/>
    <x v="0"/>
    <s v="United States"/>
    <s v="Asheville"/>
    <x v="3"/>
    <n v="28806"/>
    <x v="0"/>
    <s v="OFF-AP-10001205"/>
    <x v="1"/>
    <x v="9"/>
    <s v="Belkin 5 Outlet SurgeMaster Power Centers"/>
    <x v="2226"/>
    <n v="1"/>
    <n v="0.2"/>
    <n v="4.3584000000000032"/>
  </r>
  <r>
    <n v="2678"/>
    <s v="US-2011-160780"/>
    <x v="2"/>
    <x v="261"/>
    <d v="2011-06-21T00:00:00"/>
    <s v="Same Day"/>
    <s v="SV-20785"/>
    <s v="Stewart Visinsky"/>
    <x v="0"/>
    <s v="United States"/>
    <s v="Pueblo"/>
    <x v="22"/>
    <n v="81001"/>
    <x v="1"/>
    <s v="OFF-BI-10001116"/>
    <x v="1"/>
    <x v="8"/>
    <s v="Wilson Jones 1&quot; Hanging DublLock Ring Binders"/>
    <x v="2227"/>
    <n v="7"/>
    <n v="0.7"/>
    <n v="-8.1311999999999998"/>
  </r>
  <r>
    <n v="2679"/>
    <s v="US-2011-160780"/>
    <x v="2"/>
    <x v="261"/>
    <d v="2011-06-21T00:00:00"/>
    <s v="Same Day"/>
    <s v="SV-20785"/>
    <s v="Stewart Visinsky"/>
    <x v="0"/>
    <s v="United States"/>
    <s v="Pueblo"/>
    <x v="22"/>
    <n v="81001"/>
    <x v="1"/>
    <s v="OFF-BI-10002931"/>
    <x v="1"/>
    <x v="8"/>
    <s v="Avery Trapezoid Extra Heavy Duty 4&quot; Binders"/>
    <x v="2228"/>
    <n v="2"/>
    <n v="0.7"/>
    <n v="-16.775999999999996"/>
  </r>
  <r>
    <n v="2680"/>
    <s v="CA-2014-127026"/>
    <x v="3"/>
    <x v="276"/>
    <d v="2014-01-28T00:00:00"/>
    <s v="Standard Class"/>
    <s v="MH-18115"/>
    <s v="Mick Hernandez"/>
    <x v="2"/>
    <s v="United States"/>
    <s v="Jackson"/>
    <x v="12"/>
    <n v="49201"/>
    <x v="2"/>
    <s v="OFF-BI-10000546"/>
    <x v="1"/>
    <x v="8"/>
    <s v="Avery Durable Binders"/>
    <x v="936"/>
    <n v="5"/>
    <n v="0"/>
    <n v="7.056"/>
  </r>
  <r>
    <n v="2681"/>
    <s v="CA-2014-127026"/>
    <x v="3"/>
    <x v="276"/>
    <d v="2014-01-28T00:00:00"/>
    <s v="Standard Class"/>
    <s v="MH-18115"/>
    <s v="Mick Hernandez"/>
    <x v="2"/>
    <s v="United States"/>
    <s v="Jackson"/>
    <x v="12"/>
    <n v="49201"/>
    <x v="2"/>
    <s v="TEC-AC-10002049"/>
    <x v="2"/>
    <x v="11"/>
    <s v="Logitech G19 Programmable Gaming Keyboard"/>
    <x v="1008"/>
    <n v="5"/>
    <n v="0"/>
    <n v="111.59099999999995"/>
  </r>
  <r>
    <n v="2682"/>
    <s v="CA-2014-127026"/>
    <x v="3"/>
    <x v="276"/>
    <d v="2014-01-28T00:00:00"/>
    <s v="Standard Class"/>
    <s v="MH-18115"/>
    <s v="Mick Hernandez"/>
    <x v="2"/>
    <s v="United States"/>
    <s v="Jackson"/>
    <x v="12"/>
    <n v="49201"/>
    <x v="2"/>
    <s v="OFF-BI-10001196"/>
    <x v="1"/>
    <x v="8"/>
    <s v="Avery Flip-Chart Easel Binder, Black"/>
    <x v="2229"/>
    <n v="4"/>
    <n v="0"/>
    <n v="42.074399999999997"/>
  </r>
  <r>
    <n v="2683"/>
    <s v="CA-2014-127026"/>
    <x v="3"/>
    <x v="276"/>
    <d v="2014-01-28T00:00:00"/>
    <s v="Standard Class"/>
    <s v="MH-18115"/>
    <s v="Mick Hernandez"/>
    <x v="2"/>
    <s v="United States"/>
    <s v="Jackson"/>
    <x v="12"/>
    <n v="49201"/>
    <x v="2"/>
    <s v="TEC-MA-10002981"/>
    <x v="2"/>
    <x v="15"/>
    <s v="I.R.I.S IRISCard Anywhere 5 Card Scanner"/>
    <x v="2230"/>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s v="United States"/>
    <s v="Los Angeles"/>
    <x v="1"/>
    <n v="90004"/>
    <x v="1"/>
    <s v="OFF-BI-10000632"/>
    <x v="1"/>
    <x v="8"/>
    <s v="Satellite Sectional Post Binders"/>
    <x v="2232"/>
    <n v="9"/>
    <n v="0.2"/>
    <n v="101.57939999999999"/>
  </r>
  <r>
    <n v="2686"/>
    <s v="CA-2013-133123"/>
    <x v="0"/>
    <x v="47"/>
    <d v="2013-09-12T00:00:00"/>
    <s v="Standard Class"/>
    <s v="KB-16315"/>
    <s v="Karl Braun"/>
    <x v="0"/>
    <s v="United States"/>
    <s v="Thomasville"/>
    <x v="3"/>
    <n v="27360"/>
    <x v="0"/>
    <s v="OFF-EN-10003055"/>
    <x v="1"/>
    <x v="12"/>
    <s v="Blue String-Tie &amp; Button Interoffice Envelopes, 10 x 13"/>
    <x v="2233"/>
    <n v="3"/>
    <n v="0.2"/>
    <n v="29.984999999999985"/>
  </r>
  <r>
    <n v="2687"/>
    <s v="CA-2013-133123"/>
    <x v="0"/>
    <x v="47"/>
    <d v="2013-09-12T00:00:00"/>
    <s v="Standard Class"/>
    <s v="KB-16315"/>
    <s v="Karl Braun"/>
    <x v="0"/>
    <s v="United States"/>
    <s v="Thomasville"/>
    <x v="3"/>
    <n v="27360"/>
    <x v="0"/>
    <s v="OFF-BI-10001031"/>
    <x v="1"/>
    <x v="8"/>
    <s v="Pressboard Data Binders by Wilson Jones"/>
    <x v="2234"/>
    <n v="2"/>
    <n v="0.7"/>
    <n v="-2.4563999999999995"/>
  </r>
  <r>
    <n v="2688"/>
    <s v="US-2013-128195"/>
    <x v="0"/>
    <x v="578"/>
    <d v="2013-08-06T00:00:00"/>
    <s v="First Class"/>
    <s v="RA-19285"/>
    <s v="Ralph Arnett"/>
    <x v="0"/>
    <s v="United States"/>
    <s v="Peoria"/>
    <x v="10"/>
    <n v="61604"/>
    <x v="2"/>
    <s v="OFF-BI-10002003"/>
    <x v="1"/>
    <x v="8"/>
    <s v="Ibico Presentation Index for Binding Systems"/>
    <x v="2235"/>
    <n v="5"/>
    <n v="0.8"/>
    <n v="-6.5670000000000019"/>
  </r>
  <r>
    <n v="2689"/>
    <s v="CA-2012-153220"/>
    <x v="1"/>
    <x v="768"/>
    <d v="2012-11-14T00:00:00"/>
    <s v="First Class"/>
    <s v="YC-21895"/>
    <s v="Yoseph Carroll"/>
    <x v="1"/>
    <s v="United States"/>
    <s v="Los Angeles"/>
    <x v="1"/>
    <n v="90032"/>
    <x v="1"/>
    <s v="OFF-PA-10003016"/>
    <x v="1"/>
    <x v="10"/>
    <s v="Adams &quot;While You Were Out&quot; Message Pads"/>
    <x v="2236"/>
    <n v="5"/>
    <n v="0"/>
    <n v="7.0649999999999995"/>
  </r>
  <r>
    <n v="2690"/>
    <s v="CA-2011-123064"/>
    <x v="2"/>
    <x v="479"/>
    <d v="2011-07-02T00:00:00"/>
    <s v="First Class"/>
    <s v="RA-19915"/>
    <s v="Russell Applegate"/>
    <x v="0"/>
    <s v="United States"/>
    <s v="Chicago"/>
    <x v="10"/>
    <n v="60653"/>
    <x v="2"/>
    <s v="OFF-AR-10004582"/>
    <x v="1"/>
    <x v="6"/>
    <s v="BIC Brite Liner Grip Highlighters"/>
    <x v="797"/>
    <n v="4"/>
    <n v="0.2"/>
    <n v="1.6399999999999995"/>
  </r>
  <r>
    <n v="2691"/>
    <s v="CA-2014-156412"/>
    <x v="3"/>
    <x v="769"/>
    <d v="2014-12-09T00:00:00"/>
    <s v="Standard Class"/>
    <s v="CM-12160"/>
    <s v="Charles McCrossin"/>
    <x v="0"/>
    <s v="United States"/>
    <s v="Philadelphia"/>
    <x v="9"/>
    <n v="19134"/>
    <x v="3"/>
    <s v="OFF-BI-10004364"/>
    <x v="1"/>
    <x v="8"/>
    <s v="Storex Dura Pro Binders"/>
    <x v="2237"/>
    <n v="3"/>
    <n v="0.7"/>
    <n v="-4.4550000000000001"/>
  </r>
  <r>
    <n v="2692"/>
    <s v="US-2013-144211"/>
    <x v="0"/>
    <x v="770"/>
    <d v="2013-09-03T00:00:00"/>
    <s v="Standard Class"/>
    <s v="CS-12130"/>
    <s v="Chad Sievert"/>
    <x v="0"/>
    <s v="United States"/>
    <s v="Englewood"/>
    <x v="22"/>
    <n v="80112"/>
    <x v="1"/>
    <s v="OFF-PA-10002246"/>
    <x v="1"/>
    <x v="10"/>
    <s v="Wirebound Four 2-3/4 x 5 Forms per Page, 400 Sets per Book"/>
    <x v="1154"/>
    <n v="3"/>
    <n v="0.2"/>
    <n v="5.6115000000000004"/>
  </r>
  <r>
    <n v="2693"/>
    <s v="US-2013-144211"/>
    <x v="0"/>
    <x v="770"/>
    <d v="2013-09-03T00:00:00"/>
    <s v="Standard Class"/>
    <s v="CS-12130"/>
    <s v="Chad Sievert"/>
    <x v="0"/>
    <s v="United States"/>
    <s v="Englewood"/>
    <x v="22"/>
    <n v="80112"/>
    <x v="1"/>
    <s v="TEC-PH-10002890"/>
    <x v="2"/>
    <x v="7"/>
    <s v="AT&amp;T 17929 Lendline Telephone"/>
    <x v="2238"/>
    <n v="3"/>
    <n v="0.2"/>
    <n v="8.1432000000000002"/>
  </r>
  <r>
    <n v="2694"/>
    <s v="CA-2013-138079"/>
    <x v="0"/>
    <x v="115"/>
    <d v="2013-01-28T00:00:00"/>
    <s v="Standard Class"/>
    <s v="AJ-10795"/>
    <s v="Anthony Johnson"/>
    <x v="1"/>
    <s v="United States"/>
    <s v="Seattle"/>
    <x v="4"/>
    <n v="98115"/>
    <x v="1"/>
    <s v="FUR-FU-10001475"/>
    <x v="0"/>
    <x v="5"/>
    <s v="Contract Clock, 14&quot;, Brown"/>
    <x v="2239"/>
    <n v="5"/>
    <n v="0"/>
    <n v="37.366"/>
  </r>
  <r>
    <n v="2695"/>
    <s v="CA-2011-143182"/>
    <x v="2"/>
    <x v="771"/>
    <d v="2011-10-20T00:00:00"/>
    <s v="Standard Class"/>
    <s v="DL-12865"/>
    <s v="Dan Lawera"/>
    <x v="0"/>
    <s v="United States"/>
    <s v="Hialeah"/>
    <x v="2"/>
    <n v="33012"/>
    <x v="0"/>
    <s v="FUR-FU-10004270"/>
    <x v="0"/>
    <x v="5"/>
    <s v="Executive Impressions 13&quot; Clairmont Wall Clock"/>
    <x v="2240"/>
    <n v="1"/>
    <n v="0.2"/>
    <n v="4.0383000000000013"/>
  </r>
  <r>
    <n v="2696"/>
    <s v="CA-2013-161662"/>
    <x v="0"/>
    <x v="569"/>
    <d v="2013-02-09T00:00:00"/>
    <s v="First Class"/>
    <s v="BE-11410"/>
    <s v="Bobby Elias"/>
    <x v="0"/>
    <s v="United States"/>
    <s v="Lancaster"/>
    <x v="24"/>
    <n v="43130"/>
    <x v="3"/>
    <s v="OFF-PA-10003465"/>
    <x v="1"/>
    <x v="10"/>
    <s v="Xerox 1912"/>
    <x v="2241"/>
    <n v="2"/>
    <n v="0.2"/>
    <n v="10.623199999999997"/>
  </r>
  <r>
    <n v="2697"/>
    <s v="CA-2011-145317"/>
    <x v="2"/>
    <x v="772"/>
    <d v="2011-03-23T00:00:00"/>
    <s v="Standard Class"/>
    <s v="SM-20320"/>
    <s v="Sean Miller"/>
    <x v="2"/>
    <s v="United States"/>
    <s v="Jacksonville"/>
    <x v="2"/>
    <n v="32216"/>
    <x v="0"/>
    <s v="TEC-MA-10003626"/>
    <x v="2"/>
    <x v="15"/>
    <s v="Hewlett-Packard Deskjet 6540 Color Inkjet Printer"/>
    <x v="2242"/>
    <n v="4"/>
    <n v="0.5"/>
    <n v="-16.426000000000045"/>
  </r>
  <r>
    <n v="2698"/>
    <s v="CA-2011-145317"/>
    <x v="2"/>
    <x v="772"/>
    <d v="2011-03-23T00:00:00"/>
    <s v="Standard Class"/>
    <s v="SM-20320"/>
    <s v="Sean Miller"/>
    <x v="2"/>
    <s v="United States"/>
    <s v="Jacksonville"/>
    <x v="2"/>
    <n v="32216"/>
    <x v="0"/>
    <s v="TEC-MA-10002412"/>
    <x v="2"/>
    <x v="15"/>
    <s v="Cisco TelePresence System EX90 Videoconferencing Unit"/>
    <x v="2243"/>
    <n v="6"/>
    <n v="0.5"/>
    <n v="-1811.0784000000021"/>
  </r>
  <r>
    <n v="2699"/>
    <s v="CA-2011-145317"/>
    <x v="2"/>
    <x v="772"/>
    <d v="2011-03-23T00:00:00"/>
    <s v="Standard Class"/>
    <s v="SM-20320"/>
    <s v="Sean Miller"/>
    <x v="2"/>
    <s v="United States"/>
    <s v="Jacksonville"/>
    <x v="2"/>
    <n v="32216"/>
    <x v="0"/>
    <s v="OFF-PA-10001804"/>
    <x v="1"/>
    <x v="10"/>
    <s v="Xerox 195"/>
    <x v="2244"/>
    <n v="4"/>
    <n v="0.2"/>
    <n v="7.4815999999999994"/>
  </r>
  <r>
    <n v="2700"/>
    <s v="CA-2011-145317"/>
    <x v="2"/>
    <x v="772"/>
    <d v="2011-03-23T00:00:00"/>
    <s v="Standard Class"/>
    <s v="SM-20320"/>
    <s v="Sean Miller"/>
    <x v="2"/>
    <s v="United States"/>
    <s v="Jacksonville"/>
    <x v="2"/>
    <n v="32216"/>
    <x v="0"/>
    <s v="OFF-AR-10003183"/>
    <x v="1"/>
    <x v="6"/>
    <s v="Avery Fluorescent Highlighter Four-Color Set"/>
    <x v="2245"/>
    <n v="3"/>
    <n v="0.2"/>
    <n v="1.0019999999999993"/>
  </r>
  <r>
    <n v="2701"/>
    <s v="CA-2011-145317"/>
    <x v="2"/>
    <x v="772"/>
    <d v="2011-03-23T00:00:00"/>
    <s v="Standard Class"/>
    <s v="SM-20320"/>
    <s v="Sean Miller"/>
    <x v="2"/>
    <s v="United States"/>
    <s v="Jacksonville"/>
    <x v="2"/>
    <n v="32216"/>
    <x v="0"/>
    <s v="FUR-FU-10004270"/>
    <x v="0"/>
    <x v="5"/>
    <s v="Executive Impressions 13&quot; Clairmont Wall Clock"/>
    <x v="2246"/>
    <n v="2"/>
    <n v="0.2"/>
    <n v="8.0766000000000027"/>
  </r>
  <r>
    <n v="2702"/>
    <s v="CA-2011-145317"/>
    <x v="2"/>
    <x v="772"/>
    <d v="2011-03-23T00:00:00"/>
    <s v="Standard Class"/>
    <s v="SM-20320"/>
    <s v="Sean Miller"/>
    <x v="2"/>
    <s v="United States"/>
    <s v="Jacksonville"/>
    <x v="2"/>
    <n v="32216"/>
    <x v="0"/>
    <s v="OFF-FA-10003112"/>
    <x v="1"/>
    <x v="13"/>
    <s v="Staples"/>
    <x v="2247"/>
    <n v="3"/>
    <n v="0.2"/>
    <n v="5.9174999999999986"/>
  </r>
  <r>
    <n v="2703"/>
    <s v="CA-2011-145317"/>
    <x v="2"/>
    <x v="772"/>
    <d v="2011-03-23T00:00:00"/>
    <s v="Standard Class"/>
    <s v="SM-20320"/>
    <s v="Sean Miller"/>
    <x v="2"/>
    <s v="United States"/>
    <s v="Jacksonville"/>
    <x v="2"/>
    <n v="32216"/>
    <x v="0"/>
    <s v="FUR-FU-10001986"/>
    <x v="0"/>
    <x v="5"/>
    <s v="Dana Fluorescent Magnifying Lamp, White, 36&quot;"/>
    <x v="1919"/>
    <n v="3"/>
    <n v="0.2"/>
    <n v="15.29399999999999"/>
  </r>
  <r>
    <n v="2704"/>
    <s v="CA-2011-143413"/>
    <x v="2"/>
    <x v="773"/>
    <d v="2011-05-30T00:00:00"/>
    <s v="Standard Class"/>
    <s v="RP-19390"/>
    <s v="Resi Pölking"/>
    <x v="0"/>
    <s v="United States"/>
    <s v="Baltimore"/>
    <x v="39"/>
    <n v="21215"/>
    <x v="3"/>
    <s v="OFF-PA-10002319"/>
    <x v="1"/>
    <x v="10"/>
    <s v="Xerox 1944"/>
    <x v="2248"/>
    <n v="3"/>
    <n v="0"/>
    <n v="56.977199999999996"/>
  </r>
  <r>
    <n v="2705"/>
    <s v="CA-2014-156818"/>
    <x v="3"/>
    <x v="497"/>
    <d v="2014-07-14T00:00:00"/>
    <s v="Second Class"/>
    <s v="JD-16015"/>
    <s v="Joy Daniels"/>
    <x v="0"/>
    <s v="United States"/>
    <s v="New York City"/>
    <x v="15"/>
    <n v="10009"/>
    <x v="3"/>
    <s v="TEC-AC-10002323"/>
    <x v="2"/>
    <x v="11"/>
    <s v="SanDisk Ultra 32 GB MicroSDHC Class 10 Memory Card"/>
    <x v="2249"/>
    <n v="6"/>
    <n v="0"/>
    <n v="17.238000000000007"/>
  </r>
  <r>
    <n v="2706"/>
    <s v="CA-2014-155873"/>
    <x v="3"/>
    <x v="114"/>
    <d v="2014-06-22T00:00:00"/>
    <s v="Standard Class"/>
    <s v="AB-10255"/>
    <s v="Alejandro Ballentine"/>
    <x v="2"/>
    <s v="United States"/>
    <s v="Carlsbad"/>
    <x v="27"/>
    <n v="88220"/>
    <x v="1"/>
    <s v="OFF-SU-10001165"/>
    <x v="1"/>
    <x v="14"/>
    <s v="Acme Elite Stainless Steel Scissors"/>
    <x v="1459"/>
    <n v="2"/>
    <n v="0"/>
    <n v="4.3368000000000002"/>
  </r>
  <r>
    <n v="2707"/>
    <s v="CA-2014-155873"/>
    <x v="3"/>
    <x v="114"/>
    <d v="2014-06-22T00:00:00"/>
    <s v="Standard Class"/>
    <s v="AB-10255"/>
    <s v="Alejandro Ballentine"/>
    <x v="2"/>
    <s v="United States"/>
    <s v="Carlsbad"/>
    <x v="27"/>
    <n v="88220"/>
    <x v="1"/>
    <s v="OFF-PA-10001246"/>
    <x v="1"/>
    <x v="10"/>
    <s v="Xerox 215"/>
    <x v="541"/>
    <n v="3"/>
    <n v="0"/>
    <n v="9.3312000000000008"/>
  </r>
  <r>
    <n v="2708"/>
    <s v="CA-2014-155873"/>
    <x v="3"/>
    <x v="114"/>
    <d v="2014-06-22T00:00:00"/>
    <s v="Standard Class"/>
    <s v="AB-10255"/>
    <s v="Alejandro Ballentine"/>
    <x v="2"/>
    <s v="United States"/>
    <s v="Carlsbad"/>
    <x v="27"/>
    <n v="88220"/>
    <x v="1"/>
    <s v="OFF-PA-10001815"/>
    <x v="1"/>
    <x v="10"/>
    <s v="Xerox 1885"/>
    <x v="2250"/>
    <n v="4"/>
    <n v="0"/>
    <n v="92.236799999999988"/>
  </r>
  <r>
    <n v="2709"/>
    <s v="CA-2012-121797"/>
    <x v="1"/>
    <x v="564"/>
    <d v="2012-02-06T00:00:00"/>
    <s v="Standard Class"/>
    <s v="CC-12145"/>
    <s v="Charles Crestani"/>
    <x v="0"/>
    <s v="United States"/>
    <s v="Los Angeles"/>
    <x v="1"/>
    <n v="90049"/>
    <x v="1"/>
    <s v="FUR-FU-10001876"/>
    <x v="0"/>
    <x v="5"/>
    <s v="Computer Room Manger, 14&quot;"/>
    <x v="2251"/>
    <n v="7"/>
    <n v="0"/>
    <n v="81.849599999999981"/>
  </r>
  <r>
    <n v="2710"/>
    <s v="CA-2012-121797"/>
    <x v="1"/>
    <x v="564"/>
    <d v="2012-02-06T00:00:00"/>
    <s v="Standard Class"/>
    <s v="CC-12145"/>
    <s v="Charles Crestani"/>
    <x v="0"/>
    <s v="United States"/>
    <s v="Los Angeles"/>
    <x v="1"/>
    <n v="90049"/>
    <x v="1"/>
    <s v="TEC-MA-10000488"/>
    <x v="2"/>
    <x v="15"/>
    <s v="Bady BDG101FRU Card Printer"/>
    <x v="2252"/>
    <n v="3"/>
    <n v="0.2"/>
    <n v="215.99729999999977"/>
  </r>
  <r>
    <n v="2711"/>
    <s v="US-2012-120572"/>
    <x v="1"/>
    <x v="555"/>
    <d v="2012-12-15T00:00:00"/>
    <s v="Standard Class"/>
    <s v="GH-14425"/>
    <s v="Gary Hwang"/>
    <x v="0"/>
    <s v="United States"/>
    <s v="Jacksonville"/>
    <x v="2"/>
    <n v="32216"/>
    <x v="0"/>
    <s v="OFF-BI-10001098"/>
    <x v="1"/>
    <x v="8"/>
    <s v="Acco D-Ring Binder w/DublLock"/>
    <x v="2253"/>
    <n v="2"/>
    <n v="0.7"/>
    <n v="-8.9795999999999978"/>
  </r>
  <r>
    <n v="2712"/>
    <s v="CA-2014-132430"/>
    <x v="3"/>
    <x v="449"/>
    <d v="2014-10-12T00:00:00"/>
    <s v="First Class"/>
    <s v="CP-12085"/>
    <s v="Cathy Prescott"/>
    <x v="1"/>
    <s v="United States"/>
    <s v="Lakewood"/>
    <x v="24"/>
    <n v="44107"/>
    <x v="3"/>
    <s v="FUR-FU-10003577"/>
    <x v="0"/>
    <x v="5"/>
    <s v="Nu-Dell Leatherette Frames"/>
    <x v="2254"/>
    <n v="4"/>
    <n v="0.2"/>
    <n v="9.1775999999999982"/>
  </r>
  <r>
    <n v="2713"/>
    <s v="CA-2014-146031"/>
    <x v="3"/>
    <x v="570"/>
    <d v="2014-08-02T00:00:00"/>
    <s v="Second Class"/>
    <s v="GM-14440"/>
    <s v="Gary McGarr"/>
    <x v="0"/>
    <s v="United States"/>
    <s v="Troy"/>
    <x v="15"/>
    <n v="12180"/>
    <x v="3"/>
    <s v="OFF-AR-10002656"/>
    <x v="1"/>
    <x v="6"/>
    <s v="Sanford Liquid Accent Highlighters"/>
    <x v="1847"/>
    <n v="9"/>
    <n v="0"/>
    <n v="22.244399999999995"/>
  </r>
  <r>
    <n v="2714"/>
    <s v="CA-2011-110100"/>
    <x v="2"/>
    <x v="573"/>
    <d v="2011-04-29T00:00:00"/>
    <s v="Standard Class"/>
    <s v="LC-16885"/>
    <s v="Lena Creighton"/>
    <x v="0"/>
    <s v="United States"/>
    <s v="Wilmington"/>
    <x v="3"/>
    <n v="28403"/>
    <x v="0"/>
    <s v="TEC-PH-10004531"/>
    <x v="2"/>
    <x v="7"/>
    <s v="AT&amp;T CL2909"/>
    <x v="214"/>
    <n v="3"/>
    <n v="0.2"/>
    <n v="37.796999999999997"/>
  </r>
  <r>
    <n v="2715"/>
    <s v="CA-2012-103723"/>
    <x v="1"/>
    <x v="494"/>
    <d v="2012-12-06T00:00:00"/>
    <s v="Standard Class"/>
    <s v="BT-11305"/>
    <s v="Beth Thompson"/>
    <x v="2"/>
    <s v="United States"/>
    <s v="Seattle"/>
    <x v="4"/>
    <n v="98105"/>
    <x v="1"/>
    <s v="OFF-AR-10003251"/>
    <x v="1"/>
    <x v="6"/>
    <s v="Prang Drawing Pencil Set"/>
    <x v="2255"/>
    <n v="5"/>
    <n v="0"/>
    <n v="5.56"/>
  </r>
  <r>
    <n v="2716"/>
    <s v="CA-2011-127187"/>
    <x v="2"/>
    <x v="774"/>
    <d v="2011-12-08T00:00:00"/>
    <s v="Standard Class"/>
    <s v="CP-12085"/>
    <s v="Cathy Prescott"/>
    <x v="1"/>
    <s v="United States"/>
    <s v="New York City"/>
    <x v="15"/>
    <n v="10024"/>
    <x v="3"/>
    <s v="TEC-PH-10000673"/>
    <x v="2"/>
    <x v="7"/>
    <s v="Plantronics Voyager Pro HD - Bluetooth Headset"/>
    <x v="2256"/>
    <n v="2"/>
    <n v="0"/>
    <n v="62.3904"/>
  </r>
  <r>
    <n v="2717"/>
    <s v="CA-2014-128475"/>
    <x v="3"/>
    <x v="775"/>
    <d v="2014-09-02T00:00:00"/>
    <s v="Standard Class"/>
    <s v="SC-20680"/>
    <s v="Steve Carroll"/>
    <x v="2"/>
    <s v="United States"/>
    <s v="Columbus"/>
    <x v="32"/>
    <n v="31907"/>
    <x v="0"/>
    <s v="TEC-AC-10000158"/>
    <x v="2"/>
    <x v="11"/>
    <s v="Sony 64GB Class 10 Micro SDHC R40 Memory Card"/>
    <x v="2257"/>
    <n v="2"/>
    <n v="0"/>
    <n v="15.1158"/>
  </r>
  <r>
    <n v="2718"/>
    <s v="CA-2011-100006"/>
    <x v="2"/>
    <x v="557"/>
    <d v="2011-09-13T00:00:00"/>
    <s v="Standard Class"/>
    <s v="DK-13375"/>
    <s v="Dennis Kane"/>
    <x v="0"/>
    <s v="United States"/>
    <s v="New York City"/>
    <x v="15"/>
    <n v="10024"/>
    <x v="3"/>
    <s v="TEC-PH-10002075"/>
    <x v="2"/>
    <x v="7"/>
    <s v="AT&amp;T EL51110 DECT"/>
    <x v="2258"/>
    <n v="3"/>
    <n v="0"/>
    <n v="109.61129999999999"/>
  </r>
  <r>
    <n v="2719"/>
    <s v="CA-2014-144827"/>
    <x v="3"/>
    <x v="202"/>
    <d v="2014-12-28T00:00:00"/>
    <s v="Standard Class"/>
    <s v="SE-20110"/>
    <s v="Sanjit Engle"/>
    <x v="0"/>
    <s v="United States"/>
    <s v="Costa Mesa"/>
    <x v="1"/>
    <n v="92627"/>
    <x v="1"/>
    <s v="OFF-ST-10004340"/>
    <x v="1"/>
    <x v="4"/>
    <s v="Fellowes Mobile File Cart, Black"/>
    <x v="2259"/>
    <n v="2"/>
    <n v="0"/>
    <n v="33.577200000000005"/>
  </r>
  <r>
    <n v="2720"/>
    <s v="CA-2011-110030"/>
    <x v="2"/>
    <x v="776"/>
    <d v="2011-12-08T00:00:00"/>
    <s v="Second Class"/>
    <s v="LF-17185"/>
    <s v="Luke Foster"/>
    <x v="0"/>
    <s v="United States"/>
    <s v="Houston"/>
    <x v="5"/>
    <n v="77095"/>
    <x v="2"/>
    <s v="FUR-FU-10002759"/>
    <x v="0"/>
    <x v="5"/>
    <s v="12-1/2 Diameter Round Wall Clock"/>
    <x v="112"/>
    <n v="3"/>
    <n v="0.6"/>
    <n v="-14.385599999999997"/>
  </r>
  <r>
    <n v="2721"/>
    <s v="CA-2011-121286"/>
    <x v="2"/>
    <x v="130"/>
    <d v="2011-11-08T00:00:00"/>
    <s v="Second Class"/>
    <s v="ON-18715"/>
    <s v="Odella Nelson"/>
    <x v="1"/>
    <s v="United States"/>
    <s v="Cary"/>
    <x v="3"/>
    <n v="27511"/>
    <x v="0"/>
    <s v="OFF-FA-10000585"/>
    <x v="1"/>
    <x v="13"/>
    <s v="OIC Bulk Pack Metal Binder Clips"/>
    <x v="1357"/>
    <n v="3"/>
    <n v="0.2"/>
    <n v="2.7222"/>
  </r>
  <r>
    <n v="2722"/>
    <s v="CA-2011-121286"/>
    <x v="2"/>
    <x v="130"/>
    <d v="2011-11-08T00:00:00"/>
    <s v="Second Class"/>
    <s v="ON-18715"/>
    <s v="Odella Nelson"/>
    <x v="1"/>
    <s v="United States"/>
    <s v="Cary"/>
    <x v="3"/>
    <n v="27511"/>
    <x v="0"/>
    <s v="OFF-AP-10004859"/>
    <x v="1"/>
    <x v="9"/>
    <s v="Acco 6 Outlet Guardian Premium Surge Suppressor"/>
    <x v="2260"/>
    <n v="5"/>
    <n v="0.2"/>
    <n v="5.0960000000000001"/>
  </r>
  <r>
    <n v="2723"/>
    <s v="CA-2013-164735"/>
    <x v="0"/>
    <x v="167"/>
    <d v="2013-04-20T00:00:00"/>
    <s v="Second Class"/>
    <s v="TB-21400"/>
    <s v="Tom Boeckenhauer"/>
    <x v="0"/>
    <s v="United States"/>
    <s v="Alexandria"/>
    <x v="17"/>
    <n v="22304"/>
    <x v="0"/>
    <s v="OFF-ST-10001558"/>
    <x v="1"/>
    <x v="4"/>
    <s v="Acco Perma 4000 Stacking Storage Drawers"/>
    <x v="2261"/>
    <n v="5"/>
    <n v="0"/>
    <n v="12.18"/>
  </r>
  <r>
    <n v="2724"/>
    <s v="CA-2011-153479"/>
    <x v="2"/>
    <x v="777"/>
    <d v="2011-10-08T00:00:00"/>
    <s v="Standard Class"/>
    <s v="DF-13135"/>
    <s v="David Flashing"/>
    <x v="0"/>
    <s v="United States"/>
    <s v="Vallejo"/>
    <x v="1"/>
    <n v="94591"/>
    <x v="1"/>
    <s v="OFF-LA-10004689"/>
    <x v="1"/>
    <x v="2"/>
    <s v="Avery 512"/>
    <x v="2262"/>
    <n v="5"/>
    <n v="0"/>
    <n v="6.7915000000000001"/>
  </r>
  <r>
    <n v="2725"/>
    <s v="CA-2011-153479"/>
    <x v="2"/>
    <x v="777"/>
    <d v="2011-10-08T00:00:00"/>
    <s v="Standard Class"/>
    <s v="DF-13135"/>
    <s v="David Flashing"/>
    <x v="0"/>
    <s v="United States"/>
    <s v="Vallejo"/>
    <x v="1"/>
    <n v="94591"/>
    <x v="1"/>
    <s v="OFF-BI-10002867"/>
    <x v="1"/>
    <x v="8"/>
    <s v="GBC Recycled Regency Composition Covers"/>
    <x v="2263"/>
    <n v="2"/>
    <n v="0.2"/>
    <n v="31.085599999999989"/>
  </r>
  <r>
    <n v="2726"/>
    <s v="CA-2014-149888"/>
    <x v="3"/>
    <x v="659"/>
    <d v="2014-11-14T00:00:00"/>
    <s v="Standard Class"/>
    <s v="EP-13915"/>
    <s v="Emily Phan"/>
    <x v="0"/>
    <s v="United States"/>
    <s v="Philadelphia"/>
    <x v="9"/>
    <n v="19120"/>
    <x v="3"/>
    <s v="TEC-PH-10003811"/>
    <x v="2"/>
    <x v="7"/>
    <s v="Jabra Supreme Plus Driver Edition Headset"/>
    <x v="2264"/>
    <n v="5"/>
    <n v="0.4"/>
    <n v="-71.994000000000028"/>
  </r>
  <r>
    <n v="2727"/>
    <s v="CA-2014-149888"/>
    <x v="3"/>
    <x v="659"/>
    <d v="2014-11-14T00:00:00"/>
    <s v="Standard Class"/>
    <s v="EP-13915"/>
    <s v="Emily Phan"/>
    <x v="0"/>
    <s v="United States"/>
    <s v="Philadelphia"/>
    <x v="9"/>
    <n v="19120"/>
    <x v="3"/>
    <s v="FUR-TA-10000849"/>
    <x v="0"/>
    <x v="3"/>
    <s v="Bevis Rectangular Conference Tables"/>
    <x v="2265"/>
    <n v="4"/>
    <n v="0.4"/>
    <n v="-140.14079999999996"/>
  </r>
  <r>
    <n v="2728"/>
    <s v="CA-2014-119193"/>
    <x v="3"/>
    <x v="66"/>
    <d v="2014-12-25T00:00:00"/>
    <s v="First Class"/>
    <s v="SK-19990"/>
    <s v="Sally Knutson"/>
    <x v="0"/>
    <s v="United States"/>
    <s v="Toledo"/>
    <x v="24"/>
    <n v="43615"/>
    <x v="3"/>
    <s v="OFF-BI-10000848"/>
    <x v="1"/>
    <x v="8"/>
    <s v="Angle-D Ring Binders"/>
    <x v="2266"/>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s v="United States"/>
    <s v="Seattle"/>
    <x v="4"/>
    <n v="98105"/>
    <x v="1"/>
    <s v="OFF-AR-10001547"/>
    <x v="1"/>
    <x v="6"/>
    <s v="Newell 311"/>
    <x v="153"/>
    <n v="3"/>
    <n v="0"/>
    <n v="1.7901"/>
  </r>
  <r>
    <n v="2731"/>
    <s v="CA-2014-104801"/>
    <x v="3"/>
    <x v="778"/>
    <d v="2014-02-20T00:00:00"/>
    <s v="Standard Class"/>
    <s v="FH-14350"/>
    <s v="Fred Harton"/>
    <x v="0"/>
    <s v="United States"/>
    <s v="Seattle"/>
    <x v="4"/>
    <n v="98105"/>
    <x v="1"/>
    <s v="TEC-AC-10001838"/>
    <x v="2"/>
    <x v="11"/>
    <s v="Razer Tiamat Over Ear 7.1 Surround Sound PC Gaming Headset"/>
    <x v="2268"/>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s v="United States"/>
    <s v="Plainfield"/>
    <x v="30"/>
    <n v="7060"/>
    <x v="3"/>
    <s v="TEC-PH-10002923"/>
    <x v="2"/>
    <x v="7"/>
    <s v="Logitech B530 USB Headset - headset - Full size, Binaural"/>
    <x v="2270"/>
    <n v="2"/>
    <n v="0"/>
    <n v="19.974600000000002"/>
  </r>
  <r>
    <n v="2734"/>
    <s v="CA-2011-107594"/>
    <x v="2"/>
    <x v="779"/>
    <d v="2011-07-06T00:00:00"/>
    <s v="Standard Class"/>
    <s v="EH-13945"/>
    <s v="Eric Hoffmann"/>
    <x v="0"/>
    <s v="United States"/>
    <s v="Plainfield"/>
    <x v="30"/>
    <n v="7060"/>
    <x v="3"/>
    <s v="OFF-AR-10000716"/>
    <x v="1"/>
    <x v="6"/>
    <s v="DIXON Ticonderoga Erasable Checking Pencils"/>
    <x v="2271"/>
    <n v="1"/>
    <n v="0"/>
    <n v="2.1762000000000001"/>
  </r>
  <r>
    <n v="2735"/>
    <s v="CA-2012-129770"/>
    <x v="1"/>
    <x v="780"/>
    <d v="2012-02-23T00:00:00"/>
    <s v="Second Class"/>
    <s v="JE-15715"/>
    <s v="Joe Elijah"/>
    <x v="0"/>
    <s v="United States"/>
    <s v="Las Cruces"/>
    <x v="27"/>
    <n v="88001"/>
    <x v="1"/>
    <s v="OFF-PA-10000249"/>
    <x v="1"/>
    <x v="10"/>
    <s v="Staples"/>
    <x v="338"/>
    <n v="4"/>
    <n v="0"/>
    <n v="23.086399999999998"/>
  </r>
  <r>
    <n v="2736"/>
    <s v="CA-2012-115798"/>
    <x v="1"/>
    <x v="50"/>
    <d v="2012-11-19T00:00:00"/>
    <s v="Standard Class"/>
    <s v="KL-16645"/>
    <s v="Ken Lonsdale"/>
    <x v="0"/>
    <s v="United States"/>
    <s v="Newark"/>
    <x v="13"/>
    <n v="19711"/>
    <x v="3"/>
    <s v="TEC-PH-10003691"/>
    <x v="2"/>
    <x v="7"/>
    <s v="BlackBerry Q10"/>
    <x v="2258"/>
    <n v="3"/>
    <n v="0"/>
    <n v="94.492500000000007"/>
  </r>
  <r>
    <n v="2737"/>
    <s v="CA-2012-115798"/>
    <x v="1"/>
    <x v="50"/>
    <d v="2012-11-19T00:00:00"/>
    <s v="Standard Class"/>
    <s v="KL-16645"/>
    <s v="Ken Lonsdale"/>
    <x v="0"/>
    <s v="United States"/>
    <s v="Newark"/>
    <x v="13"/>
    <n v="19711"/>
    <x v="3"/>
    <s v="OFF-PA-10001560"/>
    <x v="1"/>
    <x v="10"/>
    <s v="Adams Telephone Message Books, 5 1/4” x 11”"/>
    <x v="2272"/>
    <n v="7"/>
    <n v="0"/>
    <n v="19.871600000000001"/>
  </r>
  <r>
    <n v="2738"/>
    <s v="CA-2012-115798"/>
    <x v="1"/>
    <x v="50"/>
    <d v="2012-11-19T00:00:00"/>
    <s v="Standard Class"/>
    <s v="KL-16645"/>
    <s v="Ken Lonsdale"/>
    <x v="0"/>
    <s v="United States"/>
    <s v="Newark"/>
    <x v="13"/>
    <n v="19711"/>
    <x v="3"/>
    <s v="FUR-BO-10004467"/>
    <x v="0"/>
    <x v="0"/>
    <s v="Bestar Classic Bookcase"/>
    <x v="674"/>
    <n v="3"/>
    <n v="0"/>
    <n v="56.994299999999981"/>
  </r>
  <r>
    <n v="2739"/>
    <s v="CA-2012-115798"/>
    <x v="1"/>
    <x v="50"/>
    <d v="2012-11-19T00:00:00"/>
    <s v="Standard Class"/>
    <s v="KL-16645"/>
    <s v="Ken Lonsdale"/>
    <x v="0"/>
    <s v="United States"/>
    <s v="Newark"/>
    <x v="13"/>
    <n v="19711"/>
    <x v="3"/>
    <s v="TEC-PH-10001819"/>
    <x v="2"/>
    <x v="7"/>
    <s v="Innergie mMini Combo Duo USB Travel Charging Kit"/>
    <x v="2273"/>
    <n v="2"/>
    <n v="0"/>
    <n v="43.190399999999997"/>
  </r>
  <r>
    <n v="2740"/>
    <s v="CA-2014-122707"/>
    <x v="3"/>
    <x v="513"/>
    <d v="2014-04-19T00:00:00"/>
    <s v="First Class"/>
    <s v="EB-13750"/>
    <s v="Edward Becker"/>
    <x v="1"/>
    <s v="United States"/>
    <s v="Hoover"/>
    <x v="19"/>
    <n v="35244"/>
    <x v="0"/>
    <s v="OFF-SU-10000157"/>
    <x v="1"/>
    <x v="14"/>
    <s v="Compact Automatic Electric Letter Opener"/>
    <x v="2274"/>
    <n v="4"/>
    <n v="0"/>
    <n v="9.5448000000000093"/>
  </r>
  <r>
    <n v="2741"/>
    <s v="CA-2014-122707"/>
    <x v="3"/>
    <x v="513"/>
    <d v="2014-04-19T00:00:00"/>
    <s v="First Class"/>
    <s v="EB-13750"/>
    <s v="Edward Becker"/>
    <x v="1"/>
    <s v="United States"/>
    <s v="Hoover"/>
    <x v="19"/>
    <n v="35244"/>
    <x v="0"/>
    <s v="TEC-AC-10004227"/>
    <x v="2"/>
    <x v="11"/>
    <s v="SanDisk Ultra 16 GB MicroSDHC Class 10 Memory Card"/>
    <x v="2275"/>
    <n v="2"/>
    <n v="0"/>
    <n v="1.558799999999998"/>
  </r>
  <r>
    <n v="2742"/>
    <s v="CA-2013-165015"/>
    <x v="0"/>
    <x v="781"/>
    <d v="2013-02-27T00:00:00"/>
    <s v="Second Class"/>
    <s v="BD-11725"/>
    <s v="Bruce Degenhardt"/>
    <x v="0"/>
    <s v="United States"/>
    <s v="Newark"/>
    <x v="24"/>
    <n v="43055"/>
    <x v="3"/>
    <s v="OFF-EN-10003134"/>
    <x v="1"/>
    <x v="12"/>
    <s v="Staples"/>
    <x v="670"/>
    <n v="5"/>
    <n v="0.2"/>
    <n v="17.52"/>
  </r>
  <r>
    <n v="2743"/>
    <s v="CA-2011-149244"/>
    <x v="2"/>
    <x v="130"/>
    <d v="2011-11-08T00:00:00"/>
    <s v="Standard Class"/>
    <s v="MS-17530"/>
    <s v="MaryBeth Skach"/>
    <x v="0"/>
    <s v="United States"/>
    <s v="San Diego"/>
    <x v="1"/>
    <n v="92037"/>
    <x v="1"/>
    <s v="FUR-FU-10004671"/>
    <x v="0"/>
    <x v="5"/>
    <s v="Executive Impressions 12&quot; Wall Clock"/>
    <x v="2276"/>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x v="2277"/>
    <n v="6"/>
    <n v="0"/>
    <n v="100.4796"/>
  </r>
  <r>
    <n v="2745"/>
    <s v="CA-2012-140144"/>
    <x v="1"/>
    <x v="782"/>
    <d v="2012-06-25T00:00:00"/>
    <s v="Second Class"/>
    <s v="SC-20770"/>
    <s v="Stewart Carmichael"/>
    <x v="1"/>
    <s v="United States"/>
    <s v="San Francisco"/>
    <x v="1"/>
    <n v="94122"/>
    <x v="1"/>
    <s v="TEC-PH-10002726"/>
    <x v="2"/>
    <x v="7"/>
    <s v="netTALK DUO VoIP Telephone Service"/>
    <x v="2278"/>
    <n v="3"/>
    <n v="0.2"/>
    <n v="47.241"/>
  </r>
  <r>
    <n v="2746"/>
    <s v="CA-2014-163321"/>
    <x v="3"/>
    <x v="783"/>
    <d v="2014-08-12T00:00:00"/>
    <s v="Second Class"/>
    <s v="FM-14380"/>
    <s v="Fred McMath"/>
    <x v="0"/>
    <s v="United States"/>
    <s v="Jacksonville"/>
    <x v="3"/>
    <n v="28540"/>
    <x v="0"/>
    <s v="TEC-AC-10004571"/>
    <x v="2"/>
    <x v="11"/>
    <s v="Logitech G700s Rechargeable Gaming Mouse"/>
    <x v="2279"/>
    <n v="1"/>
    <n v="0.2"/>
    <n v="21.997800000000002"/>
  </r>
  <r>
    <n v="2747"/>
    <s v="CA-2011-155887"/>
    <x v="2"/>
    <x v="552"/>
    <d v="2011-05-17T00:00:00"/>
    <s v="Standard Class"/>
    <s v="KT-16480"/>
    <s v="Kean Thornton"/>
    <x v="0"/>
    <s v="United States"/>
    <s v="Franklin"/>
    <x v="31"/>
    <n v="2038"/>
    <x v="3"/>
    <s v="FUR-TA-10002228"/>
    <x v="0"/>
    <x v="3"/>
    <s v="Bevis Traditional Conference Table Top, Plinth Base"/>
    <x v="2280"/>
    <n v="3"/>
    <n v="0.3"/>
    <n v="-130.0104"/>
  </r>
  <r>
    <n v="2748"/>
    <s v="US-2012-165449"/>
    <x v="1"/>
    <x v="6"/>
    <d v="2012-11-26T00:00:00"/>
    <s v="Standard Class"/>
    <s v="AP-10720"/>
    <s v="Anne Pryor"/>
    <x v="2"/>
    <s v="United States"/>
    <s v="Frisco"/>
    <x v="5"/>
    <n v="75034"/>
    <x v="2"/>
    <s v="TEC-AC-10004127"/>
    <x v="2"/>
    <x v="11"/>
    <s v="SanDisk Cruzer 8 GB USB Flash Drive"/>
    <x v="220"/>
    <n v="4"/>
    <n v="0.2"/>
    <n v="-1.3583999999999987"/>
  </r>
  <r>
    <n v="2749"/>
    <s v="CA-2012-110247"/>
    <x v="1"/>
    <x v="784"/>
    <d v="2012-12-08T00:00:00"/>
    <s v="Standard Class"/>
    <s v="RH-19555"/>
    <s v="Ritsa Hightower"/>
    <x v="0"/>
    <s v="United States"/>
    <s v="Tallahassee"/>
    <x v="2"/>
    <n v="32303"/>
    <x v="0"/>
    <s v="OFF-BI-10001553"/>
    <x v="1"/>
    <x v="8"/>
    <s v="SpineVue Locking Slant-D Ring Binders by Cardinal"/>
    <x v="2281"/>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x v="2282"/>
    <n v="3"/>
    <n v="0.2"/>
    <n v="73.19399999999996"/>
  </r>
  <r>
    <n v="2751"/>
    <s v="CA-2011-154669"/>
    <x v="2"/>
    <x v="233"/>
    <d v="2011-08-11T00:00:00"/>
    <s v="Second Class"/>
    <s v="TM-21010"/>
    <s v="Tamara Manning"/>
    <x v="0"/>
    <s v="United States"/>
    <s v="Vacaville"/>
    <x v="1"/>
    <n v="95687"/>
    <x v="1"/>
    <s v="OFF-ST-10000532"/>
    <x v="1"/>
    <x v="4"/>
    <s v="Advantus Rolling Drawer Organizers"/>
    <x v="2283"/>
    <n v="11"/>
    <n v="0"/>
    <n v="110.05279999999999"/>
  </r>
  <r>
    <n v="2752"/>
    <s v="CA-2011-158029"/>
    <x v="2"/>
    <x v="542"/>
    <d v="2011-05-30T00:00:00"/>
    <s v="Standard Class"/>
    <s v="HF-14995"/>
    <s v="Herbert Flentye"/>
    <x v="0"/>
    <s v="United States"/>
    <s v="Los Angeles"/>
    <x v="1"/>
    <n v="90008"/>
    <x v="1"/>
    <s v="FUR-CH-10000988"/>
    <x v="0"/>
    <x v="1"/>
    <s v="Hon Olson Stacker Stools"/>
    <x v="2284"/>
    <n v="2"/>
    <n v="0.2"/>
    <n v="22.529599999999995"/>
  </r>
  <r>
    <n v="2753"/>
    <s v="CA-2012-155306"/>
    <x v="1"/>
    <x v="786"/>
    <d v="2012-04-21T00:00:00"/>
    <s v="Standard Class"/>
    <s v="GA-14515"/>
    <s v="George Ashbrook"/>
    <x v="0"/>
    <s v="United States"/>
    <s v="San Francisco"/>
    <x v="1"/>
    <n v="94122"/>
    <x v="1"/>
    <s v="OFF-AR-10003251"/>
    <x v="1"/>
    <x v="6"/>
    <s v="Prang Drawing Pencil Set"/>
    <x v="348"/>
    <n v="2"/>
    <n v="0"/>
    <n v="2.2239999999999998"/>
  </r>
  <r>
    <n v="2754"/>
    <s v="CA-2012-155306"/>
    <x v="1"/>
    <x v="786"/>
    <d v="2012-04-21T00:00:00"/>
    <s v="Standard Class"/>
    <s v="GA-14515"/>
    <s v="George Ashbrook"/>
    <x v="0"/>
    <s v="United States"/>
    <s v="San Francisco"/>
    <x v="1"/>
    <n v="94122"/>
    <x v="1"/>
    <s v="TEC-AC-10003174"/>
    <x v="2"/>
    <x v="11"/>
    <s v="Plantronics S12 Corded Telephone Headset System"/>
    <x v="2285"/>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x v="2286"/>
    <n v="5"/>
    <n v="0.2"/>
    <n v="68.59650000000002"/>
  </r>
  <r>
    <n v="2756"/>
    <s v="CA-2012-155306"/>
    <x v="1"/>
    <x v="786"/>
    <d v="2012-04-21T00:00:00"/>
    <s v="Standard Class"/>
    <s v="GA-14515"/>
    <s v="George Ashbrook"/>
    <x v="0"/>
    <s v="United States"/>
    <s v="San Francisco"/>
    <x v="1"/>
    <n v="94122"/>
    <x v="1"/>
    <s v="OFF-AP-10002651"/>
    <x v="1"/>
    <x v="9"/>
    <s v="Hoover Upright Vacuum With Dirt Cup"/>
    <x v="2287"/>
    <n v="5"/>
    <n v="0"/>
    <n v="419.8184999999998"/>
  </r>
  <r>
    <n v="2757"/>
    <s v="CA-2012-155306"/>
    <x v="1"/>
    <x v="786"/>
    <d v="2012-04-21T00:00:00"/>
    <s v="Standard Class"/>
    <s v="GA-14515"/>
    <s v="George Ashbrook"/>
    <x v="0"/>
    <s v="United States"/>
    <s v="San Francisco"/>
    <x v="1"/>
    <n v="94122"/>
    <x v="1"/>
    <s v="OFF-PA-10001184"/>
    <x v="1"/>
    <x v="10"/>
    <s v="Xerox 1903"/>
    <x v="493"/>
    <n v="2"/>
    <n v="0"/>
    <n v="5.8604000000000003"/>
  </r>
  <r>
    <n v="2758"/>
    <s v="CA-2013-127775"/>
    <x v="0"/>
    <x v="725"/>
    <d v="2013-06-14T00:00:00"/>
    <s v="Second Class"/>
    <s v="ES-14020"/>
    <s v="Erica Smith"/>
    <x v="0"/>
    <s v="United States"/>
    <s v="New York City"/>
    <x v="15"/>
    <n v="10035"/>
    <x v="3"/>
    <s v="TEC-AC-10002402"/>
    <x v="2"/>
    <x v="11"/>
    <s v="Razer Kraken PRO Over Ear PC and Music Headset"/>
    <x v="764"/>
    <n v="3"/>
    <n v="0"/>
    <n v="71.990999999999985"/>
  </r>
  <r>
    <n v="2759"/>
    <s v="CA-2013-146171"/>
    <x v="0"/>
    <x v="21"/>
    <d v="2013-03-16T00:00:00"/>
    <s v="Standard Class"/>
    <s v="JP-16135"/>
    <s v="Julie Prescott"/>
    <x v="2"/>
    <s v="United States"/>
    <s v="Columbus"/>
    <x v="32"/>
    <n v="31907"/>
    <x v="0"/>
    <s v="FUR-FU-10004270"/>
    <x v="0"/>
    <x v="5"/>
    <s v="Executive Impressions 13&quot; Clairmont Wall Clock"/>
    <x v="2288"/>
    <n v="4"/>
    <n v="0"/>
    <n v="31.537200000000006"/>
  </r>
  <r>
    <n v="2760"/>
    <s v="CA-2013-146171"/>
    <x v="0"/>
    <x v="21"/>
    <d v="2013-03-16T00:00:00"/>
    <s v="Standard Class"/>
    <s v="JP-16135"/>
    <s v="Julie Prescott"/>
    <x v="2"/>
    <s v="United States"/>
    <s v="Columbus"/>
    <x v="32"/>
    <n v="31907"/>
    <x v="0"/>
    <s v="OFF-ST-10001526"/>
    <x v="1"/>
    <x v="4"/>
    <s v="Iceberg Mobile Mega Data/Printer Cart "/>
    <x v="2289"/>
    <n v="4"/>
    <n v="0"/>
    <n v="125.14319999999998"/>
  </r>
  <r>
    <n v="2761"/>
    <s v="CA-2011-129574"/>
    <x v="2"/>
    <x v="542"/>
    <d v="2011-05-29T00:00:00"/>
    <s v="First Class"/>
    <s v="Dp-13240"/>
    <s v="Dean percer"/>
    <x v="2"/>
    <s v="United States"/>
    <s v="Murray"/>
    <x v="7"/>
    <n v="84107"/>
    <x v="1"/>
    <s v="OFF-PA-10002893"/>
    <x v="1"/>
    <x v="10"/>
    <s v="Wirebound Service Call Books, 5 1/2&quot; x 4&quot;"/>
    <x v="2290"/>
    <n v="5"/>
    <n v="0"/>
    <n v="23.231999999999999"/>
  </r>
  <r>
    <n v="2762"/>
    <s v="CA-2014-126536"/>
    <x v="3"/>
    <x v="386"/>
    <d v="2014-10-15T00:00:00"/>
    <s v="First Class"/>
    <s v="NK-18490"/>
    <s v="Neil Knudson"/>
    <x v="2"/>
    <s v="United States"/>
    <s v="San Francisco"/>
    <x v="1"/>
    <n v="94110"/>
    <x v="1"/>
    <s v="TEC-AC-10003709"/>
    <x v="2"/>
    <x v="11"/>
    <s v="Maxell 4.7GB DVD-R 5/Pack"/>
    <x v="2291"/>
    <n v="1"/>
    <n v="0"/>
    <n v="0.4356000000000001"/>
  </r>
  <r>
    <n v="2763"/>
    <s v="CA-2014-126536"/>
    <x v="3"/>
    <x v="386"/>
    <d v="2014-10-15T00:00:00"/>
    <s v="First Class"/>
    <s v="NK-18490"/>
    <s v="Neil Knudson"/>
    <x v="2"/>
    <s v="United States"/>
    <s v="San Francisco"/>
    <x v="1"/>
    <n v="94110"/>
    <x v="1"/>
    <s v="OFF-BI-10001191"/>
    <x v="1"/>
    <x v="8"/>
    <s v="Canvas Sectional Post Binders"/>
    <x v="2292"/>
    <n v="5"/>
    <n v="0.2"/>
    <n v="36.917000000000002"/>
  </r>
  <r>
    <n v="2764"/>
    <s v="CA-2014-165757"/>
    <x v="3"/>
    <x v="738"/>
    <d v="2014-06-29T00:00:00"/>
    <s v="Standard Class"/>
    <s v="PL-18925"/>
    <s v="Paul Lucas"/>
    <x v="2"/>
    <s v="United States"/>
    <s v="Philadelphia"/>
    <x v="9"/>
    <n v="19140"/>
    <x v="3"/>
    <s v="OFF-BI-10003166"/>
    <x v="1"/>
    <x v="8"/>
    <s v="GBC Plasticlear Binding Covers"/>
    <x v="2293"/>
    <n v="3"/>
    <n v="0.7"/>
    <n v="-7.5767999999999986"/>
  </r>
  <r>
    <n v="2765"/>
    <s v="CA-2014-165757"/>
    <x v="3"/>
    <x v="738"/>
    <d v="2014-06-29T00:00:00"/>
    <s v="Standard Class"/>
    <s v="PL-18925"/>
    <s v="Paul Lucas"/>
    <x v="2"/>
    <s v="United States"/>
    <s v="Philadelphia"/>
    <x v="9"/>
    <n v="19140"/>
    <x v="3"/>
    <s v="OFF-BI-10003982"/>
    <x v="1"/>
    <x v="8"/>
    <s v="Wilson Jones Century Plastic Molded Ring Binders"/>
    <x v="2294"/>
    <n v="5"/>
    <n v="0.7"/>
    <n v="-23.8855"/>
  </r>
  <r>
    <n v="2766"/>
    <s v="CA-2014-165757"/>
    <x v="3"/>
    <x v="738"/>
    <d v="2014-06-29T00:00:00"/>
    <s v="Standard Class"/>
    <s v="PL-18925"/>
    <s v="Paul Lucas"/>
    <x v="2"/>
    <s v="United States"/>
    <s v="Philadelphia"/>
    <x v="9"/>
    <n v="19140"/>
    <x v="3"/>
    <s v="OFF-ST-10004835"/>
    <x v="1"/>
    <x v="4"/>
    <s v="Plastic Stacking Crates &amp; Casters"/>
    <x v="436"/>
    <n v="2"/>
    <n v="0.2"/>
    <n v="0.66959999999999997"/>
  </r>
  <r>
    <n v="2767"/>
    <s v="CA-2014-167752"/>
    <x v="3"/>
    <x v="787"/>
    <d v="2014-01-19T00:00:00"/>
    <s v="First Class"/>
    <s v="RW-19690"/>
    <s v="Robert Waldorf"/>
    <x v="0"/>
    <s v="United States"/>
    <s v="Philadelphia"/>
    <x v="9"/>
    <n v="19134"/>
    <x v="3"/>
    <s v="OFF-AP-10000159"/>
    <x v="1"/>
    <x v="9"/>
    <s v="Belkin F9M820V08 8 Outlet Surge"/>
    <x v="2295"/>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s v="United States"/>
    <s v="Dallas"/>
    <x v="5"/>
    <n v="75220"/>
    <x v="2"/>
    <s v="OFF-AP-10001242"/>
    <x v="1"/>
    <x v="9"/>
    <s v="APC 7 Outlet Network SurgeArrest Surge Protector"/>
    <x v="2297"/>
    <n v="2"/>
    <n v="0.8"/>
    <n v="-80.48"/>
  </r>
  <r>
    <n v="2770"/>
    <s v="US-2012-122140"/>
    <x v="1"/>
    <x v="788"/>
    <d v="2012-04-07T00:00:00"/>
    <s v="Standard Class"/>
    <s v="MO-17950"/>
    <s v="Michael Oakman"/>
    <x v="0"/>
    <s v="United States"/>
    <s v="Dallas"/>
    <x v="5"/>
    <n v="75220"/>
    <x v="2"/>
    <s v="TEC-AC-10003038"/>
    <x v="2"/>
    <x v="11"/>
    <s v="Kingston Digital DataTraveler 16GB USB 2.0"/>
    <x v="2298"/>
    <n v="7"/>
    <n v="0.2"/>
    <n v="-0.62650000000000716"/>
  </r>
  <r>
    <n v="2771"/>
    <s v="US-2012-122140"/>
    <x v="1"/>
    <x v="788"/>
    <d v="2012-04-07T00:00:00"/>
    <s v="Standard Class"/>
    <s v="MO-17950"/>
    <s v="Michael Oakman"/>
    <x v="0"/>
    <s v="United States"/>
    <s v="Dallas"/>
    <x v="5"/>
    <n v="75220"/>
    <x v="2"/>
    <s v="TEC-AC-10003289"/>
    <x v="2"/>
    <x v="11"/>
    <s v="Anker Ultra-Slim Mini Bluetooth 3.0 Wireless Keyboard"/>
    <x v="334"/>
    <n v="3"/>
    <n v="0.2"/>
    <n v="1.7990999999999993"/>
  </r>
  <r>
    <n v="2772"/>
    <s v="CA-2013-163986"/>
    <x v="0"/>
    <x v="323"/>
    <d v="2013-09-11T00:00:00"/>
    <s v="Standard Class"/>
    <s v="JJ-15445"/>
    <s v="Jennifer Jackson"/>
    <x v="0"/>
    <s v="United States"/>
    <s v="Waukesha"/>
    <x v="6"/>
    <n v="53186"/>
    <x v="2"/>
    <s v="OFF-ST-10000918"/>
    <x v="1"/>
    <x v="4"/>
    <s v="Crate-A-Files"/>
    <x v="2299"/>
    <n v="5"/>
    <n v="0"/>
    <n v="14.169999999999998"/>
  </r>
  <r>
    <n v="2773"/>
    <s v="CA-2014-158967"/>
    <x v="3"/>
    <x v="389"/>
    <d v="2014-12-13T00:00:00"/>
    <s v="First Class"/>
    <s v="BT-11680"/>
    <s v="Brian Thompson"/>
    <x v="0"/>
    <s v="United States"/>
    <s v="Fort Lauderdale"/>
    <x v="2"/>
    <n v="33311"/>
    <x v="0"/>
    <s v="FUR-FU-10001940"/>
    <x v="0"/>
    <x v="5"/>
    <s v="Staples"/>
    <x v="2300"/>
    <n v="3"/>
    <n v="0.2"/>
    <n v="5.7312000000000012"/>
  </r>
  <r>
    <n v="2774"/>
    <s v="CA-2013-131576"/>
    <x v="0"/>
    <x v="441"/>
    <d v="2013-11-27T00:00:00"/>
    <s v="Standard Class"/>
    <s v="RD-19585"/>
    <s v="Rob Dowd"/>
    <x v="0"/>
    <s v="United States"/>
    <s v="Detroit"/>
    <x v="12"/>
    <n v="48205"/>
    <x v="2"/>
    <s v="OFF-BI-10002852"/>
    <x v="1"/>
    <x v="8"/>
    <s v="Ibico Standard Transparent Covers"/>
    <x v="2301"/>
    <n v="3"/>
    <n v="0"/>
    <n v="24.2256"/>
  </r>
  <r>
    <n v="2775"/>
    <s v="CA-2014-143455"/>
    <x v="3"/>
    <x v="343"/>
    <d v="2014-11-19T00:00:00"/>
    <s v="Standard Class"/>
    <s v="ML-17755"/>
    <s v="Max Ludwig"/>
    <x v="2"/>
    <s v="United States"/>
    <s v="Springfield"/>
    <x v="24"/>
    <n v="45503"/>
    <x v="3"/>
    <s v="OFF-PA-10004451"/>
    <x v="1"/>
    <x v="10"/>
    <s v="Xerox 222"/>
    <x v="563"/>
    <n v="2"/>
    <n v="0.2"/>
    <n v="3.6288"/>
  </r>
  <r>
    <n v="2776"/>
    <s v="CA-2013-144729"/>
    <x v="0"/>
    <x v="147"/>
    <d v="2013-10-26T00:00:00"/>
    <s v="Standard Class"/>
    <s v="JE-15745"/>
    <s v="Joel Eaton"/>
    <x v="0"/>
    <s v="United States"/>
    <s v="San Diego"/>
    <x v="1"/>
    <n v="92037"/>
    <x v="1"/>
    <s v="OFF-ST-10004804"/>
    <x v="1"/>
    <x v="4"/>
    <s v="Belkin 19&quot; Vented Equipment Shelf, Black"/>
    <x v="1248"/>
    <n v="3"/>
    <n v="0"/>
    <n v="1.5444000000000031"/>
  </r>
  <r>
    <n v="2777"/>
    <s v="CA-2012-127019"/>
    <x v="1"/>
    <x v="379"/>
    <d v="2012-12-25T00:00:00"/>
    <s v="Standard Class"/>
    <s v="ER-13855"/>
    <s v="Elpida Rittenbach"/>
    <x v="1"/>
    <s v="United States"/>
    <s v="Colorado Springs"/>
    <x v="22"/>
    <n v="80906"/>
    <x v="1"/>
    <s v="OFF-AP-10003971"/>
    <x v="1"/>
    <x v="9"/>
    <s v="Belkin 6 Outlet Metallic Surge Strip"/>
    <x v="2302"/>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s v="United States"/>
    <s v="Pompano Beach"/>
    <x v="2"/>
    <n v="33068"/>
    <x v="0"/>
    <s v="FUR-FU-10001935"/>
    <x v="0"/>
    <x v="5"/>
    <s v="3M Hangers With Command Adhesive"/>
    <x v="208"/>
    <n v="8"/>
    <n v="0.2"/>
    <n v="6.216000000000002"/>
  </r>
  <r>
    <n v="2780"/>
    <s v="CA-2014-108322"/>
    <x v="3"/>
    <x v="504"/>
    <d v="2014-05-06T00:00:00"/>
    <s v="Standard Class"/>
    <s v="SS-20140"/>
    <s v="Saphhira Shifley"/>
    <x v="1"/>
    <s v="United States"/>
    <s v="Pompano Beach"/>
    <x v="2"/>
    <n v="33068"/>
    <x v="0"/>
    <s v="TEC-AC-10003433"/>
    <x v="2"/>
    <x v="11"/>
    <s v="Maxell 4.7GB DVD+R 5/Pack"/>
    <x v="480"/>
    <n v="3"/>
    <n v="0.2"/>
    <n v="0.74249999999999994"/>
  </r>
  <r>
    <n v="2781"/>
    <s v="CA-2014-167668"/>
    <x v="3"/>
    <x v="636"/>
    <d v="2014-05-09T00:00:00"/>
    <s v="First Class"/>
    <s v="TC-21295"/>
    <s v="Toby Carlisle"/>
    <x v="0"/>
    <s v="United States"/>
    <s v="New York City"/>
    <x v="15"/>
    <n v="10035"/>
    <x v="3"/>
    <s v="OFF-LA-10004544"/>
    <x v="1"/>
    <x v="2"/>
    <s v="Avery 505"/>
    <x v="2304"/>
    <n v="4"/>
    <n v="0"/>
    <n v="29.6"/>
  </r>
  <r>
    <n v="2782"/>
    <s v="CA-2014-146724"/>
    <x v="3"/>
    <x v="225"/>
    <d v="2014-11-28T00:00:00"/>
    <s v="Standard Class"/>
    <s v="HG-15025"/>
    <s v="Hunter Glantz"/>
    <x v="0"/>
    <s v="United States"/>
    <s v="Lakeville"/>
    <x v="11"/>
    <n v="55044"/>
    <x v="2"/>
    <s v="OFF-AR-10001026"/>
    <x v="1"/>
    <x v="6"/>
    <s v="Sanford Uni-Blazer View Highlighters, Chisel Tip, Yellow"/>
    <x v="1114"/>
    <n v="10"/>
    <n v="0"/>
    <n v="9.6800000000000015"/>
  </r>
  <r>
    <n v="2783"/>
    <s v="CA-2013-139878"/>
    <x v="0"/>
    <x v="583"/>
    <d v="2013-11-17T00:00:00"/>
    <s v="Standard Class"/>
    <s v="LD-17005"/>
    <s v="Lisa DeCherney"/>
    <x v="0"/>
    <s v="United States"/>
    <s v="Detroit"/>
    <x v="12"/>
    <n v="48234"/>
    <x v="2"/>
    <s v="TEC-PH-10001336"/>
    <x v="2"/>
    <x v="7"/>
    <s v="Digium D40 VoIP phone"/>
    <x v="2052"/>
    <n v="2"/>
    <n v="0"/>
    <n v="74.8142"/>
  </r>
  <r>
    <n v="2784"/>
    <s v="US-2013-106677"/>
    <x v="0"/>
    <x v="732"/>
    <d v="2013-11-11T00:00:00"/>
    <s v="Standard Class"/>
    <s v="AS-10285"/>
    <s v="Alejandro Savely"/>
    <x v="1"/>
    <s v="United States"/>
    <s v="Philadelphia"/>
    <x v="9"/>
    <n v="19134"/>
    <x v="3"/>
    <s v="TEC-PH-10003187"/>
    <x v="2"/>
    <x v="7"/>
    <s v="Anker Astro Mini 3000mAh Ultra-Compact Portable Charger"/>
    <x v="1821"/>
    <n v="2"/>
    <n v="0.4"/>
    <n v="-15.991999999999999"/>
  </r>
  <r>
    <n v="2785"/>
    <s v="CA-2013-116974"/>
    <x v="0"/>
    <x v="790"/>
    <d v="2013-10-16T00:00:00"/>
    <s v="Standard Class"/>
    <s v="MP-17965"/>
    <s v="Michael Paige"/>
    <x v="1"/>
    <s v="United States"/>
    <s v="Troy"/>
    <x v="24"/>
    <n v="45373"/>
    <x v="3"/>
    <s v="TEC-PH-10004897"/>
    <x v="2"/>
    <x v="7"/>
    <s v="Mediabridge Sport Armband iPhone 5s"/>
    <x v="2305"/>
    <n v="4"/>
    <n v="0.4"/>
    <n v="-15.584400000000002"/>
  </r>
  <r>
    <n v="2786"/>
    <s v="CA-2012-149972"/>
    <x v="1"/>
    <x v="481"/>
    <d v="2012-09-23T00:00:00"/>
    <s v="First Class"/>
    <s v="CD-12790"/>
    <s v="Cynthia Delaney"/>
    <x v="2"/>
    <s v="United States"/>
    <s v="Los Angeles"/>
    <x v="1"/>
    <n v="90036"/>
    <x v="1"/>
    <s v="FUR-CH-10004997"/>
    <x v="0"/>
    <x v="1"/>
    <s v="Hon Every-Day Series Multi-Task Chairs"/>
    <x v="2306"/>
    <n v="4"/>
    <n v="0.2"/>
    <n v="0"/>
  </r>
  <r>
    <n v="2787"/>
    <s v="CA-2012-149972"/>
    <x v="1"/>
    <x v="481"/>
    <d v="2012-09-23T00:00:00"/>
    <s v="First Class"/>
    <s v="CD-12790"/>
    <s v="Cynthia Delaney"/>
    <x v="2"/>
    <s v="United States"/>
    <s v="Los Angeles"/>
    <x v="1"/>
    <n v="90036"/>
    <x v="1"/>
    <s v="OFF-FA-10002763"/>
    <x v="1"/>
    <x v="13"/>
    <s v="Advantus Map Pennant Flags and Round Head Tacks"/>
    <x v="2307"/>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s v="United States"/>
    <s v="Corpus Christi"/>
    <x v="5"/>
    <n v="78415"/>
    <x v="2"/>
    <s v="OFF-AR-10000940"/>
    <x v="1"/>
    <x v="6"/>
    <s v="Newell 343"/>
    <x v="2309"/>
    <n v="7"/>
    <n v="0.2"/>
    <n v="1.4406000000000008"/>
  </r>
  <r>
    <n v="2790"/>
    <s v="US-2011-117744"/>
    <x v="2"/>
    <x v="266"/>
    <d v="2011-12-06T00:00:00"/>
    <s v="Standard Class"/>
    <s v="MD-17860"/>
    <s v="Michael Dominguez"/>
    <x v="1"/>
    <s v="United States"/>
    <s v="Corpus Christi"/>
    <x v="5"/>
    <n v="78415"/>
    <x v="2"/>
    <s v="FUR-FU-10002759"/>
    <x v="0"/>
    <x v="5"/>
    <s v="12-1/2 Diameter Round Wall Clock"/>
    <x v="1409"/>
    <n v="5"/>
    <n v="0.6"/>
    <n v="-23.975999999999999"/>
  </r>
  <r>
    <n v="2791"/>
    <s v="CA-2011-125514"/>
    <x v="2"/>
    <x v="158"/>
    <d v="2011-09-22T00:00:00"/>
    <s v="First Class"/>
    <s v="BM-11650"/>
    <s v="Brian Moss"/>
    <x v="1"/>
    <s v="United States"/>
    <s v="Omaha"/>
    <x v="8"/>
    <n v="68104"/>
    <x v="2"/>
    <s v="OFF-AP-10000358"/>
    <x v="1"/>
    <x v="9"/>
    <s v="Fellowes Basic Home/Office Series Surge Protectors"/>
    <x v="2310"/>
    <n v="2"/>
    <n v="0"/>
    <n v="7.5283999999999978"/>
  </r>
  <r>
    <n v="2792"/>
    <s v="CA-2011-125514"/>
    <x v="2"/>
    <x v="158"/>
    <d v="2011-09-22T00:00:00"/>
    <s v="First Class"/>
    <s v="BM-11650"/>
    <s v="Brian Moss"/>
    <x v="1"/>
    <s v="United States"/>
    <s v="Omaha"/>
    <x v="8"/>
    <n v="68104"/>
    <x v="2"/>
    <s v="OFF-AP-10003281"/>
    <x v="1"/>
    <x v="9"/>
    <s v="Acco 6 Outlet Guardian Standard Surge Suppressor"/>
    <x v="2311"/>
    <n v="3"/>
    <n v="0"/>
    <n v="10.880999999999997"/>
  </r>
  <r>
    <n v="2793"/>
    <s v="CA-2011-125514"/>
    <x v="2"/>
    <x v="158"/>
    <d v="2011-09-22T00:00:00"/>
    <s v="First Class"/>
    <s v="BM-11650"/>
    <s v="Brian Moss"/>
    <x v="1"/>
    <s v="United States"/>
    <s v="Omaha"/>
    <x v="8"/>
    <n v="68104"/>
    <x v="2"/>
    <s v="OFF-PA-10000029"/>
    <x v="1"/>
    <x v="10"/>
    <s v="Xerox 224"/>
    <x v="90"/>
    <n v="1"/>
    <n v="0"/>
    <n v="3.1104000000000003"/>
  </r>
  <r>
    <n v="2794"/>
    <s v="CA-2011-154599"/>
    <x v="2"/>
    <x v="791"/>
    <d v="2011-04-17T00:00:00"/>
    <s v="Standard Class"/>
    <s v="KN-16450"/>
    <s v="Kean Nguyen"/>
    <x v="1"/>
    <s v="United States"/>
    <s v="Redondo Beach"/>
    <x v="1"/>
    <n v="90278"/>
    <x v="1"/>
    <s v="TEC-PH-10001557"/>
    <x v="2"/>
    <x v="7"/>
    <s v="Pyle PMP37LED"/>
    <x v="2312"/>
    <n v="14"/>
    <n v="0.2"/>
    <n v="94.070199999999943"/>
  </r>
  <r>
    <n v="2795"/>
    <s v="CA-2011-154599"/>
    <x v="2"/>
    <x v="791"/>
    <d v="2011-04-17T00:00:00"/>
    <s v="Standard Class"/>
    <s v="KN-16450"/>
    <s v="Kean Nguyen"/>
    <x v="1"/>
    <s v="United States"/>
    <s v="Redondo Beach"/>
    <x v="1"/>
    <n v="90278"/>
    <x v="1"/>
    <s v="TEC-PH-10000576"/>
    <x v="2"/>
    <x v="7"/>
    <s v="AT&amp;T 1080 Corded phone"/>
    <x v="2313"/>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x v="2314"/>
    <n v="7"/>
    <n v="0.2"/>
    <n v="6.5569000000000006"/>
  </r>
  <r>
    <n v="2797"/>
    <s v="CA-2011-154599"/>
    <x v="2"/>
    <x v="791"/>
    <d v="2011-04-17T00:00:00"/>
    <s v="Standard Class"/>
    <s v="KN-16450"/>
    <s v="Kean Nguyen"/>
    <x v="1"/>
    <s v="United States"/>
    <s v="Redondo Beach"/>
    <x v="1"/>
    <n v="90278"/>
    <x v="1"/>
    <s v="FUR-BO-10001337"/>
    <x v="0"/>
    <x v="0"/>
    <s v="O'Sullivan Living Dimensions 2-Shelf Bookcases"/>
    <x v="2315"/>
    <n v="3"/>
    <n v="0.15"/>
    <n v="-18.146999999999998"/>
  </r>
  <r>
    <n v="2798"/>
    <s v="CA-2014-158743"/>
    <x v="3"/>
    <x v="179"/>
    <d v="2014-10-28T00:00:00"/>
    <s v="Standard Class"/>
    <s v="IG-15085"/>
    <s v="Ivan Gibson"/>
    <x v="0"/>
    <s v="United States"/>
    <s v="Little Rock"/>
    <x v="36"/>
    <n v="72209"/>
    <x v="0"/>
    <s v="OFF-AR-10002257"/>
    <x v="1"/>
    <x v="6"/>
    <s v="Eldon Spacemaker Box, Quick-Snap Lid, Clear"/>
    <x v="522"/>
    <n v="4"/>
    <n v="0"/>
    <n v="4.1415999999999986"/>
  </r>
  <r>
    <n v="2799"/>
    <s v="CA-2014-158743"/>
    <x v="3"/>
    <x v="179"/>
    <d v="2014-10-28T00:00:00"/>
    <s v="Standard Class"/>
    <s v="IG-15085"/>
    <s v="Ivan Gibson"/>
    <x v="0"/>
    <s v="United States"/>
    <s v="Little Rock"/>
    <x v="36"/>
    <n v="72209"/>
    <x v="0"/>
    <s v="OFF-PA-10001019"/>
    <x v="1"/>
    <x v="10"/>
    <s v="Xerox 1884"/>
    <x v="792"/>
    <n v="2"/>
    <n v="0"/>
    <n v="18.781199999999998"/>
  </r>
  <r>
    <n v="2800"/>
    <s v="CA-2014-158743"/>
    <x v="3"/>
    <x v="179"/>
    <d v="2014-10-28T00:00:00"/>
    <s v="Standard Class"/>
    <s v="IG-15085"/>
    <s v="Ivan Gibson"/>
    <x v="0"/>
    <s v="United States"/>
    <s v="Little Rock"/>
    <x v="36"/>
    <n v="72209"/>
    <x v="0"/>
    <s v="OFF-BI-10003364"/>
    <x v="1"/>
    <x v="8"/>
    <s v="Binding Machine Supplies"/>
    <x v="2316"/>
    <n v="5"/>
    <n v="0"/>
    <n v="70.007999999999996"/>
  </r>
  <r>
    <n v="2801"/>
    <s v="CA-2013-153318"/>
    <x v="0"/>
    <x v="792"/>
    <d v="2013-10-29T00:00:00"/>
    <s v="First Class"/>
    <s v="JS-15595"/>
    <s v="Jill Stevenson"/>
    <x v="1"/>
    <s v="United States"/>
    <s v="Miami"/>
    <x v="2"/>
    <n v="33180"/>
    <x v="0"/>
    <s v="TEC-PH-10000984"/>
    <x v="2"/>
    <x v="7"/>
    <s v="Panasonic KX-TG9471B"/>
    <x v="2286"/>
    <n v="5"/>
    <n v="0.2"/>
    <n v="78.396000000000043"/>
  </r>
  <r>
    <n v="2802"/>
    <s v="US-2012-110163"/>
    <x v="1"/>
    <x v="549"/>
    <d v="2012-11-04T00:00:00"/>
    <s v="First Class"/>
    <s v="GA-14725"/>
    <s v="Guy Armstrong"/>
    <x v="0"/>
    <s v="United States"/>
    <s v="Salem"/>
    <x v="21"/>
    <n v="97301"/>
    <x v="1"/>
    <s v="OFF-AR-10001683"/>
    <x v="1"/>
    <x v="6"/>
    <s v="Lumber Crayons"/>
    <x v="2317"/>
    <n v="1"/>
    <n v="0.2"/>
    <n v="1.7730000000000004"/>
  </r>
  <r>
    <n v="2803"/>
    <s v="CA-2014-143329"/>
    <x v="3"/>
    <x v="132"/>
    <d v="2014-11-09T00:00:00"/>
    <s v="Standard Class"/>
    <s v="DL-13330"/>
    <s v="Denise Leinenbach"/>
    <x v="0"/>
    <s v="United States"/>
    <s v="Las Cruces"/>
    <x v="27"/>
    <n v="88001"/>
    <x v="1"/>
    <s v="FUR-FU-10000629"/>
    <x v="0"/>
    <x v="5"/>
    <s v="9-3/4 Diameter Round Wall Clock"/>
    <x v="1437"/>
    <n v="3"/>
    <n v="0"/>
    <n v="17.375399999999999"/>
  </r>
  <r>
    <n v="2804"/>
    <s v="CA-2012-159380"/>
    <x v="1"/>
    <x v="793"/>
    <d v="2012-05-16T00:00:00"/>
    <s v="Standard Class"/>
    <s v="CS-12505"/>
    <s v="Cindy Stewart"/>
    <x v="0"/>
    <s v="United States"/>
    <s v="San Francisco"/>
    <x v="1"/>
    <n v="94122"/>
    <x v="1"/>
    <s v="OFF-PA-10003893"/>
    <x v="1"/>
    <x v="10"/>
    <s v="Xerox 1962"/>
    <x v="1387"/>
    <n v="3"/>
    <n v="0"/>
    <n v="5.7779999999999987"/>
  </r>
  <r>
    <n v="2805"/>
    <s v="CA-2012-159380"/>
    <x v="1"/>
    <x v="793"/>
    <d v="2012-05-16T00:00:00"/>
    <s v="Standard Class"/>
    <s v="CS-12505"/>
    <s v="Cindy Stewart"/>
    <x v="0"/>
    <s v="United States"/>
    <s v="San Francisco"/>
    <x v="1"/>
    <n v="94122"/>
    <x v="1"/>
    <s v="OFF-PA-10004239"/>
    <x v="1"/>
    <x v="10"/>
    <s v="Xerox 1953"/>
    <x v="2318"/>
    <n v="6"/>
    <n v="0"/>
    <n v="11.555999999999997"/>
  </r>
  <r>
    <n v="2806"/>
    <s v="CA-2012-122623"/>
    <x v="1"/>
    <x v="67"/>
    <d v="2012-09-11T00:00:00"/>
    <s v="Standard Class"/>
    <s v="CC-12145"/>
    <s v="Charles Crestani"/>
    <x v="0"/>
    <s v="United States"/>
    <s v="El Paso"/>
    <x v="5"/>
    <n v="79907"/>
    <x v="2"/>
    <s v="FUR-CH-10000553"/>
    <x v="0"/>
    <x v="1"/>
    <s v="Metal Folding Chairs, Beige, 4/Carton"/>
    <x v="2319"/>
    <n v="2"/>
    <n v="0.3"/>
    <n v="-2.0364000000000004"/>
  </r>
  <r>
    <n v="2807"/>
    <s v="CA-2012-148635"/>
    <x v="1"/>
    <x v="395"/>
    <d v="2012-07-27T00:00:00"/>
    <s v="Second Class"/>
    <s v="MH-18025"/>
    <s v="Michelle Huthwaite"/>
    <x v="0"/>
    <s v="United States"/>
    <s v="Seattle"/>
    <x v="4"/>
    <n v="98115"/>
    <x v="1"/>
    <s v="OFF-FA-10004395"/>
    <x v="1"/>
    <x v="13"/>
    <s v="Plymouth Boxed Rubber Bands by Plymouth"/>
    <x v="2320"/>
    <n v="2"/>
    <n v="0"/>
    <n v="0.47100000000000009"/>
  </r>
  <r>
    <n v="2808"/>
    <s v="CA-2012-148635"/>
    <x v="1"/>
    <x v="395"/>
    <d v="2012-07-27T00:00:00"/>
    <s v="Second Class"/>
    <s v="MH-18025"/>
    <s v="Michelle Huthwaite"/>
    <x v="0"/>
    <s v="United States"/>
    <s v="Seattle"/>
    <x v="4"/>
    <n v="98115"/>
    <x v="1"/>
    <s v="OFF-PA-10004782"/>
    <x v="1"/>
    <x v="10"/>
    <s v="Xerox 228"/>
    <x v="91"/>
    <n v="2"/>
    <n v="0"/>
    <n v="6.2208000000000006"/>
  </r>
  <r>
    <n v="2809"/>
    <s v="CA-2012-148635"/>
    <x v="1"/>
    <x v="395"/>
    <d v="2012-07-27T00:00:00"/>
    <s v="Second Class"/>
    <s v="MH-18025"/>
    <s v="Michelle Huthwaite"/>
    <x v="0"/>
    <s v="United States"/>
    <s v="Seattle"/>
    <x v="4"/>
    <n v="98115"/>
    <x v="1"/>
    <s v="FUR-BO-10002213"/>
    <x v="0"/>
    <x v="0"/>
    <s v="Sauder Forest Hills Library, Woodland Oak Finish"/>
    <x v="2321"/>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s v="United States"/>
    <s v="Milwaukee"/>
    <x v="6"/>
    <n v="53209"/>
    <x v="2"/>
    <s v="OFF-PA-10000157"/>
    <x v="1"/>
    <x v="10"/>
    <s v="Xerox 191"/>
    <x v="2323"/>
    <n v="9"/>
    <n v="0"/>
    <n v="84.5154"/>
  </r>
  <r>
    <n v="2812"/>
    <s v="CA-2012-135685"/>
    <x v="1"/>
    <x v="547"/>
    <d v="2012-11-18T00:00:00"/>
    <s v="Second Class"/>
    <s v="MP-18175"/>
    <s v="Mike Pelletier"/>
    <x v="2"/>
    <s v="United States"/>
    <s v="Milwaukee"/>
    <x v="6"/>
    <n v="53209"/>
    <x v="2"/>
    <s v="FUR-FU-10001185"/>
    <x v="0"/>
    <x v="5"/>
    <s v="Advantus Employee of the Month Certificate Frame, 11 x 13-1/2"/>
    <x v="2324"/>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s v="United States"/>
    <s v="Milwaukee"/>
    <x v="6"/>
    <n v="53209"/>
    <x v="2"/>
    <s v="TEC-AC-10004145"/>
    <x v="2"/>
    <x v="11"/>
    <s v="Logitech diNovo Edge Keyboard"/>
    <x v="232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x v="2327"/>
    <n v="3"/>
    <n v="0"/>
    <n v="111.10349999999994"/>
  </r>
  <r>
    <n v="2816"/>
    <s v="CA-2012-104626"/>
    <x v="1"/>
    <x v="135"/>
    <d v="2012-09-08T00:00:00"/>
    <s v="Standard Class"/>
    <s v="DR-12940"/>
    <s v="Daniel Raglin"/>
    <x v="2"/>
    <s v="United States"/>
    <s v="Franklin"/>
    <x v="31"/>
    <n v="2038"/>
    <x v="3"/>
    <s v="OFF-BI-10001510"/>
    <x v="1"/>
    <x v="8"/>
    <s v="Deluxe Heavy-Duty Vinyl Round Ring Binder"/>
    <x v="2328"/>
    <n v="5"/>
    <n v="0"/>
    <n v="51.57"/>
  </r>
  <r>
    <n v="2817"/>
    <s v="CA-2012-104626"/>
    <x v="1"/>
    <x v="135"/>
    <d v="2012-09-08T00:00:00"/>
    <s v="Standard Class"/>
    <s v="DR-12940"/>
    <s v="Daniel Raglin"/>
    <x v="2"/>
    <s v="United States"/>
    <s v="Franklin"/>
    <x v="31"/>
    <n v="2038"/>
    <x v="3"/>
    <s v="FUR-CH-10003817"/>
    <x v="0"/>
    <x v="1"/>
    <s v="Global Value Steno Chair, Gray"/>
    <x v="2329"/>
    <n v="1"/>
    <n v="0"/>
    <n v="15.185000000000002"/>
  </r>
  <r>
    <n v="2818"/>
    <s v="CA-2012-104626"/>
    <x v="1"/>
    <x v="135"/>
    <d v="2012-09-08T00:00:00"/>
    <s v="Standard Class"/>
    <s v="DR-12940"/>
    <s v="Daniel Raglin"/>
    <x v="2"/>
    <s v="United States"/>
    <s v="Franklin"/>
    <x v="31"/>
    <n v="2038"/>
    <x v="3"/>
    <s v="FUR-FU-10000308"/>
    <x v="0"/>
    <x v="5"/>
    <s v="Deflect-o Glass Clear Studded Chair Mats"/>
    <x v="2259"/>
    <n v="2"/>
    <n v="0"/>
    <n v="27.359200000000001"/>
  </r>
  <r>
    <n v="2819"/>
    <s v="CA-2012-104626"/>
    <x v="1"/>
    <x v="135"/>
    <d v="2012-09-08T00:00:00"/>
    <s v="Standard Class"/>
    <s v="DR-12940"/>
    <s v="Daniel Raglin"/>
    <x v="2"/>
    <s v="United States"/>
    <s v="Franklin"/>
    <x v="31"/>
    <n v="2038"/>
    <x v="3"/>
    <s v="OFF-ST-10003208"/>
    <x v="1"/>
    <x v="4"/>
    <s v="Adjustable Depth Letter/Legal Cart"/>
    <x v="2330"/>
    <n v="6"/>
    <n v="0"/>
    <n v="315.74039999999985"/>
  </r>
  <r>
    <n v="2820"/>
    <s v="CA-2013-160500"/>
    <x v="0"/>
    <x v="465"/>
    <d v="2013-05-09T00:00:00"/>
    <s v="First Class"/>
    <s v="DM-13015"/>
    <s v="Darrin Martin"/>
    <x v="0"/>
    <s v="United States"/>
    <s v="Encinitas"/>
    <x v="1"/>
    <n v="92024"/>
    <x v="1"/>
    <s v="OFF-BI-10003784"/>
    <x v="1"/>
    <x v="8"/>
    <s v="Computer Printout Index Tabs"/>
    <x v="952"/>
    <n v="5"/>
    <n v="0.2"/>
    <n v="2.351999999999999"/>
  </r>
  <r>
    <n v="2821"/>
    <s v="CA-2013-160500"/>
    <x v="0"/>
    <x v="465"/>
    <d v="2013-05-09T00:00:00"/>
    <s v="First Class"/>
    <s v="DM-13015"/>
    <s v="Darrin Martin"/>
    <x v="0"/>
    <s v="United States"/>
    <s v="Encinitas"/>
    <x v="1"/>
    <n v="92024"/>
    <x v="1"/>
    <s v="FUR-TA-10003748"/>
    <x v="0"/>
    <x v="3"/>
    <s v="Bevis 36 x 72 Conference Tables"/>
    <x v="2331"/>
    <n v="3"/>
    <n v="0.2"/>
    <n v="7.4693999999999932"/>
  </r>
  <r>
    <n v="2822"/>
    <s v="CA-2014-100202"/>
    <x v="3"/>
    <x v="413"/>
    <d v="2014-01-06T00:00:00"/>
    <s v="Standard Class"/>
    <s v="BD-11620"/>
    <s v="Brian DeCherney"/>
    <x v="0"/>
    <s v="United States"/>
    <s v="Anaheim"/>
    <x v="1"/>
    <n v="92804"/>
    <x v="1"/>
    <s v="TEC-PH-10002563"/>
    <x v="2"/>
    <x v="7"/>
    <s v="Adtran 1202752G1"/>
    <x v="214"/>
    <n v="3"/>
    <n v="0.2"/>
    <n v="22.678200000000018"/>
  </r>
  <r>
    <n v="2823"/>
    <s v="CA-2014-131016"/>
    <x v="3"/>
    <x v="65"/>
    <d v="2014-09-21T00:00:00"/>
    <s v="First Class"/>
    <s v="DC-12850"/>
    <s v="Dan Campbell"/>
    <x v="0"/>
    <s v="United States"/>
    <s v="Arlington"/>
    <x v="5"/>
    <n v="76017"/>
    <x v="2"/>
    <s v="OFF-AR-10000122"/>
    <x v="1"/>
    <x v="6"/>
    <s v="Newell 314"/>
    <x v="436"/>
    <n v="2"/>
    <n v="0.2"/>
    <n v="0.55799999999999894"/>
  </r>
  <r>
    <n v="2824"/>
    <s v="CA-2014-131016"/>
    <x v="3"/>
    <x v="65"/>
    <d v="2014-09-21T00:00:00"/>
    <s v="First Class"/>
    <s v="DC-12850"/>
    <s v="Dan Campbell"/>
    <x v="0"/>
    <s v="United States"/>
    <s v="Arlington"/>
    <x v="5"/>
    <n v="76017"/>
    <x v="2"/>
    <s v="OFF-ST-10000352"/>
    <x v="1"/>
    <x v="4"/>
    <s v="Acco Perma 2700 Stacking Storage Drawers"/>
    <x v="2332"/>
    <n v="2"/>
    <n v="0.2"/>
    <n v="-2.9739999999999966"/>
  </r>
  <r>
    <n v="2825"/>
    <s v="US-2011-112914"/>
    <x v="2"/>
    <x v="794"/>
    <d v="2011-09-30T00:00:00"/>
    <s v="Standard Class"/>
    <s v="MT-18070"/>
    <s v="Michelle Tran"/>
    <x v="2"/>
    <s v="United States"/>
    <s v="Houston"/>
    <x v="5"/>
    <n v="77041"/>
    <x v="2"/>
    <s v="OFF-PA-10003270"/>
    <x v="1"/>
    <x v="10"/>
    <s v="Xerox 1954"/>
    <x v="2333"/>
    <n v="8"/>
    <n v="0.2"/>
    <n v="10.559999999999999"/>
  </r>
  <r>
    <n v="2826"/>
    <s v="US-2011-112914"/>
    <x v="2"/>
    <x v="794"/>
    <d v="2011-09-30T00:00:00"/>
    <s v="Standard Class"/>
    <s v="MT-18070"/>
    <s v="Michelle Tran"/>
    <x v="2"/>
    <s v="United States"/>
    <s v="Houston"/>
    <x v="5"/>
    <n v="77041"/>
    <x v="2"/>
    <s v="FUR-BO-10003272"/>
    <x v="0"/>
    <x v="0"/>
    <s v="O'Sullivan Living Dimensions 5-Shelf Bookcases"/>
    <x v="2334"/>
    <n v="2"/>
    <n v="0.32"/>
    <n v="-97.23120000000003"/>
  </r>
  <r>
    <n v="2827"/>
    <s v="US-2011-112914"/>
    <x v="2"/>
    <x v="794"/>
    <d v="2011-09-30T00:00:00"/>
    <s v="Standard Class"/>
    <s v="MT-18070"/>
    <s v="Michelle Tran"/>
    <x v="2"/>
    <s v="United States"/>
    <s v="Houston"/>
    <x v="5"/>
    <n v="77041"/>
    <x v="2"/>
    <s v="OFF-BI-10002982"/>
    <x v="1"/>
    <x v="8"/>
    <s v="Avery Self-Adhesive Photo Pockets for Polaroid Photos"/>
    <x v="629"/>
    <n v="2"/>
    <n v="0.8"/>
    <n v="-4.3584000000000014"/>
  </r>
  <r>
    <n v="2828"/>
    <s v="US-2011-112914"/>
    <x v="2"/>
    <x v="794"/>
    <d v="2011-09-30T00:00:00"/>
    <s v="Standard Class"/>
    <s v="MT-18070"/>
    <s v="Michelle Tran"/>
    <x v="2"/>
    <s v="United States"/>
    <s v="Houston"/>
    <x v="5"/>
    <n v="77041"/>
    <x v="2"/>
    <s v="OFF-EN-10001509"/>
    <x v="1"/>
    <x v="12"/>
    <s v="Poly String Tie Envelopes"/>
    <x v="30"/>
    <n v="2"/>
    <n v="0.2"/>
    <n v="1.1015999999999997"/>
  </r>
  <r>
    <n v="2829"/>
    <s v="CA-2013-124149"/>
    <x v="0"/>
    <x v="131"/>
    <d v="2013-04-27T00:00:00"/>
    <s v="First Class"/>
    <s v="MJ-17740"/>
    <s v="Max Jones"/>
    <x v="0"/>
    <s v="United States"/>
    <s v="Lancaster"/>
    <x v="24"/>
    <n v="43130"/>
    <x v="3"/>
    <s v="OFF-PA-10002421"/>
    <x v="1"/>
    <x v="10"/>
    <s v="Embossed Ink Jet Note Cards"/>
    <x v="2335"/>
    <n v="6"/>
    <n v="0.2"/>
    <n v="37.917599999999993"/>
  </r>
  <r>
    <n v="2830"/>
    <s v="CA-2013-124149"/>
    <x v="0"/>
    <x v="131"/>
    <d v="2013-04-27T00:00:00"/>
    <s v="First Class"/>
    <s v="MJ-17740"/>
    <s v="Max Jones"/>
    <x v="0"/>
    <s v="United States"/>
    <s v="Lancaster"/>
    <x v="24"/>
    <n v="43130"/>
    <x v="3"/>
    <s v="OFF-ST-10000760"/>
    <x v="1"/>
    <x v="4"/>
    <s v="Eldon Fold 'N Roll Cart System"/>
    <x v="2336"/>
    <n v="5"/>
    <n v="0.2"/>
    <n v="6.2910000000000004"/>
  </r>
  <r>
    <n v="2831"/>
    <s v="CA-2013-124149"/>
    <x v="0"/>
    <x v="131"/>
    <d v="2013-04-27T00:00:00"/>
    <s v="First Class"/>
    <s v="MJ-17740"/>
    <s v="Max Jones"/>
    <x v="0"/>
    <s v="United States"/>
    <s v="Lancaster"/>
    <x v="24"/>
    <n v="43130"/>
    <x v="3"/>
    <s v="OFF-PA-10002923"/>
    <x v="1"/>
    <x v="10"/>
    <s v="Xerox 1942"/>
    <x v="128"/>
    <n v="2"/>
    <n v="0.2"/>
    <n v="29.363999999999997"/>
  </r>
  <r>
    <n v="2832"/>
    <s v="CA-2011-148915"/>
    <x v="2"/>
    <x v="301"/>
    <d v="2011-11-05T00:00:00"/>
    <s v="Standard Class"/>
    <s v="ND-18370"/>
    <s v="Natalie DeCherney"/>
    <x v="0"/>
    <s v="United States"/>
    <s v="Portland"/>
    <x v="21"/>
    <n v="97206"/>
    <x v="1"/>
    <s v="OFF-ST-10001128"/>
    <x v="1"/>
    <x v="4"/>
    <s v="Carina Mini System Audio Rack, Model AR050B"/>
    <x v="2337"/>
    <n v="5"/>
    <n v="0.2"/>
    <n v="-94.33299999999997"/>
  </r>
  <r>
    <n v="2833"/>
    <s v="CA-2011-148915"/>
    <x v="2"/>
    <x v="301"/>
    <d v="2011-11-05T00:00:00"/>
    <s v="Standard Class"/>
    <s v="ND-18370"/>
    <s v="Natalie DeCherney"/>
    <x v="0"/>
    <s v="United States"/>
    <s v="Portland"/>
    <x v="21"/>
    <n v="97206"/>
    <x v="1"/>
    <s v="TEC-PH-10000673"/>
    <x v="2"/>
    <x v="7"/>
    <s v="Plantronics Voyager Pro HD - Bluetooth Headset"/>
    <x v="2338"/>
    <n v="3"/>
    <n v="0.2"/>
    <n v="54.5916"/>
  </r>
  <r>
    <n v="2834"/>
    <s v="CA-2014-134649"/>
    <x v="3"/>
    <x v="795"/>
    <d v="2014-02-01T00:00:00"/>
    <s v="Second Class"/>
    <s v="CA-11965"/>
    <s v="Carol Adams"/>
    <x v="1"/>
    <s v="United States"/>
    <s v="Hoover"/>
    <x v="19"/>
    <n v="35244"/>
    <x v="0"/>
    <s v="OFF-AR-10001547"/>
    <x v="1"/>
    <x v="6"/>
    <s v="Newell 311"/>
    <x v="2339"/>
    <n v="7"/>
    <n v="0"/>
    <n v="4.1768999999999998"/>
  </r>
  <r>
    <n v="2835"/>
    <s v="CA-2014-134649"/>
    <x v="3"/>
    <x v="795"/>
    <d v="2014-02-01T00:00:00"/>
    <s v="Second Class"/>
    <s v="CA-11965"/>
    <s v="Carol Adams"/>
    <x v="1"/>
    <s v="United States"/>
    <s v="Hoover"/>
    <x v="19"/>
    <n v="35244"/>
    <x v="0"/>
    <s v="OFF-BI-10001890"/>
    <x v="1"/>
    <x v="8"/>
    <s v="Avery Poly Binder Pockets"/>
    <x v="181"/>
    <n v="2"/>
    <n v="0"/>
    <n v="3.4367999999999999"/>
  </r>
  <r>
    <n v="2836"/>
    <s v="CA-2014-110842"/>
    <x v="3"/>
    <x v="343"/>
    <d v="2014-11-17T00:00:00"/>
    <s v="Standard Class"/>
    <s v="GA-14725"/>
    <s v="Guy Armstrong"/>
    <x v="0"/>
    <s v="United States"/>
    <s v="Los Angeles"/>
    <x v="1"/>
    <n v="90036"/>
    <x v="1"/>
    <s v="OFF-AP-10003971"/>
    <x v="1"/>
    <x v="9"/>
    <s v="Belkin 6 Outlet Metallic Surge Strip"/>
    <x v="2340"/>
    <n v="1"/>
    <n v="0"/>
    <n v="2.8314000000000004"/>
  </r>
  <r>
    <n v="2837"/>
    <s v="CA-2014-110842"/>
    <x v="3"/>
    <x v="343"/>
    <d v="2014-11-17T00:00:00"/>
    <s v="Standard Class"/>
    <s v="GA-14725"/>
    <s v="Guy Armstrong"/>
    <x v="0"/>
    <s v="United States"/>
    <s v="Los Angeles"/>
    <x v="1"/>
    <n v="90036"/>
    <x v="1"/>
    <s v="OFF-PA-10000520"/>
    <x v="1"/>
    <x v="10"/>
    <s v="Xerox 201"/>
    <x v="541"/>
    <n v="3"/>
    <n v="0"/>
    <n v="9.3312000000000008"/>
  </r>
  <r>
    <n v="2838"/>
    <s v="CA-2014-110842"/>
    <x v="3"/>
    <x v="343"/>
    <d v="2014-11-17T00:00:00"/>
    <s v="Standard Class"/>
    <s v="GA-14725"/>
    <s v="Guy Armstrong"/>
    <x v="0"/>
    <s v="United States"/>
    <s v="Los Angeles"/>
    <x v="1"/>
    <n v="90036"/>
    <x v="1"/>
    <s v="OFF-BI-10000977"/>
    <x v="1"/>
    <x v="8"/>
    <s v="Ibico Plastic Spiral Binding Combs"/>
    <x v="2114"/>
    <n v="5"/>
    <n v="0.2"/>
    <n v="39.519999999999989"/>
  </r>
  <r>
    <n v="2839"/>
    <s v="CA-2013-147368"/>
    <x v="0"/>
    <x v="632"/>
    <d v="2013-06-13T00:00:00"/>
    <s v="First Class"/>
    <s v="TC-21295"/>
    <s v="Toby Carlisle"/>
    <x v="0"/>
    <s v="United States"/>
    <s v="Tallahassee"/>
    <x v="2"/>
    <n v="32303"/>
    <x v="0"/>
    <s v="TEC-MA-10002178"/>
    <x v="2"/>
    <x v="15"/>
    <s v="Cisco CP-7937G Unified IP Conference Station Phone"/>
    <x v="1202"/>
    <n v="2"/>
    <n v="0.5"/>
    <n v="-27.827999999999975"/>
  </r>
  <r>
    <n v="2840"/>
    <s v="US-2012-104185"/>
    <x v="1"/>
    <x v="37"/>
    <d v="2012-09-08T00:00:00"/>
    <s v="Second Class"/>
    <s v="JB-15400"/>
    <s v="Jennifer Braxton"/>
    <x v="1"/>
    <s v="United States"/>
    <s v="New York City"/>
    <x v="15"/>
    <n v="10009"/>
    <x v="3"/>
    <s v="OFF-ST-10001526"/>
    <x v="1"/>
    <x v="4"/>
    <s v="Iceberg Mobile Mega Data/Printer Cart "/>
    <x v="2341"/>
    <n v="1"/>
    <n v="0"/>
    <n v="31.285799999999995"/>
  </r>
  <r>
    <n v="2841"/>
    <s v="US-2011-125521"/>
    <x v="2"/>
    <x v="619"/>
    <d v="2011-03-19T00:00:00"/>
    <s v="Standard Class"/>
    <s v="CK-12325"/>
    <s v="Christine Kargatis"/>
    <x v="2"/>
    <s v="United States"/>
    <s v="Chesapeake"/>
    <x v="17"/>
    <n v="23320"/>
    <x v="0"/>
    <s v="FUR-CH-10003379"/>
    <x v="0"/>
    <x v="1"/>
    <s v="Global Commerce Series High-Back Swivel/Tilt Chairs"/>
    <x v="2342"/>
    <n v="4"/>
    <n v="0"/>
    <n v="284.98"/>
  </r>
  <r>
    <n v="2842"/>
    <s v="US-2014-135062"/>
    <x v="3"/>
    <x v="515"/>
    <d v="2014-09-05T00:00:00"/>
    <s v="Second Class"/>
    <s v="RL-19615"/>
    <s v="Rob Lucas"/>
    <x v="0"/>
    <s v="United States"/>
    <s v="Fayetteville"/>
    <x v="3"/>
    <n v="28314"/>
    <x v="0"/>
    <s v="OFF-PA-10000100"/>
    <x v="1"/>
    <x v="10"/>
    <s v="Xerox 1945"/>
    <x v="2343"/>
    <n v="7"/>
    <n v="0.2"/>
    <n v="83.209699999999998"/>
  </r>
  <r>
    <n v="2843"/>
    <s v="CA-2014-135650"/>
    <x v="3"/>
    <x v="721"/>
    <d v="2014-03-28T00:00:00"/>
    <s v="Standard Class"/>
    <s v="AC-10660"/>
    <s v="Anna Chung"/>
    <x v="0"/>
    <s v="United States"/>
    <s v="Huntsville"/>
    <x v="5"/>
    <n v="77340"/>
    <x v="2"/>
    <s v="OFF-ST-10001809"/>
    <x v="1"/>
    <x v="4"/>
    <s v="Fellowes Officeware Wire Shelving"/>
    <x v="2344"/>
    <n v="2"/>
    <n v="0.2"/>
    <n v="-32.338800000000006"/>
  </r>
  <r>
    <n v="2844"/>
    <s v="CA-2014-112865"/>
    <x v="3"/>
    <x v="796"/>
    <d v="2014-05-23T00:00:00"/>
    <s v="Standard Class"/>
    <s v="BH-11710"/>
    <s v="Brosina Hoffman"/>
    <x v="0"/>
    <s v="United States"/>
    <s v="Philadelphia"/>
    <x v="9"/>
    <n v="19140"/>
    <x v="3"/>
    <s v="TEC-AC-10000387"/>
    <x v="2"/>
    <x v="11"/>
    <s v="KeyTronic KT800P2 - Keyboard - Black"/>
    <x v="2345"/>
    <n v="3"/>
    <n v="0.2"/>
    <n v="-0.90120000000000111"/>
  </r>
  <r>
    <n v="2845"/>
    <s v="US-2013-162852"/>
    <x v="0"/>
    <x v="797"/>
    <d v="2014-01-01T00:00:00"/>
    <s v="Standard Class"/>
    <s v="BG-11695"/>
    <s v="Brooke Gillingham"/>
    <x v="1"/>
    <s v="United States"/>
    <s v="Woodstock"/>
    <x v="10"/>
    <n v="60098"/>
    <x v="2"/>
    <s v="FUR-CH-10004853"/>
    <x v="0"/>
    <x v="1"/>
    <s v="Global Manager's Adjustable Task Chair, Storm"/>
    <x v="2346"/>
    <n v="8"/>
    <n v="0.3"/>
    <n v="-12.078400000000101"/>
  </r>
  <r>
    <n v="2846"/>
    <s v="CA-2014-138163"/>
    <x v="3"/>
    <x v="701"/>
    <d v="2014-11-21T00:00:00"/>
    <s v="First Class"/>
    <s v="XP-21865"/>
    <s v="Xylona Preis"/>
    <x v="0"/>
    <s v="United States"/>
    <s v="Everett"/>
    <x v="31"/>
    <n v="2149"/>
    <x v="3"/>
    <s v="OFF-AR-10001958"/>
    <x v="1"/>
    <x v="6"/>
    <s v="Stanley Bostitch Contemporary Electric Pencil Sharpeners"/>
    <x v="717"/>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s v="United States"/>
    <s v="Roswell"/>
    <x v="32"/>
    <n v="30076"/>
    <x v="0"/>
    <s v="OFF-BI-10001359"/>
    <x v="1"/>
    <x v="8"/>
    <s v="GBC DocuBind TL300 Electric Binding System"/>
    <x v="2349"/>
    <n v="3"/>
    <n v="0"/>
    <n v="1264.7558999999999"/>
  </r>
  <r>
    <n v="2850"/>
    <s v="CA-2013-123617"/>
    <x v="0"/>
    <x v="85"/>
    <d v="2013-12-04T00:00:00"/>
    <s v="Standard Class"/>
    <s v="AJ-10780"/>
    <s v="Anthony Jacobs"/>
    <x v="1"/>
    <s v="United States"/>
    <s v="Palm Coast"/>
    <x v="2"/>
    <n v="32137"/>
    <x v="0"/>
    <s v="OFF-BI-10002976"/>
    <x v="1"/>
    <x v="8"/>
    <s v="ACCOHIDE Binder by Acco"/>
    <x v="2350"/>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x v="146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x v="2351"/>
    <n v="4"/>
    <n v="0"/>
    <n v="13.235199999999999"/>
  </r>
  <r>
    <n v="2853"/>
    <s v="CA-2013-136371"/>
    <x v="0"/>
    <x v="690"/>
    <d v="2013-03-22T00:00:00"/>
    <s v="Second Class"/>
    <s v="SV-20935"/>
    <s v="Susan Vittorini"/>
    <x v="0"/>
    <s v="United States"/>
    <s v="Oceanside"/>
    <x v="15"/>
    <n v="11572"/>
    <x v="3"/>
    <s v="FUR-FU-10000409"/>
    <x v="0"/>
    <x v="5"/>
    <s v="GE 4 Foot Flourescent Tube, 40 Watt"/>
    <x v="1883"/>
    <n v="1"/>
    <n v="0"/>
    <n v="6.8908000000000005"/>
  </r>
  <r>
    <n v="2854"/>
    <s v="CA-2013-136371"/>
    <x v="0"/>
    <x v="690"/>
    <d v="2013-03-22T00:00:00"/>
    <s v="Second Class"/>
    <s v="SV-20935"/>
    <s v="Susan Vittorini"/>
    <x v="0"/>
    <s v="United States"/>
    <s v="Oceanside"/>
    <x v="15"/>
    <n v="11572"/>
    <x v="3"/>
    <s v="FUR-FU-10000221"/>
    <x v="0"/>
    <x v="5"/>
    <s v="Master Caster Door Stop, Brown"/>
    <x v="2352"/>
    <n v="4"/>
    <n v="0"/>
    <n v="6.9087999999999994"/>
  </r>
  <r>
    <n v="2855"/>
    <s v="CA-2014-137344"/>
    <x v="3"/>
    <x v="648"/>
    <d v="2014-08-21T00:00:00"/>
    <s v="Same Day"/>
    <s v="EM-13810"/>
    <s v="Eleni McCrary"/>
    <x v="1"/>
    <s v="United States"/>
    <s v="Franklin"/>
    <x v="31"/>
    <n v="2038"/>
    <x v="3"/>
    <s v="OFF-ST-10000344"/>
    <x v="1"/>
    <x v="4"/>
    <s v="Neat Ideas Personal Hanging Folder Files, Black"/>
    <x v="2353"/>
    <n v="3"/>
    <n v="0"/>
    <n v="10.475399999999999"/>
  </r>
  <r>
    <n v="2856"/>
    <s v="CA-2014-169810"/>
    <x v="3"/>
    <x v="800"/>
    <d v="2014-08-01T00:00:00"/>
    <s v="Standard Class"/>
    <s v="RB-19360"/>
    <s v="Raymond Buch"/>
    <x v="0"/>
    <s v="United States"/>
    <s v="Sioux Falls"/>
    <x v="44"/>
    <n v="57103"/>
    <x v="2"/>
    <s v="OFF-LA-10003663"/>
    <x v="1"/>
    <x v="2"/>
    <s v="Avery 498"/>
    <x v="2354"/>
    <n v="7"/>
    <n v="0"/>
    <n v="9.5081000000000007"/>
  </r>
  <r>
    <n v="2857"/>
    <s v="CA-2013-128594"/>
    <x v="0"/>
    <x v="370"/>
    <d v="2013-08-30T00:00:00"/>
    <s v="First Class"/>
    <s v="DJ-13510"/>
    <s v="Don Jones"/>
    <x v="1"/>
    <s v="United States"/>
    <s v="San Diego"/>
    <x v="1"/>
    <n v="92037"/>
    <x v="1"/>
    <s v="FUR-CH-10001215"/>
    <x v="0"/>
    <x v="1"/>
    <s v="Global Troy Executive Leather Low-Back Tilter"/>
    <x v="2355"/>
    <n v="4"/>
    <n v="0.2"/>
    <n v="100.19599999999997"/>
  </r>
  <r>
    <n v="2858"/>
    <s v="CA-2013-154690"/>
    <x v="0"/>
    <x v="243"/>
    <d v="2013-08-18T00:00:00"/>
    <s v="Second Class"/>
    <s v="CC-12370"/>
    <s v="Christopher Conant"/>
    <x v="0"/>
    <s v="United States"/>
    <s v="Fayetteville"/>
    <x v="3"/>
    <n v="28314"/>
    <x v="0"/>
    <s v="FUR-CH-10000988"/>
    <x v="0"/>
    <x v="1"/>
    <s v="Hon Olson Stacker Stools"/>
    <x v="2284"/>
    <n v="2"/>
    <n v="0.2"/>
    <n v="22.529599999999995"/>
  </r>
  <r>
    <n v="2859"/>
    <s v="CA-2014-138975"/>
    <x v="3"/>
    <x v="240"/>
    <d v="2014-05-24T00:00:00"/>
    <s v="Standard Class"/>
    <s v="SC-20380"/>
    <s v="Shahid Collister"/>
    <x v="0"/>
    <s v="United States"/>
    <s v="Atlanta"/>
    <x v="32"/>
    <n v="30318"/>
    <x v="0"/>
    <s v="TEC-AC-10003441"/>
    <x v="2"/>
    <x v="11"/>
    <s v="Kingston Digital DataTraveler 32GB USB 2.0"/>
    <x v="766"/>
    <n v="4"/>
    <n v="0"/>
    <n v="4.0679999999999978"/>
  </r>
  <r>
    <n v="2860"/>
    <s v="CA-2014-138975"/>
    <x v="3"/>
    <x v="240"/>
    <d v="2014-05-24T00:00:00"/>
    <s v="Standard Class"/>
    <s v="SC-20380"/>
    <s v="Shahid Collister"/>
    <x v="0"/>
    <s v="United States"/>
    <s v="Atlanta"/>
    <x v="32"/>
    <n v="30318"/>
    <x v="0"/>
    <s v="TEC-PH-10004389"/>
    <x v="2"/>
    <x v="7"/>
    <s v="Nokia Lumia 925"/>
    <x v="2258"/>
    <n v="3"/>
    <n v="0"/>
    <n v="98.272200000000012"/>
  </r>
  <r>
    <n v="2861"/>
    <s v="CA-2014-138975"/>
    <x v="3"/>
    <x v="240"/>
    <d v="2014-05-24T00:00:00"/>
    <s v="Standard Class"/>
    <s v="SC-20380"/>
    <s v="Shahid Collister"/>
    <x v="0"/>
    <s v="United States"/>
    <s v="Atlanta"/>
    <x v="32"/>
    <n v="30318"/>
    <x v="0"/>
    <s v="FUR-BO-10004695"/>
    <x v="0"/>
    <x v="0"/>
    <s v="O'Sullivan 2-Door Barrister Bookcase in Odessa Pine"/>
    <x v="2356"/>
    <n v="9"/>
    <n v="0"/>
    <n v="374.62859999999989"/>
  </r>
  <r>
    <n v="2862"/>
    <s v="CA-2014-138975"/>
    <x v="3"/>
    <x v="240"/>
    <d v="2014-05-24T00:00:00"/>
    <s v="Standard Class"/>
    <s v="SC-20380"/>
    <s v="Shahid Collister"/>
    <x v="0"/>
    <s v="United States"/>
    <s v="Atlanta"/>
    <x v="32"/>
    <n v="30318"/>
    <x v="0"/>
    <s v="OFF-PA-10000100"/>
    <x v="1"/>
    <x v="10"/>
    <s v="Xerox 1945"/>
    <x v="2357"/>
    <n v="7"/>
    <n v="0"/>
    <n v="140.59569999999999"/>
  </r>
  <r>
    <n v="2863"/>
    <s v="CA-2014-106537"/>
    <x v="3"/>
    <x v="801"/>
    <d v="2014-08-18T00:00:00"/>
    <s v="Standard Class"/>
    <s v="RH-19495"/>
    <s v="Rick Hansen"/>
    <x v="0"/>
    <s v="United States"/>
    <s v="Orlando"/>
    <x v="2"/>
    <n v="32839"/>
    <x v="0"/>
    <s v="OFF-PA-10000223"/>
    <x v="1"/>
    <x v="10"/>
    <s v="Xerox 2000"/>
    <x v="561"/>
    <n v="4"/>
    <n v="0.2"/>
    <n v="7.2576000000000001"/>
  </r>
  <r>
    <n v="2864"/>
    <s v="US-2014-103828"/>
    <x v="3"/>
    <x v="802"/>
    <d v="2014-08-14T00:00:00"/>
    <s v="Same Day"/>
    <s v="JK-15370"/>
    <s v="Jay Kimmel"/>
    <x v="0"/>
    <s v="United States"/>
    <s v="San Francisco"/>
    <x v="1"/>
    <n v="94122"/>
    <x v="1"/>
    <s v="OFF-ST-10001325"/>
    <x v="1"/>
    <x v="4"/>
    <s v="Sterilite Officeware Hinged File Box"/>
    <x v="974"/>
    <n v="3"/>
    <n v="0"/>
    <n v="8.4888000000000012"/>
  </r>
  <r>
    <n v="2865"/>
    <s v="US-2014-103828"/>
    <x v="3"/>
    <x v="802"/>
    <d v="2014-08-14T00:00:00"/>
    <s v="Same Day"/>
    <s v="JK-15370"/>
    <s v="Jay Kimmel"/>
    <x v="0"/>
    <s v="United States"/>
    <s v="San Francisco"/>
    <x v="1"/>
    <n v="94122"/>
    <x v="1"/>
    <s v="OFF-AP-10004249"/>
    <x v="1"/>
    <x v="9"/>
    <s v="Staples"/>
    <x v="2358"/>
    <n v="7"/>
    <n v="0"/>
    <n v="22.623299999999997"/>
  </r>
  <r>
    <n v="2866"/>
    <s v="US-2014-103828"/>
    <x v="3"/>
    <x v="802"/>
    <d v="2014-08-14T00:00:00"/>
    <s v="Same Day"/>
    <s v="JK-15370"/>
    <s v="Jay Kimmel"/>
    <x v="0"/>
    <s v="United States"/>
    <s v="San Francisco"/>
    <x v="1"/>
    <n v="94122"/>
    <x v="1"/>
    <s v="OFF-AR-10000588"/>
    <x v="1"/>
    <x v="6"/>
    <s v="Newell 345"/>
    <x v="426"/>
    <n v="3"/>
    <n v="0"/>
    <n v="15.475200000000001"/>
  </r>
  <r>
    <n v="2867"/>
    <s v="US-2014-103828"/>
    <x v="3"/>
    <x v="802"/>
    <d v="2014-08-14T00:00:00"/>
    <s v="Same Day"/>
    <s v="JK-15370"/>
    <s v="Jay Kimmel"/>
    <x v="0"/>
    <s v="United States"/>
    <s v="San Francisco"/>
    <x v="1"/>
    <n v="94122"/>
    <x v="1"/>
    <s v="OFF-SU-10000946"/>
    <x v="1"/>
    <x v="14"/>
    <s v="Staples"/>
    <x v="1051"/>
    <n v="4"/>
    <n v="0"/>
    <n v="9.2567999999999984"/>
  </r>
  <r>
    <n v="2868"/>
    <s v="CA-2013-115588"/>
    <x v="0"/>
    <x v="338"/>
    <d v="2013-11-13T00:00:00"/>
    <s v="Second Class"/>
    <s v="AF-10885"/>
    <s v="Art Foster"/>
    <x v="0"/>
    <s v="United States"/>
    <s v="Toledo"/>
    <x v="24"/>
    <n v="43615"/>
    <x v="3"/>
    <s v="OFF-SU-10001225"/>
    <x v="1"/>
    <x v="14"/>
    <s v="Staples"/>
    <x v="2359"/>
    <n v="5"/>
    <n v="0.2"/>
    <n v="-3.3120000000000012"/>
  </r>
  <r>
    <n v="2869"/>
    <s v="CA-2013-115588"/>
    <x v="0"/>
    <x v="338"/>
    <d v="2013-11-13T00:00:00"/>
    <s v="Second Class"/>
    <s v="AF-10885"/>
    <s v="Art Foster"/>
    <x v="0"/>
    <s v="United States"/>
    <s v="Toledo"/>
    <x v="24"/>
    <n v="43615"/>
    <x v="3"/>
    <s v="OFF-ST-10001558"/>
    <x v="1"/>
    <x v="4"/>
    <s v="Acco Perma 4000 Stacking Storage Drawers"/>
    <x v="2360"/>
    <n v="3"/>
    <n v="0.2"/>
    <n v="-2.4359999999999999"/>
  </r>
  <r>
    <n v="2870"/>
    <s v="CA-2014-143861"/>
    <x v="3"/>
    <x v="492"/>
    <d v="2014-06-20T00:00:00"/>
    <s v="Standard Class"/>
    <s v="LC-16885"/>
    <s v="Lena Creighton"/>
    <x v="0"/>
    <s v="United States"/>
    <s v="Saint Petersburg"/>
    <x v="2"/>
    <n v="33710"/>
    <x v="0"/>
    <s v="FUR-FU-10001546"/>
    <x v="0"/>
    <x v="5"/>
    <s v="Dana Swing-Arm Lamps"/>
    <x v="1232"/>
    <n v="2"/>
    <n v="0.2"/>
    <n v="1.0679999999999996"/>
  </r>
  <r>
    <n v="2871"/>
    <s v="CA-2011-148040"/>
    <x v="2"/>
    <x v="579"/>
    <d v="2011-03-26T00:00:00"/>
    <s v="Standard Class"/>
    <s v="BF-11275"/>
    <s v="Beth Fritzler"/>
    <x v="1"/>
    <s v="United States"/>
    <s v="Tucson"/>
    <x v="16"/>
    <n v="85705"/>
    <x v="1"/>
    <s v="OFF-PA-10002581"/>
    <x v="1"/>
    <x v="10"/>
    <s v="Xerox 1951"/>
    <x v="1355"/>
    <n v="3"/>
    <n v="0.2"/>
    <n v="23.234999999999992"/>
  </r>
  <r>
    <n v="2872"/>
    <s v="CA-2011-148040"/>
    <x v="2"/>
    <x v="579"/>
    <d v="2011-03-26T00:00:00"/>
    <s v="Standard Class"/>
    <s v="BF-11275"/>
    <s v="Beth Fritzler"/>
    <x v="1"/>
    <s v="United States"/>
    <s v="Tucson"/>
    <x v="16"/>
    <n v="85705"/>
    <x v="1"/>
    <s v="FUR-CH-10001482"/>
    <x v="0"/>
    <x v="1"/>
    <s v="Office Star - Mesh Screen back chair with Vinyl seat"/>
    <x v="2361"/>
    <n v="3"/>
    <n v="0.2"/>
    <n v="-35.36460000000001"/>
  </r>
  <r>
    <n v="2873"/>
    <s v="CA-2014-135167"/>
    <x v="3"/>
    <x v="140"/>
    <d v="2014-06-21T00:00:00"/>
    <s v="Standard Class"/>
    <s v="SC-20800"/>
    <s v="Stuart Calhoun"/>
    <x v="0"/>
    <s v="United States"/>
    <s v="Los Angeles"/>
    <x v="1"/>
    <n v="90036"/>
    <x v="1"/>
    <s v="OFF-AR-10002399"/>
    <x v="1"/>
    <x v="6"/>
    <s v="Dixon Prang Watercolor Pencils, 10-Color Set with Brush"/>
    <x v="2362"/>
    <n v="1"/>
    <n v="0"/>
    <n v="1.7465999999999999"/>
  </r>
  <r>
    <n v="2874"/>
    <s v="CA-2014-137022"/>
    <x v="3"/>
    <x v="673"/>
    <d v="2014-11-23T00:00:00"/>
    <s v="Standard Class"/>
    <s v="SW-20275"/>
    <s v="Scott Williamson"/>
    <x v="0"/>
    <s v="United States"/>
    <s v="San Diego"/>
    <x v="1"/>
    <n v="92105"/>
    <x v="1"/>
    <s v="OFF-ST-10001963"/>
    <x v="1"/>
    <x v="4"/>
    <s v="Tennsco Regal Shelving Units"/>
    <x v="2363"/>
    <n v="8"/>
    <n v="0"/>
    <n v="24.338399999999979"/>
  </r>
  <r>
    <n v="2875"/>
    <s v="US-2014-102638"/>
    <x v="3"/>
    <x v="614"/>
    <d v="2015-01-01T00:00:00"/>
    <s v="First Class"/>
    <s v="MC-17845"/>
    <s v="Michael Chen"/>
    <x v="0"/>
    <s v="United States"/>
    <s v="New York City"/>
    <x v="15"/>
    <n v="10035"/>
    <x v="3"/>
    <s v="OFF-FA-10002988"/>
    <x v="1"/>
    <x v="13"/>
    <s v="Ideal Clamps"/>
    <x v="2364"/>
    <n v="3"/>
    <n v="0"/>
    <n v="2.9546999999999999"/>
  </r>
  <r>
    <n v="2876"/>
    <s v="US-2013-167339"/>
    <x v="0"/>
    <x v="803"/>
    <d v="2013-01-23T00:00:00"/>
    <s v="Second Class"/>
    <s v="TD-20995"/>
    <s v="Tamara Dahlen"/>
    <x v="0"/>
    <s v="United States"/>
    <s v="San Diego"/>
    <x v="1"/>
    <n v="92037"/>
    <x v="1"/>
    <s v="FUR-CH-10004289"/>
    <x v="0"/>
    <x v="1"/>
    <s v="Global Super Steno Chair"/>
    <x v="2365"/>
    <n v="2"/>
    <n v="0.2"/>
    <n v="-5.758800000000015"/>
  </r>
  <r>
    <n v="2877"/>
    <s v="US-2013-167339"/>
    <x v="0"/>
    <x v="803"/>
    <d v="2013-01-23T00:00:00"/>
    <s v="Second Class"/>
    <s v="TD-20995"/>
    <s v="Tamara Dahlen"/>
    <x v="0"/>
    <s v="United States"/>
    <s v="San Diego"/>
    <x v="1"/>
    <n v="92037"/>
    <x v="1"/>
    <s v="FUR-CH-10000785"/>
    <x v="0"/>
    <x v="1"/>
    <s v="Global Ergonomic Managers Chair"/>
    <x v="2366"/>
    <n v="7"/>
    <n v="0.2"/>
    <n v="76.011600000000016"/>
  </r>
  <r>
    <n v="2878"/>
    <s v="CA-2013-152072"/>
    <x v="0"/>
    <x v="804"/>
    <d v="2013-01-19T00:00:00"/>
    <s v="Standard Class"/>
    <s v="Dp-13240"/>
    <s v="Dean percer"/>
    <x v="2"/>
    <s v="United States"/>
    <s v="Westfield"/>
    <x v="30"/>
    <n v="7090"/>
    <x v="3"/>
    <s v="OFF-EN-10003040"/>
    <x v="1"/>
    <x v="12"/>
    <s v="Quality Park Security Envelopes"/>
    <x v="2367"/>
    <n v="2"/>
    <n v="0"/>
    <n v="24.599800000000002"/>
  </r>
  <r>
    <n v="2879"/>
    <s v="CA-2013-152072"/>
    <x v="0"/>
    <x v="804"/>
    <d v="2013-01-19T00:00:00"/>
    <s v="Standard Class"/>
    <s v="Dp-13240"/>
    <s v="Dean percer"/>
    <x v="2"/>
    <s v="United States"/>
    <s v="Westfield"/>
    <x v="30"/>
    <n v="7090"/>
    <x v="3"/>
    <s v="OFF-AR-10001573"/>
    <x v="1"/>
    <x v="6"/>
    <s v="American Pencil"/>
    <x v="2368"/>
    <n v="2"/>
    <n v="0"/>
    <n v="1.3513999999999995"/>
  </r>
  <r>
    <n v="2880"/>
    <s v="CA-2013-152072"/>
    <x v="0"/>
    <x v="804"/>
    <d v="2013-01-19T00:00:00"/>
    <s v="Standard Class"/>
    <s v="Dp-13240"/>
    <s v="Dean percer"/>
    <x v="2"/>
    <s v="United States"/>
    <s v="Westfield"/>
    <x v="30"/>
    <n v="7090"/>
    <x v="3"/>
    <s v="TEC-AC-10000844"/>
    <x v="2"/>
    <x v="11"/>
    <s v="Logitech Gaming G510s - Keyboard"/>
    <x v="2369"/>
    <n v="3"/>
    <n v="0"/>
    <n v="91.789199999999994"/>
  </r>
  <r>
    <n v="2881"/>
    <s v="CA-2013-102932"/>
    <x v="0"/>
    <x v="251"/>
    <d v="2013-09-24T00:00:00"/>
    <s v="Second Class"/>
    <s v="SD-20485"/>
    <s v="Shirley Daniels"/>
    <x v="2"/>
    <s v="United States"/>
    <s v="Orange"/>
    <x v="30"/>
    <n v="7050"/>
    <x v="3"/>
    <s v="OFF-BI-10000756"/>
    <x v="1"/>
    <x v="8"/>
    <s v="Storex DuraTech Recycled Plastic Frosted Binders"/>
    <x v="2370"/>
    <n v="6"/>
    <n v="0"/>
    <n v="12.72"/>
  </r>
  <r>
    <n v="2882"/>
    <s v="CA-2013-102932"/>
    <x v="0"/>
    <x v="251"/>
    <d v="2013-09-24T00:00:00"/>
    <s v="Second Class"/>
    <s v="SD-20485"/>
    <s v="Shirley Daniels"/>
    <x v="2"/>
    <s v="United States"/>
    <s v="Orange"/>
    <x v="30"/>
    <n v="7050"/>
    <x v="3"/>
    <s v="OFF-SU-10000381"/>
    <x v="1"/>
    <x v="14"/>
    <s v="Acme Forged Steel Scissors with Black Enamel Handles"/>
    <x v="1056"/>
    <n v="3"/>
    <n v="0"/>
    <n v="8.0996999999999986"/>
  </r>
  <r>
    <n v="2883"/>
    <s v="CA-2011-165540"/>
    <x v="2"/>
    <x v="805"/>
    <d v="2011-02-26T00:00:00"/>
    <s v="Standard Class"/>
    <s v="TM-21010"/>
    <s v="Tamara Manning"/>
    <x v="0"/>
    <s v="United States"/>
    <s v="Woodstock"/>
    <x v="10"/>
    <n v="60098"/>
    <x v="2"/>
    <s v="OFF-BI-10004094"/>
    <x v="1"/>
    <x v="8"/>
    <s v="GBC Standard Plastic Binding Systems Combs"/>
    <x v="2371"/>
    <n v="5"/>
    <n v="0.8"/>
    <n v="-13.717499999999998"/>
  </r>
  <r>
    <n v="2884"/>
    <s v="CA-2013-130799"/>
    <x v="0"/>
    <x v="583"/>
    <d v="2013-11-17T00:00:00"/>
    <s v="Second Class"/>
    <s v="BK-11260"/>
    <s v="Berenike Kampe"/>
    <x v="0"/>
    <s v="United States"/>
    <s v="San Francisco"/>
    <x v="1"/>
    <n v="94110"/>
    <x v="1"/>
    <s v="FUR-FU-10001852"/>
    <x v="0"/>
    <x v="5"/>
    <s v="Eldon Regeneration Recycled Desk Accessories, Smoke"/>
    <x v="2372"/>
    <n v="4"/>
    <n v="0"/>
    <n v="2.2271999999999998"/>
  </r>
  <r>
    <n v="2885"/>
    <s v="CA-2013-164483"/>
    <x v="0"/>
    <x v="806"/>
    <d v="2013-02-03T00:00:00"/>
    <s v="Standard Class"/>
    <s v="JF-15490"/>
    <s v="Jeremy Farry"/>
    <x v="0"/>
    <s v="United States"/>
    <s v="San Francisco"/>
    <x v="1"/>
    <n v="94122"/>
    <x v="1"/>
    <s v="OFF-BI-10000014"/>
    <x v="1"/>
    <x v="8"/>
    <s v="Heavy-Duty E-Z-D Binders"/>
    <x v="738"/>
    <n v="2"/>
    <n v="0.2"/>
    <n v="5.8914"/>
  </r>
  <r>
    <n v="2886"/>
    <s v="US-2013-159856"/>
    <x v="0"/>
    <x v="807"/>
    <d v="2013-10-23T00:00:00"/>
    <s v="Standard Class"/>
    <s v="EP-13915"/>
    <s v="Emily Phan"/>
    <x v="0"/>
    <s v="United States"/>
    <s v="Tempe"/>
    <x v="16"/>
    <n v="85281"/>
    <x v="1"/>
    <s v="FUR-CH-10003396"/>
    <x v="0"/>
    <x v="1"/>
    <s v="Global Deluxe Steno Chair"/>
    <x v="2373"/>
    <n v="5"/>
    <n v="0.2"/>
    <n v="-34.64100000000002"/>
  </r>
  <r>
    <n v="2887"/>
    <s v="CA-2014-102099"/>
    <x v="3"/>
    <x v="404"/>
    <d v="2014-12-20T00:00:00"/>
    <s v="First Class"/>
    <s v="EP-13915"/>
    <s v="Emily Phan"/>
    <x v="0"/>
    <s v="United States"/>
    <s v="Los Angeles"/>
    <x v="1"/>
    <n v="90008"/>
    <x v="1"/>
    <s v="OFF-AR-10003811"/>
    <x v="1"/>
    <x v="6"/>
    <s v="Newell 327"/>
    <x v="153"/>
    <n v="3"/>
    <n v="0"/>
    <n v="1.7901"/>
  </r>
  <r>
    <n v="2888"/>
    <s v="CA-2014-102099"/>
    <x v="3"/>
    <x v="404"/>
    <d v="2014-12-20T00:00:00"/>
    <s v="First Class"/>
    <s v="EP-13915"/>
    <s v="Emily Phan"/>
    <x v="0"/>
    <s v="United States"/>
    <s v="Los Angeles"/>
    <x v="1"/>
    <n v="90008"/>
    <x v="1"/>
    <s v="OFF-PA-10003172"/>
    <x v="1"/>
    <x v="10"/>
    <s v="Xerox 1996"/>
    <x v="91"/>
    <n v="2"/>
    <n v="0"/>
    <n v="6.2208000000000006"/>
  </r>
  <r>
    <n v="2889"/>
    <s v="CA-2014-102099"/>
    <x v="3"/>
    <x v="404"/>
    <d v="2014-12-20T00:00:00"/>
    <s v="First Class"/>
    <s v="EP-13915"/>
    <s v="Emily Phan"/>
    <x v="0"/>
    <s v="United States"/>
    <s v="Los Angeles"/>
    <x v="1"/>
    <n v="90008"/>
    <x v="1"/>
    <s v="OFF-PA-10000289"/>
    <x v="1"/>
    <x v="10"/>
    <s v="Xerox 213"/>
    <x v="5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s v="CA-2011-142727"/>
    <x v="2"/>
    <x v="333"/>
    <d v="2011-05-01T00:00:00"/>
    <s v="Second Class"/>
    <s v="HG-14845"/>
    <s v="Harry Greene"/>
    <x v="0"/>
    <s v="United States"/>
    <s v="Lake Charles"/>
    <x v="28"/>
    <n v="70601"/>
    <x v="0"/>
    <s v="FUR-CH-10002304"/>
    <x v="0"/>
    <x v="1"/>
    <s v="Global Stack Chair without Arms, Black"/>
    <x v="2375"/>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x v="1465"/>
    <n v="3"/>
    <n v="0"/>
    <n v="8.6112000000000002"/>
  </r>
  <r>
    <n v="2893"/>
    <s v="CA-2014-139913"/>
    <x v="3"/>
    <x v="436"/>
    <d v="2014-10-30T00:00:00"/>
    <s v="Standard Class"/>
    <s v="JC-16105"/>
    <s v="Julie Creighton"/>
    <x v="1"/>
    <s v="United States"/>
    <s v="Rochester"/>
    <x v="15"/>
    <n v="14609"/>
    <x v="3"/>
    <s v="OFF-PA-10003739"/>
    <x v="1"/>
    <x v="10"/>
    <s v="Xerox 1969"/>
    <x v="1057"/>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s v="United States"/>
    <s v="Rochester"/>
    <x v="15"/>
    <n v="14609"/>
    <x v="3"/>
    <s v="FUR-FU-10000771"/>
    <x v="0"/>
    <x v="5"/>
    <s v="Eldon 200 Class Desk Accessories, Smoke"/>
    <x v="2376"/>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s v="United States"/>
    <s v="Long Beach"/>
    <x v="15"/>
    <n v="11561"/>
    <x v="3"/>
    <s v="OFF-AR-10001915"/>
    <x v="1"/>
    <x v="6"/>
    <s v="Peel-Off China Markers"/>
    <x v="2377"/>
    <n v="5"/>
    <n v="0"/>
    <n v="20.853000000000002"/>
  </r>
  <r>
    <n v="2898"/>
    <s v="US-2013-164630"/>
    <x v="0"/>
    <x v="810"/>
    <d v="2013-01-09T00:00:00"/>
    <s v="Standard Class"/>
    <s v="EB-13975"/>
    <s v="Erica Bern"/>
    <x v="1"/>
    <s v="United States"/>
    <s v="Charlotte"/>
    <x v="3"/>
    <n v="28205"/>
    <x v="0"/>
    <s v="TEC-CO-10000971"/>
    <x v="2"/>
    <x v="16"/>
    <s v="Hewlett Packard 310 Color Digital Copier"/>
    <x v="2378"/>
    <n v="4"/>
    <n v="0.2"/>
    <n v="119.99599999999992"/>
  </r>
  <r>
    <n v="2899"/>
    <s v="US-2012-114839"/>
    <x v="1"/>
    <x v="33"/>
    <d v="2012-04-30T00:00:00"/>
    <s v="Standard Class"/>
    <s v="PW-19240"/>
    <s v="Pierre Wener"/>
    <x v="0"/>
    <s v="United States"/>
    <s v="Houston"/>
    <x v="5"/>
    <n v="77036"/>
    <x v="2"/>
    <s v="FUR-CH-10004086"/>
    <x v="0"/>
    <x v="1"/>
    <s v="Hon 4070 Series Pagoda Armless Upholstered Stacking Chairs"/>
    <x v="2379"/>
    <n v="2"/>
    <n v="0.3"/>
    <n v="-5.8346000000000231"/>
  </r>
  <r>
    <n v="2900"/>
    <s v="CA-2012-166464"/>
    <x v="1"/>
    <x v="811"/>
    <d v="2012-09-17T00:00:00"/>
    <s v="Standard Class"/>
    <s v="PG-18895"/>
    <s v="Paul Gonzalez"/>
    <x v="0"/>
    <s v="United States"/>
    <s v="New York City"/>
    <x v="15"/>
    <n v="10035"/>
    <x v="3"/>
    <s v="TEC-CO-10000971"/>
    <x v="2"/>
    <x v="16"/>
    <s v="Hewlett Packard 310 Color Digital Copier"/>
    <x v="2006"/>
    <n v="2"/>
    <n v="0.2"/>
    <n v="59.997999999999962"/>
  </r>
  <r>
    <n v="2901"/>
    <s v="CA-2012-166464"/>
    <x v="1"/>
    <x v="811"/>
    <d v="2012-09-17T00:00:00"/>
    <s v="Standard Class"/>
    <s v="PG-18895"/>
    <s v="Paul Gonzalez"/>
    <x v="0"/>
    <s v="United States"/>
    <s v="New York City"/>
    <x v="15"/>
    <n v="10035"/>
    <x v="3"/>
    <s v="OFF-LA-10001317"/>
    <x v="1"/>
    <x v="2"/>
    <s v="Avery 520"/>
    <x v="2380"/>
    <n v="4"/>
    <n v="0"/>
    <n v="6.048"/>
  </r>
  <r>
    <n v="2902"/>
    <s v="CA-2014-124898"/>
    <x v="3"/>
    <x v="220"/>
    <d v="2014-09-16T00:00:00"/>
    <s v="Standard Class"/>
    <s v="DB-12910"/>
    <s v="Daniel Byrd"/>
    <x v="2"/>
    <s v="United States"/>
    <s v="Columbus"/>
    <x v="32"/>
    <n v="31907"/>
    <x v="0"/>
    <s v="OFF-PA-10003656"/>
    <x v="1"/>
    <x v="10"/>
    <s v="Xerox 1935"/>
    <x v="2381"/>
    <n v="7"/>
    <n v="0"/>
    <n v="84.943599999999989"/>
  </r>
  <r>
    <n v="2903"/>
    <s v="CA-2013-164035"/>
    <x v="0"/>
    <x v="1"/>
    <d v="2013-06-18T00:00:00"/>
    <s v="Standard Class"/>
    <s v="CR-12730"/>
    <s v="Craig Reiter"/>
    <x v="0"/>
    <s v="United States"/>
    <s v="Chicago"/>
    <x v="10"/>
    <n v="60610"/>
    <x v="2"/>
    <s v="OFF-PA-10002160"/>
    <x v="1"/>
    <x v="10"/>
    <s v="Xerox 1978"/>
    <x v="238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s v="United States"/>
    <s v="Highland Park"/>
    <x v="10"/>
    <n v="60035"/>
    <x v="2"/>
    <s v="FUR-CH-10003981"/>
    <x v="0"/>
    <x v="1"/>
    <s v="Global Commerce Series Low-Back Swivel/Tilt Chairs"/>
    <x v="2384"/>
    <n v="3"/>
    <n v="0.3"/>
    <n v="-7.7094000000001017"/>
  </r>
  <r>
    <n v="2906"/>
    <s v="CA-2011-127586"/>
    <x v="2"/>
    <x v="467"/>
    <d v="2011-09-30T00:00:00"/>
    <s v="Standard Class"/>
    <s v="CS-12400"/>
    <s v="Christopher Schild"/>
    <x v="2"/>
    <s v="United States"/>
    <s v="Seattle"/>
    <x v="4"/>
    <n v="98115"/>
    <x v="1"/>
    <s v="OFF-ST-10002615"/>
    <x v="1"/>
    <x v="4"/>
    <s v="Dual Level, Single-Width Filing Carts"/>
    <x v="2385"/>
    <n v="2"/>
    <n v="0"/>
    <n v="80.631200000000007"/>
  </r>
  <r>
    <n v="2907"/>
    <s v="CA-2014-121615"/>
    <x v="3"/>
    <x v="132"/>
    <d v="2014-11-10T00:00:00"/>
    <s v="Standard Class"/>
    <s v="DL-12925"/>
    <s v="Daniel Lacy"/>
    <x v="0"/>
    <s v="United States"/>
    <s v="Eagan"/>
    <x v="11"/>
    <n v="55122"/>
    <x v="2"/>
    <s v="OFF-PA-10000327"/>
    <x v="1"/>
    <x v="10"/>
    <s v="Xerox 1971"/>
    <x v="18"/>
    <n v="2"/>
    <n v="0"/>
    <n v="3.8519999999999994"/>
  </r>
  <r>
    <n v="2908"/>
    <s v="CA-2014-121615"/>
    <x v="3"/>
    <x v="132"/>
    <d v="2014-11-10T00:00:00"/>
    <s v="Standard Class"/>
    <s v="DL-12925"/>
    <s v="Daniel Lacy"/>
    <x v="0"/>
    <s v="United States"/>
    <s v="Eagan"/>
    <x v="11"/>
    <n v="55122"/>
    <x v="2"/>
    <s v="OFF-ST-10001325"/>
    <x v="1"/>
    <x v="4"/>
    <s v="Sterilite Officeware Hinged File Box"/>
    <x v="2386"/>
    <n v="5"/>
    <n v="0"/>
    <n v="14.148"/>
  </r>
  <r>
    <n v="2909"/>
    <s v="CA-2014-121615"/>
    <x v="3"/>
    <x v="132"/>
    <d v="2014-11-10T00:00:00"/>
    <s v="Standard Class"/>
    <s v="DL-12925"/>
    <s v="Daniel Lacy"/>
    <x v="0"/>
    <s v="United States"/>
    <s v="Eagan"/>
    <x v="11"/>
    <n v="55122"/>
    <x v="2"/>
    <s v="OFF-LA-10001771"/>
    <x v="1"/>
    <x v="2"/>
    <s v="Avery 513"/>
    <x v="1830"/>
    <n v="3"/>
    <n v="0"/>
    <n v="6.8723999999999998"/>
  </r>
  <r>
    <n v="2910"/>
    <s v="CA-2014-166415"/>
    <x v="3"/>
    <x v="600"/>
    <d v="2014-02-24T00:00:00"/>
    <s v="Standard Class"/>
    <s v="ME-17725"/>
    <s v="Max Engle"/>
    <x v="0"/>
    <s v="United States"/>
    <s v="Seattle"/>
    <x v="4"/>
    <n v="98103"/>
    <x v="1"/>
    <s v="OFF-FA-10004968"/>
    <x v="1"/>
    <x v="13"/>
    <s v="Rubber Band Ball"/>
    <x v="2387"/>
    <n v="3"/>
    <n v="0"/>
    <n v="0.2244000000000006"/>
  </r>
  <r>
    <n v="2911"/>
    <s v="CA-2012-118444"/>
    <x v="1"/>
    <x v="599"/>
    <d v="2012-11-09T00:00:00"/>
    <s v="Standard Class"/>
    <s v="VD-21670"/>
    <s v="Valerie Dominguez"/>
    <x v="0"/>
    <s v="United States"/>
    <s v="Coral Springs"/>
    <x v="2"/>
    <n v="33065"/>
    <x v="0"/>
    <s v="OFF-AP-10000576"/>
    <x v="1"/>
    <x v="9"/>
    <s v="Belkin 325VA UPS Surge Protector, 6'"/>
    <x v="2388"/>
    <n v="4"/>
    <n v="0.2"/>
    <n v="24.196000000000012"/>
  </r>
  <r>
    <n v="2912"/>
    <s v="CA-2011-113929"/>
    <x v="2"/>
    <x v="737"/>
    <d v="2011-06-21T00:00:00"/>
    <s v="Standard Class"/>
    <s v="CK-12205"/>
    <s v="Chloris Kastensmidt"/>
    <x v="0"/>
    <s v="United States"/>
    <s v="Hempstead"/>
    <x v="15"/>
    <n v="11550"/>
    <x v="3"/>
    <s v="OFF-EN-10003286"/>
    <x v="1"/>
    <x v="12"/>
    <s v="Staples"/>
    <x v="1417"/>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x v="768"/>
    <n v="4"/>
    <n v="0"/>
    <n v="10.499999999999996"/>
  </r>
  <r>
    <n v="2914"/>
    <s v="CA-2011-113929"/>
    <x v="2"/>
    <x v="737"/>
    <d v="2011-06-21T00:00:00"/>
    <s v="Standard Class"/>
    <s v="CK-12205"/>
    <s v="Chloris Kastensmidt"/>
    <x v="0"/>
    <s v="United States"/>
    <s v="Hempstead"/>
    <x v="15"/>
    <n v="11550"/>
    <x v="3"/>
    <s v="OFF-BI-10002852"/>
    <x v="1"/>
    <x v="8"/>
    <s v="Ibico Standard Transparent Covers"/>
    <x v="2389"/>
    <n v="3"/>
    <n v="0.2"/>
    <n v="14.337599999999998"/>
  </r>
  <r>
    <n v="2915"/>
    <s v="CA-2012-134747"/>
    <x v="1"/>
    <x v="88"/>
    <d v="2012-10-17T00:00:00"/>
    <s v="Second Class"/>
    <s v="DL-12925"/>
    <s v="Daniel Lacy"/>
    <x v="0"/>
    <s v="United States"/>
    <s v="Noblesville"/>
    <x v="14"/>
    <n v="46060"/>
    <x v="2"/>
    <s v="TEC-PH-10002890"/>
    <x v="2"/>
    <x v="7"/>
    <s v="AT&amp;T 17929 Lendline Telephone"/>
    <x v="2390"/>
    <n v="3"/>
    <n v="0"/>
    <n v="35.287199999999999"/>
  </r>
  <r>
    <n v="2916"/>
    <s v="CA-2012-134747"/>
    <x v="1"/>
    <x v="88"/>
    <d v="2012-10-17T00:00:00"/>
    <s v="Second Class"/>
    <s v="DL-12925"/>
    <s v="Daniel Lacy"/>
    <x v="0"/>
    <s v="United States"/>
    <s v="Noblesville"/>
    <x v="14"/>
    <n v="46060"/>
    <x v="2"/>
    <s v="OFF-BI-10001308"/>
    <x v="1"/>
    <x v="8"/>
    <s v="GBC Standard Plastic Binding Systems' Combs"/>
    <x v="2391"/>
    <n v="2"/>
    <n v="0"/>
    <n v="5.6519999999999992"/>
  </r>
  <r>
    <n v="2917"/>
    <s v="CA-2012-134747"/>
    <x v="1"/>
    <x v="88"/>
    <d v="2012-10-17T00:00:00"/>
    <s v="Second Class"/>
    <s v="DL-12925"/>
    <s v="Daniel Lacy"/>
    <x v="0"/>
    <s v="United States"/>
    <s v="Noblesville"/>
    <x v="14"/>
    <n v="46060"/>
    <x v="2"/>
    <s v="TEC-PH-10001750"/>
    <x v="2"/>
    <x v="7"/>
    <s v="Samsung Rugby III"/>
    <x v="2392"/>
    <n v="4"/>
    <n v="0"/>
    <n v="71.269200000000012"/>
  </r>
  <r>
    <n v="2918"/>
    <s v="CA-2014-155047"/>
    <x v="3"/>
    <x v="151"/>
    <d v="2014-08-31T00:00:00"/>
    <s v="First Class"/>
    <s v="SE-20110"/>
    <s v="Sanjit Engle"/>
    <x v="0"/>
    <s v="United States"/>
    <s v="Dallas"/>
    <x v="5"/>
    <n v="75220"/>
    <x v="2"/>
    <s v="OFF-AR-10003338"/>
    <x v="1"/>
    <x v="6"/>
    <s v="Eberhard Faber 3 1/2&quot; Golf Pencils"/>
    <x v="2393"/>
    <n v="1"/>
    <n v="0.2"/>
    <n v="0.37200000000000011"/>
  </r>
  <r>
    <n v="2919"/>
    <s v="CA-2013-160129"/>
    <x v="0"/>
    <x v="813"/>
    <d v="2013-11-24T00:00:00"/>
    <s v="Same Day"/>
    <s v="LS-17200"/>
    <s v="Luke Schmidt"/>
    <x v="1"/>
    <s v="United States"/>
    <s v="Philadelphia"/>
    <x v="9"/>
    <n v="19140"/>
    <x v="3"/>
    <s v="OFF-FA-10002763"/>
    <x v="1"/>
    <x v="13"/>
    <s v="Advantus Map Pennant Flags and Round Head Tacks"/>
    <x v="2394"/>
    <n v="5"/>
    <n v="0.2"/>
    <n v="2.3699999999999983"/>
  </r>
  <r>
    <n v="2920"/>
    <s v="CA-2013-160129"/>
    <x v="0"/>
    <x v="813"/>
    <d v="2013-11-24T00:00:00"/>
    <s v="Same Day"/>
    <s v="LS-17200"/>
    <s v="Luke Schmidt"/>
    <x v="1"/>
    <s v="United States"/>
    <s v="Philadelphia"/>
    <x v="9"/>
    <n v="19140"/>
    <x v="3"/>
    <s v="FUR-FU-10002088"/>
    <x v="0"/>
    <x v="5"/>
    <s v="Nu-Dell Float Frame 11 x 14 1/2"/>
    <x v="325"/>
    <n v="2"/>
    <n v="0.2"/>
    <n v="3.9512"/>
  </r>
  <r>
    <n v="2921"/>
    <s v="CA-2013-160129"/>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s v="United States"/>
    <s v="San Francisco"/>
    <x v="1"/>
    <n v="94109"/>
    <x v="1"/>
    <s v="OFF-ST-10001511"/>
    <x v="1"/>
    <x v="4"/>
    <s v="Space Solutions Commercial Steel Shelving"/>
    <x v="2396"/>
    <n v="2"/>
    <n v="0"/>
    <n v="6.4649999999999892"/>
  </r>
  <r>
    <n v="2923"/>
    <s v="US-2012-141453"/>
    <x v="1"/>
    <x v="672"/>
    <d v="2012-12-03T00:00:00"/>
    <s v="Second Class"/>
    <s v="DB-13270"/>
    <s v="Deborah Brumfield"/>
    <x v="2"/>
    <s v="United States"/>
    <s v="Austin"/>
    <x v="5"/>
    <n v="78745"/>
    <x v="2"/>
    <s v="OFF-BI-10000301"/>
    <x v="1"/>
    <x v="8"/>
    <s v="GBC Instant Report Kit"/>
    <x v="2397"/>
    <n v="3"/>
    <n v="0.8"/>
    <n v="-5.8230000000000004"/>
  </r>
  <r>
    <n v="2924"/>
    <s v="CA-2011-156993"/>
    <x v="2"/>
    <x v="307"/>
    <d v="2011-07-04T00:00:00"/>
    <s v="Standard Class"/>
    <s v="RW-19630"/>
    <s v="Rob Williams"/>
    <x v="1"/>
    <s v="United States"/>
    <s v="Detroit"/>
    <x v="12"/>
    <n v="48234"/>
    <x v="2"/>
    <s v="OFF-FA-10003495"/>
    <x v="1"/>
    <x v="13"/>
    <s v="Staples"/>
    <x v="239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s v="United States"/>
    <s v="Columbus"/>
    <x v="32"/>
    <n v="31907"/>
    <x v="0"/>
    <s v="FUR-FU-10000771"/>
    <x v="0"/>
    <x v="5"/>
    <s v="Eldon 200 Class Desk Accessories, Smoke"/>
    <x v="609"/>
    <n v="3"/>
    <n v="0"/>
    <n v="7.9128000000000007"/>
  </r>
  <r>
    <n v="2928"/>
    <s v="CA-2014-158106"/>
    <x v="3"/>
    <x v="400"/>
    <d v="2014-06-11T00:00:00"/>
    <s v="Standard Class"/>
    <s v="CT-11995"/>
    <s v="Carol Triggs"/>
    <x v="0"/>
    <s v="United States"/>
    <s v="Apple Valley"/>
    <x v="11"/>
    <n v="55124"/>
    <x v="2"/>
    <s v="OFF-AR-10002255"/>
    <x v="1"/>
    <x v="6"/>
    <s v="Newell 346"/>
    <x v="880"/>
    <n v="3"/>
    <n v="0"/>
    <n v="2.5055999999999998"/>
  </r>
  <r>
    <n v="2929"/>
    <s v="US-2014-120390"/>
    <x v="3"/>
    <x v="15"/>
    <d v="2014-10-27T00:00:00"/>
    <s v="Standard Class"/>
    <s v="TH-21550"/>
    <s v="Tracy Hopkins"/>
    <x v="2"/>
    <s v="United States"/>
    <s v="Burlington"/>
    <x v="3"/>
    <n v="27217"/>
    <x v="0"/>
    <s v="OFF-BI-10004995"/>
    <x v="1"/>
    <x v="8"/>
    <s v="GBC DocuBind P400 Electric Binding System"/>
    <x v="2400"/>
    <n v="4"/>
    <n v="0.7"/>
    <n v="-1306.5504000000001"/>
  </r>
  <r>
    <n v="2930"/>
    <s v="CA-2014-143434"/>
    <x v="3"/>
    <x v="551"/>
    <d v="2014-11-25T00:00:00"/>
    <s v="Standard Class"/>
    <s v="ME-17320"/>
    <s v="Maria Etezadi"/>
    <x v="2"/>
    <s v="United States"/>
    <s v="Saginaw"/>
    <x v="12"/>
    <n v="48601"/>
    <x v="2"/>
    <s v="FUR-FU-10002597"/>
    <x v="0"/>
    <x v="5"/>
    <s v="C-Line Magnetic Cubicle Keepers, Clear Polypropylene"/>
    <x v="2401"/>
    <n v="4"/>
    <n v="0"/>
    <n v="8.2992000000000008"/>
  </r>
  <r>
    <n v="2931"/>
    <s v="CA-2012-168564"/>
    <x v="1"/>
    <x v="816"/>
    <d v="2012-08-08T00:00:00"/>
    <s v="Same Day"/>
    <s v="TT-21220"/>
    <s v="Thomas Thornton"/>
    <x v="0"/>
    <s v="United States"/>
    <s v="San Francisco"/>
    <x v="1"/>
    <n v="94109"/>
    <x v="1"/>
    <s v="OFF-BI-10004970"/>
    <x v="1"/>
    <x v="8"/>
    <s v="ACCOHIDE 3-Ring Binder, Blue, 1&quot;"/>
    <x v="2164"/>
    <n v="2"/>
    <n v="0.2"/>
    <n v="2.2302"/>
  </r>
  <r>
    <n v="2932"/>
    <s v="CA-2012-168564"/>
    <x v="1"/>
    <x v="816"/>
    <d v="2012-08-08T00:00:00"/>
    <s v="Same Day"/>
    <s v="TT-21220"/>
    <s v="Thomas Thornton"/>
    <x v="0"/>
    <s v="United States"/>
    <s v="San Francisco"/>
    <x v="1"/>
    <n v="94109"/>
    <x v="1"/>
    <s v="OFF-BI-10002557"/>
    <x v="1"/>
    <x v="8"/>
    <s v="Presstex Flexible Ring Binders"/>
    <x v="6"/>
    <n v="2"/>
    <n v="0.2"/>
    <n v="2.7299999999999995"/>
  </r>
  <r>
    <n v="2933"/>
    <s v="CA-2012-168564"/>
    <x v="1"/>
    <x v="816"/>
    <d v="2012-08-08T00:00:00"/>
    <s v="Same Day"/>
    <s v="TT-21220"/>
    <s v="Thomas Thornton"/>
    <x v="0"/>
    <s v="United States"/>
    <s v="San Francisco"/>
    <x v="1"/>
    <n v="94109"/>
    <x v="1"/>
    <s v="FUR-CH-10000785"/>
    <x v="0"/>
    <x v="1"/>
    <s v="Global Ergonomic Managers Chair"/>
    <x v="2402"/>
    <n v="1"/>
    <n v="0.2"/>
    <n v="10.858800000000002"/>
  </r>
  <r>
    <n v="2934"/>
    <s v="US-2013-169040"/>
    <x v="0"/>
    <x v="409"/>
    <d v="2013-12-13T00:00:00"/>
    <s v="Standard Class"/>
    <s v="GT-14710"/>
    <s v="Greg Tran"/>
    <x v="0"/>
    <s v="United States"/>
    <s v="Seattle"/>
    <x v="4"/>
    <n v="98105"/>
    <x v="1"/>
    <s v="TEC-PH-10002310"/>
    <x v="2"/>
    <x v="7"/>
    <s v="Plantronics Calisto P620-M USB Wireless Speakerphone System"/>
    <x v="2403"/>
    <n v="1"/>
    <n v="0.2"/>
    <n v="13.719300000000004"/>
  </r>
  <r>
    <n v="2935"/>
    <s v="US-2013-169040"/>
    <x v="0"/>
    <x v="409"/>
    <d v="2013-12-13T00:00:00"/>
    <s v="Standard Class"/>
    <s v="GT-14710"/>
    <s v="Greg Tran"/>
    <x v="0"/>
    <s v="United States"/>
    <s v="Seattle"/>
    <x v="4"/>
    <n v="98105"/>
    <x v="1"/>
    <s v="TEC-PH-10002834"/>
    <x v="2"/>
    <x v="7"/>
    <s v="Google Nexus 5"/>
    <x v="2404"/>
    <n v="3"/>
    <n v="0.2"/>
    <n v="26.998499999999993"/>
  </r>
  <r>
    <n v="2936"/>
    <s v="US-2013-169040"/>
    <x v="0"/>
    <x v="409"/>
    <d v="2013-12-13T00:00:00"/>
    <s v="Standard Class"/>
    <s v="GT-14710"/>
    <s v="Greg Tran"/>
    <x v="0"/>
    <s v="United States"/>
    <s v="Seattle"/>
    <x v="4"/>
    <n v="98105"/>
    <x v="1"/>
    <s v="OFF-EN-10000927"/>
    <x v="1"/>
    <x v="12"/>
    <s v="Jet-Pak Recycled Peel 'N' Seal Padded Mailers"/>
    <x v="2405"/>
    <n v="1"/>
    <n v="0"/>
    <n v="16.150499999999997"/>
  </r>
  <r>
    <n v="2937"/>
    <s v="US-2013-169040"/>
    <x v="0"/>
    <x v="409"/>
    <d v="2013-12-13T00:00:00"/>
    <s v="Standard Class"/>
    <s v="GT-14710"/>
    <s v="Greg Tran"/>
    <x v="0"/>
    <s v="United States"/>
    <s v="Seattle"/>
    <x v="4"/>
    <n v="98105"/>
    <x v="1"/>
    <s v="OFF-BI-10001636"/>
    <x v="1"/>
    <x v="8"/>
    <s v="Ibico Plastic and Wire Spiral Binding Combs"/>
    <x v="2406"/>
    <n v="7"/>
    <n v="0.2"/>
    <n v="15.342599999999997"/>
  </r>
  <r>
    <n v="2938"/>
    <s v="US-2013-169040"/>
    <x v="0"/>
    <x v="409"/>
    <d v="2013-12-13T00:00:00"/>
    <s v="Standard Class"/>
    <s v="GT-14710"/>
    <s v="Greg Tran"/>
    <x v="0"/>
    <s v="United States"/>
    <s v="Seattle"/>
    <x v="4"/>
    <n v="98105"/>
    <x v="1"/>
    <s v="OFF-PA-10001736"/>
    <x v="1"/>
    <x v="10"/>
    <s v="Xerox 1880"/>
    <x v="2407"/>
    <n v="7"/>
    <n v="0"/>
    <n v="116.59759999999997"/>
  </r>
  <r>
    <n v="2939"/>
    <s v="US-2013-169040"/>
    <x v="0"/>
    <x v="409"/>
    <d v="2013-12-13T00:00:00"/>
    <s v="Standard Class"/>
    <s v="GT-14710"/>
    <s v="Greg Tran"/>
    <x v="0"/>
    <s v="United States"/>
    <s v="Seattle"/>
    <x v="4"/>
    <n v="98105"/>
    <x v="1"/>
    <s v="OFF-PA-10000482"/>
    <x v="1"/>
    <x v="10"/>
    <s v="Snap-A-Way Black Print Carbonless Ruled Speed Letter, Triplicate"/>
    <x v="2408"/>
    <n v="5"/>
    <n v="0"/>
    <n v="89.158999999999992"/>
  </r>
  <r>
    <n v="2940"/>
    <s v="US-2013-169040"/>
    <x v="0"/>
    <x v="409"/>
    <d v="2013-12-13T00:00:00"/>
    <s v="Standard Class"/>
    <s v="GT-14710"/>
    <s v="Greg Tran"/>
    <x v="0"/>
    <s v="United States"/>
    <s v="Seattle"/>
    <x v="4"/>
    <n v="98105"/>
    <x v="1"/>
    <s v="OFF-BI-10001658"/>
    <x v="1"/>
    <x v="8"/>
    <s v="GBC Standard Therm-A-Bind Covers"/>
    <x v="676"/>
    <n v="3"/>
    <n v="0.2"/>
    <n v="19.4376"/>
  </r>
  <r>
    <n v="2941"/>
    <s v="CA-2014-155880"/>
    <x v="3"/>
    <x v="613"/>
    <d v="2014-04-01T00:00:00"/>
    <s v="Standard Class"/>
    <s v="JD-16150"/>
    <s v="Justin Deggeller"/>
    <x v="1"/>
    <s v="United States"/>
    <s v="Milwaukee"/>
    <x v="6"/>
    <n v="53209"/>
    <x v="2"/>
    <s v="FUR-CH-10000422"/>
    <x v="0"/>
    <x v="1"/>
    <s v="Global Highback Leather Tilter in Burgundy"/>
    <x v="2409"/>
    <n v="1"/>
    <n v="0"/>
    <n v="14.558400000000006"/>
  </r>
  <r>
    <n v="2942"/>
    <s v="CA-2014-155880"/>
    <x v="3"/>
    <x v="613"/>
    <d v="2014-04-01T00:00:00"/>
    <s v="Standard Class"/>
    <s v="JD-16150"/>
    <s v="Justin Deggeller"/>
    <x v="1"/>
    <s v="United States"/>
    <s v="Milwaukee"/>
    <x v="6"/>
    <n v="53209"/>
    <x v="2"/>
    <s v="FUR-CH-10004675"/>
    <x v="0"/>
    <x v="1"/>
    <s v="Lifetime Advantage Folding Chairs, 4/Carton"/>
    <x v="2410"/>
    <n v="7"/>
    <n v="0"/>
    <n v="427.43679999999995"/>
  </r>
  <r>
    <n v="2943"/>
    <s v="CA-2014-155880"/>
    <x v="3"/>
    <x v="613"/>
    <d v="2014-04-01T00:00:00"/>
    <s v="Standard Class"/>
    <s v="JD-16150"/>
    <s v="Justin Deggeller"/>
    <x v="1"/>
    <s v="United States"/>
    <s v="Milwaukee"/>
    <x v="6"/>
    <n v="53209"/>
    <x v="2"/>
    <s v="FUR-CH-10002880"/>
    <x v="0"/>
    <x v="1"/>
    <s v="Global High-Back Leather Tilter, Burgundy"/>
    <x v="2411"/>
    <n v="3"/>
    <n v="0"/>
    <n v="40.586699999999979"/>
  </r>
  <r>
    <n v="2944"/>
    <s v="CA-2014-126242"/>
    <x v="3"/>
    <x v="123"/>
    <d v="2014-11-25T00:00:00"/>
    <s v="Standard Class"/>
    <s v="MC-18100"/>
    <s v="Mick Crebagga"/>
    <x v="0"/>
    <s v="United States"/>
    <s v="Los Angeles"/>
    <x v="1"/>
    <n v="90049"/>
    <x v="1"/>
    <s v="OFF-ST-10000675"/>
    <x v="1"/>
    <x v="4"/>
    <s v="File Shuttle II and Handi-File, Black"/>
    <x v="2412"/>
    <n v="9"/>
    <n v="0"/>
    <n v="76.252499999999998"/>
  </r>
  <r>
    <n v="2945"/>
    <s v="CA-2014-126242"/>
    <x v="3"/>
    <x v="123"/>
    <d v="2014-11-25T00:00:00"/>
    <s v="Standard Class"/>
    <s v="MC-18100"/>
    <s v="Mick Crebagga"/>
    <x v="0"/>
    <s v="United States"/>
    <s v="Los Angeles"/>
    <x v="1"/>
    <n v="90049"/>
    <x v="1"/>
    <s v="FUR-FU-10002685"/>
    <x v="0"/>
    <x v="5"/>
    <s v="Executive Impressions 13-1/2&quot; Indoor/Outdoor Wall Clock"/>
    <x v="2413"/>
    <n v="1"/>
    <n v="0"/>
    <n v="7.1059999999999999"/>
  </r>
  <r>
    <n v="2946"/>
    <s v="CA-2013-166443"/>
    <x v="0"/>
    <x v="254"/>
    <d v="2013-11-06T00:00:00"/>
    <s v="First Class"/>
    <s v="LH-17020"/>
    <s v="Lisa Hazard"/>
    <x v="0"/>
    <s v="United States"/>
    <s v="San Francisco"/>
    <x v="1"/>
    <n v="94122"/>
    <x v="1"/>
    <s v="FUR-FU-10004020"/>
    <x v="0"/>
    <x v="5"/>
    <s v="Advantus Panel Wall Acrylic Frame"/>
    <x v="2414"/>
    <n v="7"/>
    <n v="0"/>
    <n v="16.464700000000001"/>
  </r>
  <r>
    <n v="2947"/>
    <s v="CA-2014-169859"/>
    <x v="3"/>
    <x v="817"/>
    <d v="2014-12-19T00:00:00"/>
    <s v="Standard Class"/>
    <s v="MP-18175"/>
    <s v="Mike Pelletier"/>
    <x v="2"/>
    <s v="United States"/>
    <s v="San Diego"/>
    <x v="1"/>
    <n v="92024"/>
    <x v="1"/>
    <s v="FUR-FU-10004963"/>
    <x v="0"/>
    <x v="5"/>
    <s v="Eldon 400 Class Desk Accessories, Black Carbon"/>
    <x v="611"/>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s v="United States"/>
    <s v="San Diego"/>
    <x v="1"/>
    <n v="92024"/>
    <x v="1"/>
    <s v="OFF-EN-10000461"/>
    <x v="1"/>
    <x v="12"/>
    <s v="#10- 4 1/8&quot; x 9 1/2&quot; Recycled Envelopes"/>
    <x v="2415"/>
    <n v="5"/>
    <n v="0"/>
    <n v="20.539000000000001"/>
  </r>
  <r>
    <n v="2950"/>
    <s v="CA-2014-134915"/>
    <x v="3"/>
    <x v="105"/>
    <d v="2014-11-13T00:00:00"/>
    <s v="Same Day"/>
    <s v="EM-14140"/>
    <s v="Eugene Moren"/>
    <x v="2"/>
    <s v="United States"/>
    <s v="Glendale"/>
    <x v="16"/>
    <n v="85301"/>
    <x v="1"/>
    <s v="TEC-AC-10001266"/>
    <x v="2"/>
    <x v="11"/>
    <s v="Memorex Micro Travel Drive 8 GB"/>
    <x v="2416"/>
    <n v="4"/>
    <n v="0.2"/>
    <n v="12.999999999999998"/>
  </r>
  <r>
    <n v="2951"/>
    <s v="CA-2014-134915"/>
    <x v="3"/>
    <x v="105"/>
    <d v="2014-11-13T00:00:00"/>
    <s v="Same Day"/>
    <s v="EM-14140"/>
    <s v="Eugene Moren"/>
    <x v="2"/>
    <s v="United States"/>
    <s v="Glendale"/>
    <x v="16"/>
    <n v="85301"/>
    <x v="1"/>
    <s v="OFF-PA-10002160"/>
    <x v="1"/>
    <x v="10"/>
    <s v="Xerox 1978"/>
    <x v="2382"/>
    <n v="5"/>
    <n v="0.2"/>
    <n v="8.3810000000000002"/>
  </r>
  <r>
    <n v="2952"/>
    <s v="CA-2014-134915"/>
    <x v="3"/>
    <x v="105"/>
    <d v="2014-11-13T00:00:00"/>
    <s v="Same Day"/>
    <s v="EM-14140"/>
    <s v="Eugene Moren"/>
    <x v="2"/>
    <s v="United States"/>
    <s v="Glendale"/>
    <x v="16"/>
    <n v="85301"/>
    <x v="1"/>
    <s v="FUR-CH-10004875"/>
    <x v="0"/>
    <x v="1"/>
    <s v="Harbour Creations 67200 Series Stacking Chairs"/>
    <x v="2417"/>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s v="Same Day"/>
    <s v="EM-14140"/>
    <s v="Eugene Moren"/>
    <x v="2"/>
    <s v="United States"/>
    <s v="Glendale"/>
    <x v="16"/>
    <n v="85301"/>
    <x v="1"/>
    <s v="TEC-PH-10001459"/>
    <x v="2"/>
    <x v="7"/>
    <s v="Samsung Galaxy Mega 6.3"/>
    <x v="2419"/>
    <n v="2"/>
    <n v="0.2"/>
    <n v="50.398800000000023"/>
  </r>
  <r>
    <n v="2956"/>
    <s v="CA-2013-153353"/>
    <x v="0"/>
    <x v="298"/>
    <d v="2013-08-25T00:00:00"/>
    <s v="Standard Class"/>
    <s v="GG-14650"/>
    <s v="Greg Guthrie"/>
    <x v="1"/>
    <s v="United States"/>
    <s v="New York City"/>
    <x v="15"/>
    <n v="10035"/>
    <x v="3"/>
    <s v="TEC-PH-10000439"/>
    <x v="2"/>
    <x v="7"/>
    <s v="GE DSL Phone Line Filter"/>
    <x v="1362"/>
    <n v="1"/>
    <n v="0"/>
    <n v="11.597099999999998"/>
  </r>
  <r>
    <n v="2957"/>
    <s v="CA-2014-123638"/>
    <x v="3"/>
    <x v="818"/>
    <d v="2014-07-05T00:00:00"/>
    <s v="Standard Class"/>
    <s v="MA-17995"/>
    <s v="Michelle Arnett"/>
    <x v="2"/>
    <s v="United States"/>
    <s v="Watertown"/>
    <x v="15"/>
    <n v="13601"/>
    <x v="3"/>
    <s v="FUR-CH-10002647"/>
    <x v="0"/>
    <x v="1"/>
    <s v="Situations Contoured Folding Chairs, 4/Set"/>
    <x v="2420"/>
    <n v="3"/>
    <n v="0.1"/>
    <n v="31.94100000000001"/>
  </r>
  <r>
    <n v="2958"/>
    <s v="CA-2014-168900"/>
    <x v="3"/>
    <x v="464"/>
    <d v="2014-05-10T00:00:00"/>
    <s v="Standard Class"/>
    <s v="SH-20395"/>
    <s v="Shahid Hopkins"/>
    <x v="0"/>
    <s v="United States"/>
    <s v="Springfield"/>
    <x v="24"/>
    <n v="45503"/>
    <x v="3"/>
    <s v="OFF-BI-10003910"/>
    <x v="1"/>
    <x v="8"/>
    <s v="DXL Angle-View Binders with Locking Rings by Samsill"/>
    <x v="2421"/>
    <n v="1"/>
    <n v="0.7"/>
    <n v="-1.9274999999999993"/>
  </r>
  <r>
    <n v="2959"/>
    <s v="CA-2012-158456"/>
    <x v="1"/>
    <x v="100"/>
    <d v="2012-12-29T00:00:00"/>
    <s v="Standard Class"/>
    <s v="KT-16465"/>
    <s v="Kean Takahito"/>
    <x v="0"/>
    <s v="United States"/>
    <s v="Los Angeles"/>
    <x v="1"/>
    <n v="90032"/>
    <x v="1"/>
    <s v="OFF-BI-10001097"/>
    <x v="1"/>
    <x v="8"/>
    <s v="Avery Hole Reinforcements"/>
    <x v="958"/>
    <n v="4"/>
    <n v="0.2"/>
    <n v="7.2267999999999999"/>
  </r>
  <r>
    <n v="2960"/>
    <s v="CA-2012-158456"/>
    <x v="1"/>
    <x v="100"/>
    <d v="2012-12-29T00:00:00"/>
    <s v="Standard Class"/>
    <s v="KT-16465"/>
    <s v="Kean Takahito"/>
    <x v="0"/>
    <s v="United States"/>
    <s v="Los Angeles"/>
    <x v="1"/>
    <n v="90032"/>
    <x v="1"/>
    <s v="OFF-FA-10004854"/>
    <x v="1"/>
    <x v="13"/>
    <s v="Vinyl Coated Wire Paper Clips in Organizer Box, 800/Box"/>
    <x v="1962"/>
    <n v="4"/>
    <n v="0"/>
    <n v="21.5824"/>
  </r>
  <r>
    <n v="2961"/>
    <s v="CA-2014-143665"/>
    <x v="3"/>
    <x v="466"/>
    <d v="2014-05-02T00:00:00"/>
    <s v="Standard Class"/>
    <s v="PO-19180"/>
    <s v="Philisse Overcash"/>
    <x v="2"/>
    <s v="United States"/>
    <s v="Seattle"/>
    <x v="4"/>
    <n v="98115"/>
    <x v="1"/>
    <s v="OFF-PA-10003673"/>
    <x v="1"/>
    <x v="10"/>
    <s v="Strathmore Photo Mount Cards"/>
    <x v="2422"/>
    <n v="3"/>
    <n v="0"/>
    <n v="9.3563999999999989"/>
  </r>
  <r>
    <n v="2962"/>
    <s v="CA-2014-143665"/>
    <x v="3"/>
    <x v="466"/>
    <d v="2014-05-02T00:00:00"/>
    <s v="Standard Class"/>
    <s v="PO-19180"/>
    <s v="Philisse Overcash"/>
    <x v="2"/>
    <s v="United States"/>
    <s v="Seattle"/>
    <x v="4"/>
    <n v="98115"/>
    <x v="1"/>
    <s v="OFF-LA-10002034"/>
    <x v="1"/>
    <x v="2"/>
    <s v="Avery 478"/>
    <x v="2423"/>
    <n v="8"/>
    <n v="0"/>
    <n v="19.247199999999999"/>
  </r>
  <r>
    <n v="2963"/>
    <s v="CA-2014-137428"/>
    <x v="3"/>
    <x v="819"/>
    <d v="2014-12-22T00:00:00"/>
    <s v="Second Class"/>
    <s v="AY-10555"/>
    <s v="Andy Yotov"/>
    <x v="1"/>
    <s v="United States"/>
    <s v="Oceanside"/>
    <x v="1"/>
    <n v="92054"/>
    <x v="1"/>
    <s v="FUR-CH-10002774"/>
    <x v="0"/>
    <x v="1"/>
    <s v="Global Deluxe Stacking Chair, Gray"/>
    <x v="2424"/>
    <n v="2"/>
    <n v="0.2"/>
    <n v="9.1763999999999974"/>
  </r>
  <r>
    <n v="2964"/>
    <s v="CA-2014-137428"/>
    <x v="3"/>
    <x v="819"/>
    <d v="2014-12-22T00:00:00"/>
    <s v="Second Class"/>
    <s v="AY-10555"/>
    <s v="Andy Yotov"/>
    <x v="1"/>
    <s v="United States"/>
    <s v="Oceanside"/>
    <x v="1"/>
    <n v="92054"/>
    <x v="1"/>
    <s v="FUR-CH-10003817"/>
    <x v="0"/>
    <x v="1"/>
    <s v="Global Value Steno Chair, Gray"/>
    <x v="2425"/>
    <n v="2"/>
    <n v="0.2"/>
    <n v="6.0740000000000016"/>
  </r>
  <r>
    <n v="2965"/>
    <s v="CA-2014-137428"/>
    <x v="3"/>
    <x v="819"/>
    <d v="2014-12-22T00:00:00"/>
    <s v="Second Class"/>
    <s v="AY-10555"/>
    <s v="Andy Yotov"/>
    <x v="1"/>
    <s v="United States"/>
    <s v="Oceanside"/>
    <x v="1"/>
    <n v="92054"/>
    <x v="1"/>
    <s v="OFF-BI-10002949"/>
    <x v="1"/>
    <x v="8"/>
    <s v="Prestige Round Ring Binders"/>
    <x v="2426"/>
    <n v="5"/>
    <n v="0.2"/>
    <n v="8.2079999999999984"/>
  </r>
  <r>
    <n v="2966"/>
    <s v="CA-2014-137428"/>
    <x v="3"/>
    <x v="819"/>
    <d v="2014-12-22T00:00:00"/>
    <s v="Second Class"/>
    <s v="AY-10555"/>
    <s v="Andy Yotov"/>
    <x v="1"/>
    <s v="United States"/>
    <s v="Oceanside"/>
    <x v="1"/>
    <n v="92054"/>
    <x v="1"/>
    <s v="FUR-FU-10002445"/>
    <x v="0"/>
    <x v="5"/>
    <s v="DAX Two-Tone Rosewood/Black Document Frame, Desktop, 5 x 7"/>
    <x v="1651"/>
    <n v="2"/>
    <n v="0"/>
    <n v="7.5840000000000014"/>
  </r>
  <r>
    <n v="2967"/>
    <s v="CA-2011-162866"/>
    <x v="2"/>
    <x v="422"/>
    <d v="2011-12-31T00:00:00"/>
    <s v="Standard Class"/>
    <s v="Co-12640"/>
    <s v="Corey-Lock"/>
    <x v="0"/>
    <s v="United States"/>
    <s v="Skokie"/>
    <x v="10"/>
    <n v="60076"/>
    <x v="2"/>
    <s v="FUR-FU-10001473"/>
    <x v="0"/>
    <x v="5"/>
    <s v="DAX Wood Document Frame"/>
    <x v="2427"/>
    <n v="6"/>
    <n v="0.6"/>
    <n v="-19.771199999999997"/>
  </r>
  <r>
    <n v="2968"/>
    <s v="CA-2011-162866"/>
    <x v="2"/>
    <x v="422"/>
    <d v="2011-12-31T00:00:00"/>
    <s v="Standard Class"/>
    <s v="Co-12640"/>
    <s v="Corey-Lock"/>
    <x v="0"/>
    <s v="United States"/>
    <s v="Skokie"/>
    <x v="10"/>
    <n v="60076"/>
    <x v="2"/>
    <s v="OFF-ST-10002562"/>
    <x v="1"/>
    <x v="4"/>
    <s v="Staples"/>
    <x v="2428"/>
    <n v="4"/>
    <n v="0.2"/>
    <n v="3.0015999999999998"/>
  </r>
  <r>
    <n v="2969"/>
    <s v="CA-2014-167941"/>
    <x v="3"/>
    <x v="44"/>
    <d v="2014-11-10T00:00:00"/>
    <s v="Second Class"/>
    <s v="JF-15565"/>
    <s v="Jill Fjeld"/>
    <x v="0"/>
    <s v="United States"/>
    <s v="Fayetteville"/>
    <x v="3"/>
    <n v="28314"/>
    <x v="0"/>
    <s v="OFF-AP-10002118"/>
    <x v="1"/>
    <x v="9"/>
    <s v="1.7 Cubic Foot Compact &quot;Cube&quot; Office Refrigerators"/>
    <x v="2429"/>
    <n v="3"/>
    <n v="0.2"/>
    <n v="43.713600000000014"/>
  </r>
  <r>
    <n v="2970"/>
    <s v="CA-2014-167941"/>
    <x v="3"/>
    <x v="44"/>
    <d v="2014-11-10T00:00:00"/>
    <s v="Second Class"/>
    <s v="JF-15565"/>
    <s v="Jill Fjeld"/>
    <x v="0"/>
    <s v="United States"/>
    <s v="Fayetteville"/>
    <x v="3"/>
    <n v="28314"/>
    <x v="0"/>
    <s v="OFF-PA-10001800"/>
    <x v="1"/>
    <x v="10"/>
    <s v="Xerox 220"/>
    <x v="277"/>
    <n v="6"/>
    <n v="0.2"/>
    <n v="10.8864"/>
  </r>
  <r>
    <n v="2971"/>
    <s v="CA-2014-167941"/>
    <x v="3"/>
    <x v="44"/>
    <d v="2014-11-10T00:00:00"/>
    <s v="Second Class"/>
    <s v="JF-15565"/>
    <s v="Jill Fjeld"/>
    <x v="0"/>
    <s v="United States"/>
    <s v="Fayetteville"/>
    <x v="3"/>
    <n v="28314"/>
    <x v="0"/>
    <s v="OFF-BI-10002827"/>
    <x v="1"/>
    <x v="8"/>
    <s v="Avery Durable Poly Binders"/>
    <x v="1349"/>
    <n v="8"/>
    <n v="0.7"/>
    <n v="-10.617599999999999"/>
  </r>
  <r>
    <n v="2972"/>
    <s v="CA-2014-167941"/>
    <x v="3"/>
    <x v="44"/>
    <d v="2014-11-10T00:00:00"/>
    <s v="Second Class"/>
    <s v="JF-15565"/>
    <s v="Jill Fjeld"/>
    <x v="0"/>
    <s v="United States"/>
    <s v="Fayetteville"/>
    <x v="3"/>
    <n v="28314"/>
    <x v="0"/>
    <s v="FUR-FU-10004671"/>
    <x v="0"/>
    <x v="5"/>
    <s v="Executive Impressions 12&quot; Wall Clock"/>
    <x v="2430"/>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x v="1793"/>
    <n v="4"/>
    <n v="0.2"/>
    <n v="-51.827200000000019"/>
  </r>
  <r>
    <n v="2974"/>
    <s v="CA-2014-111808"/>
    <x v="3"/>
    <x v="819"/>
    <d v="2014-12-21T00:00:00"/>
    <s v="Standard Class"/>
    <s v="AR-10510"/>
    <s v="Andrew Roberts"/>
    <x v="0"/>
    <s v="United States"/>
    <s v="Tulsa"/>
    <x v="26"/>
    <n v="74133"/>
    <x v="2"/>
    <s v="OFF-BI-10004656"/>
    <x v="1"/>
    <x v="8"/>
    <s v="Peel &amp; Stick Add-On Corner Pockets"/>
    <x v="2431"/>
    <n v="5"/>
    <n v="0"/>
    <n v="5.1839999999999993"/>
  </r>
  <r>
    <n v="2975"/>
    <s v="CA-2012-137512"/>
    <x v="1"/>
    <x v="820"/>
    <d v="2012-05-12T00:00:00"/>
    <s v="Standard Class"/>
    <s v="AG-10675"/>
    <s v="Anna Gayman"/>
    <x v="0"/>
    <s v="United States"/>
    <s v="Allen"/>
    <x v="5"/>
    <n v="75002"/>
    <x v="2"/>
    <s v="FUR-TA-10001095"/>
    <x v="0"/>
    <x v="3"/>
    <s v="Chromcraft Round Conference Tables"/>
    <x v="1304"/>
    <n v="2"/>
    <n v="0.3"/>
    <n v="-31.372200000000007"/>
  </r>
  <r>
    <n v="2976"/>
    <s v="CA-2012-137512"/>
    <x v="1"/>
    <x v="820"/>
    <d v="2012-05-12T00:00:00"/>
    <s v="Standard Class"/>
    <s v="AG-10675"/>
    <s v="Anna Gayman"/>
    <x v="0"/>
    <s v="United States"/>
    <s v="Allen"/>
    <x v="5"/>
    <n v="75002"/>
    <x v="2"/>
    <s v="OFF-PA-10000213"/>
    <x v="1"/>
    <x v="10"/>
    <s v="Xerox 198"/>
    <x v="801"/>
    <n v="4"/>
    <n v="0.2"/>
    <n v="5.378400000000001"/>
  </r>
  <r>
    <n v="2977"/>
    <s v="CA-2014-139773"/>
    <x v="3"/>
    <x v="769"/>
    <d v="2014-12-05T00:00:00"/>
    <s v="Same Day"/>
    <s v="DV-13045"/>
    <s v="Darrin Van Huff"/>
    <x v="1"/>
    <s v="United States"/>
    <s v="Philadelphia"/>
    <x v="9"/>
    <n v="19143"/>
    <x v="3"/>
    <s v="FUR-CH-10001797"/>
    <x v="0"/>
    <x v="1"/>
    <s v="Safco Chair Connectors, 6/Carton"/>
    <x v="2432"/>
    <n v="7"/>
    <n v="0.3"/>
    <n v="-2.693600000000032"/>
  </r>
  <r>
    <n v="2978"/>
    <s v="CA-2014-134607"/>
    <x v="3"/>
    <x v="621"/>
    <d v="2014-10-09T00:00:00"/>
    <s v="Second Class"/>
    <s v="HL-15040"/>
    <s v="Hunter Lopez"/>
    <x v="0"/>
    <s v="United States"/>
    <s v="Rochester"/>
    <x v="15"/>
    <n v="14609"/>
    <x v="3"/>
    <s v="OFF-ST-10002214"/>
    <x v="1"/>
    <x v="4"/>
    <s v="X-Rack File for Hanging Folders"/>
    <x v="2433"/>
    <n v="2"/>
    <n v="0"/>
    <n v="5.8707999999999991"/>
  </r>
  <r>
    <n v="2979"/>
    <s v="CA-2011-109232"/>
    <x v="2"/>
    <x v="286"/>
    <d v="2011-01-17T00:00:00"/>
    <s v="Second Class"/>
    <s v="ND-18370"/>
    <s v="Natalie DeCherney"/>
    <x v="0"/>
    <s v="United States"/>
    <s v="Mount Pleasant"/>
    <x v="20"/>
    <n v="29464"/>
    <x v="0"/>
    <s v="FUR-CH-10000422"/>
    <x v="0"/>
    <x v="1"/>
    <s v="Global Highback Leather Tilter in Burgundy"/>
    <x v="2434"/>
    <n v="6"/>
    <n v="0"/>
    <n v="87.350400000000036"/>
  </r>
  <r>
    <n v="2980"/>
    <s v="CA-2012-139850"/>
    <x v="1"/>
    <x v="821"/>
    <d v="2012-06-17T00:00:00"/>
    <s v="Standard Class"/>
    <s v="GB-14575"/>
    <s v="Giulietta Baptist"/>
    <x v="0"/>
    <s v="United States"/>
    <s v="Philadelphia"/>
    <x v="9"/>
    <n v="19134"/>
    <x v="3"/>
    <s v="OFF-PA-10003848"/>
    <x v="1"/>
    <x v="10"/>
    <s v="Xerox 1997"/>
    <x v="561"/>
    <n v="4"/>
    <n v="0.2"/>
    <n v="7.2576000000000001"/>
  </r>
  <r>
    <n v="2981"/>
    <s v="CA-2012-139850"/>
    <x v="1"/>
    <x v="821"/>
    <d v="2012-06-17T00:00:00"/>
    <s v="Standard Class"/>
    <s v="GB-14575"/>
    <s v="Giulietta Baptist"/>
    <x v="0"/>
    <s v="United States"/>
    <s v="Philadelphia"/>
    <x v="9"/>
    <n v="19134"/>
    <x v="3"/>
    <s v="FUR-FU-10003623"/>
    <x v="0"/>
    <x v="5"/>
    <s v="DataProducts Ampli Magnifier Task Lamp, Black,"/>
    <x v="2435"/>
    <n v="2"/>
    <n v="0.2"/>
    <n v="4.3295999999999975"/>
  </r>
  <r>
    <n v="2982"/>
    <s v="CA-2011-131310"/>
    <x v="2"/>
    <x v="136"/>
    <d v="2011-07-18T00:00:00"/>
    <s v="Standard Class"/>
    <s v="CL-12565"/>
    <s v="Clay Ludtke"/>
    <x v="0"/>
    <s v="United States"/>
    <s v="Seattle"/>
    <x v="4"/>
    <n v="98115"/>
    <x v="1"/>
    <s v="FUR-CH-10001797"/>
    <x v="0"/>
    <x v="1"/>
    <s v="Safco Chair Connectors, 6/Carton"/>
    <x v="2436"/>
    <n v="4"/>
    <n v="0.2"/>
    <n v="13.852799999999981"/>
  </r>
  <r>
    <n v="2983"/>
    <s v="CA-2011-131310"/>
    <x v="2"/>
    <x v="136"/>
    <d v="2011-07-18T00:00:00"/>
    <s v="Standard Class"/>
    <s v="CL-12565"/>
    <s v="Clay Ludtke"/>
    <x v="0"/>
    <s v="United States"/>
    <s v="Seattle"/>
    <x v="4"/>
    <n v="98115"/>
    <x v="1"/>
    <s v="OFF-BI-10003094"/>
    <x v="1"/>
    <x v="8"/>
    <s v="Self-Adhesive Ring Binder Labels"/>
    <x v="2437"/>
    <n v="4"/>
    <n v="0.2"/>
    <n v="3.8015999999999992"/>
  </r>
  <r>
    <n v="2984"/>
    <s v="US-2011-112872"/>
    <x v="2"/>
    <x v="776"/>
    <d v="2011-12-11T00:00:00"/>
    <s v="Second Class"/>
    <s v="RC-19960"/>
    <s v="Ryan Crowe"/>
    <x v="0"/>
    <s v="United States"/>
    <s v="Springfield"/>
    <x v="21"/>
    <n v="97477"/>
    <x v="1"/>
    <s v="OFF-ST-10002205"/>
    <x v="1"/>
    <x v="4"/>
    <s v="File Shuttle I and Handi-File"/>
    <x v="354"/>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s v="United States"/>
    <s v="Columbus"/>
    <x v="32"/>
    <n v="31907"/>
    <x v="0"/>
    <s v="FUR-FU-10000755"/>
    <x v="0"/>
    <x v="5"/>
    <s v="Eldon Expressions Mahogany Wood Desk Collection"/>
    <x v="1614"/>
    <n v="4"/>
    <n v="0"/>
    <n v="6.240000000000002"/>
  </r>
  <r>
    <n v="2987"/>
    <s v="CA-2013-139269"/>
    <x v="0"/>
    <x v="822"/>
    <d v="2013-05-31T00:00:00"/>
    <s v="Standard Class"/>
    <s v="JB-16045"/>
    <s v="Julia Barnett"/>
    <x v="2"/>
    <s v="United States"/>
    <s v="Columbus"/>
    <x v="32"/>
    <n v="31907"/>
    <x v="0"/>
    <s v="OFF-PA-10002893"/>
    <x v="1"/>
    <x v="10"/>
    <s v="Wirebound Service Call Books, 5 1/2&quot; x 4&quot;"/>
    <x v="2439"/>
    <n v="2"/>
    <n v="0"/>
    <n v="9.2927999999999997"/>
  </r>
  <r>
    <n v="2988"/>
    <s v="CA-2013-139269"/>
    <x v="0"/>
    <x v="822"/>
    <d v="2013-05-31T00:00:00"/>
    <s v="Standard Class"/>
    <s v="JB-16045"/>
    <s v="Julia Barnett"/>
    <x v="2"/>
    <s v="United States"/>
    <s v="Columbus"/>
    <x v="32"/>
    <n v="31907"/>
    <x v="0"/>
    <s v="OFF-ST-10000689"/>
    <x v="1"/>
    <x v="4"/>
    <s v="Fellowes Strictly Business Drawer File, Letter/Legal Size"/>
    <x v="2440"/>
    <n v="9"/>
    <n v="0"/>
    <n v="152.11799999999999"/>
  </r>
  <r>
    <n v="2989"/>
    <s v="CA-2013-139010"/>
    <x v="0"/>
    <x v="823"/>
    <d v="2013-02-26T00:00:00"/>
    <s v="Second Class"/>
    <s v="MC-17635"/>
    <s v="Matthew Clasen"/>
    <x v="1"/>
    <s v="United States"/>
    <s v="Los Angeles"/>
    <x v="1"/>
    <n v="90032"/>
    <x v="1"/>
    <s v="TEC-AC-10004227"/>
    <x v="2"/>
    <x v="11"/>
    <s v="SanDisk Ultra 16 GB MicroSDHC Class 10 Memory Card"/>
    <x v="2441"/>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s v="United States"/>
    <s v="Los Angeles"/>
    <x v="1"/>
    <n v="90032"/>
    <x v="1"/>
    <s v="OFF-ST-10001809"/>
    <x v="1"/>
    <x v="4"/>
    <s v="Fellowes Officeware Wire Shelving"/>
    <x v="468"/>
    <n v="5"/>
    <n v="0"/>
    <n v="8.9829999999999899"/>
  </r>
  <r>
    <n v="2992"/>
    <s v="CA-2013-139010"/>
    <x v="0"/>
    <x v="823"/>
    <d v="2013-02-26T00:00:00"/>
    <s v="Second Class"/>
    <s v="MC-17635"/>
    <s v="Matthew Clasen"/>
    <x v="1"/>
    <s v="United States"/>
    <s v="Los Angeles"/>
    <x v="1"/>
    <n v="90032"/>
    <x v="1"/>
    <s v="OFF-BI-10002309"/>
    <x v="1"/>
    <x v="8"/>
    <s v="Avery Heavy-Duty EZD  Binder With Locking Rings"/>
    <x v="2443"/>
    <n v="7"/>
    <n v="0.2"/>
    <n v="10.936799999999998"/>
  </r>
  <r>
    <n v="2993"/>
    <s v="CA-2013-134376"/>
    <x v="0"/>
    <x v="824"/>
    <d v="2013-10-07T00:00:00"/>
    <s v="Standard Class"/>
    <s v="TT-21265"/>
    <s v="Tim Taslimi"/>
    <x v="1"/>
    <s v="United States"/>
    <s v="New York City"/>
    <x v="15"/>
    <n v="10024"/>
    <x v="3"/>
    <s v="OFF-AP-10004532"/>
    <x v="1"/>
    <x v="9"/>
    <s v="Kensington 6 Outlet Guardian Standard Surge Protector"/>
    <x v="639"/>
    <n v="3"/>
    <n v="0"/>
    <n v="16.588799999999999"/>
  </r>
  <r>
    <n v="2994"/>
    <s v="CA-2014-147291"/>
    <x v="3"/>
    <x v="825"/>
    <d v="2014-03-18T00:00:00"/>
    <s v="Standard Class"/>
    <s v="MJ-17740"/>
    <s v="Max Jones"/>
    <x v="0"/>
    <s v="United States"/>
    <s v="Detroit"/>
    <x v="12"/>
    <n v="48227"/>
    <x v="2"/>
    <s v="OFF-BI-10003091"/>
    <x v="1"/>
    <x v="8"/>
    <s v="GBC DocuBind TL200 Manual Binding Machine"/>
    <x v="1658"/>
    <n v="4"/>
    <n v="0"/>
    <n v="421.08239999999995"/>
  </r>
  <r>
    <n v="2995"/>
    <s v="CA-2013-112893"/>
    <x v="0"/>
    <x v="369"/>
    <d v="2013-09-14T00:00:00"/>
    <s v="Second Class"/>
    <s v="AT-10735"/>
    <s v="Annie Thurman"/>
    <x v="0"/>
    <s v="United States"/>
    <s v="Stockton"/>
    <x v="1"/>
    <n v="95207"/>
    <x v="1"/>
    <s v="OFF-BI-10004654"/>
    <x v="1"/>
    <x v="8"/>
    <s v="VariCap6 Expandable Binder"/>
    <x v="2444"/>
    <n v="4"/>
    <n v="0.2"/>
    <n v="18.683999999999997"/>
  </r>
  <r>
    <n v="2996"/>
    <s v="US-2011-150532"/>
    <x v="2"/>
    <x v="686"/>
    <d v="2011-07-21T00:00:00"/>
    <s v="Standard Class"/>
    <s v="PB-19150"/>
    <s v="Philip Brown"/>
    <x v="0"/>
    <s v="United States"/>
    <s v="Phoenix"/>
    <x v="16"/>
    <n v="85023"/>
    <x v="1"/>
    <s v="OFF-ST-10000760"/>
    <x v="1"/>
    <x v="4"/>
    <s v="Eldon Fold 'N Roll Cart System"/>
    <x v="2336"/>
    <n v="5"/>
    <n v="0.2"/>
    <n v="6.2910000000000004"/>
  </r>
  <r>
    <n v="2997"/>
    <s v="CA-2011-138317"/>
    <x v="2"/>
    <x v="261"/>
    <d v="2011-06-25T00:00:00"/>
    <s v="Standard Class"/>
    <s v="NW-18400"/>
    <s v="Natalie Webber"/>
    <x v="0"/>
    <s v="United States"/>
    <s v="Philadelphia"/>
    <x v="9"/>
    <n v="19120"/>
    <x v="3"/>
    <s v="OFF-EN-10001539"/>
    <x v="1"/>
    <x v="12"/>
    <s v="Staples"/>
    <x v="1730"/>
    <n v="4"/>
    <n v="0.2"/>
    <n v="8.4024000000000001"/>
  </r>
  <r>
    <n v="2998"/>
    <s v="CA-2011-138317"/>
    <x v="2"/>
    <x v="261"/>
    <d v="2011-06-25T00:00:00"/>
    <s v="Standard Class"/>
    <s v="NW-18400"/>
    <s v="Natalie Webber"/>
    <x v="0"/>
    <s v="United States"/>
    <s v="Philadelphia"/>
    <x v="9"/>
    <n v="19120"/>
    <x v="3"/>
    <s v="FUR-FU-10000550"/>
    <x v="0"/>
    <x v="5"/>
    <s v="Stacking Trays by OIC"/>
    <x v="2217"/>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x v="1679"/>
    <n v="4"/>
    <n v="0.2"/>
    <n v="28.790400000000009"/>
  </r>
  <r>
    <n v="3000"/>
    <s v="CA-2011-138317"/>
    <x v="2"/>
    <x v="261"/>
    <d v="2011-06-25T00:00:00"/>
    <s v="Standard Class"/>
    <s v="NW-18400"/>
    <s v="Natalie Webber"/>
    <x v="0"/>
    <s v="United States"/>
    <s v="Philadelphia"/>
    <x v="9"/>
    <n v="19120"/>
    <x v="3"/>
    <s v="TEC-MA-10004521"/>
    <x v="2"/>
    <x v="15"/>
    <s v="Epson Perfection V600 Photo Scanner"/>
    <x v="2445"/>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s v="United States"/>
    <s v="Philadelphia"/>
    <x v="9"/>
    <n v="19120"/>
    <x v="3"/>
    <s v="OFF-BI-10000069"/>
    <x v="1"/>
    <x v="8"/>
    <s v="GBC Prepunched Paper, 19-Hole, for Binding Systems, 24-lb"/>
    <x v="2447"/>
    <n v="2"/>
    <n v="0.7"/>
    <n v="-7.2048000000000023"/>
  </r>
  <r>
    <n v="3003"/>
    <s v="CA-2012-130610"/>
    <x v="1"/>
    <x v="761"/>
    <d v="2012-07-10T00:00:00"/>
    <s v="Standard Class"/>
    <s v="VP-21730"/>
    <s v="Victor Preis"/>
    <x v="2"/>
    <s v="United States"/>
    <s v="Sterling Heights"/>
    <x v="12"/>
    <n v="48310"/>
    <x v="2"/>
    <s v="OFF-BI-10003655"/>
    <x v="1"/>
    <x v="8"/>
    <s v="Durable Pressboard Binders"/>
    <x v="2448"/>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s v="United States"/>
    <s v="Eau Claire"/>
    <x v="6"/>
    <n v="54703"/>
    <x v="2"/>
    <s v="OFF-BI-10000666"/>
    <x v="1"/>
    <x v="8"/>
    <s v="Surelock Post Binders"/>
    <x v="1296"/>
    <n v="3"/>
    <n v="0"/>
    <n v="45.839999999999996"/>
  </r>
  <r>
    <n v="3007"/>
    <s v="CA-2014-116519"/>
    <x v="3"/>
    <x v="119"/>
    <d v="2014-10-16T00:00:00"/>
    <s v="First Class"/>
    <s v="CR-12730"/>
    <s v="Craig Reiter"/>
    <x v="0"/>
    <s v="United States"/>
    <s v="New York City"/>
    <x v="15"/>
    <n v="10009"/>
    <x v="3"/>
    <s v="OFF-AP-10000828"/>
    <x v="1"/>
    <x v="9"/>
    <s v="Avanti 4.4 Cu. Ft. Refrigerator"/>
    <x v="2451"/>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x v="2452"/>
    <n v="3"/>
    <n v="0.2"/>
    <n v="11.138399999999999"/>
  </r>
  <r>
    <n v="3009"/>
    <s v="CA-2013-124772"/>
    <x v="0"/>
    <x v="5"/>
    <d v="2013-12-07T00:00:00"/>
    <s v="First Class"/>
    <s v="JG-15160"/>
    <s v="James Galang"/>
    <x v="0"/>
    <s v="United States"/>
    <s v="Murray"/>
    <x v="0"/>
    <n v="42071"/>
    <x v="0"/>
    <s v="FUR-FU-10004748"/>
    <x v="0"/>
    <x v="5"/>
    <s v="Howard Miller 16&quot; Diameter Gallery Wall Clock"/>
    <x v="1868"/>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x v="2453"/>
    <n v="5"/>
    <n v="0.2"/>
    <n v="27.43649999999996"/>
  </r>
  <r>
    <n v="3011"/>
    <s v="CA-2014-134845"/>
    <x v="3"/>
    <x v="827"/>
    <d v="2014-04-24T00:00:00"/>
    <s v="Standard Class"/>
    <s v="SR-20425"/>
    <s v="Sharelle Roach"/>
    <x v="2"/>
    <s v="United States"/>
    <s v="Louisville"/>
    <x v="22"/>
    <n v="80027"/>
    <x v="1"/>
    <s v="OFF-BI-10000773"/>
    <x v="1"/>
    <x v="8"/>
    <s v="Insertable Tab Post Binder Dividers"/>
    <x v="2454"/>
    <n v="5"/>
    <n v="0.7"/>
    <n v="-9.222999999999999"/>
  </r>
  <r>
    <n v="3012"/>
    <s v="CA-2014-134845"/>
    <x v="3"/>
    <x v="827"/>
    <d v="2014-04-24T00:00:00"/>
    <s v="Standard Class"/>
    <s v="SR-20425"/>
    <s v="Sharelle Roach"/>
    <x v="2"/>
    <s v="United States"/>
    <s v="Louisville"/>
    <x v="22"/>
    <n v="80027"/>
    <x v="1"/>
    <s v="TEC-MA-10000822"/>
    <x v="2"/>
    <x v="15"/>
    <s v="Lexmark MX611dhe Monochrome Laser Printer"/>
    <x v="2455"/>
    <n v="5"/>
    <n v="0.7"/>
    <n v="-3399.9800000000009"/>
  </r>
  <r>
    <n v="3013"/>
    <s v="CA-2014-134845"/>
    <x v="3"/>
    <x v="827"/>
    <d v="2014-04-24T00:00:00"/>
    <s v="Standard Class"/>
    <s v="SR-20425"/>
    <s v="Sharelle Roach"/>
    <x v="2"/>
    <s v="United States"/>
    <s v="Louisville"/>
    <x v="22"/>
    <n v="80027"/>
    <x v="1"/>
    <s v="OFF-BI-10001543"/>
    <x v="1"/>
    <x v="8"/>
    <s v="GBC VeloBinder Manual Binding System"/>
    <x v="2456"/>
    <n v="2"/>
    <n v="0.7"/>
    <n v="-15.835599999999999"/>
  </r>
  <r>
    <n v="3014"/>
    <s v="CA-2014-134845"/>
    <x v="3"/>
    <x v="827"/>
    <d v="2014-04-24T00:00:00"/>
    <s v="Standard Class"/>
    <s v="SR-20425"/>
    <s v="Sharelle Roach"/>
    <x v="2"/>
    <s v="United States"/>
    <s v="Louisville"/>
    <x v="22"/>
    <n v="80027"/>
    <x v="1"/>
    <s v="OFF-BI-10003355"/>
    <x v="1"/>
    <x v="8"/>
    <s v="Cardinal Holdit Business Card Pockets"/>
    <x v="2457"/>
    <n v="6"/>
    <n v="0.7"/>
    <n v="-6.573599999999999"/>
  </r>
  <r>
    <n v="3015"/>
    <s v="CA-2014-134845"/>
    <x v="3"/>
    <x v="827"/>
    <d v="2014-04-24T00:00:00"/>
    <s v="Standard Class"/>
    <s v="SR-20425"/>
    <s v="Sharelle Roach"/>
    <x v="2"/>
    <s v="United States"/>
    <s v="Louisville"/>
    <x v="22"/>
    <n v="80027"/>
    <x v="1"/>
    <s v="OFF-PA-10002005"/>
    <x v="1"/>
    <x v="10"/>
    <s v="Xerox 225"/>
    <x v="56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s v="United States"/>
    <s v="Pharr"/>
    <x v="5"/>
    <n v="78577"/>
    <x v="2"/>
    <s v="OFF-ST-10002743"/>
    <x v="1"/>
    <x v="4"/>
    <s v="SAFCO Boltless Steel Shelving"/>
    <x v="2459"/>
    <n v="8"/>
    <n v="0.2"/>
    <n v="-172.73280000000005"/>
  </r>
  <r>
    <n v="3018"/>
    <s v="US-2013-160528"/>
    <x v="0"/>
    <x v="828"/>
    <d v="2013-08-31T00:00:00"/>
    <s v="Standard Class"/>
    <s v="MH-18115"/>
    <s v="Mick Hernandez"/>
    <x v="2"/>
    <s v="United States"/>
    <s v="Pharr"/>
    <x v="5"/>
    <n v="78577"/>
    <x v="2"/>
    <s v="FUR-FU-10004973"/>
    <x v="0"/>
    <x v="5"/>
    <s v="Flat Face Poster Frame"/>
    <x v="1832"/>
    <n v="3"/>
    <n v="0.6"/>
    <n v="-10.173599999999997"/>
  </r>
  <r>
    <n v="3019"/>
    <s v="US-2013-160528"/>
    <x v="0"/>
    <x v="828"/>
    <d v="2013-08-31T00:00:00"/>
    <s v="Standard Class"/>
    <s v="MH-18115"/>
    <s v="Mick Hernandez"/>
    <x v="2"/>
    <s v="United States"/>
    <s v="Pharr"/>
    <x v="5"/>
    <n v="78577"/>
    <x v="2"/>
    <s v="TEC-AC-10002842"/>
    <x v="2"/>
    <x v="11"/>
    <s v="WD My Passport Ultra 2TB Portable External Hard Drive"/>
    <x v="2460"/>
    <n v="7"/>
    <n v="0.2"/>
    <n v="-33.319999999999965"/>
  </r>
  <r>
    <n v="3020"/>
    <s v="CA-2012-123568"/>
    <x v="1"/>
    <x v="627"/>
    <d v="2012-11-14T00:00:00"/>
    <s v="Standard Class"/>
    <s v="SC-20095"/>
    <s v="Sanjit Chand"/>
    <x v="0"/>
    <s v="United States"/>
    <s v="West Jordan"/>
    <x v="7"/>
    <n v="84084"/>
    <x v="1"/>
    <s v="OFF-FA-10002701"/>
    <x v="1"/>
    <x v="13"/>
    <s v="Alliance Rubber Bands"/>
    <x v="1325"/>
    <n v="3"/>
    <n v="0"/>
    <n v="0.20159999999999978"/>
  </r>
  <r>
    <n v="3021"/>
    <s v="CA-2012-123568"/>
    <x v="1"/>
    <x v="627"/>
    <d v="2012-11-14T00:00:00"/>
    <s v="Standard Class"/>
    <s v="SC-20095"/>
    <s v="Sanjit Chand"/>
    <x v="0"/>
    <s v="United States"/>
    <s v="West Jordan"/>
    <x v="7"/>
    <n v="84084"/>
    <x v="1"/>
    <s v="OFF-PA-10001125"/>
    <x v="1"/>
    <x v="10"/>
    <s v="Xerox 1988"/>
    <x v="1663"/>
    <n v="3"/>
    <n v="0"/>
    <n v="41.822999999999993"/>
  </r>
  <r>
    <n v="3022"/>
    <s v="CA-2012-123568"/>
    <x v="1"/>
    <x v="627"/>
    <d v="2012-11-14T00:00:00"/>
    <s v="Standard Class"/>
    <s v="SC-20095"/>
    <s v="Sanjit Chand"/>
    <x v="0"/>
    <s v="United States"/>
    <s v="West Jordan"/>
    <x v="7"/>
    <n v="84084"/>
    <x v="1"/>
    <s v="FUR-FU-10004090"/>
    <x v="0"/>
    <x v="5"/>
    <s v="Executive Impressions 14&quot; Contract Wall Clock"/>
    <x v="2461"/>
    <n v="3"/>
    <n v="0"/>
    <n v="22.007699999999996"/>
  </r>
  <r>
    <n v="3023"/>
    <s v="CA-2012-123568"/>
    <x v="1"/>
    <x v="627"/>
    <d v="2012-11-14T00:00:00"/>
    <s v="Standard Class"/>
    <s v="SC-20095"/>
    <s v="Sanjit Chand"/>
    <x v="0"/>
    <s v="United States"/>
    <s v="West Jordan"/>
    <x v="7"/>
    <n v="84084"/>
    <x v="1"/>
    <s v="OFF-BI-10001510"/>
    <x v="1"/>
    <x v="8"/>
    <s v="Deluxe Heavy-Duty Vinyl Round Ring Binder"/>
    <x v="2462"/>
    <n v="5"/>
    <n v="0.2"/>
    <n v="28.65"/>
  </r>
  <r>
    <n v="3024"/>
    <s v="CA-2014-124674"/>
    <x v="3"/>
    <x v="701"/>
    <d v="2014-11-24T00:00:00"/>
    <s v="Standard Class"/>
    <s v="JB-16000"/>
    <s v="Joy Bell-"/>
    <x v="0"/>
    <s v="United States"/>
    <s v="Brownsville"/>
    <x v="5"/>
    <n v="78521"/>
    <x v="2"/>
    <s v="FUR-BO-10002202"/>
    <x v="0"/>
    <x v="0"/>
    <s v="Atlantic Metals Mobile 2-Shelf Bookcases, Custom Colors"/>
    <x v="2463"/>
    <n v="2"/>
    <n v="0.32"/>
    <n v="-14.458800000000025"/>
  </r>
  <r>
    <n v="3025"/>
    <s v="CA-2012-164441"/>
    <x v="1"/>
    <x v="627"/>
    <d v="2012-11-13T00:00:00"/>
    <s v="Standard Class"/>
    <s v="AC-10450"/>
    <s v="Amy Cox"/>
    <x v="0"/>
    <s v="United States"/>
    <s v="New York City"/>
    <x v="15"/>
    <n v="10011"/>
    <x v="3"/>
    <s v="OFF-BI-10001922"/>
    <x v="1"/>
    <x v="8"/>
    <s v="Storex Dura Pro Binders"/>
    <x v="2464"/>
    <n v="11"/>
    <n v="0.2"/>
    <n v="17.641799999999996"/>
  </r>
  <r>
    <n v="3026"/>
    <s v="CA-2012-164441"/>
    <x v="1"/>
    <x v="627"/>
    <d v="2012-11-13T00:00:00"/>
    <s v="Standard Class"/>
    <s v="AC-10450"/>
    <s v="Amy Cox"/>
    <x v="0"/>
    <s v="United States"/>
    <s v="New York City"/>
    <x v="15"/>
    <n v="10011"/>
    <x v="3"/>
    <s v="OFF-PA-10001667"/>
    <x v="1"/>
    <x v="10"/>
    <s v="Great White Multi-Use Recycled Paper (20Lb. and 84 Bright)"/>
    <x v="1465"/>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x v="1825"/>
    <n v="3"/>
    <n v="0.2"/>
    <n v="0"/>
  </r>
  <r>
    <n v="3028"/>
    <s v="CA-2011-106719"/>
    <x v="2"/>
    <x v="829"/>
    <d v="2011-08-24T00:00:00"/>
    <s v="Same Day"/>
    <s v="RB-19645"/>
    <s v="Robert Barroso"/>
    <x v="1"/>
    <s v="United States"/>
    <s v="Billings"/>
    <x v="37"/>
    <n v="59102"/>
    <x v="1"/>
    <s v="OFF-BI-10002799"/>
    <x v="1"/>
    <x v="8"/>
    <s v="SlimView Poly Binder, 3/8&quot;"/>
    <x v="1838"/>
    <n v="2"/>
    <n v="0.2"/>
    <n v="2.6935999999999991"/>
  </r>
  <r>
    <n v="3029"/>
    <s v="CA-2014-116855"/>
    <x v="3"/>
    <x v="94"/>
    <d v="2014-12-22T00:00:00"/>
    <s v="Standard Class"/>
    <s v="AI-10855"/>
    <s v="Arianne Irving"/>
    <x v="0"/>
    <s v="United States"/>
    <s v="Chesapeake"/>
    <x v="17"/>
    <n v="23320"/>
    <x v="0"/>
    <s v="FUR-CH-10003846"/>
    <x v="0"/>
    <x v="1"/>
    <s v="Hon Valutask Swivel Chairs"/>
    <x v="2465"/>
    <n v="5"/>
    <n v="0"/>
    <n v="80.78400000000002"/>
  </r>
  <r>
    <n v="3030"/>
    <s v="US-2013-164189"/>
    <x v="0"/>
    <x v="830"/>
    <d v="2013-03-29T00:00:00"/>
    <s v="Standard Class"/>
    <s v="DR-12880"/>
    <s v="Dan Reichenbach"/>
    <x v="1"/>
    <s v="United States"/>
    <s v="Gresham"/>
    <x v="21"/>
    <n v="97030"/>
    <x v="1"/>
    <s v="TEC-PH-10003691"/>
    <x v="2"/>
    <x v="7"/>
    <s v="BlackBerry Q10"/>
    <x v="2466"/>
    <n v="4"/>
    <n v="0.2"/>
    <n v="25.198000000000008"/>
  </r>
  <r>
    <n v="3031"/>
    <s v="CA-2012-168480"/>
    <x v="1"/>
    <x v="481"/>
    <d v="2012-09-27T00:00:00"/>
    <s v="Standard Class"/>
    <s v="DM-12955"/>
    <s v="Dario Medina"/>
    <x v="1"/>
    <s v="United States"/>
    <s v="Lincoln Park"/>
    <x v="12"/>
    <n v="48146"/>
    <x v="2"/>
    <s v="FUR-BO-10000468"/>
    <x v="0"/>
    <x v="0"/>
    <s v="O'Sullivan 2-Shelf Heavy-Duty Bookcases"/>
    <x v="1949"/>
    <n v="4"/>
    <n v="0"/>
    <n v="31.091200000000015"/>
  </r>
  <r>
    <n v="3032"/>
    <s v="CA-2012-168480"/>
    <x v="1"/>
    <x v="481"/>
    <d v="2012-09-27T00:00:00"/>
    <s v="Standard Class"/>
    <s v="DM-12955"/>
    <s v="Dario Medina"/>
    <x v="1"/>
    <s v="United States"/>
    <s v="Lincoln Park"/>
    <x v="12"/>
    <n v="48146"/>
    <x v="2"/>
    <s v="OFF-AR-10001044"/>
    <x v="1"/>
    <x v="6"/>
    <s v="BOSTON Ranger #55 Pencil Sharpener, Black"/>
    <x v="2467"/>
    <n v="1"/>
    <n v="0"/>
    <n v="7.5370999999999988"/>
  </r>
  <r>
    <n v="3033"/>
    <s v="US-2013-114293"/>
    <x v="0"/>
    <x v="831"/>
    <d v="2013-11-27T00:00:00"/>
    <s v="Standard Class"/>
    <s v="JH-16180"/>
    <s v="Justin Hirsh"/>
    <x v="0"/>
    <s v="United States"/>
    <s v="Gresham"/>
    <x v="21"/>
    <n v="97030"/>
    <x v="1"/>
    <s v="FUR-CH-10003833"/>
    <x v="0"/>
    <x v="1"/>
    <s v="Novimex Fabric Task Chair"/>
    <x v="2468"/>
    <n v="4"/>
    <n v="0.2"/>
    <n v="-12.196000000000005"/>
  </r>
  <r>
    <n v="3034"/>
    <s v="CA-2014-134173"/>
    <x v="3"/>
    <x v="118"/>
    <d v="2014-09-22T00:00:00"/>
    <s v="Standard Class"/>
    <s v="AB-10060"/>
    <s v="Adam Bellavance"/>
    <x v="2"/>
    <s v="United States"/>
    <s v="Philadelphia"/>
    <x v="9"/>
    <n v="19143"/>
    <x v="3"/>
    <s v="OFF-PA-10004355"/>
    <x v="1"/>
    <x v="10"/>
    <s v="Xerox 231"/>
    <x v="561"/>
    <n v="4"/>
    <n v="0.2"/>
    <n v="7.2576000000000001"/>
  </r>
  <r>
    <n v="3035"/>
    <s v="US-2012-123960"/>
    <x v="1"/>
    <x v="832"/>
    <d v="2012-06-16T00:00:00"/>
    <s v="Standard Class"/>
    <s v="BD-11605"/>
    <s v="Brian Dahlen"/>
    <x v="0"/>
    <s v="United States"/>
    <s v="Monroe"/>
    <x v="28"/>
    <n v="71203"/>
    <x v="0"/>
    <s v="TEC-AC-10003038"/>
    <x v="2"/>
    <x v="11"/>
    <s v="Kingston Digital DataTraveler 16GB USB 2.0"/>
    <x v="2469"/>
    <n v="6"/>
    <n v="0"/>
    <n v="10.202999999999994"/>
  </r>
  <r>
    <n v="3036"/>
    <s v="US-2012-123960"/>
    <x v="1"/>
    <x v="832"/>
    <d v="2012-06-16T00:00:00"/>
    <s v="Standard Class"/>
    <s v="BD-11605"/>
    <s v="Brian Dahlen"/>
    <x v="0"/>
    <s v="United States"/>
    <s v="Monroe"/>
    <x v="28"/>
    <n v="71203"/>
    <x v="0"/>
    <s v="OFF-BI-10002799"/>
    <x v="1"/>
    <x v="8"/>
    <s v="SlimView Poly Binder, 3/8&quot;"/>
    <x v="2470"/>
    <n v="7"/>
    <n v="0"/>
    <n v="16.679599999999997"/>
  </r>
  <r>
    <n v="3037"/>
    <s v="US-2012-123960"/>
    <x v="1"/>
    <x v="832"/>
    <d v="2012-06-16T00:00:00"/>
    <s v="Standard Class"/>
    <s v="BD-11605"/>
    <s v="Brian Dahlen"/>
    <x v="0"/>
    <s v="United States"/>
    <s v="Monroe"/>
    <x v="28"/>
    <n v="71203"/>
    <x v="0"/>
    <s v="OFF-AR-10003582"/>
    <x v="1"/>
    <x v="6"/>
    <s v="Boston Electric Pencil Sharpener, Model 1818, Charcoal Black"/>
    <x v="2471"/>
    <n v="2"/>
    <n v="0"/>
    <n v="15.764000000000003"/>
  </r>
  <r>
    <n v="3038"/>
    <s v="US-2012-123960"/>
    <x v="1"/>
    <x v="832"/>
    <d v="2012-06-16T00:00:00"/>
    <s v="Standard Class"/>
    <s v="BD-11605"/>
    <s v="Brian Dahlen"/>
    <x v="0"/>
    <s v="United States"/>
    <s v="Monroe"/>
    <x v="28"/>
    <n v="71203"/>
    <x v="0"/>
    <s v="OFF-PA-10004451"/>
    <x v="1"/>
    <x v="10"/>
    <s v="Xerox 222"/>
    <x v="56"/>
    <n v="5"/>
    <n v="0"/>
    <n v="15.552000000000001"/>
  </r>
  <r>
    <n v="3039"/>
    <s v="US-2012-123960"/>
    <x v="1"/>
    <x v="832"/>
    <d v="2012-06-16T00:00:00"/>
    <s v="Standard Class"/>
    <s v="BD-11605"/>
    <s v="Brian Dahlen"/>
    <x v="0"/>
    <s v="United States"/>
    <s v="Monroe"/>
    <x v="28"/>
    <n v="71203"/>
    <x v="0"/>
    <s v="FUR-FU-10004666"/>
    <x v="0"/>
    <x v="5"/>
    <s v="DAX Clear Channel Poster Frame"/>
    <x v="2472"/>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s v="United States"/>
    <s v="Chattanooga"/>
    <x v="18"/>
    <n v="37421"/>
    <x v="0"/>
    <s v="FUR-FU-10004270"/>
    <x v="0"/>
    <x v="5"/>
    <s v="Eldon Image Series Desk Accessories, Burgundy"/>
    <x v="2474"/>
    <n v="5"/>
    <n v="0.2"/>
    <n v="3.3439999999999994"/>
  </r>
  <r>
    <n v="3042"/>
    <s v="CA-2014-149559"/>
    <x v="3"/>
    <x v="220"/>
    <d v="2014-09-13T00:00:00"/>
    <s v="Same Day"/>
    <s v="KF-16285"/>
    <s v="Karen Ferguson"/>
    <x v="2"/>
    <s v="United States"/>
    <s v="Long Beach"/>
    <x v="1"/>
    <n v="90805"/>
    <x v="1"/>
    <s v="OFF-PA-10003172"/>
    <x v="1"/>
    <x v="10"/>
    <s v="Xerox 1996"/>
    <x v="91"/>
    <n v="2"/>
    <n v="0"/>
    <n v="6.2208000000000006"/>
  </r>
  <r>
    <n v="3043"/>
    <s v="CA-2014-149559"/>
    <x v="3"/>
    <x v="220"/>
    <d v="2014-09-13T00:00:00"/>
    <s v="Same Day"/>
    <s v="KF-16285"/>
    <s v="Karen Ferguson"/>
    <x v="2"/>
    <s v="United States"/>
    <s v="Long Beach"/>
    <x v="1"/>
    <n v="90805"/>
    <x v="1"/>
    <s v="OFF-EN-10002312"/>
    <x v="1"/>
    <x v="12"/>
    <s v="#10 Self-Seal White Envelopes"/>
    <x v="2475"/>
    <n v="2"/>
    <n v="0"/>
    <n v="10.8682"/>
  </r>
  <r>
    <n v="3044"/>
    <s v="CA-2014-149559"/>
    <x v="3"/>
    <x v="220"/>
    <d v="2014-09-13T00:00:00"/>
    <s v="Same Day"/>
    <s v="KF-16285"/>
    <s v="Karen Ferguson"/>
    <x v="2"/>
    <s v="United States"/>
    <s v="Long Beach"/>
    <x v="1"/>
    <n v="90805"/>
    <x v="1"/>
    <s v="FUR-CH-10002320"/>
    <x v="0"/>
    <x v="1"/>
    <s v="Hon Pagoda Stacking Chairs"/>
    <x v="2476"/>
    <n v="8"/>
    <n v="0.2"/>
    <n v="256.78399999999976"/>
  </r>
  <r>
    <n v="3045"/>
    <s v="CA-2012-135174"/>
    <x v="1"/>
    <x v="28"/>
    <d v="2012-05-02T00:00:00"/>
    <s v="Second Class"/>
    <s v="BP-11230"/>
    <s v="Benjamin Patterson"/>
    <x v="0"/>
    <s v="United States"/>
    <s v="Troy"/>
    <x v="24"/>
    <n v="45373"/>
    <x v="3"/>
    <s v="TEC-PH-10001530"/>
    <x v="2"/>
    <x v="7"/>
    <s v="Cisco Unified IP Phone 7945G VoIP phone"/>
    <x v="2477"/>
    <n v="5"/>
    <n v="0.4"/>
    <n v="-255.74250000000001"/>
  </r>
  <r>
    <n v="3046"/>
    <s v="CA-2014-125290"/>
    <x v="3"/>
    <x v="44"/>
    <d v="2014-11-11T00:00:00"/>
    <s v="Second Class"/>
    <s v="CC-12430"/>
    <s v="Chuck Clark"/>
    <x v="2"/>
    <s v="United States"/>
    <s v="Minneapolis"/>
    <x v="11"/>
    <n v="55407"/>
    <x v="2"/>
    <s v="OFF-AR-10001216"/>
    <x v="1"/>
    <x v="6"/>
    <s v="Newell 339"/>
    <x v="2255"/>
    <n v="5"/>
    <n v="0"/>
    <n v="3.6139999999999994"/>
  </r>
  <r>
    <n v="3047"/>
    <s v="CA-2014-125290"/>
    <x v="3"/>
    <x v="44"/>
    <d v="2014-11-11T00:00:00"/>
    <s v="Second Class"/>
    <s v="CC-12430"/>
    <s v="Chuck Clark"/>
    <x v="2"/>
    <s v="United States"/>
    <s v="Minneapolis"/>
    <x v="11"/>
    <n v="55407"/>
    <x v="2"/>
    <s v="OFF-PA-10003127"/>
    <x v="1"/>
    <x v="10"/>
    <s v="Staples"/>
    <x v="978"/>
    <n v="1"/>
    <n v="0"/>
    <n v="12.134799999999998"/>
  </r>
  <r>
    <n v="3048"/>
    <s v="CA-2011-137351"/>
    <x v="2"/>
    <x v="587"/>
    <d v="2011-10-04T00:00:00"/>
    <s v="Standard Class"/>
    <s v="DB-13615"/>
    <s v="Doug Bickford"/>
    <x v="0"/>
    <s v="United States"/>
    <s v="Seattle"/>
    <x v="4"/>
    <n v="98105"/>
    <x v="1"/>
    <s v="OFF-BI-10003910"/>
    <x v="1"/>
    <x v="8"/>
    <s v="DXL Angle-View Binders with Locking Rings by Samsill"/>
    <x v="752"/>
    <n v="7"/>
    <n v="0.2"/>
    <n v="13.4925"/>
  </r>
  <r>
    <n v="3049"/>
    <s v="CA-2014-121419"/>
    <x v="3"/>
    <x v="459"/>
    <d v="2014-04-05T00:00:00"/>
    <s v="First Class"/>
    <s v="TC-21475"/>
    <s v="Tony Chapman"/>
    <x v="2"/>
    <s v="United States"/>
    <s v="Columbus"/>
    <x v="32"/>
    <n v="31907"/>
    <x v="0"/>
    <s v="FUR-TA-10004534"/>
    <x v="0"/>
    <x v="3"/>
    <s v="Bevis 44 x 96 Conference Tables"/>
    <x v="1764"/>
    <n v="2"/>
    <n v="0"/>
    <n v="70.005999999999972"/>
  </r>
  <r>
    <n v="3050"/>
    <s v="CA-2014-121419"/>
    <x v="3"/>
    <x v="459"/>
    <d v="2014-04-05T00:00:00"/>
    <s v="First Class"/>
    <s v="TC-21475"/>
    <s v="Tony Chapman"/>
    <x v="2"/>
    <s v="United States"/>
    <s v="Columbus"/>
    <x v="32"/>
    <n v="31907"/>
    <x v="0"/>
    <s v="TEC-AC-10000892"/>
    <x v="2"/>
    <x v="11"/>
    <s v="NETGEAR N750 Dual Band Wi-Fi Gigabit Router"/>
    <x v="310"/>
    <n v="4"/>
    <n v="0"/>
    <n v="129.6"/>
  </r>
  <r>
    <n v="3051"/>
    <s v="US-2014-148054"/>
    <x v="3"/>
    <x v="833"/>
    <d v="2014-10-12T00:00:00"/>
    <s v="Standard Class"/>
    <s v="NZ-18565"/>
    <s v="Nick Zandusky"/>
    <x v="2"/>
    <s v="United States"/>
    <s v="Meridian"/>
    <x v="45"/>
    <n v="83642"/>
    <x v="1"/>
    <s v="FUR-FU-10003247"/>
    <x v="0"/>
    <x v="5"/>
    <s v="36X48 HARDFLOOR CHAIRMAT"/>
    <x v="108"/>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s v="United States"/>
    <s v="Meridian"/>
    <x v="45"/>
    <n v="83642"/>
    <x v="1"/>
    <s v="OFF-PA-10001295"/>
    <x v="1"/>
    <x v="10"/>
    <s v="Computer Printout Paper with Letter-Trim Perforations"/>
    <x v="2479"/>
    <n v="2"/>
    <n v="0"/>
    <n v="18.211199999999998"/>
  </r>
  <r>
    <n v="3054"/>
    <s v="CA-2013-128517"/>
    <x v="0"/>
    <x v="526"/>
    <d v="2013-04-15T00:00:00"/>
    <s v="Second Class"/>
    <s v="SW-20350"/>
    <s v="Sean Wendt"/>
    <x v="2"/>
    <s v="United States"/>
    <s v="Detroit"/>
    <x v="12"/>
    <n v="48227"/>
    <x v="2"/>
    <s v="TEC-PH-10002555"/>
    <x v="2"/>
    <x v="7"/>
    <s v="Nortel Meridian M5316 Digital phone"/>
    <x v="2480"/>
    <n v="2"/>
    <n v="0"/>
    <n v="134.654"/>
  </r>
  <r>
    <n v="3055"/>
    <s v="CA-2013-128517"/>
    <x v="0"/>
    <x v="526"/>
    <d v="2013-04-15T00:00:00"/>
    <s v="Second Class"/>
    <s v="SW-20350"/>
    <s v="Sean Wendt"/>
    <x v="2"/>
    <s v="United States"/>
    <s v="Detroit"/>
    <x v="12"/>
    <n v="48227"/>
    <x v="2"/>
    <s v="OFF-BI-10000831"/>
    <x v="1"/>
    <x v="8"/>
    <s v="Storex Flexible Poly Binders with Double Pockets"/>
    <x v="267"/>
    <n v="2"/>
    <n v="0"/>
    <n v="2.4287999999999998"/>
  </r>
  <r>
    <n v="3056"/>
    <s v="US-2012-100377"/>
    <x v="1"/>
    <x v="834"/>
    <d v="2012-09-01T00:00:00"/>
    <s v="Standard Class"/>
    <s v="TS-21370"/>
    <s v="Todd Sumrall"/>
    <x v="1"/>
    <s v="United States"/>
    <s v="Chicago"/>
    <x v="10"/>
    <n v="60623"/>
    <x v="2"/>
    <s v="TEC-CO-10001046"/>
    <x v="2"/>
    <x v="16"/>
    <s v="Canon Imageclass D680 Copier / Fax"/>
    <x v="2481"/>
    <n v="5"/>
    <n v="0.2"/>
    <n v="874.98749999999984"/>
  </r>
  <r>
    <n v="3057"/>
    <s v="CA-2014-131492"/>
    <x v="3"/>
    <x v="15"/>
    <d v="2014-10-25T00:00:00"/>
    <s v="Second Class"/>
    <s v="HH-15010"/>
    <s v="Hilary Holden"/>
    <x v="1"/>
    <s v="United States"/>
    <s v="San Francisco"/>
    <x v="1"/>
    <n v="94110"/>
    <x v="1"/>
    <s v="OFF-EN-10002973"/>
    <x v="1"/>
    <x v="12"/>
    <s v="Ampad #10 Peel &amp; Seel Holiday Envelopes"/>
    <x v="2482"/>
    <n v="2"/>
    <n v="0"/>
    <n v="4.3008000000000006"/>
  </r>
  <r>
    <n v="3058"/>
    <s v="CA-2014-131492"/>
    <x v="3"/>
    <x v="15"/>
    <d v="2014-10-25T00:00:00"/>
    <s v="Second Class"/>
    <s v="HH-15010"/>
    <s v="Hilary Holden"/>
    <x v="1"/>
    <s v="United States"/>
    <s v="San Francisco"/>
    <x v="1"/>
    <n v="94110"/>
    <x v="1"/>
    <s v="OFF-LA-10001641"/>
    <x v="1"/>
    <x v="2"/>
    <s v="Avery 518"/>
    <x v="2483"/>
    <n v="10"/>
    <n v="0"/>
    <n v="15.120000000000001"/>
  </r>
  <r>
    <n v="3059"/>
    <s v="CA-2014-131492"/>
    <x v="3"/>
    <x v="15"/>
    <d v="2014-10-25T00:00:00"/>
    <s v="Second Class"/>
    <s v="HH-15010"/>
    <s v="Hilary Holden"/>
    <x v="1"/>
    <s v="United States"/>
    <s v="San Francisco"/>
    <x v="1"/>
    <n v="94110"/>
    <x v="1"/>
    <s v="FUR-FU-10003878"/>
    <x v="0"/>
    <x v="5"/>
    <s v="Linden 10&quot; Round Wall Clock, Black"/>
    <x v="2484"/>
    <n v="2"/>
    <n v="0"/>
    <n v="10.3904"/>
  </r>
  <r>
    <n v="3060"/>
    <s v="CA-2014-131492"/>
    <x v="3"/>
    <x v="15"/>
    <d v="2014-10-25T00:00:00"/>
    <s v="Second Class"/>
    <s v="HH-15010"/>
    <s v="Hilary Holden"/>
    <x v="1"/>
    <s v="United States"/>
    <s v="San Francisco"/>
    <x v="1"/>
    <n v="94110"/>
    <x v="1"/>
    <s v="FUR-TA-10003837"/>
    <x v="0"/>
    <x v="3"/>
    <s v="Anderson Hickey Conga Table Tops &amp; Accessories"/>
    <x v="2485"/>
    <n v="2"/>
    <n v="0.2"/>
    <n v="-3.3506000000000018"/>
  </r>
  <r>
    <n v="3061"/>
    <s v="CA-2013-144554"/>
    <x v="0"/>
    <x v="77"/>
    <d v="2013-11-13T00:00:00"/>
    <s v="Standard Class"/>
    <s v="DM-13345"/>
    <s v="Denise Monton"/>
    <x v="1"/>
    <s v="United States"/>
    <s v="Newark"/>
    <x v="24"/>
    <n v="43055"/>
    <x v="3"/>
    <s v="TEC-AC-10002800"/>
    <x v="2"/>
    <x v="11"/>
    <s v="Plantronics Audio 478 Stereo USB Headset"/>
    <x v="2486"/>
    <n v="3"/>
    <n v="0.2"/>
    <n v="22.495499999999989"/>
  </r>
  <r>
    <n v="3062"/>
    <s v="CA-2014-127621"/>
    <x v="3"/>
    <x v="448"/>
    <d v="2014-03-08T00:00:00"/>
    <s v="Standard Class"/>
    <s v="RE-19450"/>
    <s v="Richard Eichhorn"/>
    <x v="0"/>
    <s v="United States"/>
    <s v="Dallas"/>
    <x v="5"/>
    <n v="75081"/>
    <x v="2"/>
    <s v="OFF-PA-10001307"/>
    <x v="1"/>
    <x v="10"/>
    <s v="Important Message Pads, 50 4-1/4 x 5-1/2 Forms per Pad"/>
    <x v="2051"/>
    <n v="8"/>
    <n v="0.2"/>
    <n v="9.743999999999998"/>
  </r>
  <r>
    <n v="3063"/>
    <s v="CA-2012-145184"/>
    <x v="1"/>
    <x v="154"/>
    <d v="2012-11-29T00:00:00"/>
    <s v="First Class"/>
    <s v="JD-16150"/>
    <s v="Justin Deggeller"/>
    <x v="1"/>
    <s v="United States"/>
    <s v="Newark"/>
    <x v="13"/>
    <n v="19711"/>
    <x v="3"/>
    <s v="TEC-PH-10002350"/>
    <x v="2"/>
    <x v="7"/>
    <s v="Apple EarPods with Remote and Mic"/>
    <x v="2487"/>
    <n v="3"/>
    <n v="0"/>
    <n v="23.511599999999998"/>
  </r>
  <r>
    <n v="3064"/>
    <s v="CA-2012-145184"/>
    <x v="1"/>
    <x v="154"/>
    <d v="2012-11-29T00:00:00"/>
    <s v="First Class"/>
    <s v="JD-16150"/>
    <s v="Justin Deggeller"/>
    <x v="1"/>
    <s v="United States"/>
    <s v="Newark"/>
    <x v="13"/>
    <n v="19711"/>
    <x v="3"/>
    <s v="TEC-AC-10000397"/>
    <x v="2"/>
    <x v="11"/>
    <s v="Perixx PERIBOARD-512B, Ergonomic Split Keyboard"/>
    <x v="2488"/>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x v="2489"/>
    <n v="8"/>
    <n v="0"/>
    <n v="25.424000000000007"/>
  </r>
  <r>
    <n v="3066"/>
    <s v="CA-2014-106859"/>
    <x v="3"/>
    <x v="677"/>
    <d v="2014-03-19T00:00:00"/>
    <s v="Second Class"/>
    <s v="BF-11215"/>
    <s v="Benjamin Farhat"/>
    <x v="2"/>
    <s v="United States"/>
    <s v="Albuquerque"/>
    <x v="27"/>
    <n v="87105"/>
    <x v="1"/>
    <s v="TEC-PH-10004531"/>
    <x v="2"/>
    <x v="7"/>
    <s v="OtterBox Commuter Series Case - iPhone 5 &amp; 5s"/>
    <x v="1196"/>
    <n v="8"/>
    <n v="0.2"/>
    <n v="49.257599999999996"/>
  </r>
  <r>
    <n v="3067"/>
    <s v="CA-2014-106859"/>
    <x v="3"/>
    <x v="677"/>
    <d v="2014-03-19T00:00:00"/>
    <s v="Second Class"/>
    <s v="BF-11215"/>
    <s v="Benjamin Farhat"/>
    <x v="2"/>
    <s v="United States"/>
    <s v="Albuquerque"/>
    <x v="27"/>
    <n v="87105"/>
    <x v="1"/>
    <s v="TEC-AC-10004001"/>
    <x v="2"/>
    <x v="11"/>
    <s v="Logitech Wireless Headset H600 Over-The-Head Design"/>
    <x v="2490"/>
    <n v="5"/>
    <n v="0"/>
    <n v="88.129500000000007"/>
  </r>
  <r>
    <n v="3068"/>
    <s v="CA-2014-106859"/>
    <x v="3"/>
    <x v="677"/>
    <d v="2014-03-19T00:00:00"/>
    <s v="Second Class"/>
    <s v="BF-11215"/>
    <s v="Benjamin Farhat"/>
    <x v="2"/>
    <s v="United States"/>
    <s v="Albuquerque"/>
    <x v="27"/>
    <n v="87105"/>
    <x v="1"/>
    <s v="OFF-PA-10001534"/>
    <x v="1"/>
    <x v="10"/>
    <s v="Xerox 230"/>
    <x v="1568"/>
    <n v="7"/>
    <n v="0"/>
    <n v="21.772800000000004"/>
  </r>
  <r>
    <n v="3069"/>
    <s v="CA-2014-106859"/>
    <x v="3"/>
    <x v="677"/>
    <d v="2014-03-19T00:00:00"/>
    <s v="Second Class"/>
    <s v="BF-11215"/>
    <s v="Benjamin Farhat"/>
    <x v="2"/>
    <s v="United States"/>
    <s v="Albuquerque"/>
    <x v="27"/>
    <n v="87105"/>
    <x v="1"/>
    <s v="OFF-PA-10001815"/>
    <x v="1"/>
    <x v="10"/>
    <s v="Xerox 1885"/>
    <x v="2491"/>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s v="United States"/>
    <s v="Newark"/>
    <x v="13"/>
    <n v="19711"/>
    <x v="3"/>
    <s v="OFF-ST-10002011"/>
    <x v="1"/>
    <x v="4"/>
    <s v="Smead Adjustable Mobile File Trolley with Lockable Top"/>
    <x v="2493"/>
    <n v="7"/>
    <n v="0"/>
    <n v="792.26910000000021"/>
  </r>
  <r>
    <n v="3072"/>
    <s v="CA-2011-119375"/>
    <x v="2"/>
    <x v="664"/>
    <d v="2011-11-22T00:00:00"/>
    <s v="Standard Class"/>
    <s v="YC-21895"/>
    <s v="Yoseph Carroll"/>
    <x v="1"/>
    <s v="United States"/>
    <s v="Newark"/>
    <x v="13"/>
    <n v="19711"/>
    <x v="3"/>
    <s v="FUR-FU-10002379"/>
    <x v="0"/>
    <x v="5"/>
    <s v="Eldon Econocleat Chair Mats for Low Pile Carpets"/>
    <x v="2494"/>
    <n v="3"/>
    <n v="0"/>
    <n v="14.929199999999994"/>
  </r>
  <r>
    <n v="3073"/>
    <s v="CA-2011-119375"/>
    <x v="2"/>
    <x v="664"/>
    <d v="2011-11-22T00:00:00"/>
    <s v="Standard Class"/>
    <s v="YC-21895"/>
    <s v="Yoseph Carroll"/>
    <x v="1"/>
    <s v="United States"/>
    <s v="Newark"/>
    <x v="13"/>
    <n v="19711"/>
    <x v="3"/>
    <s v="OFF-AR-10003752"/>
    <x v="1"/>
    <x v="6"/>
    <s v="Deluxe Chalkboard Eraser Cleaner"/>
    <x v="2495"/>
    <n v="5"/>
    <n v="0"/>
    <n v="26.564999999999998"/>
  </r>
  <r>
    <n v="3074"/>
    <s v="CA-2013-125206"/>
    <x v="0"/>
    <x v="835"/>
    <d v="2013-01-05T00:00:00"/>
    <s v="First Class"/>
    <s v="LR-16915"/>
    <s v="Lena Radford"/>
    <x v="0"/>
    <s v="United States"/>
    <s v="Los Angeles"/>
    <x v="1"/>
    <n v="90045"/>
    <x v="1"/>
    <s v="OFF-ST-10003692"/>
    <x v="1"/>
    <x v="4"/>
    <s v="Recycled Steel Personal File for Hanging File Folders"/>
    <x v="249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s v="United States"/>
    <s v="Dallas"/>
    <x v="5"/>
    <n v="75217"/>
    <x v="2"/>
    <s v="OFF-ST-10003306"/>
    <x v="1"/>
    <x v="4"/>
    <s v="Letter Size Cart"/>
    <x v="2498"/>
    <n v="3"/>
    <n v="0.2"/>
    <n v="38.572199999999953"/>
  </r>
  <r>
    <n v="3077"/>
    <s v="CA-2011-143903"/>
    <x v="2"/>
    <x v="836"/>
    <d v="2011-07-24T00:00:00"/>
    <s v="Standard Class"/>
    <s v="KM-16375"/>
    <s v="Katherine Murray"/>
    <x v="2"/>
    <s v="United States"/>
    <s v="Dallas"/>
    <x v="5"/>
    <n v="75217"/>
    <x v="2"/>
    <s v="FUR-FU-10003724"/>
    <x v="0"/>
    <x v="5"/>
    <s v="Westinghouse Clip-On Gooseneck Lamps"/>
    <x v="2499"/>
    <n v="5"/>
    <n v="0.6"/>
    <n v="-14.228999999999997"/>
  </r>
  <r>
    <n v="3078"/>
    <s v="CA-2011-143903"/>
    <x v="2"/>
    <x v="836"/>
    <d v="2011-07-24T00:00:00"/>
    <s v="Standard Class"/>
    <s v="KM-16375"/>
    <s v="Katherine Murray"/>
    <x v="2"/>
    <s v="United States"/>
    <s v="Dallas"/>
    <x v="5"/>
    <n v="75217"/>
    <x v="2"/>
    <s v="FUR-CH-10002024"/>
    <x v="0"/>
    <x v="1"/>
    <s v="HON 5400 Series Task Chairs for Big and Tall"/>
    <x v="2500"/>
    <n v="2"/>
    <n v="0.3"/>
    <n v="-140.19599999999997"/>
  </r>
  <r>
    <n v="3079"/>
    <s v="CA-2011-104780"/>
    <x v="2"/>
    <x v="371"/>
    <d v="2011-05-25T00:00:00"/>
    <s v="Standard Class"/>
    <s v="BT-11530"/>
    <s v="Bradley Talbott"/>
    <x v="2"/>
    <s v="United States"/>
    <s v="San Diego"/>
    <x v="1"/>
    <n v="92037"/>
    <x v="1"/>
    <s v="OFF-AR-10003514"/>
    <x v="1"/>
    <x v="6"/>
    <s v="4009 Highlighters by Sanford"/>
    <x v="2501"/>
    <n v="8"/>
    <n v="0"/>
    <n v="10.507199999999997"/>
  </r>
  <r>
    <n v="3080"/>
    <s v="CA-2014-101182"/>
    <x v="3"/>
    <x v="507"/>
    <d v="2014-09-06T00:00:00"/>
    <s v="First Class"/>
    <s v="KB-16405"/>
    <s v="Katrina Bavinger"/>
    <x v="2"/>
    <s v="United States"/>
    <s v="Apple Valley"/>
    <x v="1"/>
    <n v="92307"/>
    <x v="1"/>
    <s v="OFF-PA-10001800"/>
    <x v="1"/>
    <x v="10"/>
    <s v="Xerox 220"/>
    <x v="91"/>
    <n v="2"/>
    <n v="0"/>
    <n v="6.2208000000000006"/>
  </r>
  <r>
    <n v="3081"/>
    <s v="CA-2014-101182"/>
    <x v="3"/>
    <x v="507"/>
    <d v="2014-09-06T00:00:00"/>
    <s v="First Class"/>
    <s v="KB-16405"/>
    <s v="Katrina Bavinger"/>
    <x v="2"/>
    <s v="United States"/>
    <s v="Apple Valley"/>
    <x v="1"/>
    <n v="92307"/>
    <x v="1"/>
    <s v="TEC-PH-10003589"/>
    <x v="2"/>
    <x v="7"/>
    <s v="invisibleSHIELD by ZAGG Smudge-Free Screen Protector"/>
    <x v="752"/>
    <n v="3"/>
    <n v="0.2"/>
    <n v="15.111599999999999"/>
  </r>
  <r>
    <n v="3082"/>
    <s v="US-2014-132297"/>
    <x v="3"/>
    <x v="837"/>
    <d v="2014-06-03T00:00:00"/>
    <s v="Standard Class"/>
    <s v="DW-13480"/>
    <s v="Dianna Wilson"/>
    <x v="2"/>
    <s v="United States"/>
    <s v="Louisville"/>
    <x v="0"/>
    <n v="40214"/>
    <x v="0"/>
    <s v="OFF-BI-10003364"/>
    <x v="1"/>
    <x v="8"/>
    <s v="Binding Machine Supplies"/>
    <x v="2502"/>
    <n v="2"/>
    <n v="0"/>
    <n v="28.0032"/>
  </r>
  <r>
    <n v="3083"/>
    <s v="US-2014-132297"/>
    <x v="3"/>
    <x v="837"/>
    <d v="2014-06-03T00:00:00"/>
    <s v="Standard Class"/>
    <s v="DW-13480"/>
    <s v="Dianna Wilson"/>
    <x v="2"/>
    <s v="United States"/>
    <s v="Louisville"/>
    <x v="0"/>
    <n v="40214"/>
    <x v="0"/>
    <s v="TEC-PH-10002834"/>
    <x v="2"/>
    <x v="7"/>
    <s v="Google Nexus 5"/>
    <x v="2503"/>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s v="United States"/>
    <s v="Houston"/>
    <x v="5"/>
    <n v="77070"/>
    <x v="2"/>
    <s v="OFF-BI-10004584"/>
    <x v="1"/>
    <x v="8"/>
    <s v="GBC ProClick 150 Presentation Binding System"/>
    <x v="2505"/>
    <n v="4"/>
    <n v="0.8"/>
    <n v="-417.09360000000004"/>
  </r>
  <r>
    <n v="3086"/>
    <s v="CA-2014-118773"/>
    <x v="3"/>
    <x v="839"/>
    <d v="2014-02-15T00:00:00"/>
    <s v="Standard Class"/>
    <s v="TP-21415"/>
    <s v="Tom Prescott"/>
    <x v="0"/>
    <s v="United States"/>
    <s v="Houston"/>
    <x v="5"/>
    <n v="77070"/>
    <x v="2"/>
    <s v="TEC-AC-10002402"/>
    <x v="2"/>
    <x v="11"/>
    <s v="Razer Kraken PRO Over Ear PC and Music Headset"/>
    <x v="2506"/>
    <n v="2"/>
    <n v="0.2"/>
    <n v="15.997999999999987"/>
  </r>
  <r>
    <n v="3087"/>
    <s v="CA-2014-118773"/>
    <x v="3"/>
    <x v="839"/>
    <d v="2014-02-15T00:00:00"/>
    <s v="Standard Class"/>
    <s v="TP-21415"/>
    <s v="Tom Prescott"/>
    <x v="0"/>
    <s v="United States"/>
    <s v="Houston"/>
    <x v="5"/>
    <n v="77070"/>
    <x v="2"/>
    <s v="FUR-FU-10000550"/>
    <x v="0"/>
    <x v="5"/>
    <s v="Stacking Trays by OIC"/>
    <x v="2217"/>
    <n v="2"/>
    <n v="0.6"/>
    <n v="-2.6892000000000005"/>
  </r>
  <r>
    <n v="3088"/>
    <s v="CA-2014-118773"/>
    <x v="3"/>
    <x v="839"/>
    <d v="2014-02-15T00:00:00"/>
    <s v="Standard Class"/>
    <s v="TP-21415"/>
    <s v="Tom Prescott"/>
    <x v="0"/>
    <s v="United States"/>
    <s v="Houston"/>
    <x v="5"/>
    <n v="77070"/>
    <x v="2"/>
    <s v="OFF-AP-10000055"/>
    <x v="1"/>
    <x v="9"/>
    <s v="Belkin F9S820V06 8 Outlet Surge"/>
    <x v="2507"/>
    <n v="2"/>
    <n v="0.8"/>
    <n v="-32.480000000000004"/>
  </r>
  <r>
    <n v="3089"/>
    <s v="US-2014-159205"/>
    <x v="3"/>
    <x v="185"/>
    <d v="2014-04-03T00:00:00"/>
    <s v="Second Class"/>
    <s v="DB-12910"/>
    <s v="Daniel Byrd"/>
    <x v="2"/>
    <s v="United States"/>
    <s v="Henderson"/>
    <x v="0"/>
    <n v="42420"/>
    <x v="0"/>
    <s v="FUR-FU-10001591"/>
    <x v="0"/>
    <x v="5"/>
    <s v="Advantus Panel Wall Certificate Holder - 8.5x11"/>
    <x v="2508"/>
    <n v="5"/>
    <n v="0"/>
    <n v="25.620000000000005"/>
  </r>
  <r>
    <n v="3090"/>
    <s v="US-2014-159205"/>
    <x v="3"/>
    <x v="185"/>
    <d v="2014-04-03T00:00:00"/>
    <s v="Second Class"/>
    <s v="DB-12910"/>
    <s v="Daniel Byrd"/>
    <x v="2"/>
    <s v="United States"/>
    <s v="Henderson"/>
    <x v="0"/>
    <n v="42420"/>
    <x v="0"/>
    <s v="TEC-PH-10000526"/>
    <x v="2"/>
    <x v="7"/>
    <s v="Vtech CS6719"/>
    <x v="142"/>
    <n v="7"/>
    <n v="0"/>
    <n v="188.1404"/>
  </r>
  <r>
    <n v="3091"/>
    <s v="CA-2013-112123"/>
    <x v="0"/>
    <x v="840"/>
    <d v="2013-03-09T00:00:00"/>
    <s v="Standard Class"/>
    <s v="BH-11710"/>
    <s v="Brosina Hoffman"/>
    <x v="0"/>
    <s v="United States"/>
    <s v="Newark"/>
    <x v="13"/>
    <n v="19711"/>
    <x v="3"/>
    <s v="OFF-BI-10001071"/>
    <x v="1"/>
    <x v="8"/>
    <s v="GBC ProClick Punch Binding System"/>
    <x v="2509"/>
    <n v="7"/>
    <n v="0"/>
    <n v="219.45140000000001"/>
  </r>
  <r>
    <n v="3092"/>
    <s v="CA-2013-112123"/>
    <x v="0"/>
    <x v="840"/>
    <d v="2013-03-09T00:00:00"/>
    <s v="Standard Class"/>
    <s v="BH-11710"/>
    <s v="Brosina Hoffman"/>
    <x v="0"/>
    <s v="United States"/>
    <s v="Newark"/>
    <x v="13"/>
    <n v="19711"/>
    <x v="3"/>
    <s v="TEC-PH-10001557"/>
    <x v="2"/>
    <x v="7"/>
    <s v="Pyle PMP37LED"/>
    <x v="2510"/>
    <n v="5"/>
    <n v="0"/>
    <n v="129.5865"/>
  </r>
  <r>
    <n v="3093"/>
    <s v="CA-2013-112123"/>
    <x v="0"/>
    <x v="840"/>
    <d v="2013-03-09T00:00:00"/>
    <s v="Standard Class"/>
    <s v="BH-11710"/>
    <s v="Brosina Hoffman"/>
    <x v="0"/>
    <s v="United States"/>
    <s v="Newark"/>
    <x v="13"/>
    <n v="19711"/>
    <x v="3"/>
    <s v="OFF-PA-10001977"/>
    <x v="1"/>
    <x v="10"/>
    <s v="Xerox 194"/>
    <x v="1696"/>
    <n v="3"/>
    <n v="0"/>
    <n v="79.891199999999998"/>
  </r>
  <r>
    <n v="3094"/>
    <s v="CA-2012-114468"/>
    <x v="1"/>
    <x v="841"/>
    <d v="2012-08-23T00:00:00"/>
    <s v="Same Day"/>
    <s v="TD-20995"/>
    <s v="Tamara Dahlen"/>
    <x v="0"/>
    <s v="United States"/>
    <s v="Bolingbrook"/>
    <x v="10"/>
    <n v="60440"/>
    <x v="2"/>
    <s v="OFF-SU-10004231"/>
    <x v="1"/>
    <x v="14"/>
    <s v="Acme Tagit Stainless Steel Antibacterial Scissors"/>
    <x v="2511"/>
    <n v="4"/>
    <n v="0.2"/>
    <n v="2.7719999999999994"/>
  </r>
  <r>
    <n v="3095"/>
    <s v="CA-2012-114468"/>
    <x v="1"/>
    <x v="841"/>
    <d v="2012-08-23T00:00:00"/>
    <s v="Same Day"/>
    <s v="TD-20995"/>
    <s v="Tamara Dahlen"/>
    <x v="0"/>
    <s v="United States"/>
    <s v="Bolingbrook"/>
    <x v="10"/>
    <n v="60440"/>
    <x v="2"/>
    <s v="OFF-PA-10000809"/>
    <x v="1"/>
    <x v="10"/>
    <s v="Xerox 206"/>
    <x v="563"/>
    <n v="2"/>
    <n v="0.2"/>
    <n v="3.6288"/>
  </r>
  <r>
    <n v="3096"/>
    <s v="CA-2012-114468"/>
    <x v="1"/>
    <x v="841"/>
    <d v="2012-08-23T00:00:00"/>
    <s v="Same Day"/>
    <s v="TD-20995"/>
    <s v="Tamara Dahlen"/>
    <x v="0"/>
    <s v="United States"/>
    <s v="Bolingbrook"/>
    <x v="10"/>
    <n v="60440"/>
    <x v="2"/>
    <s v="OFF-FA-10003021"/>
    <x v="1"/>
    <x v="13"/>
    <s v="Staples"/>
    <x v="2512"/>
    <n v="8"/>
    <n v="0.2"/>
    <n v="2.2559999999999993"/>
  </r>
  <r>
    <n v="3097"/>
    <s v="CA-2012-114468"/>
    <x v="1"/>
    <x v="841"/>
    <d v="2012-08-23T00:00:00"/>
    <s v="Same Day"/>
    <s v="TD-20995"/>
    <s v="Tamara Dahlen"/>
    <x v="0"/>
    <s v="United States"/>
    <s v="Bolingbrook"/>
    <x v="10"/>
    <n v="60440"/>
    <x v="2"/>
    <s v="OFF-AP-10000696"/>
    <x v="1"/>
    <x v="9"/>
    <s v="Holmes Odor Grabber"/>
    <x v="2513"/>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x v="2514"/>
    <n v="4"/>
    <n v="0.2"/>
    <n v="11.592000000000001"/>
  </r>
  <r>
    <n v="3099"/>
    <s v="CA-2014-135692"/>
    <x v="3"/>
    <x v="842"/>
    <d v="2014-05-02T00:00:00"/>
    <s v="Standard Class"/>
    <s v="CV-12805"/>
    <s v="Cynthia Voltz"/>
    <x v="1"/>
    <s v="United States"/>
    <s v="Fort Worth"/>
    <x v="5"/>
    <n v="76106"/>
    <x v="2"/>
    <s v="FUR-BO-10002268"/>
    <x v="0"/>
    <x v="0"/>
    <s v="Sauder Barrister Bookcases"/>
    <x v="2515"/>
    <n v="4"/>
    <n v="0.32"/>
    <n v="-42.1096"/>
  </r>
  <r>
    <n v="3100"/>
    <s v="CA-2014-131233"/>
    <x v="3"/>
    <x v="349"/>
    <d v="2014-04-20T00:00:00"/>
    <s v="Standard Class"/>
    <s v="CS-12355"/>
    <s v="Christine Sundaresam"/>
    <x v="0"/>
    <s v="United States"/>
    <s v="New York City"/>
    <x v="15"/>
    <n v="10024"/>
    <x v="3"/>
    <s v="OFF-BI-10000829"/>
    <x v="1"/>
    <x v="8"/>
    <s v="Avery Non-Stick Binders"/>
    <x v="2209"/>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x v="2516"/>
    <n v="3"/>
    <n v="0.2"/>
    <n v="9.0881999999999721"/>
  </r>
  <r>
    <n v="3102"/>
    <s v="CA-2014-119578"/>
    <x v="3"/>
    <x v="66"/>
    <d v="2014-12-28T00:00:00"/>
    <s v="Second Class"/>
    <s v="JG-15310"/>
    <s v="Jason Gross"/>
    <x v="1"/>
    <s v="United States"/>
    <s v="Providence"/>
    <x v="34"/>
    <n v="2908"/>
    <x v="3"/>
    <s v="OFF-SU-10003505"/>
    <x v="1"/>
    <x v="14"/>
    <s v="Premier Electric Letter Opener"/>
    <x v="2517"/>
    <n v="6"/>
    <n v="0"/>
    <n v="34.757999999999953"/>
  </r>
  <r>
    <n v="3103"/>
    <s v="CA-2014-119578"/>
    <x v="3"/>
    <x v="66"/>
    <d v="2014-12-28T00:00:00"/>
    <s v="Second Class"/>
    <s v="JG-15310"/>
    <s v="Jason Gross"/>
    <x v="1"/>
    <s v="United States"/>
    <s v="Providence"/>
    <x v="34"/>
    <n v="2908"/>
    <x v="3"/>
    <s v="FUR-BO-10003660"/>
    <x v="0"/>
    <x v="0"/>
    <s v="Bush Cubix Collection Bookcases, Fully Assembled"/>
    <x v="251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s v="US-2014-140074"/>
    <x v="3"/>
    <x v="721"/>
    <d v="2014-03-30T00:00:00"/>
    <s v="Standard Class"/>
    <s v="EC-14050"/>
    <s v="Erin Creighton"/>
    <x v="0"/>
    <s v="United States"/>
    <s v="New York City"/>
    <x v="15"/>
    <n v="10024"/>
    <x v="3"/>
    <s v="OFF-PA-10002741"/>
    <x v="1"/>
    <x v="10"/>
    <s v="Xerox 1980"/>
    <x v="2318"/>
    <n v="6"/>
    <n v="0"/>
    <n v="11.555999999999997"/>
  </r>
  <r>
    <n v="3106"/>
    <s v="CA-2013-103037"/>
    <x v="0"/>
    <x v="197"/>
    <d v="2013-07-30T00:00:00"/>
    <s v="Standard Class"/>
    <s v="KH-16630"/>
    <s v="Ken Heidel"/>
    <x v="1"/>
    <s v="United States"/>
    <s v="Houston"/>
    <x v="5"/>
    <n v="77070"/>
    <x v="2"/>
    <s v="OFF-LA-10004345"/>
    <x v="1"/>
    <x v="2"/>
    <s v="Avery 493"/>
    <x v="581"/>
    <n v="4"/>
    <n v="0.2"/>
    <n v="5.6955999999999989"/>
  </r>
  <r>
    <n v="3107"/>
    <s v="CA-2014-127460"/>
    <x v="3"/>
    <x v="815"/>
    <d v="2014-07-15T00:00:00"/>
    <s v="Standard Class"/>
    <s v="FG-14260"/>
    <s v="Frank Gastineau"/>
    <x v="2"/>
    <s v="United States"/>
    <s v="Aurora"/>
    <x v="10"/>
    <n v="60505"/>
    <x v="2"/>
    <s v="OFF-ST-10004340"/>
    <x v="1"/>
    <x v="4"/>
    <s v="Fellowes Mobile File Cart, Black"/>
    <x v="2520"/>
    <n v="6"/>
    <n v="0.2"/>
    <n v="26.115600000000015"/>
  </r>
  <r>
    <n v="3108"/>
    <s v="CA-2013-121671"/>
    <x v="0"/>
    <x v="19"/>
    <d v="2013-07-23T00:00:00"/>
    <s v="Standard Class"/>
    <s v="AA-10480"/>
    <s v="Andrew Allen"/>
    <x v="0"/>
    <s v="United States"/>
    <s v="Springfield"/>
    <x v="25"/>
    <n v="65807"/>
    <x v="2"/>
    <s v="OFF-PA-10001471"/>
    <x v="1"/>
    <x v="10"/>
    <s v="Strathmore Photo Frame Cards"/>
    <x v="2521"/>
    <n v="3"/>
    <n v="0"/>
    <n v="10.087799999999998"/>
  </r>
  <r>
    <n v="3109"/>
    <s v="CA-2013-121671"/>
    <x v="0"/>
    <x v="19"/>
    <d v="2013-07-23T00:00:00"/>
    <s v="Standard Class"/>
    <s v="AA-10480"/>
    <s v="Andrew Allen"/>
    <x v="0"/>
    <s v="United States"/>
    <s v="Springfield"/>
    <x v="25"/>
    <n v="65807"/>
    <x v="2"/>
    <s v="OFF-ST-10002344"/>
    <x v="1"/>
    <x v="4"/>
    <s v="Carina 42&quot;Hx23 3/4&quot;W Media Storage Unit"/>
    <x v="423"/>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x v="2522"/>
    <n v="1"/>
    <n v="0"/>
    <n v="3.7435999999999998"/>
  </r>
  <r>
    <n v="3111"/>
    <s v="CA-2013-121671"/>
    <x v="0"/>
    <x v="19"/>
    <d v="2013-07-23T00:00:00"/>
    <s v="Standard Class"/>
    <s v="AA-10480"/>
    <s v="Andrew Allen"/>
    <x v="0"/>
    <s v="United States"/>
    <s v="Springfield"/>
    <x v="25"/>
    <n v="65807"/>
    <x v="2"/>
    <s v="OFF-PA-10001934"/>
    <x v="1"/>
    <x v="10"/>
    <s v="Xerox 1993"/>
    <x v="187"/>
    <n v="8"/>
    <n v="0"/>
    <n v="25.401600000000002"/>
  </r>
  <r>
    <n v="3112"/>
    <s v="CA-2013-121671"/>
    <x v="0"/>
    <x v="19"/>
    <d v="2013-07-23T00:00:00"/>
    <s v="Standard Class"/>
    <s v="AA-10480"/>
    <s v="Andrew Allen"/>
    <x v="0"/>
    <s v="United States"/>
    <s v="Springfield"/>
    <x v="25"/>
    <n v="65807"/>
    <x v="2"/>
    <s v="OFF-ST-10000078"/>
    <x v="1"/>
    <x v="4"/>
    <s v="Tennsco 6- and 18-Compartment Lockers"/>
    <x v="2523"/>
    <n v="1"/>
    <n v="0"/>
    <n v="47.730599999999981"/>
  </r>
  <r>
    <n v="3113"/>
    <s v="CA-2013-150350"/>
    <x v="0"/>
    <x v="828"/>
    <d v="2013-08-31T00:00:00"/>
    <s v="Standard Class"/>
    <s v="MS-17770"/>
    <s v="Maxwell Schwartz"/>
    <x v="0"/>
    <s v="United States"/>
    <s v="Seattle"/>
    <x v="4"/>
    <n v="98105"/>
    <x v="1"/>
    <s v="TEC-MA-10001972"/>
    <x v="2"/>
    <x v="15"/>
    <s v="Okidata C331dn Printer"/>
    <x v="2524"/>
    <n v="3"/>
    <n v="0.2"/>
    <n v="62.82000000000005"/>
  </r>
  <r>
    <n v="3114"/>
    <s v="CA-2013-150350"/>
    <x v="0"/>
    <x v="828"/>
    <d v="2013-08-31T00:00:00"/>
    <s v="Standard Class"/>
    <s v="MS-17770"/>
    <s v="Maxwell Schwartz"/>
    <x v="0"/>
    <s v="United States"/>
    <s v="Seattle"/>
    <x v="4"/>
    <n v="98105"/>
    <x v="1"/>
    <s v="OFF-EN-10002504"/>
    <x v="1"/>
    <x v="12"/>
    <s v="Tyvek  Top-Opening Peel &amp; Seel Envelopes, Plain White"/>
    <x v="2525"/>
    <n v="5"/>
    <n v="0"/>
    <n v="63.872999999999998"/>
  </r>
  <r>
    <n v="3115"/>
    <s v="CA-2013-150350"/>
    <x v="0"/>
    <x v="828"/>
    <d v="2013-08-31T00:00:00"/>
    <s v="Standard Class"/>
    <s v="MS-17770"/>
    <s v="Maxwell Schwartz"/>
    <x v="0"/>
    <s v="United States"/>
    <s v="Seattle"/>
    <x v="4"/>
    <n v="98105"/>
    <x v="1"/>
    <s v="OFF-PA-10002160"/>
    <x v="1"/>
    <x v="10"/>
    <s v="Xerox 1978"/>
    <x v="819"/>
    <n v="6"/>
    <n v="0"/>
    <n v="16.993200000000002"/>
  </r>
  <r>
    <n v="3116"/>
    <s v="CA-2013-150350"/>
    <x v="0"/>
    <x v="828"/>
    <d v="2013-08-31T00:00:00"/>
    <s v="Standard Class"/>
    <s v="MS-17770"/>
    <s v="Maxwell Schwartz"/>
    <x v="0"/>
    <s v="United States"/>
    <s v="Seattle"/>
    <x v="4"/>
    <n v="98105"/>
    <x v="1"/>
    <s v="FUR-CH-10001973"/>
    <x v="0"/>
    <x v="1"/>
    <s v="Office Star Flex Back Scooter Chair with White Frame"/>
    <x v="1988"/>
    <n v="6"/>
    <n v="0.2"/>
    <n v="-39.952800000000025"/>
  </r>
  <r>
    <n v="3117"/>
    <s v="CA-2013-150350"/>
    <x v="0"/>
    <x v="828"/>
    <d v="2013-08-31T00:00:00"/>
    <s v="Standard Class"/>
    <s v="MS-17770"/>
    <s v="Maxwell Schwartz"/>
    <x v="0"/>
    <s v="United States"/>
    <s v="Seattle"/>
    <x v="4"/>
    <n v="98105"/>
    <x v="1"/>
    <s v="OFF-AP-10001492"/>
    <x v="1"/>
    <x v="9"/>
    <s v="Acco Six-Outlet Power Strip, 4' Cord Length"/>
    <x v="2526"/>
    <n v="5"/>
    <n v="0"/>
    <n v="11.206"/>
  </r>
  <r>
    <n v="3118"/>
    <s v="CA-2013-150350"/>
    <x v="0"/>
    <x v="828"/>
    <d v="2013-08-31T00:00:00"/>
    <s v="Standard Class"/>
    <s v="MS-17770"/>
    <s v="Maxwell Schwartz"/>
    <x v="0"/>
    <s v="United States"/>
    <s v="Seattle"/>
    <x v="4"/>
    <n v="98105"/>
    <x v="1"/>
    <s v="OFF-SU-10002189"/>
    <x v="1"/>
    <x v="14"/>
    <s v="Acme Rosewood Handle Letter Opener"/>
    <x v="174"/>
    <n v="4"/>
    <n v="0"/>
    <n v="0.15879999999999939"/>
  </r>
  <r>
    <n v="3119"/>
    <s v="CA-2012-121720"/>
    <x v="1"/>
    <x v="832"/>
    <d v="2012-06-12T00:00:00"/>
    <s v="First Class"/>
    <s v="JE-15610"/>
    <s v="Jim Epp"/>
    <x v="1"/>
    <s v="United States"/>
    <s v="Lakeland"/>
    <x v="2"/>
    <n v="33801"/>
    <x v="0"/>
    <s v="FUR-CH-10003312"/>
    <x v="0"/>
    <x v="1"/>
    <s v="Hon 2090 “Pillow Soft” Series Mid Back Swivel/Tilt Chairs"/>
    <x v="2527"/>
    <n v="5"/>
    <n v="0.2"/>
    <n v="-182.63700000000017"/>
  </r>
  <r>
    <n v="3120"/>
    <s v="CA-2012-121720"/>
    <x v="1"/>
    <x v="832"/>
    <d v="2012-06-12T00:00:00"/>
    <s v="First Class"/>
    <s v="JE-15610"/>
    <s v="Jim Epp"/>
    <x v="1"/>
    <s v="United States"/>
    <s v="Lakeland"/>
    <x v="2"/>
    <n v="33801"/>
    <x v="0"/>
    <s v="TEC-PH-10002496"/>
    <x v="2"/>
    <x v="7"/>
    <s v="Cisco SPA301"/>
    <x v="2528"/>
    <n v="2"/>
    <n v="0.2"/>
    <n v="31.197999999999986"/>
  </r>
  <r>
    <n v="3121"/>
    <s v="CA-2012-121720"/>
    <x v="1"/>
    <x v="832"/>
    <d v="2012-06-12T00:00:00"/>
    <s v="First Class"/>
    <s v="JE-15610"/>
    <s v="Jim Epp"/>
    <x v="1"/>
    <s v="United States"/>
    <s v="Lakeland"/>
    <x v="2"/>
    <n v="33801"/>
    <x v="0"/>
    <s v="FUR-FU-10003464"/>
    <x v="0"/>
    <x v="5"/>
    <s v="Seth Thomas 8 1/2&quot; Cubicle Clock"/>
    <x v="2529"/>
    <n v="3"/>
    <n v="0.2"/>
    <n v="7.3007999999999988"/>
  </r>
  <r>
    <n v="3122"/>
    <s v="CA-2012-121720"/>
    <x v="1"/>
    <x v="832"/>
    <d v="2012-06-12T00:00:00"/>
    <s v="First Class"/>
    <s v="JE-15610"/>
    <s v="Jim Epp"/>
    <x v="1"/>
    <s v="United States"/>
    <s v="Lakeland"/>
    <x v="2"/>
    <n v="33801"/>
    <x v="0"/>
    <s v="OFF-AR-10000380"/>
    <x v="1"/>
    <x v="6"/>
    <s v="Hunt PowerHouse Electric Pencil Sharpener, Blue"/>
    <x v="2530"/>
    <n v="2"/>
    <n v="0.2"/>
    <n v="7.5959999999999894"/>
  </r>
  <r>
    <n v="3123"/>
    <s v="CA-2012-121720"/>
    <x v="1"/>
    <x v="832"/>
    <d v="2012-06-12T00:00:00"/>
    <s v="First Class"/>
    <s v="JE-15610"/>
    <s v="Jim Epp"/>
    <x v="1"/>
    <s v="United States"/>
    <s v="Lakeland"/>
    <x v="2"/>
    <n v="33801"/>
    <x v="0"/>
    <s v="OFF-BI-10004593"/>
    <x v="1"/>
    <x v="8"/>
    <s v="Ibico Laser Imprintable Binding System Covers"/>
    <x v="288"/>
    <n v="5"/>
    <n v="0.7"/>
    <n v="-62.88000000000001"/>
  </r>
  <r>
    <n v="3124"/>
    <s v="CA-2012-121720"/>
    <x v="1"/>
    <x v="832"/>
    <d v="2012-06-12T00:00:00"/>
    <s v="First Class"/>
    <s v="JE-15610"/>
    <s v="Jim Epp"/>
    <x v="1"/>
    <s v="United States"/>
    <s v="Lakeland"/>
    <x v="2"/>
    <n v="33801"/>
    <x v="0"/>
    <s v="OFF-BI-10001308"/>
    <x v="1"/>
    <x v="8"/>
    <s v="GBC Standard Plastic Binding Systems' Combs"/>
    <x v="2531"/>
    <n v="2"/>
    <n v="0.7"/>
    <n v="-3.1400000000000006"/>
  </r>
  <r>
    <n v="3125"/>
    <s v="CA-2012-121720"/>
    <x v="1"/>
    <x v="832"/>
    <d v="2012-06-12T00:00:00"/>
    <s v="First Class"/>
    <s v="JE-15610"/>
    <s v="Jim Epp"/>
    <x v="1"/>
    <s v="United States"/>
    <s v="Lakeland"/>
    <x v="2"/>
    <n v="33801"/>
    <x v="0"/>
    <s v="OFF-ST-10001780"/>
    <x v="1"/>
    <x v="4"/>
    <s v="Tennsco 16-Compartment Lockers with Coat Rack"/>
    <x v="2532"/>
    <n v="2"/>
    <n v="0.2"/>
    <n v="51.831200000000024"/>
  </r>
  <r>
    <n v="3126"/>
    <s v="CA-2012-121720"/>
    <x v="1"/>
    <x v="832"/>
    <d v="2012-06-12T00:00:00"/>
    <s v="First Class"/>
    <s v="JE-15610"/>
    <s v="Jim Epp"/>
    <x v="1"/>
    <s v="United States"/>
    <s v="Lakeland"/>
    <x v="2"/>
    <n v="33801"/>
    <x v="0"/>
    <s v="OFF-ST-10003816"/>
    <x v="1"/>
    <x v="4"/>
    <s v="Fellowes High-Stak Drawer Files"/>
    <x v="2533"/>
    <n v="4"/>
    <n v="0.2"/>
    <n v="21.142799999999966"/>
  </r>
  <r>
    <n v="3127"/>
    <s v="CA-2014-149895"/>
    <x v="3"/>
    <x v="565"/>
    <d v="2014-09-13T00:00:00"/>
    <s v="Standard Class"/>
    <s v="EB-14110"/>
    <s v="Eugene Barchas"/>
    <x v="0"/>
    <s v="United States"/>
    <s v="Philadelphia"/>
    <x v="9"/>
    <n v="19134"/>
    <x v="3"/>
    <s v="TEC-PH-10002200"/>
    <x v="2"/>
    <x v="7"/>
    <s v="Aastra 6757i CT Wireless VoIP phone"/>
    <x v="2534"/>
    <n v="2"/>
    <n v="0.4"/>
    <n v="-47.396800000000013"/>
  </r>
  <r>
    <n v="3128"/>
    <s v="CA-2014-147564"/>
    <x v="3"/>
    <x v="280"/>
    <d v="2014-10-07T00:00:00"/>
    <s v="Standard Class"/>
    <s v="BP-11155"/>
    <s v="Becky Pak"/>
    <x v="0"/>
    <s v="United States"/>
    <s v="New York City"/>
    <x v="15"/>
    <n v="10011"/>
    <x v="3"/>
    <s v="OFF-PA-10004438"/>
    <x v="1"/>
    <x v="10"/>
    <s v="Xerox 1907"/>
    <x v="338"/>
    <n v="4"/>
    <n v="0"/>
    <n v="23.086399999999998"/>
  </r>
  <r>
    <n v="3129"/>
    <s v="CA-2011-136399"/>
    <x v="2"/>
    <x v="757"/>
    <d v="2011-12-17T00:00:00"/>
    <s v="First Class"/>
    <s v="CC-12100"/>
    <s v="Chad Cunningham"/>
    <x v="2"/>
    <s v="United States"/>
    <s v="Los Angeles"/>
    <x v="1"/>
    <n v="90049"/>
    <x v="1"/>
    <s v="FUR-FU-10004090"/>
    <x v="0"/>
    <x v="5"/>
    <s v="Executive Impressions 14&quot; Contract Wall Clock"/>
    <x v="791"/>
    <n v="2"/>
    <n v="0"/>
    <n v="14.671799999999998"/>
  </r>
  <r>
    <n v="3130"/>
    <s v="CA-2011-136399"/>
    <x v="2"/>
    <x v="757"/>
    <d v="2011-12-17T00:00:00"/>
    <s v="First Class"/>
    <s v="CC-12100"/>
    <s v="Chad Cunningham"/>
    <x v="2"/>
    <s v="United States"/>
    <s v="Los Angeles"/>
    <x v="1"/>
    <n v="90049"/>
    <x v="1"/>
    <s v="FUR-CH-10002602"/>
    <x v="0"/>
    <x v="1"/>
    <s v="DMI Arturo Collection Mission-style Design Wood Chair"/>
    <x v="475"/>
    <n v="2"/>
    <n v="0.2"/>
    <n v="18.11760000000001"/>
  </r>
  <r>
    <n v="3131"/>
    <s v="CA-2011-136399"/>
    <x v="2"/>
    <x v="757"/>
    <d v="2011-12-17T00:00:00"/>
    <s v="First Class"/>
    <s v="CC-12100"/>
    <s v="Chad Cunningham"/>
    <x v="2"/>
    <s v="United States"/>
    <s v="Los Angeles"/>
    <x v="1"/>
    <n v="90049"/>
    <x v="1"/>
    <s v="TEC-AC-10001142"/>
    <x v="2"/>
    <x v="11"/>
    <s v="First Data FD10 PIN Pad"/>
    <x v="2535"/>
    <n v="5"/>
    <n v="0"/>
    <n v="39.499999999999957"/>
  </r>
  <r>
    <n v="3132"/>
    <s v="CA-2011-136399"/>
    <x v="2"/>
    <x v="757"/>
    <d v="2011-12-17T00:00:00"/>
    <s v="First Class"/>
    <s v="CC-12100"/>
    <s v="Chad Cunningham"/>
    <x v="2"/>
    <s v="United States"/>
    <s v="Los Angeles"/>
    <x v="1"/>
    <n v="90049"/>
    <x v="1"/>
    <s v="TEC-PH-10004977"/>
    <x v="2"/>
    <x v="7"/>
    <s v="GE 30524EE4"/>
    <x v="2536"/>
    <n v="4"/>
    <n v="0.2"/>
    <n v="70.55639999999994"/>
  </r>
  <r>
    <n v="3133"/>
    <s v="CA-2011-107916"/>
    <x v="2"/>
    <x v="829"/>
    <d v="2011-08-26T00:00:00"/>
    <s v="First Class"/>
    <s v="JP-15460"/>
    <s v="Jennifer Patt"/>
    <x v="1"/>
    <s v="United States"/>
    <s v="Oceanside"/>
    <x v="15"/>
    <n v="11572"/>
    <x v="3"/>
    <s v="FUR-FU-10004586"/>
    <x v="0"/>
    <x v="5"/>
    <s v="G.E. Longer-Life Indoor Recessed Floodlight Bulbs"/>
    <x v="2537"/>
    <n v="2"/>
    <n v="0"/>
    <n v="6.3743999999999996"/>
  </r>
  <r>
    <n v="3134"/>
    <s v="CA-2011-107916"/>
    <x v="2"/>
    <x v="829"/>
    <d v="2011-08-26T00:00:00"/>
    <s v="First Class"/>
    <s v="JP-15460"/>
    <s v="Jennifer Patt"/>
    <x v="1"/>
    <s v="United States"/>
    <s v="Oceanside"/>
    <x v="15"/>
    <n v="11572"/>
    <x v="3"/>
    <s v="OFF-BI-10001116"/>
    <x v="1"/>
    <x v="8"/>
    <s v="Wilson Jones 1&quot; Hanging DublLock Ring Binders"/>
    <x v="2538"/>
    <n v="3"/>
    <n v="0.2"/>
    <n v="4.4352000000000009"/>
  </r>
  <r>
    <n v="3135"/>
    <s v="CA-2014-164168"/>
    <x v="3"/>
    <x v="105"/>
    <d v="2014-11-19T00:00:00"/>
    <s v="Standard Class"/>
    <s v="LS-16975"/>
    <s v="Lindsay Shagiari"/>
    <x v="2"/>
    <s v="United States"/>
    <s v="Dallas"/>
    <x v="5"/>
    <n v="75081"/>
    <x v="2"/>
    <s v="OFF-BI-10000666"/>
    <x v="1"/>
    <x v="8"/>
    <s v="Surelock Post Binders"/>
    <x v="2539"/>
    <n v="5"/>
    <n v="0.8"/>
    <n v="-45.840000000000018"/>
  </r>
  <r>
    <n v="3136"/>
    <s v="CA-2014-164168"/>
    <x v="3"/>
    <x v="105"/>
    <d v="2014-11-19T00:00:00"/>
    <s v="Standard Class"/>
    <s v="LS-16975"/>
    <s v="Lindsay Shagiari"/>
    <x v="2"/>
    <s v="United States"/>
    <s v="Dallas"/>
    <x v="5"/>
    <n v="75081"/>
    <x v="2"/>
    <s v="OFF-ST-10002583"/>
    <x v="1"/>
    <x v="4"/>
    <s v="Fellowes Neat Ideas Storage Cubes"/>
    <x v="2540"/>
    <n v="3"/>
    <n v="0.2"/>
    <n v="-15.590400000000002"/>
  </r>
  <r>
    <n v="3137"/>
    <s v="CA-2014-164168"/>
    <x v="3"/>
    <x v="105"/>
    <d v="2014-11-19T00:00:00"/>
    <s v="Standard Class"/>
    <s v="LS-16975"/>
    <s v="Lindsay Shagiari"/>
    <x v="2"/>
    <s v="United States"/>
    <s v="Dallas"/>
    <x v="5"/>
    <n v="75081"/>
    <x v="2"/>
    <s v="TEC-PH-10004908"/>
    <x v="2"/>
    <x v="7"/>
    <s v="Panasonic KX TS3282W Corded phone"/>
    <x v="2541"/>
    <n v="1"/>
    <n v="0.2"/>
    <n v="8.4989999999999917"/>
  </r>
  <r>
    <n v="3138"/>
    <s v="CA-2014-164168"/>
    <x v="3"/>
    <x v="105"/>
    <d v="2014-11-19T00:00:00"/>
    <s v="Standard Class"/>
    <s v="LS-16975"/>
    <s v="Lindsay Shagiari"/>
    <x v="2"/>
    <s v="United States"/>
    <s v="Dallas"/>
    <x v="5"/>
    <n v="75081"/>
    <x v="2"/>
    <s v="OFF-EN-10001219"/>
    <x v="1"/>
    <x v="12"/>
    <s v="#10- 4 1/8&quot; x 9 1/2&quot; Security-Tint Envelopes"/>
    <x v="2096"/>
    <n v="2"/>
    <n v="0.2"/>
    <n v="4.4311999999999996"/>
  </r>
  <r>
    <n v="3139"/>
    <s v="CA-2014-164168"/>
    <x v="3"/>
    <x v="105"/>
    <d v="2014-11-19T00:00:00"/>
    <s v="Standard Class"/>
    <s v="LS-16975"/>
    <s v="Lindsay Shagiari"/>
    <x v="2"/>
    <s v="United States"/>
    <s v="Dallas"/>
    <x v="5"/>
    <n v="75081"/>
    <x v="2"/>
    <s v="TEC-AC-10004568"/>
    <x v="2"/>
    <x v="11"/>
    <s v="Maxell LTO Ultrium - 800 GB"/>
    <x v="2542"/>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x v="2543"/>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s v="United States"/>
    <s v="San Antonio"/>
    <x v="5"/>
    <n v="78207"/>
    <x v="2"/>
    <s v="OFF-BI-10003650"/>
    <x v="1"/>
    <x v="8"/>
    <s v="GBC DocuBind 300 Electric Binding Machine"/>
    <x v="2545"/>
    <n v="2"/>
    <n v="0.8"/>
    <n v="-336.62720000000013"/>
  </r>
  <r>
    <n v="3143"/>
    <s v="CA-2014-162572"/>
    <x v="3"/>
    <x v="145"/>
    <d v="2014-09-28T00:00:00"/>
    <s v="Second Class"/>
    <s v="RB-19360"/>
    <s v="Raymond Buch"/>
    <x v="0"/>
    <s v="United States"/>
    <s v="Cincinnati"/>
    <x v="24"/>
    <n v="45231"/>
    <x v="3"/>
    <s v="TEC-AC-10003628"/>
    <x v="2"/>
    <x v="11"/>
    <s v="Logitech 910-002974 M325 Wireless Mouse for Web Scrolling"/>
    <x v="2546"/>
    <n v="5"/>
    <n v="0.2"/>
    <n v="35.988000000000007"/>
  </r>
  <r>
    <n v="3144"/>
    <s v="CA-2014-162572"/>
    <x v="3"/>
    <x v="145"/>
    <d v="2014-09-28T00:00:00"/>
    <s v="Second Class"/>
    <s v="RB-19360"/>
    <s v="Raymond Buch"/>
    <x v="0"/>
    <s v="United States"/>
    <s v="Cincinnati"/>
    <x v="24"/>
    <n v="45231"/>
    <x v="3"/>
    <s v="OFF-AR-10001547"/>
    <x v="1"/>
    <x v="6"/>
    <s v="Newell 311"/>
    <x v="2547"/>
    <n v="6"/>
    <n v="0.2"/>
    <n v="0.92819999999999991"/>
  </r>
  <r>
    <n v="3145"/>
    <s v="US-2013-148110"/>
    <x v="0"/>
    <x v="64"/>
    <d v="2013-09-12T00:00:00"/>
    <s v="Standard Class"/>
    <s v="AR-10825"/>
    <s v="Anthony Rawles"/>
    <x v="1"/>
    <s v="United States"/>
    <s v="Austin"/>
    <x v="5"/>
    <n v="78745"/>
    <x v="2"/>
    <s v="FUR-CH-10002647"/>
    <x v="0"/>
    <x v="1"/>
    <s v="Situations Contoured Folding Chairs, 4/Set"/>
    <x v="2548"/>
    <n v="7"/>
    <n v="0.3"/>
    <n v="-24.842999999999961"/>
  </r>
  <r>
    <n v="3146"/>
    <s v="CA-2014-131828"/>
    <x v="3"/>
    <x v="512"/>
    <d v="2014-02-14T00:00:00"/>
    <s v="Second Class"/>
    <s v="CS-11845"/>
    <s v="Cari Sayre"/>
    <x v="1"/>
    <s v="United States"/>
    <s v="Seattle"/>
    <x v="4"/>
    <n v="98105"/>
    <x v="1"/>
    <s v="FUR-CH-10004495"/>
    <x v="0"/>
    <x v="1"/>
    <s v="Global Leather and Oak Executive Chair, Black"/>
    <x v="2549"/>
    <n v="4"/>
    <n v="0.2"/>
    <n v="108.35279999999986"/>
  </r>
  <r>
    <n v="3147"/>
    <s v="CA-2014-131828"/>
    <x v="3"/>
    <x v="512"/>
    <d v="2014-02-14T00:00:00"/>
    <s v="Second Class"/>
    <s v="CS-11845"/>
    <s v="Cari Sayre"/>
    <x v="1"/>
    <s v="United States"/>
    <s v="Seattle"/>
    <x v="4"/>
    <n v="98105"/>
    <x v="1"/>
    <s v="TEC-PH-10002923"/>
    <x v="2"/>
    <x v="7"/>
    <s v="Logitech B530 USB Headset - headset - Full size, Binaural"/>
    <x v="2550"/>
    <n v="3"/>
    <n v="0.2"/>
    <n v="7.7679000000000009"/>
  </r>
  <r>
    <n v="3148"/>
    <s v="CA-2011-109218"/>
    <x v="2"/>
    <x v="479"/>
    <d v="2011-07-03T00:00:00"/>
    <s v="Second Class"/>
    <s v="AR-10825"/>
    <s v="Anthony Rawles"/>
    <x v="1"/>
    <s v="United States"/>
    <s v="Los Angeles"/>
    <x v="1"/>
    <n v="90004"/>
    <x v="1"/>
    <s v="OFF-AR-10001374"/>
    <x v="1"/>
    <x v="6"/>
    <s v="BIC Brite Liner Highlighters, Chisel Tip"/>
    <x v="56"/>
    <n v="5"/>
    <n v="0"/>
    <n v="10.367999999999999"/>
  </r>
  <r>
    <n v="3149"/>
    <s v="CA-2013-120558"/>
    <x v="0"/>
    <x v="843"/>
    <d v="2013-06-11T00:00:00"/>
    <s v="First Class"/>
    <s v="RD-19810"/>
    <s v="Ross DeVincentis"/>
    <x v="2"/>
    <s v="United States"/>
    <s v="New York City"/>
    <x v="15"/>
    <n v="10035"/>
    <x v="3"/>
    <s v="OFF-PA-10003441"/>
    <x v="1"/>
    <x v="10"/>
    <s v="Xerox 226"/>
    <x v="56"/>
    <n v="5"/>
    <n v="0"/>
    <n v="15.552000000000001"/>
  </r>
  <r>
    <n v="3150"/>
    <s v="US-2011-109036"/>
    <x v="2"/>
    <x v="414"/>
    <d v="2011-12-25T00:00:00"/>
    <s v="Standard Class"/>
    <s v="KH-16510"/>
    <s v="Keith Herrera"/>
    <x v="0"/>
    <s v="United States"/>
    <s v="Seattle"/>
    <x v="4"/>
    <n v="98103"/>
    <x v="1"/>
    <s v="OFF-LA-10002043"/>
    <x v="1"/>
    <x v="2"/>
    <s v="Avery 489"/>
    <x v="2551"/>
    <n v="3"/>
    <n v="0"/>
    <n v="14.904"/>
  </r>
  <r>
    <n v="3151"/>
    <s v="CA-2012-147830"/>
    <x v="1"/>
    <x v="83"/>
    <d v="2012-12-18T00:00:00"/>
    <s v="First Class"/>
    <s v="NF-18385"/>
    <s v="Natalie Fritzler"/>
    <x v="0"/>
    <s v="United States"/>
    <s v="Newark"/>
    <x v="24"/>
    <n v="43055"/>
    <x v="3"/>
    <s v="TEC-AC-10002049"/>
    <x v="2"/>
    <x v="11"/>
    <s v="Plantronics Savi W720 Multi-Device Wireless Headset System"/>
    <x v="2552"/>
    <n v="6"/>
    <n v="0.2"/>
    <n v="607.60800000000006"/>
  </r>
  <r>
    <n v="3152"/>
    <s v="CA-2012-147830"/>
    <x v="1"/>
    <x v="83"/>
    <d v="2012-12-18T00:00:00"/>
    <s v="First Class"/>
    <s v="NF-18385"/>
    <s v="Natalie Fritzler"/>
    <x v="0"/>
    <s v="United States"/>
    <s v="Newark"/>
    <x v="24"/>
    <n v="43055"/>
    <x v="3"/>
    <s v="TEC-MA-10000418"/>
    <x v="2"/>
    <x v="15"/>
    <s v="Cubify CubeX 3D Printer Double Head Print"/>
    <x v="2553"/>
    <n v="2"/>
    <n v="0.7"/>
    <n v="-2639.9912000000004"/>
  </r>
  <r>
    <n v="3153"/>
    <s v="CA-2012-147830"/>
    <x v="1"/>
    <x v="83"/>
    <d v="2012-12-18T00:00:00"/>
    <s v="First Class"/>
    <s v="NF-18385"/>
    <s v="Natalie Fritzler"/>
    <x v="0"/>
    <s v="United States"/>
    <s v="Newark"/>
    <x v="24"/>
    <n v="43055"/>
    <x v="3"/>
    <s v="TEC-PH-10004908"/>
    <x v="2"/>
    <x v="7"/>
    <s v="Panasonic KX TS3282W Corded phone"/>
    <x v="2554"/>
    <n v="2"/>
    <n v="0.4"/>
    <n v="-16.998000000000019"/>
  </r>
  <r>
    <n v="3154"/>
    <s v="CA-2012-147830"/>
    <x v="1"/>
    <x v="83"/>
    <d v="2012-12-18T00:00:00"/>
    <s v="First Class"/>
    <s v="NF-18385"/>
    <s v="Natalie Fritzler"/>
    <x v="0"/>
    <s v="United States"/>
    <s v="Newark"/>
    <x v="24"/>
    <n v="43055"/>
    <x v="3"/>
    <s v="FUR-FU-10004091"/>
    <x v="0"/>
    <x v="5"/>
    <s v="Howard Miller 13&quot; Diameter Goldtone Round Wall Clock"/>
    <x v="2555"/>
    <n v="7"/>
    <n v="0.2"/>
    <n v="69.001800000000017"/>
  </r>
  <r>
    <n v="3155"/>
    <s v="CA-2014-150497"/>
    <x v="3"/>
    <x v="228"/>
    <d v="2014-07-25T00:00:00"/>
    <s v="Standard Class"/>
    <s v="SM-20950"/>
    <s v="Suzanne McNair"/>
    <x v="1"/>
    <s v="United States"/>
    <s v="Maple Grove"/>
    <x v="11"/>
    <n v="55369"/>
    <x v="2"/>
    <s v="OFF-BI-10004600"/>
    <x v="1"/>
    <x v="8"/>
    <s v="Ibico Ibimaster 300 Manual Binding System"/>
    <x v="2556"/>
    <n v="2"/>
    <n v="0"/>
    <n v="331.19099999999997"/>
  </r>
  <r>
    <n v="3156"/>
    <s v="CA-2011-128986"/>
    <x v="2"/>
    <x v="93"/>
    <d v="2011-08-05T00:00:00"/>
    <s v="Second Class"/>
    <s v="GH-14410"/>
    <s v="Gary Hansen"/>
    <x v="2"/>
    <s v="United States"/>
    <s v="Glendale"/>
    <x v="16"/>
    <n v="85301"/>
    <x v="1"/>
    <s v="OFF-PA-10001289"/>
    <x v="1"/>
    <x v="10"/>
    <s v="White Computer Printout Paper by Universal"/>
    <x v="2557"/>
    <n v="3"/>
    <n v="0.2"/>
    <n v="33.721199999999996"/>
  </r>
  <r>
    <n v="3157"/>
    <s v="CA-2012-139584"/>
    <x v="1"/>
    <x v="252"/>
    <d v="2012-08-28T00:00:00"/>
    <s v="Standard Class"/>
    <s v="EM-13810"/>
    <s v="Eleni McCrary"/>
    <x v="1"/>
    <s v="United States"/>
    <s v="New York City"/>
    <x v="15"/>
    <n v="10009"/>
    <x v="3"/>
    <s v="FUR-TA-10001539"/>
    <x v="0"/>
    <x v="3"/>
    <s v="Chromcraft Rectangular Conference Tables"/>
    <x v="431"/>
    <n v="2"/>
    <n v="0.4"/>
    <n v="-75.830400000000054"/>
  </r>
  <r>
    <n v="3158"/>
    <s v="CA-2012-139584"/>
    <x v="1"/>
    <x v="252"/>
    <d v="2012-08-28T00:00:00"/>
    <s v="Standard Class"/>
    <s v="EM-13810"/>
    <s v="Eleni McCrary"/>
    <x v="1"/>
    <s v="United States"/>
    <s v="New York City"/>
    <x v="15"/>
    <n v="10009"/>
    <x v="3"/>
    <s v="TEC-AC-10001266"/>
    <x v="2"/>
    <x v="11"/>
    <s v="Memorex Micro Travel Drive 8 GB"/>
    <x v="1795"/>
    <n v="2"/>
    <n v="0"/>
    <n v="11.7"/>
  </r>
  <r>
    <n v="3159"/>
    <s v="US-2013-162677"/>
    <x v="0"/>
    <x v="253"/>
    <d v="2013-03-28T00:00:00"/>
    <s v="First Class"/>
    <s v="DB-13210"/>
    <s v="Dean Braden"/>
    <x v="0"/>
    <s v="United States"/>
    <s v="Jacksonville"/>
    <x v="3"/>
    <n v="28540"/>
    <x v="0"/>
    <s v="OFF-ST-10001291"/>
    <x v="1"/>
    <x v="4"/>
    <s v="Tenex Personal Self-Stacking Standard File Box, Black/Gray"/>
    <x v="2558"/>
    <n v="5"/>
    <n v="0.2"/>
    <n v="5.9184999999999981"/>
  </r>
  <r>
    <n v="3160"/>
    <s v="US-2013-162677"/>
    <x v="0"/>
    <x v="253"/>
    <d v="2013-03-28T00:00:00"/>
    <s v="First Class"/>
    <s v="DB-13210"/>
    <s v="Dean Braden"/>
    <x v="0"/>
    <s v="United States"/>
    <s v="Jacksonville"/>
    <x v="3"/>
    <n v="28540"/>
    <x v="0"/>
    <s v="TEC-AC-10001314"/>
    <x v="2"/>
    <x v="11"/>
    <s v="Case Logic 2.4GHz Wireless Keyboard"/>
    <x v="2486"/>
    <n v="3"/>
    <n v="0.2"/>
    <n v="-17.996400000000019"/>
  </r>
  <r>
    <n v="3161"/>
    <s v="US-2011-150924"/>
    <x v="2"/>
    <x v="171"/>
    <d v="2011-09-16T00:00:00"/>
    <s v="Second Class"/>
    <s v="PT-19090"/>
    <s v="Pete Takahito"/>
    <x v="0"/>
    <s v="United States"/>
    <s v="Houston"/>
    <x v="5"/>
    <n v="77070"/>
    <x v="2"/>
    <s v="OFF-BI-10004040"/>
    <x v="1"/>
    <x v="8"/>
    <s v="Wilson Jones Impact Binders"/>
    <x v="2559"/>
    <n v="5"/>
    <n v="0.8"/>
    <n v="-8.0289999999999999"/>
  </r>
  <r>
    <n v="3162"/>
    <s v="CA-2011-153969"/>
    <x v="2"/>
    <x v="158"/>
    <d v="2011-09-25T00:00:00"/>
    <s v="Standard Class"/>
    <s v="HF-14995"/>
    <s v="Herbert Flentye"/>
    <x v="0"/>
    <s v="United States"/>
    <s v="San Francisco"/>
    <x v="1"/>
    <n v="94109"/>
    <x v="1"/>
    <s v="OFF-EN-10001539"/>
    <x v="1"/>
    <x v="12"/>
    <s v="Staples"/>
    <x v="2560"/>
    <n v="2"/>
    <n v="0"/>
    <n v="7.3132000000000001"/>
  </r>
  <r>
    <n v="3163"/>
    <s v="CA-2011-153969"/>
    <x v="2"/>
    <x v="158"/>
    <d v="2011-09-25T00:00:00"/>
    <s v="Standard Class"/>
    <s v="HF-14995"/>
    <s v="Herbert Flentye"/>
    <x v="0"/>
    <s v="United States"/>
    <s v="San Francisco"/>
    <x v="1"/>
    <n v="94109"/>
    <x v="1"/>
    <s v="OFF-EN-10004483"/>
    <x v="1"/>
    <x v="12"/>
    <s v="#10 White Business Envelopes,4 1/8 x 9 1/2"/>
    <x v="2561"/>
    <n v="5"/>
    <n v="0"/>
    <n v="36.824499999999993"/>
  </r>
  <r>
    <n v="3164"/>
    <s v="CA-2011-153969"/>
    <x v="2"/>
    <x v="158"/>
    <d v="2011-09-25T00:00:00"/>
    <s v="Standard Class"/>
    <s v="HF-14995"/>
    <s v="Herbert Flentye"/>
    <x v="0"/>
    <s v="United States"/>
    <s v="San Francisco"/>
    <x v="1"/>
    <n v="94109"/>
    <x v="1"/>
    <s v="OFF-AR-10001615"/>
    <x v="1"/>
    <x v="6"/>
    <s v="Newell 34"/>
    <x v="426"/>
    <n v="3"/>
    <n v="0"/>
    <n v="15.475200000000001"/>
  </r>
  <r>
    <n v="3165"/>
    <s v="CA-2011-153969"/>
    <x v="2"/>
    <x v="158"/>
    <d v="2011-09-25T00:00:00"/>
    <s v="Standard Class"/>
    <s v="HF-14995"/>
    <s v="Herbert Flentye"/>
    <x v="0"/>
    <s v="United States"/>
    <s v="San Francisco"/>
    <x v="1"/>
    <n v="94109"/>
    <x v="1"/>
    <s v="OFF-PA-10000327"/>
    <x v="1"/>
    <x v="10"/>
    <s v="Xerox 1971"/>
    <x v="1811"/>
    <n v="9"/>
    <n v="0"/>
    <n v="17.333999999999996"/>
  </r>
  <r>
    <n v="3166"/>
    <s v="CA-2011-153969"/>
    <x v="2"/>
    <x v="158"/>
    <d v="2011-09-25T00:00:00"/>
    <s v="Standard Class"/>
    <s v="HF-14995"/>
    <s v="Herbert Flentye"/>
    <x v="0"/>
    <s v="United States"/>
    <s v="San Francisco"/>
    <x v="1"/>
    <n v="94109"/>
    <x v="1"/>
    <s v="TEC-PH-10001299"/>
    <x v="2"/>
    <x v="7"/>
    <s v="Polycom CX300 Desktop Phone USB VoIP phone"/>
    <x v="2562"/>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x v="2563"/>
    <n v="3"/>
    <n v="0"/>
    <n v="9.4815000000000005"/>
  </r>
  <r>
    <n v="3168"/>
    <s v="CA-2013-146682"/>
    <x v="0"/>
    <x v="517"/>
    <d v="2013-11-01T00:00:00"/>
    <s v="First Class"/>
    <s v="KW-16435"/>
    <s v="Katrina Willman"/>
    <x v="0"/>
    <s v="United States"/>
    <s v="Lansing"/>
    <x v="12"/>
    <n v="48911"/>
    <x v="2"/>
    <s v="FUR-FU-10002671"/>
    <x v="0"/>
    <x v="5"/>
    <s v="Electrix 20W Halogen Replacement Bulb for Zoom-In Desk Lamp"/>
    <x v="2564"/>
    <n v="5"/>
    <n v="0"/>
    <n v="32.159999999999997"/>
  </r>
  <r>
    <n v="3169"/>
    <s v="CA-2013-138695"/>
    <x v="0"/>
    <x v="316"/>
    <d v="2013-06-04T00:00:00"/>
    <s v="Standard Class"/>
    <s v="KC-16675"/>
    <s v="Kimberly Carter"/>
    <x v="1"/>
    <s v="United States"/>
    <s v="Tallahassee"/>
    <x v="2"/>
    <n v="32303"/>
    <x v="0"/>
    <s v="FUR-CH-10003833"/>
    <x v="0"/>
    <x v="1"/>
    <s v="Novimex Fabric Task Chair"/>
    <x v="2565"/>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x v="2566"/>
    <n v="13"/>
    <n v="0.2"/>
    <n v="19.434999999999995"/>
  </r>
  <r>
    <n v="3171"/>
    <s v="CA-2014-107461"/>
    <x v="3"/>
    <x v="202"/>
    <d v="2014-12-27T00:00:00"/>
    <s v="Second Class"/>
    <s v="PK-19075"/>
    <s v="Pete Kriz"/>
    <x v="0"/>
    <s v="United States"/>
    <s v="Columbia"/>
    <x v="20"/>
    <n v="29203"/>
    <x v="0"/>
    <s v="OFF-BI-10002003"/>
    <x v="1"/>
    <x v="8"/>
    <s v="Ibico Presentation Index for Binding Systems"/>
    <x v="1708"/>
    <n v="6"/>
    <n v="0"/>
    <n v="11.223600000000001"/>
  </r>
  <r>
    <n v="3172"/>
    <s v="US-2013-133879"/>
    <x v="0"/>
    <x v="844"/>
    <d v="2013-03-29T00:00:00"/>
    <s v="Standard Class"/>
    <s v="KT-16465"/>
    <s v="Kean Takahito"/>
    <x v="0"/>
    <s v="United States"/>
    <s v="Chicago"/>
    <x v="10"/>
    <n v="60623"/>
    <x v="2"/>
    <s v="OFF-BI-10004465"/>
    <x v="1"/>
    <x v="8"/>
    <s v="Avery Durable Slant Ring Binders"/>
    <x v="2567"/>
    <n v="2"/>
    <n v="0.8"/>
    <n v="-4.7520000000000007"/>
  </r>
  <r>
    <n v="3173"/>
    <s v="US-2013-133879"/>
    <x v="0"/>
    <x v="844"/>
    <d v="2013-03-29T00:00:00"/>
    <s v="Standard Class"/>
    <s v="KT-16465"/>
    <s v="Kean Takahito"/>
    <x v="0"/>
    <s v="United States"/>
    <s v="Chicago"/>
    <x v="10"/>
    <n v="60623"/>
    <x v="2"/>
    <s v="FUR-CH-10000665"/>
    <x v="0"/>
    <x v="1"/>
    <s v="Global Airflow Leather Mesh Back Chair, Black"/>
    <x v="2568"/>
    <n v="5"/>
    <n v="0.3"/>
    <n v="0"/>
  </r>
  <r>
    <n v="3174"/>
    <s v="US-2013-133879"/>
    <x v="0"/>
    <x v="844"/>
    <d v="2013-03-29T00:00:00"/>
    <s v="Standard Class"/>
    <s v="KT-16465"/>
    <s v="Kean Takahito"/>
    <x v="0"/>
    <s v="United States"/>
    <s v="Chicago"/>
    <x v="10"/>
    <n v="60623"/>
    <x v="2"/>
    <s v="OFF-AR-10004956"/>
    <x v="1"/>
    <x v="6"/>
    <s v="Newell 33"/>
    <x v="2569"/>
    <n v="3"/>
    <n v="0.2"/>
    <n v="1.5065999999999975"/>
  </r>
  <r>
    <n v="3175"/>
    <s v="CA-2014-157483"/>
    <x v="3"/>
    <x v="343"/>
    <d v="2014-11-19T00:00:00"/>
    <s v="Standard Class"/>
    <s v="EP-13915"/>
    <s v="Emily Phan"/>
    <x v="0"/>
    <s v="United States"/>
    <s v="Detroit"/>
    <x v="12"/>
    <n v="48227"/>
    <x v="2"/>
    <s v="OFF-AR-10004260"/>
    <x v="1"/>
    <x v="6"/>
    <s v="Boston 1799 Powerhouse Electric Pencil Sharpener"/>
    <x v="2570"/>
    <n v="7"/>
    <n v="0"/>
    <n v="50.9208"/>
  </r>
  <r>
    <n v="3176"/>
    <s v="US-2014-132059"/>
    <x v="3"/>
    <x v="397"/>
    <d v="2014-09-30T00:00:00"/>
    <s v="Standard Class"/>
    <s v="AP-10915"/>
    <s v="Arthur Prichep"/>
    <x v="0"/>
    <s v="United States"/>
    <s v="Fort Collins"/>
    <x v="22"/>
    <n v="80525"/>
    <x v="1"/>
    <s v="FUR-BO-10001811"/>
    <x v="0"/>
    <x v="0"/>
    <s v="Atlantic Metals Mobile 5-Shelf Bookcases, Custom Colors"/>
    <x v="2571"/>
    <n v="2"/>
    <n v="0.7"/>
    <n v="-240.78400000000005"/>
  </r>
  <r>
    <n v="3177"/>
    <s v="US-2014-132059"/>
    <x v="3"/>
    <x v="397"/>
    <d v="2014-09-30T00:00:00"/>
    <s v="Standard Class"/>
    <s v="AP-10915"/>
    <s v="Arthur Prichep"/>
    <x v="0"/>
    <s v="United States"/>
    <s v="Fort Collins"/>
    <x v="22"/>
    <n v="80525"/>
    <x v="1"/>
    <s v="TEC-AC-10003280"/>
    <x v="2"/>
    <x v="11"/>
    <s v="Belkin F8E887 USB Wired Ergonomic Keyboard"/>
    <x v="736"/>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s v="United States"/>
    <s v="New York City"/>
    <x v="15"/>
    <n v="10011"/>
    <x v="3"/>
    <s v="FUR-FU-10000521"/>
    <x v="0"/>
    <x v="5"/>
    <s v="Seth Thomas 14&quot; Putty-Colored Wall Clock"/>
    <x v="2573"/>
    <n v="2"/>
    <n v="0"/>
    <n v="18.190799999999996"/>
  </r>
  <r>
    <n v="3181"/>
    <s v="CA-2014-105235"/>
    <x v="3"/>
    <x v="256"/>
    <d v="2014-12-12T00:00:00"/>
    <s v="Standard Class"/>
    <s v="SM-20950"/>
    <s v="Suzanne McNair"/>
    <x v="1"/>
    <s v="United States"/>
    <s v="New York City"/>
    <x v="15"/>
    <n v="10011"/>
    <x v="3"/>
    <s v="OFF-AP-10001271"/>
    <x v="1"/>
    <x v="9"/>
    <s v="Eureka The Boss Cordless Rechargeable Stick Vac"/>
    <x v="2574"/>
    <n v="5"/>
    <n v="0"/>
    <n v="68.823000000000008"/>
  </r>
  <r>
    <n v="3182"/>
    <s v="CA-2014-152912"/>
    <x v="3"/>
    <x v="45"/>
    <d v="2014-11-13T00:00:00"/>
    <s v="Second Class"/>
    <s v="BM-11650"/>
    <s v="Brian Moss"/>
    <x v="1"/>
    <s v="United States"/>
    <s v="Columbia"/>
    <x v="39"/>
    <n v="21044"/>
    <x v="3"/>
    <s v="OFF-BI-10004728"/>
    <x v="1"/>
    <x v="8"/>
    <s v="Wilson Jones Turn Tabs Binder Tool for Ring Binders"/>
    <x v="1328"/>
    <n v="2"/>
    <n v="0"/>
    <n v="4.4344000000000001"/>
  </r>
  <r>
    <n v="3183"/>
    <s v="CA-2014-152912"/>
    <x v="3"/>
    <x v="45"/>
    <d v="2014-11-13T00:00:00"/>
    <s v="Second Class"/>
    <s v="BM-11650"/>
    <s v="Brian Moss"/>
    <x v="1"/>
    <s v="United States"/>
    <s v="Columbia"/>
    <x v="39"/>
    <n v="21044"/>
    <x v="3"/>
    <s v="TEC-AC-10004666"/>
    <x v="2"/>
    <x v="11"/>
    <s v="Maxell iVDR EX 500GB Cartridge"/>
    <x v="2575"/>
    <n v="3"/>
    <n v="0"/>
    <n v="355.4466000000001"/>
  </r>
  <r>
    <n v="3184"/>
    <s v="CA-2014-152912"/>
    <x v="3"/>
    <x v="45"/>
    <d v="2014-11-13T00:00:00"/>
    <s v="Second Class"/>
    <s v="BM-11650"/>
    <s v="Brian Moss"/>
    <x v="1"/>
    <s v="United States"/>
    <s v="Columbia"/>
    <x v="39"/>
    <n v="21044"/>
    <x v="3"/>
    <s v="OFF-ST-10003208"/>
    <x v="1"/>
    <x v="4"/>
    <s v="Adjustable Depth Letter/Legal Cart"/>
    <x v="2576"/>
    <n v="9"/>
    <n v="0"/>
    <n v="473.61059999999975"/>
  </r>
  <r>
    <n v="3185"/>
    <s v="CA-2014-152912"/>
    <x v="3"/>
    <x v="45"/>
    <d v="2014-11-13T00:00:00"/>
    <s v="Second Class"/>
    <s v="BM-11650"/>
    <s v="Brian Moss"/>
    <x v="1"/>
    <s v="United States"/>
    <s v="Columbia"/>
    <x v="39"/>
    <n v="21044"/>
    <x v="3"/>
    <s v="OFF-ST-10003208"/>
    <x v="1"/>
    <x v="4"/>
    <s v="Adjustable Depth Letter/Legal Cart"/>
    <x v="2577"/>
    <n v="3"/>
    <n v="0"/>
    <n v="157.87019999999993"/>
  </r>
  <r>
    <n v="3186"/>
    <s v="CA-2011-123498"/>
    <x v="2"/>
    <x v="845"/>
    <d v="2011-11-09T00:00:00"/>
    <s v="First Class"/>
    <s v="TC-20980"/>
    <s v="Tamara Chand"/>
    <x v="1"/>
    <s v="United States"/>
    <s v="Houston"/>
    <x v="5"/>
    <n v="77041"/>
    <x v="2"/>
    <s v="OFF-BI-10000632"/>
    <x v="1"/>
    <x v="8"/>
    <s v="Satellite Sectional Post Binders"/>
    <x v="2578"/>
    <n v="3"/>
    <n v="0.8"/>
    <n v="-44.278199999999998"/>
  </r>
  <r>
    <n v="3187"/>
    <s v="CA-2011-123498"/>
    <x v="2"/>
    <x v="845"/>
    <d v="2011-11-09T00:00:00"/>
    <s v="First Class"/>
    <s v="TC-20980"/>
    <s v="Tamara Chand"/>
    <x v="1"/>
    <s v="United States"/>
    <s v="Houston"/>
    <x v="5"/>
    <n v="77041"/>
    <x v="2"/>
    <s v="OFF-EN-10004773"/>
    <x v="1"/>
    <x v="12"/>
    <s v="Staples"/>
    <x v="1355"/>
    <n v="3"/>
    <n v="0.2"/>
    <n v="26.952599999999997"/>
  </r>
  <r>
    <n v="3188"/>
    <s v="CA-2014-159352"/>
    <x v="3"/>
    <x v="846"/>
    <d v="2014-03-18T00:00:00"/>
    <s v="Standard Class"/>
    <s v="KB-16585"/>
    <s v="Ken Black"/>
    <x v="1"/>
    <s v="United States"/>
    <s v="Lowell"/>
    <x v="31"/>
    <n v="1852"/>
    <x v="3"/>
    <s v="TEC-PH-10004700"/>
    <x v="2"/>
    <x v="7"/>
    <s v="PowerGen Dual USB Car Charger"/>
    <x v="1570"/>
    <n v="7"/>
    <n v="0"/>
    <n v="32.1678"/>
  </r>
  <r>
    <n v="3189"/>
    <s v="US-2014-146416"/>
    <x v="3"/>
    <x v="179"/>
    <d v="2014-10-23T00:00:00"/>
    <s v="Second Class"/>
    <s v="JE-16165"/>
    <s v="Justin Ellison"/>
    <x v="1"/>
    <s v="United States"/>
    <s v="Woodland"/>
    <x v="1"/>
    <n v="95695"/>
    <x v="1"/>
    <s v="OFF-LA-10003714"/>
    <x v="1"/>
    <x v="2"/>
    <s v="Avery 510"/>
    <x v="1416"/>
    <n v="1"/>
    <n v="0"/>
    <n v="1.7999999999999998"/>
  </r>
  <r>
    <n v="3190"/>
    <s v="US-2014-146416"/>
    <x v="3"/>
    <x v="179"/>
    <d v="2014-10-23T00:00:00"/>
    <s v="Second Class"/>
    <s v="JE-16165"/>
    <s v="Justin Ellison"/>
    <x v="1"/>
    <s v="United States"/>
    <s v="Woodland"/>
    <x v="1"/>
    <n v="95695"/>
    <x v="1"/>
    <s v="OFF-BI-10001787"/>
    <x v="1"/>
    <x v="8"/>
    <s v="Wilson Jones Four-Pocket Poly Binders"/>
    <x v="2579"/>
    <n v="4"/>
    <n v="0.2"/>
    <n v="7.5864000000000003"/>
  </r>
  <r>
    <n v="3191"/>
    <s v="US-2012-163783"/>
    <x v="1"/>
    <x v="17"/>
    <d v="2013-01-01T00:00:00"/>
    <s v="Standard Class"/>
    <s v="DR-12940"/>
    <s v="Daniel Raglin"/>
    <x v="2"/>
    <s v="United States"/>
    <s v="Chicago"/>
    <x v="10"/>
    <n v="60610"/>
    <x v="2"/>
    <s v="OFF-ST-10002957"/>
    <x v="1"/>
    <x v="4"/>
    <s v="Sterilite Show Offs Storage Containers"/>
    <x v="2538"/>
    <n v="3"/>
    <n v="0.2"/>
    <n v="-3.1680000000000001"/>
  </r>
  <r>
    <n v="3192"/>
    <s v="CA-2014-123981"/>
    <x v="3"/>
    <x v="280"/>
    <d v="2014-10-09T00:00:00"/>
    <s v="Standard Class"/>
    <s v="RW-19630"/>
    <s v="Rob Williams"/>
    <x v="1"/>
    <s v="United States"/>
    <s v="New York City"/>
    <x v="15"/>
    <n v="10035"/>
    <x v="3"/>
    <s v="TEC-PH-10002115"/>
    <x v="2"/>
    <x v="7"/>
    <s v="Plantronics 81402"/>
    <x v="773"/>
    <n v="1"/>
    <n v="0"/>
    <n v="17.157400000000003"/>
  </r>
  <r>
    <n v="3193"/>
    <s v="CA-2014-158953"/>
    <x v="3"/>
    <x v="400"/>
    <d v="2014-06-09T00:00:00"/>
    <s v="Standard Class"/>
    <s v="ML-18040"/>
    <s v="Michelle Lonsdale"/>
    <x v="1"/>
    <s v="United States"/>
    <s v="Missouri City"/>
    <x v="5"/>
    <n v="77489"/>
    <x v="2"/>
    <s v="OFF-BI-10002557"/>
    <x v="1"/>
    <x v="8"/>
    <s v="Presstex Flexible Ring Binders"/>
    <x v="2580"/>
    <n v="7"/>
    <n v="0.8"/>
    <n v="-9.5550000000000015"/>
  </r>
  <r>
    <n v="3194"/>
    <s v="CA-2011-165428"/>
    <x v="2"/>
    <x v="416"/>
    <d v="2011-09-04T00:00:00"/>
    <s v="First Class"/>
    <s v="JL-15130"/>
    <s v="Jack Lebron"/>
    <x v="0"/>
    <s v="United States"/>
    <s v="Houston"/>
    <x v="5"/>
    <n v="77036"/>
    <x v="2"/>
    <s v="OFF-BI-10002949"/>
    <x v="1"/>
    <x v="8"/>
    <s v="Prestige Round Ring Binders"/>
    <x v="2581"/>
    <n v="3"/>
    <n v="0.8"/>
    <n v="-6.0192000000000032"/>
  </r>
  <r>
    <n v="3195"/>
    <s v="CA-2011-165428"/>
    <x v="2"/>
    <x v="416"/>
    <d v="2011-09-04T00:00:00"/>
    <s v="First Class"/>
    <s v="JL-15130"/>
    <s v="Jack Lebron"/>
    <x v="0"/>
    <s v="United States"/>
    <s v="Houston"/>
    <x v="5"/>
    <n v="77036"/>
    <x v="2"/>
    <s v="OFF-PA-10004100"/>
    <x v="1"/>
    <x v="10"/>
    <s v="Xerox 216"/>
    <x v="277"/>
    <n v="6"/>
    <n v="0.2"/>
    <n v="10.8864"/>
  </r>
  <r>
    <n v="3196"/>
    <s v="CA-2013-169026"/>
    <x v="0"/>
    <x v="590"/>
    <d v="2013-08-14T00:00:00"/>
    <s v="Standard Class"/>
    <s v="CM-12655"/>
    <s v="Corinna Mitchell"/>
    <x v="2"/>
    <s v="United States"/>
    <s v="Jackson"/>
    <x v="35"/>
    <n v="39212"/>
    <x v="0"/>
    <s v="OFF-FA-10001883"/>
    <x v="1"/>
    <x v="13"/>
    <s v="Alliance Super-Size Bands, Assorted Sizes"/>
    <x v="1013"/>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x v="2065"/>
    <n v="3"/>
    <n v="0"/>
    <n v="14.085899999999999"/>
  </r>
  <r>
    <n v="3198"/>
    <s v="CA-2012-149384"/>
    <x v="1"/>
    <x v="848"/>
    <d v="2012-07-10T00:00:00"/>
    <s v="Same Day"/>
    <s v="EH-13945"/>
    <s v="Eric Hoffmann"/>
    <x v="0"/>
    <s v="United States"/>
    <s v="Tempe"/>
    <x v="16"/>
    <n v="85281"/>
    <x v="1"/>
    <s v="OFF-BI-10003196"/>
    <x v="1"/>
    <x v="8"/>
    <s v="Accohide Poly Flexible Ring Binders"/>
    <x v="2582"/>
    <n v="3"/>
    <n v="0.7"/>
    <n v="-2.2439999999999989"/>
  </r>
  <r>
    <n v="3199"/>
    <s v="CA-2011-131527"/>
    <x v="2"/>
    <x v="588"/>
    <d v="2011-12-07T00:00:00"/>
    <s v="Standard Class"/>
    <s v="TB-21280"/>
    <s v="Toby Braunhardt"/>
    <x v="0"/>
    <s v="United States"/>
    <s v="Jacksonville"/>
    <x v="3"/>
    <n v="28540"/>
    <x v="0"/>
    <s v="TEC-PH-10001644"/>
    <x v="2"/>
    <x v="7"/>
    <s v="BlueLounge Milo Smartphone Stand, White/Metallic"/>
    <x v="1679"/>
    <n v="4"/>
    <n v="0.2"/>
    <n v="9.5968000000000053"/>
  </r>
  <r>
    <n v="3200"/>
    <s v="CA-2014-164000"/>
    <x v="3"/>
    <x v="404"/>
    <d v="2014-12-23T00:00:00"/>
    <s v="Standard Class"/>
    <s v="AH-10030"/>
    <s v="Aaron Hawkins"/>
    <x v="1"/>
    <s v="United States"/>
    <s v="Philadelphia"/>
    <x v="9"/>
    <n v="19134"/>
    <x v="3"/>
    <s v="OFF-AR-10003183"/>
    <x v="1"/>
    <x v="6"/>
    <s v="Avery Fluorescent Highlighter Four-Color Set"/>
    <x v="2583"/>
    <n v="7"/>
    <n v="0.2"/>
    <n v="2.3379999999999983"/>
  </r>
  <r>
    <n v="3201"/>
    <s v="CA-2011-164224"/>
    <x v="2"/>
    <x v="598"/>
    <d v="2011-05-20T00:00:00"/>
    <s v="Second Class"/>
    <s v="TT-21070"/>
    <s v="Ted Trevino"/>
    <x v="0"/>
    <s v="United States"/>
    <s v="Akron"/>
    <x v="24"/>
    <n v="44312"/>
    <x v="3"/>
    <s v="FUR-FU-10000308"/>
    <x v="0"/>
    <x v="5"/>
    <s v="Deflect-o Glass Clear Studded Chair Mats"/>
    <x v="2584"/>
    <n v="3"/>
    <n v="0.2"/>
    <n v="3.7308000000000021"/>
  </r>
  <r>
    <n v="3202"/>
    <s v="CA-2011-164224"/>
    <x v="2"/>
    <x v="598"/>
    <d v="2011-05-20T00:00:00"/>
    <s v="Second Class"/>
    <s v="TT-21070"/>
    <s v="Ted Trevino"/>
    <x v="0"/>
    <s v="United States"/>
    <s v="Akron"/>
    <x v="24"/>
    <n v="44312"/>
    <x v="3"/>
    <s v="OFF-PA-10001526"/>
    <x v="1"/>
    <x v="10"/>
    <s v="Xerox 1949"/>
    <x v="801"/>
    <n v="4"/>
    <n v="0.2"/>
    <n v="5.7768000000000015"/>
  </r>
  <r>
    <n v="3203"/>
    <s v="CA-2011-158372"/>
    <x v="2"/>
    <x v="849"/>
    <d v="2011-11-16T00:00:00"/>
    <s v="Standard Class"/>
    <s v="RD-19900"/>
    <s v="Ruben Dartt"/>
    <x v="0"/>
    <s v="United States"/>
    <s v="San Diego"/>
    <x v="1"/>
    <n v="92037"/>
    <x v="1"/>
    <s v="TEC-PH-10002103"/>
    <x v="2"/>
    <x v="7"/>
    <s v="Jabra SPEAK 410"/>
    <x v="2306"/>
    <n v="8"/>
    <n v="0.2"/>
    <n v="60.153600000000012"/>
  </r>
  <r>
    <n v="3204"/>
    <s v="CA-2011-158372"/>
    <x v="2"/>
    <x v="849"/>
    <d v="2011-11-16T00:00:00"/>
    <s v="Standard Class"/>
    <s v="RD-19900"/>
    <s v="Ruben Dartt"/>
    <x v="0"/>
    <s v="United States"/>
    <s v="San Diego"/>
    <x v="1"/>
    <n v="92037"/>
    <x v="1"/>
    <s v="TEC-AC-10004209"/>
    <x v="2"/>
    <x v="11"/>
    <s v="Memorex Froggy Flash Drive 4 GB"/>
    <x v="2585"/>
    <n v="1"/>
    <n v="0"/>
    <n v="4.2861000000000002"/>
  </r>
  <r>
    <n v="3205"/>
    <s v="CA-2011-158372"/>
    <x v="2"/>
    <x v="849"/>
    <d v="2011-11-16T00:00:00"/>
    <s v="Standard Class"/>
    <s v="RD-19900"/>
    <s v="Ruben Dartt"/>
    <x v="0"/>
    <s v="United States"/>
    <s v="San Diego"/>
    <x v="1"/>
    <n v="92037"/>
    <x v="1"/>
    <s v="FUR-FU-10000397"/>
    <x v="0"/>
    <x v="5"/>
    <s v="Luxo Economy Swing Arm Lamp"/>
    <x v="1155"/>
    <n v="2"/>
    <n v="0"/>
    <n v="11.166400000000003"/>
  </r>
  <r>
    <n v="3206"/>
    <s v="CA-2011-158372"/>
    <x v="2"/>
    <x v="849"/>
    <d v="2011-11-16T00:00:00"/>
    <s v="Standard Class"/>
    <s v="RD-19900"/>
    <s v="Ruben Dartt"/>
    <x v="0"/>
    <s v="United States"/>
    <s v="San Diego"/>
    <x v="1"/>
    <n v="92037"/>
    <x v="1"/>
    <s v="OFF-PA-10002137"/>
    <x v="1"/>
    <x v="10"/>
    <s v="Southworth 100% Résumé Paper, 24lb."/>
    <x v="2586"/>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s v="United States"/>
    <s v="San Diego"/>
    <x v="1"/>
    <n v="92037"/>
    <x v="1"/>
    <s v="OFF-LA-10000407"/>
    <x v="1"/>
    <x v="2"/>
    <s v="Avery White Multi-Purpose Labels"/>
    <x v="2588"/>
    <n v="8"/>
    <n v="0"/>
    <n v="18.3264"/>
  </r>
  <r>
    <n v="3209"/>
    <s v="CA-2013-108882"/>
    <x v="0"/>
    <x v="850"/>
    <d v="2013-01-15T00:00:00"/>
    <s v="Standard Class"/>
    <s v="LA-16780"/>
    <s v="Laura Armstrong"/>
    <x v="1"/>
    <s v="United States"/>
    <s v="Fresno"/>
    <x v="1"/>
    <n v="93727"/>
    <x v="1"/>
    <s v="TEC-AC-10000420"/>
    <x v="2"/>
    <x v="11"/>
    <s v="Logitech G500s Laser Gaming Mouse with Adjustable Weight Tuning"/>
    <x v="2589"/>
    <n v="5"/>
    <n v="0"/>
    <n v="118.98299999999999"/>
  </r>
  <r>
    <n v="3210"/>
    <s v="CA-2013-108882"/>
    <x v="0"/>
    <x v="850"/>
    <d v="2013-01-15T00:00:00"/>
    <s v="Standard Class"/>
    <s v="LA-16780"/>
    <s v="Laura Armstrong"/>
    <x v="1"/>
    <s v="United States"/>
    <s v="Fresno"/>
    <x v="1"/>
    <n v="93727"/>
    <x v="1"/>
    <s v="TEC-PH-10002726"/>
    <x v="2"/>
    <x v="7"/>
    <s v="netTALK DUO VoIP Telephone Service"/>
    <x v="2590"/>
    <n v="9"/>
    <n v="0.2"/>
    <n v="141.72300000000001"/>
  </r>
  <r>
    <n v="3211"/>
    <s v="US-2014-108245"/>
    <x v="3"/>
    <x v="585"/>
    <d v="2014-09-28T00:00:00"/>
    <s v="Standard Class"/>
    <s v="SH-19975"/>
    <s v="Sally Hughsby"/>
    <x v="1"/>
    <s v="United States"/>
    <s v="Pearland"/>
    <x v="5"/>
    <n v="77581"/>
    <x v="2"/>
    <s v="OFF-EN-10001415"/>
    <x v="1"/>
    <x v="12"/>
    <s v="Staples"/>
    <x v="2569"/>
    <n v="3"/>
    <n v="0.2"/>
    <n v="5.0220000000000002"/>
  </r>
  <r>
    <n v="3212"/>
    <s v="US-2014-108245"/>
    <x v="3"/>
    <x v="585"/>
    <d v="2014-09-28T00:00:00"/>
    <s v="Standard Class"/>
    <s v="SH-19975"/>
    <s v="Sally Hughsby"/>
    <x v="1"/>
    <s v="United States"/>
    <s v="Pearland"/>
    <x v="5"/>
    <n v="77581"/>
    <x v="2"/>
    <s v="OFF-BI-10000773"/>
    <x v="1"/>
    <x v="8"/>
    <s v="Insertable Tab Post Binder Dividers"/>
    <x v="2591"/>
    <n v="7"/>
    <n v="0.8"/>
    <n v="-18.52620000000001"/>
  </r>
  <r>
    <n v="3213"/>
    <s v="CA-2011-142314"/>
    <x v="2"/>
    <x v="851"/>
    <d v="2011-12-28T00:00:00"/>
    <s v="Standard Class"/>
    <s v="SF-20200"/>
    <s v="Sarah Foster"/>
    <x v="0"/>
    <s v="United States"/>
    <s v="Richmond"/>
    <x v="14"/>
    <n v="47374"/>
    <x v="2"/>
    <s v="OFF-AP-10002350"/>
    <x v="1"/>
    <x v="9"/>
    <s v="Belkin F9H710-06 7 Outlet SurgeMaster Surge Protector"/>
    <x v="2592"/>
    <n v="11"/>
    <n v="0"/>
    <n v="58.027200000000001"/>
  </r>
  <r>
    <n v="3214"/>
    <s v="CA-2013-132409"/>
    <x v="0"/>
    <x v="439"/>
    <d v="2013-06-02T00:00:00"/>
    <s v="Standard Class"/>
    <s v="TH-21235"/>
    <s v="Tiffany House"/>
    <x v="1"/>
    <s v="United States"/>
    <s v="Philadelphia"/>
    <x v="9"/>
    <n v="19134"/>
    <x v="3"/>
    <s v="OFF-AR-10001919"/>
    <x v="1"/>
    <x v="6"/>
    <s v="OIC #2 Pencils, Medium Soft"/>
    <x v="2593"/>
    <n v="1"/>
    <n v="0.2"/>
    <n v="0.16919999999999991"/>
  </r>
  <r>
    <n v="3215"/>
    <s v="CA-2013-132409"/>
    <x v="0"/>
    <x v="439"/>
    <d v="2013-06-02T00:00:00"/>
    <s v="Standard Class"/>
    <s v="TH-21235"/>
    <s v="Tiffany House"/>
    <x v="1"/>
    <s v="United States"/>
    <s v="Philadelphia"/>
    <x v="9"/>
    <n v="19134"/>
    <x v="3"/>
    <s v="OFF-AP-10002082"/>
    <x v="1"/>
    <x v="9"/>
    <s v="Holmes HEPA Air Purifier"/>
    <x v="1510"/>
    <n v="2"/>
    <n v="0.2"/>
    <n v="6.5339999999999971"/>
  </r>
  <r>
    <n v="3216"/>
    <s v="CA-2014-150189"/>
    <x v="3"/>
    <x v="141"/>
    <d v="2014-07-11T00:00:00"/>
    <s v="First Class"/>
    <s v="VG-21790"/>
    <s v="Vivek Gonzalez"/>
    <x v="0"/>
    <s v="United States"/>
    <s v="San Mateo"/>
    <x v="1"/>
    <n v="94403"/>
    <x v="1"/>
    <s v="OFF-LA-10002762"/>
    <x v="1"/>
    <x v="2"/>
    <s v="Avery 485"/>
    <x v="50"/>
    <n v="6"/>
    <n v="0"/>
    <n v="35.334599999999995"/>
  </r>
  <r>
    <n v="3217"/>
    <s v="CA-2011-114433"/>
    <x v="2"/>
    <x v="8"/>
    <d v="2011-05-17T00:00:00"/>
    <s v="Standard Class"/>
    <s v="NP-18325"/>
    <s v="Naresj Patel"/>
    <x v="0"/>
    <s v="United States"/>
    <s v="Oakland"/>
    <x v="1"/>
    <n v="94601"/>
    <x v="1"/>
    <s v="TEC-AC-10002800"/>
    <x v="2"/>
    <x v="11"/>
    <s v="Plantronics Audio 478 Stereo USB Headset"/>
    <x v="145"/>
    <n v="3"/>
    <n v="0"/>
    <n v="52.489499999999992"/>
  </r>
  <r>
    <n v="3218"/>
    <s v="CA-2014-104640"/>
    <x v="3"/>
    <x v="468"/>
    <d v="2014-11-17T00:00:00"/>
    <s v="Standard Class"/>
    <s v="FH-14275"/>
    <s v="Frank Hawley"/>
    <x v="1"/>
    <s v="United States"/>
    <s v="New York City"/>
    <x v="15"/>
    <n v="10024"/>
    <x v="3"/>
    <s v="OFF-BI-10003925"/>
    <x v="1"/>
    <x v="8"/>
    <s v="Fellowes PB300 Plastic Comb Binding Machine"/>
    <x v="2594"/>
    <n v="3"/>
    <n v="0.2"/>
    <n v="314.27190000000002"/>
  </r>
  <r>
    <n v="3219"/>
    <s v="CA-2014-104640"/>
    <x v="3"/>
    <x v="468"/>
    <d v="2014-11-17T00:00:00"/>
    <s v="Standard Class"/>
    <s v="FH-14275"/>
    <s v="Frank Hawley"/>
    <x v="1"/>
    <s v="United States"/>
    <s v="New York City"/>
    <x v="15"/>
    <n v="10024"/>
    <x v="3"/>
    <s v="TEC-PH-10002200"/>
    <x v="2"/>
    <x v="7"/>
    <s v="Aastra 6757i CT Wireless VoIP phone"/>
    <x v="2595"/>
    <n v="2"/>
    <n v="0"/>
    <n v="124.95519999999999"/>
  </r>
  <r>
    <n v="3220"/>
    <s v="US-2012-137008"/>
    <x v="1"/>
    <x v="653"/>
    <d v="2012-10-08T00:00:00"/>
    <s v="Standard Class"/>
    <s v="JP-15460"/>
    <s v="Jennifer Patt"/>
    <x v="1"/>
    <s v="United States"/>
    <s v="Lakewood"/>
    <x v="30"/>
    <n v="8701"/>
    <x v="3"/>
    <s v="OFF-PA-10001295"/>
    <x v="1"/>
    <x v="10"/>
    <s v="Computer Printout Paper with Letter-Trim Perforations"/>
    <x v="453"/>
    <n v="5"/>
    <n v="0"/>
    <n v="45.527999999999992"/>
  </r>
  <r>
    <n v="3221"/>
    <s v="US-2012-137008"/>
    <x v="1"/>
    <x v="653"/>
    <d v="2012-10-08T00:00:00"/>
    <s v="Standard Class"/>
    <s v="JP-15460"/>
    <s v="Jennifer Patt"/>
    <x v="1"/>
    <s v="United States"/>
    <s v="Lakewood"/>
    <x v="30"/>
    <n v="8701"/>
    <x v="3"/>
    <s v="OFF-EN-10002500"/>
    <x v="1"/>
    <x v="12"/>
    <s v="Globe Weis Peel &amp; Seel First Class Envelopes"/>
    <x v="2596"/>
    <n v="4"/>
    <n v="0"/>
    <n v="23.003999999999998"/>
  </r>
  <r>
    <n v="3222"/>
    <s v="US-2012-137008"/>
    <x v="1"/>
    <x v="653"/>
    <d v="2012-10-08T00:00:00"/>
    <s v="Standard Class"/>
    <s v="JP-15460"/>
    <s v="Jennifer Patt"/>
    <x v="1"/>
    <s v="United States"/>
    <s v="Lakewood"/>
    <x v="30"/>
    <n v="8701"/>
    <x v="3"/>
    <s v="TEC-AC-10000892"/>
    <x v="2"/>
    <x v="11"/>
    <s v="NETGEAR N750 Dual Band Wi-Fi Gigabit Router"/>
    <x v="2597"/>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s v="United States"/>
    <s v="Tempe"/>
    <x v="16"/>
    <n v="85281"/>
    <x v="1"/>
    <s v="OFF-FA-10000735"/>
    <x v="1"/>
    <x v="13"/>
    <s v="Staples"/>
    <x v="1091"/>
    <n v="2"/>
    <n v="0.2"/>
    <n v="1.4599999999999997"/>
  </r>
  <r>
    <n v="3225"/>
    <s v="CA-2011-108189"/>
    <x v="2"/>
    <x v="852"/>
    <d v="2011-10-05T00:00:00"/>
    <s v="First Class"/>
    <s v="ES-14080"/>
    <s v="Erin Smith"/>
    <x v="1"/>
    <s v="United States"/>
    <s v="Tempe"/>
    <x v="16"/>
    <n v="85281"/>
    <x v="1"/>
    <s v="TEC-PH-10001760"/>
    <x v="2"/>
    <x v="7"/>
    <s v="Bose SoundLink Bluetooth Speaker"/>
    <x v="2599"/>
    <n v="2"/>
    <n v="0.2"/>
    <n v="107.46"/>
  </r>
  <r>
    <n v="3226"/>
    <s v="CA-2011-108189"/>
    <x v="2"/>
    <x v="852"/>
    <d v="2011-10-05T00:00:00"/>
    <s v="First Class"/>
    <s v="ES-14080"/>
    <s v="Erin Smith"/>
    <x v="1"/>
    <s v="United States"/>
    <s v="Tempe"/>
    <x v="16"/>
    <n v="85281"/>
    <x v="1"/>
    <s v="OFF-EN-10004846"/>
    <x v="1"/>
    <x v="12"/>
    <s v="Letter or Legal Size Expandable Poly String Tie Envelopes"/>
    <x v="2600"/>
    <n v="6"/>
    <n v="0.2"/>
    <n v="4.628400000000001"/>
  </r>
  <r>
    <n v="3227"/>
    <s v="CA-2011-108189"/>
    <x v="2"/>
    <x v="852"/>
    <d v="2011-10-05T00:00:00"/>
    <s v="First Class"/>
    <s v="ES-14080"/>
    <s v="Erin Smith"/>
    <x v="1"/>
    <s v="United States"/>
    <s v="Tempe"/>
    <x v="16"/>
    <n v="85281"/>
    <x v="1"/>
    <s v="OFF-SU-10003567"/>
    <x v="1"/>
    <x v="14"/>
    <s v="Stiletto Hand Letter Openers"/>
    <x v="2601"/>
    <n v="2"/>
    <n v="0.2"/>
    <n v="-3.2639999999999993"/>
  </r>
  <r>
    <n v="3228"/>
    <s v="CA-2011-108189"/>
    <x v="2"/>
    <x v="852"/>
    <d v="2011-10-05T00:00:00"/>
    <s v="First Class"/>
    <s v="ES-14080"/>
    <s v="Erin Smith"/>
    <x v="1"/>
    <s v="United States"/>
    <s v="Tempe"/>
    <x v="16"/>
    <n v="85281"/>
    <x v="1"/>
    <s v="TEC-PH-10001557"/>
    <x v="2"/>
    <x v="7"/>
    <s v="Pyle PMP37LED"/>
    <x v="84"/>
    <n v="3"/>
    <n v="0.2"/>
    <n v="20.157899999999991"/>
  </r>
  <r>
    <n v="3229"/>
    <s v="CA-2011-108189"/>
    <x v="2"/>
    <x v="852"/>
    <d v="2011-10-05T00:00:00"/>
    <s v="First Class"/>
    <s v="ES-14080"/>
    <s v="Erin Smith"/>
    <x v="1"/>
    <s v="United States"/>
    <s v="Tempe"/>
    <x v="16"/>
    <n v="85281"/>
    <x v="1"/>
    <s v="TEC-AC-10003038"/>
    <x v="2"/>
    <x v="11"/>
    <s v="Kingston Digital DataTraveler 16GB USB 2.0"/>
    <x v="181"/>
    <n v="1"/>
    <n v="0.2"/>
    <n v="-8.9500000000001023E-2"/>
  </r>
  <r>
    <n v="3230"/>
    <s v="CA-2011-154641"/>
    <x v="2"/>
    <x v="430"/>
    <d v="2011-08-16T00:00:00"/>
    <s v="Standard Class"/>
    <s v="KL-16645"/>
    <s v="Ken Lonsdale"/>
    <x v="0"/>
    <s v="United States"/>
    <s v="New York City"/>
    <x v="15"/>
    <n v="10035"/>
    <x v="3"/>
    <s v="OFF-ST-10004459"/>
    <x v="1"/>
    <x v="4"/>
    <s v="Tennsco Single-Tier Lockers"/>
    <x v="2602"/>
    <n v="1"/>
    <n v="0"/>
    <n v="18.766999999999996"/>
  </r>
  <r>
    <n v="3231"/>
    <s v="CA-2014-131625"/>
    <x v="3"/>
    <x v="853"/>
    <d v="2014-09-06T00:00:00"/>
    <s v="Second Class"/>
    <s v="BN-11515"/>
    <s v="Bradley Nguyen"/>
    <x v="0"/>
    <s v="United States"/>
    <s v="New York City"/>
    <x v="15"/>
    <n v="10009"/>
    <x v="3"/>
    <s v="FUR-FU-10004960"/>
    <x v="0"/>
    <x v="5"/>
    <s v="Seth Thomas 12&quot; Clock w/ Goldtone Case"/>
    <x v="9"/>
    <n v="5"/>
    <n v="0"/>
    <n v="39.066000000000003"/>
  </r>
  <r>
    <n v="3232"/>
    <s v="US-2014-156356"/>
    <x v="3"/>
    <x v="513"/>
    <d v="2014-04-23T00:00:00"/>
    <s v="Standard Class"/>
    <s v="ND-18370"/>
    <s v="Natalie DeCherney"/>
    <x v="0"/>
    <s v="United States"/>
    <s v="Houston"/>
    <x v="5"/>
    <n v="77095"/>
    <x v="2"/>
    <s v="OFF-BI-10000632"/>
    <x v="1"/>
    <x v="8"/>
    <s v="Satellite Sectional Post Binders"/>
    <x v="2578"/>
    <n v="3"/>
    <n v="0.8"/>
    <n v="-44.278199999999998"/>
  </r>
  <r>
    <n v="3233"/>
    <s v="US-2014-156356"/>
    <x v="3"/>
    <x v="513"/>
    <d v="2014-04-23T00:00:00"/>
    <s v="Standard Class"/>
    <s v="ND-18370"/>
    <s v="Natalie DeCherney"/>
    <x v="0"/>
    <s v="United States"/>
    <s v="Houston"/>
    <x v="5"/>
    <n v="77095"/>
    <x v="2"/>
    <s v="OFF-BI-10001107"/>
    <x v="1"/>
    <x v="8"/>
    <s v="GBC White Gloss Covers, Plain Front"/>
    <x v="2603"/>
    <n v="1"/>
    <n v="0.8"/>
    <n v="-4.7784000000000013"/>
  </r>
  <r>
    <n v="3234"/>
    <s v="US-2014-156356"/>
    <x v="3"/>
    <x v="513"/>
    <d v="2014-04-23T00:00:00"/>
    <s v="Standard Class"/>
    <s v="ND-18370"/>
    <s v="Natalie DeCherney"/>
    <x v="0"/>
    <s v="United States"/>
    <s v="Houston"/>
    <x v="5"/>
    <n v="77095"/>
    <x v="2"/>
    <s v="OFF-ST-10002301"/>
    <x v="1"/>
    <x v="4"/>
    <s v="Tennsco Commercial Shelving"/>
    <x v="2604"/>
    <n v="2"/>
    <n v="0.2"/>
    <n v="-7.7292000000000041"/>
  </r>
  <r>
    <n v="3235"/>
    <s v="CA-2013-138933"/>
    <x v="0"/>
    <x v="423"/>
    <d v="2013-04-28T00:00:00"/>
    <s v="First Class"/>
    <s v="JL-15130"/>
    <s v="Jack Lebron"/>
    <x v="0"/>
    <s v="United States"/>
    <s v="Riverside"/>
    <x v="1"/>
    <n v="92503"/>
    <x v="1"/>
    <s v="OFF-BI-10003355"/>
    <x v="1"/>
    <x v="8"/>
    <s v="Cardinal Holdit Business Card Pockets"/>
    <x v="2217"/>
    <n v="1"/>
    <n v="0.2"/>
    <n v="1.3944000000000001"/>
  </r>
  <r>
    <n v="3236"/>
    <s v="CA-2013-140746"/>
    <x v="0"/>
    <x v="804"/>
    <d v="2013-01-15T00:00:00"/>
    <s v="Same Day"/>
    <s v="RC-19825"/>
    <s v="Roy Collins"/>
    <x v="0"/>
    <s v="United States"/>
    <s v="Fairfield"/>
    <x v="29"/>
    <n v="6824"/>
    <x v="3"/>
    <s v="FUR-TA-10002903"/>
    <x v="0"/>
    <x v="3"/>
    <s v="Bevis Round Bullnose 29&quot; High Table Top"/>
    <x v="2605"/>
    <n v="1"/>
    <n v="0.3"/>
    <n v="-15.582599999999999"/>
  </r>
  <r>
    <n v="3237"/>
    <s v="CA-2013-146836"/>
    <x v="0"/>
    <x v="440"/>
    <d v="2013-05-03T00:00:00"/>
    <s v="Same Day"/>
    <s v="CC-12475"/>
    <s v="Cindy Chapman"/>
    <x v="0"/>
    <s v="United States"/>
    <s v="New York City"/>
    <x v="15"/>
    <n v="10024"/>
    <x v="3"/>
    <s v="OFF-ST-10001580"/>
    <x v="1"/>
    <x v="4"/>
    <s v="Super Decoflex Portable Personal File"/>
    <x v="2606"/>
    <n v="3"/>
    <n v="0"/>
    <n v="12.5832"/>
  </r>
  <r>
    <n v="3238"/>
    <s v="CA-2013-146836"/>
    <x v="0"/>
    <x v="440"/>
    <d v="2013-05-03T00:00:00"/>
    <s v="Same Day"/>
    <s v="CC-12475"/>
    <s v="Cindy Chapman"/>
    <x v="0"/>
    <s v="United States"/>
    <s v="New York City"/>
    <x v="15"/>
    <n v="10024"/>
    <x v="3"/>
    <s v="OFF-BI-10000315"/>
    <x v="1"/>
    <x v="8"/>
    <s v="Poly Designer Cover &amp; Back"/>
    <x v="2607"/>
    <n v="3"/>
    <n v="0.2"/>
    <n v="15.951599999999997"/>
  </r>
  <r>
    <n v="3239"/>
    <s v="US-2013-127971"/>
    <x v="0"/>
    <x v="73"/>
    <d v="2013-11-28T00:00:00"/>
    <s v="Standard Class"/>
    <s v="DW-13195"/>
    <s v="David Wiener"/>
    <x v="1"/>
    <s v="United States"/>
    <s v="Houston"/>
    <x v="5"/>
    <n v="77095"/>
    <x v="2"/>
    <s v="FUR-CH-10003774"/>
    <x v="0"/>
    <x v="1"/>
    <s v="Global Wood Trimmed Manager's Task Chair, Khaki"/>
    <x v="2608"/>
    <n v="5"/>
    <n v="0.3"/>
    <n v="-77.333000000000013"/>
  </r>
  <r>
    <n v="3240"/>
    <s v="US-2013-127971"/>
    <x v="0"/>
    <x v="73"/>
    <d v="2013-11-28T00:00:00"/>
    <s v="Standard Class"/>
    <s v="DW-13195"/>
    <s v="David Wiener"/>
    <x v="1"/>
    <s v="United States"/>
    <s v="Houston"/>
    <x v="5"/>
    <n v="77095"/>
    <x v="2"/>
    <s v="TEC-PH-10003095"/>
    <x v="2"/>
    <x v="7"/>
    <s v="Samsung HM1900 Bluetooth Headset"/>
    <x v="2609"/>
    <n v="7"/>
    <n v="0.2"/>
    <n v="46.095000000000006"/>
  </r>
  <r>
    <n v="3241"/>
    <s v="US-2013-127971"/>
    <x v="0"/>
    <x v="73"/>
    <d v="2013-11-28T00:00:00"/>
    <s v="Standard Class"/>
    <s v="DW-13195"/>
    <s v="David Wiener"/>
    <x v="1"/>
    <s v="United States"/>
    <s v="Houston"/>
    <x v="5"/>
    <n v="77095"/>
    <x v="2"/>
    <s v="FUR-FU-10000023"/>
    <x v="0"/>
    <x v="5"/>
    <s v="Eldon Wave Desk Accessories"/>
    <x v="2610"/>
    <n v="3"/>
    <n v="0.6"/>
    <n v="-2.8271999999999995"/>
  </r>
  <r>
    <n v="3242"/>
    <s v="US-2013-140809"/>
    <x v="0"/>
    <x v="854"/>
    <d v="2013-02-03T00:00:00"/>
    <s v="First Class"/>
    <s v="CK-12760"/>
    <s v="Cyma Kinney"/>
    <x v="1"/>
    <s v="United States"/>
    <s v="Arlington"/>
    <x v="17"/>
    <n v="22204"/>
    <x v="0"/>
    <s v="OFF-ST-10002214"/>
    <x v="1"/>
    <x v="4"/>
    <s v="X-Rack File for Hanging Folders"/>
    <x v="2015"/>
    <n v="5"/>
    <n v="0"/>
    <n v="14.676999999999998"/>
  </r>
  <r>
    <n v="3243"/>
    <s v="CA-2014-114524"/>
    <x v="3"/>
    <x v="185"/>
    <d v="2014-04-06T00:00:00"/>
    <s v="Second Class"/>
    <s v="EG-13900"/>
    <s v="Emily Grady"/>
    <x v="0"/>
    <s v="United States"/>
    <s v="Chicago"/>
    <x v="10"/>
    <n v="60623"/>
    <x v="2"/>
    <s v="OFF-BI-10002799"/>
    <x v="1"/>
    <x v="8"/>
    <s v="SlimView Poly Binder, 3/8&quot;"/>
    <x v="2611"/>
    <n v="13"/>
    <n v="0.8"/>
    <n v="-22.895600000000005"/>
  </r>
  <r>
    <n v="3244"/>
    <s v="CA-2014-113355"/>
    <x v="3"/>
    <x v="96"/>
    <d v="2014-12-06T00:00:00"/>
    <s v="Standard Class"/>
    <s v="SJ-20215"/>
    <s v="Sarah Jordon"/>
    <x v="0"/>
    <s v="United States"/>
    <s v="Grand Prairie"/>
    <x v="5"/>
    <n v="75051"/>
    <x v="2"/>
    <s v="TEC-PH-10004912"/>
    <x v="2"/>
    <x v="7"/>
    <s v="Cisco SPA112 2 Port Phone Adapter"/>
    <x v="2612"/>
    <n v="5"/>
    <n v="0.2"/>
    <n v="24.727499999999971"/>
  </r>
  <r>
    <n v="3245"/>
    <s v="CA-2014-113355"/>
    <x v="3"/>
    <x v="96"/>
    <d v="2014-12-06T00:00:00"/>
    <s v="Standard Class"/>
    <s v="SJ-20215"/>
    <s v="Sarah Jordon"/>
    <x v="0"/>
    <s v="United States"/>
    <s v="Grand Prairie"/>
    <x v="5"/>
    <n v="75051"/>
    <x v="2"/>
    <s v="FUR-CH-10002602"/>
    <x v="0"/>
    <x v="1"/>
    <s v="DMI Arturo Collection Mission-style Design Wood Chair"/>
    <x v="2613"/>
    <n v="3"/>
    <n v="0.3"/>
    <n v="-18.117599999999996"/>
  </r>
  <r>
    <n v="3246"/>
    <s v="US-2014-140907"/>
    <x v="3"/>
    <x v="389"/>
    <d v="2014-12-13T00:00:00"/>
    <s v="Second Class"/>
    <s v="BP-11185"/>
    <s v="Ben Peterman"/>
    <x v="1"/>
    <s v="United States"/>
    <s v="Seattle"/>
    <x v="4"/>
    <n v="98103"/>
    <x v="1"/>
    <s v="TEC-AC-10004510"/>
    <x v="2"/>
    <x v="11"/>
    <s v="Logitech Desktop MK120 Mouse and keyboard Combo"/>
    <x v="1231"/>
    <n v="3"/>
    <n v="0"/>
    <n v="4.9079999999999977"/>
  </r>
  <r>
    <n v="3247"/>
    <s v="US-2014-140907"/>
    <x v="3"/>
    <x v="389"/>
    <d v="2014-12-13T00:00:00"/>
    <s v="Second Class"/>
    <s v="BP-11185"/>
    <s v="Ben Peterman"/>
    <x v="1"/>
    <s v="United States"/>
    <s v="Seattle"/>
    <x v="4"/>
    <n v="98103"/>
    <x v="1"/>
    <s v="OFF-ST-10000060"/>
    <x v="1"/>
    <x v="4"/>
    <s v="Fellowes Bankers Box Staxonsteel Drawer File/Stacking System"/>
    <x v="1783"/>
    <n v="5"/>
    <n v="0"/>
    <n v="38.988000000000014"/>
  </r>
  <r>
    <n v="3248"/>
    <s v="US-2014-140907"/>
    <x v="3"/>
    <x v="389"/>
    <d v="2014-12-13T00:00:00"/>
    <s v="Second Class"/>
    <s v="BP-11185"/>
    <s v="Ben Peterman"/>
    <x v="1"/>
    <s v="United States"/>
    <s v="Seattle"/>
    <x v="4"/>
    <n v="98103"/>
    <x v="1"/>
    <s v="OFF-AR-10000799"/>
    <x v="1"/>
    <x v="6"/>
    <s v="Col-Erase Pencils with Erasers"/>
    <x v="2614"/>
    <n v="3"/>
    <n v="0"/>
    <n v="5.2895999999999983"/>
  </r>
  <r>
    <n v="3249"/>
    <s v="CA-2013-159730"/>
    <x v="0"/>
    <x v="42"/>
    <d v="2013-09-22T00:00:00"/>
    <s v="Standard Class"/>
    <s v="SJ-20125"/>
    <s v="Sanjit Jacobs"/>
    <x v="2"/>
    <s v="United States"/>
    <s v="Seattle"/>
    <x v="4"/>
    <n v="98103"/>
    <x v="1"/>
    <s v="FUR-CH-10004875"/>
    <x v="0"/>
    <x v="1"/>
    <s v="Harbour Creations 67200 Series Stacking Chairs"/>
    <x v="2417"/>
    <n v="2"/>
    <n v="0.2"/>
    <n v="9.9651999999999994"/>
  </r>
  <r>
    <n v="3250"/>
    <s v="CA-2013-159730"/>
    <x v="0"/>
    <x v="42"/>
    <d v="2013-09-22T00:00:00"/>
    <s v="Standard Class"/>
    <s v="SJ-20125"/>
    <s v="Sanjit Jacobs"/>
    <x v="2"/>
    <s v="United States"/>
    <s v="Seattle"/>
    <x v="4"/>
    <n v="98103"/>
    <x v="1"/>
    <s v="TEC-PH-10002085"/>
    <x v="2"/>
    <x v="7"/>
    <s v="Clarity 53712"/>
    <x v="55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x v="2615"/>
    <n v="7"/>
    <n v="0"/>
    <n v="11.679499999999999"/>
  </r>
  <r>
    <n v="3252"/>
    <s v="CA-2014-119389"/>
    <x v="3"/>
    <x v="827"/>
    <d v="2014-04-20T00:00:00"/>
    <s v="First Class"/>
    <s v="BG-11740"/>
    <s v="Bruce Geld"/>
    <x v="0"/>
    <s v="United States"/>
    <s v="Philadelphia"/>
    <x v="9"/>
    <n v="19120"/>
    <x v="3"/>
    <s v="FUR-FU-10001473"/>
    <x v="0"/>
    <x v="5"/>
    <s v="Eldon Executive Woodline II Desk Accessories, Mahogany"/>
    <x v="2616"/>
    <n v="3"/>
    <n v="0.2"/>
    <n v="5.2773000000000003"/>
  </r>
  <r>
    <n v="3253"/>
    <s v="CA-2014-110373"/>
    <x v="3"/>
    <x v="855"/>
    <d v="2014-10-31T00:00:00"/>
    <s v="Second Class"/>
    <s v="MA-17560"/>
    <s v="Matt Abelman"/>
    <x v="2"/>
    <s v="United States"/>
    <s v="Chicago"/>
    <x v="10"/>
    <n v="60610"/>
    <x v="2"/>
    <s v="OFF-AR-10003045"/>
    <x v="1"/>
    <x v="6"/>
    <s v="Prang Colored Pencils"/>
    <x v="2617"/>
    <n v="3"/>
    <n v="0.2"/>
    <n v="2.2050000000000001"/>
  </r>
  <r>
    <n v="3254"/>
    <s v="CA-2014-110373"/>
    <x v="3"/>
    <x v="855"/>
    <d v="2014-10-31T00:00:00"/>
    <s v="Second Class"/>
    <s v="MA-17560"/>
    <s v="Matt Abelman"/>
    <x v="2"/>
    <s v="United States"/>
    <s v="Chicago"/>
    <x v="10"/>
    <n v="60610"/>
    <x v="2"/>
    <s v="TEC-PH-10001536"/>
    <x v="2"/>
    <x v="7"/>
    <s v="Spigen Samsung Galaxy S5 Case Wallet"/>
    <x v="2618"/>
    <n v="2"/>
    <n v="0.2"/>
    <n v="2.0387999999999984"/>
  </r>
  <r>
    <n v="3255"/>
    <s v="CA-2013-155474"/>
    <x v="0"/>
    <x v="630"/>
    <d v="2013-07-15T00:00:00"/>
    <s v="Standard Class"/>
    <s v="CC-12220"/>
    <s v="Chris Cortes"/>
    <x v="0"/>
    <s v="United States"/>
    <s v="Seattle"/>
    <x v="4"/>
    <n v="98105"/>
    <x v="1"/>
    <s v="TEC-PH-10001580"/>
    <x v="2"/>
    <x v="7"/>
    <s v="Logitech Mobile Speakerphone P710e - speaker phone"/>
    <x v="2619"/>
    <n v="1"/>
    <n v="0.2"/>
    <n v="9.4485999999999954"/>
  </r>
  <r>
    <n v="3256"/>
    <s v="CA-2013-155474"/>
    <x v="0"/>
    <x v="630"/>
    <d v="2013-07-15T00:00:00"/>
    <s v="Standard Class"/>
    <s v="CC-12220"/>
    <s v="Chris Cortes"/>
    <x v="0"/>
    <s v="United States"/>
    <s v="Seattle"/>
    <x v="4"/>
    <n v="98105"/>
    <x v="1"/>
    <s v="OFF-BI-10004209"/>
    <x v="1"/>
    <x v="8"/>
    <s v="Fellowes Twister Kit, Gray/Clear, 3/pkg"/>
    <x v="1768"/>
    <n v="3"/>
    <n v="0.2"/>
    <n v="6.0299999999999994"/>
  </r>
  <r>
    <n v="3257"/>
    <s v="CA-2012-155453"/>
    <x v="1"/>
    <x v="101"/>
    <d v="2012-08-14T00:00:00"/>
    <s v="Standard Class"/>
    <s v="RA-19885"/>
    <s v="Ruben Ausman"/>
    <x v="1"/>
    <s v="United States"/>
    <s v="Jacksonville"/>
    <x v="2"/>
    <n v="32216"/>
    <x v="0"/>
    <s v="OFF-LA-10001613"/>
    <x v="1"/>
    <x v="2"/>
    <s v="Avery File Folder Labels"/>
    <x v="877"/>
    <n v="2"/>
    <n v="0.2"/>
    <n v="1.6704000000000001"/>
  </r>
  <r>
    <n v="3258"/>
    <s v="US-2013-161844"/>
    <x v="0"/>
    <x v="10"/>
    <d v="2013-12-15T00:00:00"/>
    <s v="Second Class"/>
    <s v="DK-12835"/>
    <s v="Damala Kotsonis"/>
    <x v="1"/>
    <s v="United States"/>
    <s v="Franklin"/>
    <x v="18"/>
    <n v="37064"/>
    <x v="0"/>
    <s v="FUR-TA-10001676"/>
    <x v="0"/>
    <x v="3"/>
    <s v="Hon 61000 Series Interactive Training Tables"/>
    <x v="2620"/>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s v="United States"/>
    <s v="Highland Park"/>
    <x v="10"/>
    <n v="60035"/>
    <x v="2"/>
    <s v="OFF-BI-10000285"/>
    <x v="1"/>
    <x v="8"/>
    <s v="XtraLife ClearVue Slant-D Ring Binders by Cardinal"/>
    <x v="2621"/>
    <n v="2"/>
    <n v="0.8"/>
    <n v="-4.7040000000000006"/>
  </r>
  <r>
    <n v="3261"/>
    <s v="CA-2011-151554"/>
    <x v="2"/>
    <x v="687"/>
    <d v="2011-11-15T00:00:00"/>
    <s v="First Class"/>
    <s v="CM-11815"/>
    <s v="Candace McMahon"/>
    <x v="1"/>
    <s v="United States"/>
    <s v="Pasadena"/>
    <x v="5"/>
    <n v="77506"/>
    <x v="2"/>
    <s v="OFF-PA-10004609"/>
    <x v="1"/>
    <x v="10"/>
    <s v="Xerox 221"/>
    <x v="561"/>
    <n v="4"/>
    <n v="0.2"/>
    <n v="7.2576000000000001"/>
  </r>
  <r>
    <n v="3262"/>
    <s v="CA-2011-140662"/>
    <x v="2"/>
    <x v="664"/>
    <d v="2011-11-19T00:00:00"/>
    <s v="First Class"/>
    <s v="TS-21205"/>
    <s v="Thomas Seio"/>
    <x v="1"/>
    <s v="United States"/>
    <s v="San Francisco"/>
    <x v="1"/>
    <n v="94109"/>
    <x v="1"/>
    <s v="TEC-AC-10001314"/>
    <x v="2"/>
    <x v="11"/>
    <s v="Case Logic 2.4GHz Wireless Keyboard"/>
    <x v="2622"/>
    <n v="2"/>
    <n v="0"/>
    <n v="7.9983999999999895"/>
  </r>
  <r>
    <n v="3263"/>
    <s v="CA-2011-140662"/>
    <x v="2"/>
    <x v="664"/>
    <d v="2011-11-19T00:00:00"/>
    <s v="First Class"/>
    <s v="TS-21205"/>
    <s v="Thomas Seio"/>
    <x v="1"/>
    <s v="United States"/>
    <s v="San Francisco"/>
    <x v="1"/>
    <n v="94109"/>
    <x v="1"/>
    <s v="OFF-PA-10003395"/>
    <x v="1"/>
    <x v="10"/>
    <s v="Xerox 1941"/>
    <x v="2623"/>
    <n v="7"/>
    <n v="0"/>
    <n v="352.29599999999999"/>
  </r>
  <r>
    <n v="3264"/>
    <s v="CA-2011-140662"/>
    <x v="2"/>
    <x v="664"/>
    <d v="2011-11-19T00:00:00"/>
    <s v="First Class"/>
    <s v="TS-21205"/>
    <s v="Thomas Seio"/>
    <x v="1"/>
    <s v="United States"/>
    <s v="San Francisco"/>
    <x v="1"/>
    <n v="94109"/>
    <x v="1"/>
    <s v="OFF-AP-10001242"/>
    <x v="1"/>
    <x v="9"/>
    <s v="APC 7 Outlet Network SurgeArrest Surge Protector"/>
    <x v="2624"/>
    <n v="3"/>
    <n v="0"/>
    <n v="72.431999999999988"/>
  </r>
  <r>
    <n v="3265"/>
    <s v="CA-2013-122518"/>
    <x v="0"/>
    <x v="758"/>
    <d v="2013-03-09T00:00:00"/>
    <s v="Second Class"/>
    <s v="RF-19345"/>
    <s v="Randy Ferguson"/>
    <x v="1"/>
    <s v="United States"/>
    <s v="Miami"/>
    <x v="2"/>
    <n v="33180"/>
    <x v="0"/>
    <s v="OFF-LA-10001641"/>
    <x v="1"/>
    <x v="2"/>
    <s v="Avery 518"/>
    <x v="1973"/>
    <n v="4"/>
    <n v="0.2"/>
    <n v="3.528"/>
  </r>
  <r>
    <n v="3266"/>
    <s v="US-2011-126571"/>
    <x v="2"/>
    <x v="856"/>
    <d v="2011-10-15T00:00:00"/>
    <s v="Standard Class"/>
    <s v="JF-15565"/>
    <s v="Jill Fjeld"/>
    <x v="0"/>
    <s v="United States"/>
    <s v="Philadelphia"/>
    <x v="9"/>
    <n v="19120"/>
    <x v="3"/>
    <s v="OFF-ST-10003816"/>
    <x v="1"/>
    <x v="4"/>
    <s v="Fellowes High-Stak Drawer Files"/>
    <x v="2625"/>
    <n v="2"/>
    <n v="0.2"/>
    <n v="10.571399999999983"/>
  </r>
  <r>
    <n v="3267"/>
    <s v="US-2011-126571"/>
    <x v="2"/>
    <x v="856"/>
    <d v="2011-10-15T00:00:00"/>
    <s v="Standard Class"/>
    <s v="JF-15565"/>
    <s v="Jill Fjeld"/>
    <x v="0"/>
    <s v="United States"/>
    <s v="Philadelphia"/>
    <x v="9"/>
    <n v="19120"/>
    <x v="3"/>
    <s v="OFF-EN-10002230"/>
    <x v="1"/>
    <x v="12"/>
    <s v="Airmail Envelopes"/>
    <x v="2626"/>
    <n v="3"/>
    <n v="0.2"/>
    <n v="67.983299999999986"/>
  </r>
  <r>
    <n v="3268"/>
    <s v="CA-2011-143840"/>
    <x v="2"/>
    <x v="857"/>
    <d v="2011-05-29T00:00:00"/>
    <s v="Standard Class"/>
    <s v="EH-14185"/>
    <s v="Evan Henry"/>
    <x v="0"/>
    <s v="United States"/>
    <s v="Decatur"/>
    <x v="19"/>
    <n v="35601"/>
    <x v="0"/>
    <s v="TEC-PH-10002660"/>
    <x v="2"/>
    <x v="7"/>
    <s v="Nortel Networks T7316 E Nt8 B27"/>
    <x v="2627"/>
    <n v="2"/>
    <n v="0"/>
    <n v="33.995000000000005"/>
  </r>
  <r>
    <n v="3269"/>
    <s v="CA-2011-143840"/>
    <x v="2"/>
    <x v="857"/>
    <d v="2011-05-29T00:00:00"/>
    <s v="Standard Class"/>
    <s v="EH-14185"/>
    <s v="Evan Henry"/>
    <x v="0"/>
    <s v="United States"/>
    <s v="Decatur"/>
    <x v="19"/>
    <n v="35601"/>
    <x v="0"/>
    <s v="TEC-PH-10003171"/>
    <x v="2"/>
    <x v="7"/>
    <s v="Plantronics Encore H101 Dual Earpieces Headset"/>
    <x v="2628"/>
    <n v="1"/>
    <n v="0"/>
    <n v="12.585999999999999"/>
  </r>
  <r>
    <n v="3270"/>
    <s v="CA-2011-115980"/>
    <x v="2"/>
    <x v="858"/>
    <d v="2011-07-19T00:00:00"/>
    <s v="Standard Class"/>
    <s v="VW-21775"/>
    <s v="Victoria Wilson"/>
    <x v="1"/>
    <s v="United States"/>
    <s v="Sioux Falls"/>
    <x v="44"/>
    <n v="57103"/>
    <x v="2"/>
    <s v="TEC-AC-10003709"/>
    <x v="2"/>
    <x v="11"/>
    <s v="Maxell 4.7GB DVD-R 5/Pack"/>
    <x v="2629"/>
    <n v="3"/>
    <n v="0"/>
    <n v="1.3068000000000004"/>
  </r>
  <r>
    <n v="3271"/>
    <s v="CA-2011-115980"/>
    <x v="2"/>
    <x v="858"/>
    <d v="2011-07-19T00:00:00"/>
    <s v="Standard Class"/>
    <s v="VW-21775"/>
    <s v="Victoria Wilson"/>
    <x v="1"/>
    <s v="United States"/>
    <s v="Sioux Falls"/>
    <x v="44"/>
    <n v="57103"/>
    <x v="2"/>
    <s v="OFF-FA-10000304"/>
    <x v="1"/>
    <x v="13"/>
    <s v="Advantus Push Pins"/>
    <x v="2630"/>
    <n v="3"/>
    <n v="0"/>
    <n v="2.6814000000000004"/>
  </r>
  <r>
    <n v="3272"/>
    <s v="CA-2012-155145"/>
    <x v="1"/>
    <x v="17"/>
    <d v="2012-12-29T00:00:00"/>
    <s v="Second Class"/>
    <s v="KN-16450"/>
    <s v="Kean Nguyen"/>
    <x v="1"/>
    <s v="United States"/>
    <s v="Visalia"/>
    <x v="1"/>
    <n v="93277"/>
    <x v="1"/>
    <s v="TEC-AC-10003709"/>
    <x v="2"/>
    <x v="11"/>
    <s v="Maxell 4.7GB DVD-R 5/Pack"/>
    <x v="1063"/>
    <n v="8"/>
    <n v="0"/>
    <n v="3.4848000000000008"/>
  </r>
  <r>
    <n v="3273"/>
    <s v="CA-2012-146038"/>
    <x v="1"/>
    <x v="97"/>
    <d v="2012-02-16T00:00:00"/>
    <s v="Standard Class"/>
    <s v="SJ-20215"/>
    <s v="Sarah Jordon"/>
    <x v="0"/>
    <s v="United States"/>
    <s v="Los Angeles"/>
    <x v="1"/>
    <n v="90049"/>
    <x v="1"/>
    <s v="FUR-CH-10002774"/>
    <x v="0"/>
    <x v="1"/>
    <s v="Global Deluxe Stacking Chair, Gray"/>
    <x v="2631"/>
    <n v="5"/>
    <n v="0.2"/>
    <n v="22.940999999999995"/>
  </r>
  <r>
    <n v="3274"/>
    <s v="CA-2014-133865"/>
    <x v="3"/>
    <x v="540"/>
    <d v="2014-05-13T00:00:00"/>
    <s v="Standard Class"/>
    <s v="PS-19045"/>
    <s v="Penelope Sewall"/>
    <x v="2"/>
    <s v="United States"/>
    <s v="Los Angeles"/>
    <x v="1"/>
    <n v="90032"/>
    <x v="1"/>
    <s v="TEC-CO-10001046"/>
    <x v="2"/>
    <x v="16"/>
    <s v="Canon Imageclass D680 Copier / Fax"/>
    <x v="2632"/>
    <n v="6"/>
    <n v="0.2"/>
    <n v="1049.9849999999999"/>
  </r>
  <r>
    <n v="3275"/>
    <s v="CA-2014-116358"/>
    <x v="3"/>
    <x v="808"/>
    <d v="2014-11-07T00:00:00"/>
    <s v="Standard Class"/>
    <s v="KM-16225"/>
    <s v="Kalyca Meade"/>
    <x v="1"/>
    <s v="United States"/>
    <s v="Overland Park"/>
    <x v="41"/>
    <n v="66212"/>
    <x v="2"/>
    <s v="OFF-FA-10003495"/>
    <x v="1"/>
    <x v="13"/>
    <s v="Staples"/>
    <x v="2614"/>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x v="2633"/>
    <n v="6"/>
    <n v="0"/>
    <n v="9.1673999999999989"/>
  </r>
  <r>
    <n v="3277"/>
    <s v="CA-2011-102988"/>
    <x v="2"/>
    <x v="267"/>
    <d v="2011-04-09T00:00:00"/>
    <s v="Second Class"/>
    <s v="GM-14695"/>
    <s v="Greg Maxwell"/>
    <x v="1"/>
    <s v="United States"/>
    <s v="Alexandria"/>
    <x v="17"/>
    <n v="22304"/>
    <x v="0"/>
    <s v="OFF-AR-10004757"/>
    <x v="1"/>
    <x v="6"/>
    <s v="Crayola Colored Pencils"/>
    <x v="1011"/>
    <n v="7"/>
    <n v="0"/>
    <n v="7.5767999999999986"/>
  </r>
  <r>
    <n v="3278"/>
    <s v="CA-2011-102988"/>
    <x v="2"/>
    <x v="267"/>
    <d v="2011-04-09T00:00:00"/>
    <s v="Second Class"/>
    <s v="GM-14695"/>
    <s v="Greg Maxwell"/>
    <x v="1"/>
    <s v="United States"/>
    <s v="Alexandria"/>
    <x v="17"/>
    <n v="22304"/>
    <x v="0"/>
    <s v="TEC-PH-10001615"/>
    <x v="2"/>
    <x v="7"/>
    <s v="AT&amp;T CL82213"/>
    <x v="2634"/>
    <n v="1"/>
    <n v="0"/>
    <n v="8.4070999999999962"/>
  </r>
  <r>
    <n v="3279"/>
    <s v="CA-2011-102988"/>
    <x v="2"/>
    <x v="267"/>
    <d v="2011-04-09T00:00:00"/>
    <s v="Second Class"/>
    <s v="GM-14695"/>
    <s v="Greg Maxwell"/>
    <x v="1"/>
    <s v="United States"/>
    <s v="Alexandria"/>
    <x v="17"/>
    <n v="22304"/>
    <x v="0"/>
    <s v="OFF-PA-10003349"/>
    <x v="1"/>
    <x v="10"/>
    <s v="Xerox 1957"/>
    <x v="91"/>
    <n v="2"/>
    <n v="0"/>
    <n v="6.3504000000000005"/>
  </r>
  <r>
    <n v="3280"/>
    <s v="CA-2011-102988"/>
    <x v="2"/>
    <x v="267"/>
    <d v="2011-04-09T00:00:00"/>
    <s v="Second Class"/>
    <s v="GM-14695"/>
    <s v="Greg Maxwell"/>
    <x v="1"/>
    <s v="United States"/>
    <s v="Alexandria"/>
    <x v="17"/>
    <n v="22304"/>
    <x v="0"/>
    <s v="OFF-AR-10000127"/>
    <x v="1"/>
    <x v="6"/>
    <s v="Newell 321"/>
    <x v="1011"/>
    <n v="7"/>
    <n v="0"/>
    <n v="6.6583999999999968"/>
  </r>
  <r>
    <n v="3281"/>
    <s v="CA-2011-102988"/>
    <x v="2"/>
    <x v="267"/>
    <d v="2011-04-09T00:00:00"/>
    <s v="Second Class"/>
    <s v="GM-14695"/>
    <s v="Greg Maxwell"/>
    <x v="1"/>
    <s v="United States"/>
    <s v="Alexandria"/>
    <x v="17"/>
    <n v="22304"/>
    <x v="0"/>
    <s v="OFF-SU-10002881"/>
    <x v="1"/>
    <x v="14"/>
    <s v="Martin Yale Chadless Opener Electric Letter Opener"/>
    <x v="2635"/>
    <n v="5"/>
    <n v="0"/>
    <n v="83.281000000000063"/>
  </r>
  <r>
    <n v="3282"/>
    <s v="US-2011-117170"/>
    <x v="2"/>
    <x v="328"/>
    <d v="2011-09-24T00:00:00"/>
    <s v="Standard Class"/>
    <s v="KT-16465"/>
    <s v="Kean Takahito"/>
    <x v="0"/>
    <s v="United States"/>
    <s v="Raleigh"/>
    <x v="3"/>
    <n v="27604"/>
    <x v="0"/>
    <s v="TEC-AC-10001109"/>
    <x v="2"/>
    <x v="11"/>
    <s v="Logitech Trackman Marble Mouse"/>
    <x v="736"/>
    <n v="2"/>
    <n v="0.2"/>
    <n v="13.195600000000001"/>
  </r>
  <r>
    <n v="3283"/>
    <s v="US-2011-117170"/>
    <x v="2"/>
    <x v="328"/>
    <d v="2011-09-24T00:00:00"/>
    <s v="Standard Class"/>
    <s v="KT-16465"/>
    <s v="Kean Takahito"/>
    <x v="0"/>
    <s v="United States"/>
    <s v="Raleigh"/>
    <x v="3"/>
    <n v="27604"/>
    <x v="0"/>
    <s v="OFF-PA-10000682"/>
    <x v="1"/>
    <x v="10"/>
    <s v="Xerox 1924"/>
    <x v="701"/>
    <n v="1"/>
    <n v="0.2"/>
    <n v="1.6762000000000001"/>
  </r>
  <r>
    <n v="3284"/>
    <s v="CA-2011-159478"/>
    <x v="2"/>
    <x v="587"/>
    <d v="2011-10-06T00:00:00"/>
    <s v="Standard Class"/>
    <s v="MH-17785"/>
    <s v="Maya Herman"/>
    <x v="1"/>
    <s v="United States"/>
    <s v="New York City"/>
    <x v="15"/>
    <n v="10035"/>
    <x v="3"/>
    <s v="FUR-FU-10000221"/>
    <x v="0"/>
    <x v="5"/>
    <s v="Master Caster Door Stop, Brown"/>
    <x v="597"/>
    <n v="3"/>
    <n v="0"/>
    <n v="5.1815999999999995"/>
  </r>
  <r>
    <n v="3285"/>
    <s v="CA-2011-103702"/>
    <x v="2"/>
    <x v="171"/>
    <d v="2011-09-17T00:00:00"/>
    <s v="Standard Class"/>
    <s v="AF-10885"/>
    <s v="Art Foster"/>
    <x v="0"/>
    <s v="United States"/>
    <s v="Fairfield"/>
    <x v="24"/>
    <n v="45014"/>
    <x v="3"/>
    <s v="OFF-BI-10002429"/>
    <x v="1"/>
    <x v="8"/>
    <s v="Premier Elliptical Ring Binder, Black"/>
    <x v="2636"/>
    <n v="7"/>
    <n v="0.7"/>
    <n v="-46.877600000000001"/>
  </r>
  <r>
    <n v="3286"/>
    <s v="CA-2014-150525"/>
    <x v="3"/>
    <x v="297"/>
    <d v="2014-02-26T00:00:00"/>
    <s v="Standard Class"/>
    <s v="JP-16135"/>
    <s v="Julie Prescott"/>
    <x v="2"/>
    <s v="United States"/>
    <s v="Muskogee"/>
    <x v="26"/>
    <n v="74403"/>
    <x v="2"/>
    <s v="OFF-AR-10002375"/>
    <x v="1"/>
    <x v="6"/>
    <s v="Newell 351"/>
    <x v="2637"/>
    <n v="2"/>
    <n v="0"/>
    <n v="1.9023999999999992"/>
  </r>
  <r>
    <n v="3287"/>
    <s v="CA-2014-150525"/>
    <x v="3"/>
    <x v="297"/>
    <d v="2014-02-26T00:00:00"/>
    <s v="Standard Class"/>
    <s v="JP-16135"/>
    <s v="Julie Prescott"/>
    <x v="2"/>
    <s v="United States"/>
    <s v="Muskogee"/>
    <x v="26"/>
    <n v="74403"/>
    <x v="2"/>
    <s v="OFF-AP-10000595"/>
    <x v="1"/>
    <x v="9"/>
    <s v="Disposable Triple-Filter Dust Bags"/>
    <x v="2638"/>
    <n v="3"/>
    <n v="0"/>
    <n v="3.4086000000000003"/>
  </r>
  <r>
    <n v="3288"/>
    <s v="CA-2012-157770"/>
    <x v="1"/>
    <x v="350"/>
    <d v="2012-12-15T00:00:00"/>
    <s v="First Class"/>
    <s v="RD-19585"/>
    <s v="Rob Dowd"/>
    <x v="0"/>
    <s v="United States"/>
    <s v="Temecula"/>
    <x v="1"/>
    <n v="92592"/>
    <x v="1"/>
    <s v="TEC-PH-10001530"/>
    <x v="2"/>
    <x v="7"/>
    <s v="Plantronics Voyager Pro Legend"/>
    <x v="2639"/>
    <n v="3"/>
    <n v="0.2"/>
    <n v="49.437599999999975"/>
  </r>
  <r>
    <n v="3289"/>
    <s v="CA-2012-157770"/>
    <x v="1"/>
    <x v="350"/>
    <d v="2012-12-15T00:00:00"/>
    <s v="First Class"/>
    <s v="RD-19585"/>
    <s v="Rob Dowd"/>
    <x v="0"/>
    <s v="United States"/>
    <s v="Temecula"/>
    <x v="1"/>
    <n v="92592"/>
    <x v="1"/>
    <s v="OFF-BI-10000050"/>
    <x v="1"/>
    <x v="8"/>
    <s v="Angle-D Binders with Locking Rings, Label Holders"/>
    <x v="2640"/>
    <n v="5"/>
    <n v="0.2"/>
    <n v="9.8549999999999969"/>
  </r>
  <r>
    <n v="3290"/>
    <s v="CA-2012-157770"/>
    <x v="1"/>
    <x v="350"/>
    <d v="2012-12-15T00:00:00"/>
    <s v="First Class"/>
    <s v="RD-19585"/>
    <s v="Rob Dowd"/>
    <x v="0"/>
    <s v="United States"/>
    <s v="Temecula"/>
    <x v="1"/>
    <n v="92592"/>
    <x v="1"/>
    <s v="TEC-AC-10001552"/>
    <x v="2"/>
    <x v="11"/>
    <s v="Logitech K350 2.4Ghz Wireless Keyboard"/>
    <x v="2641"/>
    <n v="5"/>
    <n v="0"/>
    <n v="27.373499999999993"/>
  </r>
  <r>
    <n v="3291"/>
    <s v="CA-2012-157770"/>
    <x v="1"/>
    <x v="350"/>
    <d v="2012-12-15T00:00:00"/>
    <s v="First Class"/>
    <s v="RD-19585"/>
    <s v="Rob Dowd"/>
    <x v="0"/>
    <s v="United States"/>
    <s v="Temecula"/>
    <x v="1"/>
    <n v="92592"/>
    <x v="1"/>
    <s v="TEC-AC-10003399"/>
    <x v="2"/>
    <x v="11"/>
    <s v="Memorex Mini Travel Drive 64 GB USB 2.0 Flash Drive"/>
    <x v="2642"/>
    <n v="1"/>
    <n v="0"/>
    <n v="15.220800000000001"/>
  </r>
  <r>
    <n v="3292"/>
    <s v="CA-2013-167290"/>
    <x v="0"/>
    <x v="859"/>
    <d v="2013-11-05T00:00:00"/>
    <s v="Standard Class"/>
    <s v="JF-15295"/>
    <s v="Jason Fortune-"/>
    <x v="0"/>
    <s v="United States"/>
    <s v="Sterling Heights"/>
    <x v="12"/>
    <n v="48310"/>
    <x v="2"/>
    <s v="OFF-AR-10004078"/>
    <x v="1"/>
    <x v="6"/>
    <s v="Newell 312"/>
    <x v="2643"/>
    <n v="2"/>
    <n v="0"/>
    <n v="3.5039999999999996"/>
  </r>
  <r>
    <n v="3293"/>
    <s v="CA-2011-106264"/>
    <x v="2"/>
    <x v="58"/>
    <d v="2011-12-30T00:00:00"/>
    <s v="Standard Class"/>
    <s v="CK-12595"/>
    <s v="Clytie Kelty"/>
    <x v="0"/>
    <s v="United States"/>
    <s v="San Diego"/>
    <x v="1"/>
    <n v="92024"/>
    <x v="1"/>
    <s v="OFF-SU-10002189"/>
    <x v="1"/>
    <x v="14"/>
    <s v="Acme Rosewood Handle Letter Opener"/>
    <x v="2644"/>
    <n v="3"/>
    <n v="0"/>
    <n v="0.11909999999999954"/>
  </r>
  <r>
    <n v="3294"/>
    <s v="CA-2011-106264"/>
    <x v="2"/>
    <x v="58"/>
    <d v="2011-12-30T00:00:00"/>
    <s v="Standard Class"/>
    <s v="CK-12595"/>
    <s v="Clytie Kelty"/>
    <x v="0"/>
    <s v="United States"/>
    <s v="San Diego"/>
    <x v="1"/>
    <n v="92024"/>
    <x v="1"/>
    <s v="FUR-FU-10001852"/>
    <x v="0"/>
    <x v="5"/>
    <s v="Eldon Regeneration Recycled Desk Accessories, Smoke"/>
    <x v="2645"/>
    <n v="2"/>
    <n v="0"/>
    <n v="1.1135999999999999"/>
  </r>
  <r>
    <n v="3295"/>
    <s v="CA-2011-138023"/>
    <x v="2"/>
    <x v="860"/>
    <d v="2011-08-18T00:00:00"/>
    <s v="First Class"/>
    <s v="KH-16510"/>
    <s v="Keith Herrera"/>
    <x v="0"/>
    <s v="United States"/>
    <s v="Dallas"/>
    <x v="5"/>
    <n v="75081"/>
    <x v="2"/>
    <s v="OFF-BI-10003638"/>
    <x v="1"/>
    <x v="8"/>
    <s v="GBC Durable Plastic Covers"/>
    <x v="2646"/>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x v="2647"/>
    <n v="11"/>
    <n v="0"/>
    <n v="767.20049999999992"/>
  </r>
  <r>
    <n v="3297"/>
    <s v="US-2012-110569"/>
    <x v="1"/>
    <x v="293"/>
    <d v="2012-05-30T00:00:00"/>
    <s v="Standard Class"/>
    <s v="EB-13870"/>
    <s v="Emily Burns"/>
    <x v="0"/>
    <s v="United States"/>
    <s v="Phoenix"/>
    <x v="16"/>
    <n v="85023"/>
    <x v="1"/>
    <s v="OFF-BI-10001036"/>
    <x v="1"/>
    <x v="8"/>
    <s v="Cardinal EasyOpen D-Ring Binders"/>
    <x v="2648"/>
    <n v="7"/>
    <n v="0.7"/>
    <n v="-12.795999999999999"/>
  </r>
  <r>
    <n v="3298"/>
    <s v="US-2012-110569"/>
    <x v="1"/>
    <x v="293"/>
    <d v="2012-05-30T00:00:00"/>
    <s v="Standard Class"/>
    <s v="EB-13870"/>
    <s v="Emily Burns"/>
    <x v="0"/>
    <s v="United States"/>
    <s v="Phoenix"/>
    <x v="16"/>
    <n v="85023"/>
    <x v="1"/>
    <s v="OFF-AP-10004708"/>
    <x v="1"/>
    <x v="9"/>
    <s v="Fellowes Superior 10 Outlet Split Surge Protector"/>
    <x v="1632"/>
    <n v="4"/>
    <n v="0.2"/>
    <n v="13.701599999999988"/>
  </r>
  <r>
    <n v="3299"/>
    <s v="CA-2014-136308"/>
    <x v="3"/>
    <x v="673"/>
    <d v="2014-11-17T00:00:00"/>
    <s v="Same Day"/>
    <s v="MW-18235"/>
    <s v="Mitch Willingham"/>
    <x v="1"/>
    <s v="United States"/>
    <s v="San Francisco"/>
    <x v="1"/>
    <n v="94122"/>
    <x v="1"/>
    <s v="TEC-MA-10000488"/>
    <x v="2"/>
    <x v="15"/>
    <s v="Bady BDG101FRU Card Printer"/>
    <x v="2252"/>
    <n v="3"/>
    <n v="0.2"/>
    <n v="215.99729999999977"/>
  </r>
  <r>
    <n v="3300"/>
    <s v="US-2011-159926"/>
    <x v="2"/>
    <x v="728"/>
    <d v="2011-11-22T00:00:00"/>
    <s v="Standard Class"/>
    <s v="CS-11950"/>
    <s v="Carlos Soltero"/>
    <x v="0"/>
    <s v="United States"/>
    <s v="Philadelphia"/>
    <x v="9"/>
    <n v="19140"/>
    <x v="3"/>
    <s v="OFF-BI-10003656"/>
    <x v="1"/>
    <x v="8"/>
    <s v="Fellowes PB200 Plastic Comb Binding Machine"/>
    <x v="2649"/>
    <n v="1"/>
    <n v="0.7"/>
    <n v="-40.797600000000003"/>
  </r>
  <r>
    <n v="3301"/>
    <s v="US-2011-159926"/>
    <x v="2"/>
    <x v="728"/>
    <d v="2011-11-22T00:00:00"/>
    <s v="Standard Class"/>
    <s v="CS-11950"/>
    <s v="Carlos Soltero"/>
    <x v="0"/>
    <s v="United States"/>
    <s v="Philadelphia"/>
    <x v="9"/>
    <n v="19140"/>
    <x v="3"/>
    <s v="OFF-ST-10003656"/>
    <x v="1"/>
    <x v="4"/>
    <s v="Safco Industrial Wire Shelving"/>
    <x v="2650"/>
    <n v="1"/>
    <n v="0.2"/>
    <n v="-16.318300000000001"/>
  </r>
  <r>
    <n v="3302"/>
    <s v="US-2011-159926"/>
    <x v="2"/>
    <x v="728"/>
    <d v="2011-11-22T00:00:00"/>
    <s v="Standard Class"/>
    <s v="CS-11950"/>
    <s v="Carlos Soltero"/>
    <x v="0"/>
    <s v="United States"/>
    <s v="Philadelphia"/>
    <x v="9"/>
    <n v="19140"/>
    <x v="3"/>
    <s v="TEC-PH-10001128"/>
    <x v="2"/>
    <x v="7"/>
    <s v="Motorola Droid Maxx"/>
    <x v="2651"/>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x v="2616"/>
    <n v="3"/>
    <n v="0.2"/>
    <n v="5.2773000000000003"/>
  </r>
  <r>
    <n v="3304"/>
    <s v="US-2011-159926"/>
    <x v="2"/>
    <x v="728"/>
    <d v="2011-11-22T00:00:00"/>
    <s v="Standard Class"/>
    <s v="CS-11950"/>
    <s v="Carlos Soltero"/>
    <x v="0"/>
    <s v="United States"/>
    <s v="Philadelphia"/>
    <x v="9"/>
    <n v="19140"/>
    <x v="3"/>
    <s v="OFF-BI-10004656"/>
    <x v="1"/>
    <x v="8"/>
    <s v="Peel &amp; Stick Add-On Corner Pockets"/>
    <x v="2652"/>
    <n v="3"/>
    <n v="0.7"/>
    <n v="-1.4255999999999998"/>
  </r>
  <r>
    <n v="3305"/>
    <s v="CA-2011-104738"/>
    <x v="2"/>
    <x v="125"/>
    <d v="2012-01-01T00:00:00"/>
    <s v="Second Class"/>
    <s v="SP-20620"/>
    <s v="Stefania Perrino"/>
    <x v="1"/>
    <s v="United States"/>
    <s v="Laredo"/>
    <x v="5"/>
    <n v="78041"/>
    <x v="2"/>
    <s v="OFF-EN-10004955"/>
    <x v="1"/>
    <x v="12"/>
    <s v="Fashion Color Clasp Envelopes"/>
    <x v="2653"/>
    <n v="3"/>
    <n v="0.2"/>
    <n v="4.7066999999999997"/>
  </r>
  <r>
    <n v="3306"/>
    <s v="CA-2011-104738"/>
    <x v="2"/>
    <x v="125"/>
    <d v="2012-01-01T00:00:00"/>
    <s v="Second Class"/>
    <s v="SP-20620"/>
    <s v="Stefania Perrino"/>
    <x v="1"/>
    <s v="United States"/>
    <s v="Laredo"/>
    <x v="5"/>
    <n v="78041"/>
    <x v="2"/>
    <s v="TEC-PH-10002468"/>
    <x v="2"/>
    <x v="7"/>
    <s v="Plantronics CS 50-USB - headset - Convertible, Monaural"/>
    <x v="2075"/>
    <n v="2"/>
    <n v="0.2"/>
    <n v="19.03860000000001"/>
  </r>
  <r>
    <n v="3307"/>
    <s v="CA-2011-104738"/>
    <x v="2"/>
    <x v="125"/>
    <d v="2012-01-01T00:00:00"/>
    <s v="Second Class"/>
    <s v="SP-20620"/>
    <s v="Stefania Perrino"/>
    <x v="1"/>
    <s v="United States"/>
    <s v="Laredo"/>
    <x v="5"/>
    <n v="78041"/>
    <x v="2"/>
    <s v="TEC-PH-10000576"/>
    <x v="2"/>
    <x v="7"/>
    <s v="AT&amp;T 1080 Corded phone"/>
    <x v="2654"/>
    <n v="3"/>
    <n v="0.2"/>
    <n v="28.767899999999997"/>
  </r>
  <r>
    <n v="3308"/>
    <s v="CA-2011-104738"/>
    <x v="2"/>
    <x v="125"/>
    <d v="2012-01-01T00:00:00"/>
    <s v="Second Class"/>
    <s v="SP-20620"/>
    <s v="Stefania Perrino"/>
    <x v="1"/>
    <s v="United States"/>
    <s v="Laredo"/>
    <x v="5"/>
    <n v="78041"/>
    <x v="2"/>
    <s v="OFF-BI-10002160"/>
    <x v="1"/>
    <x v="8"/>
    <s v="Acco Hanging Data Binders"/>
    <x v="2655"/>
    <n v="3"/>
    <n v="0.8"/>
    <n v="-3.6576000000000004"/>
  </r>
  <r>
    <n v="3309"/>
    <s v="CA-2011-104738"/>
    <x v="2"/>
    <x v="125"/>
    <d v="2012-01-01T00:00:00"/>
    <s v="Second Class"/>
    <s v="SP-20620"/>
    <s v="Stefania Perrino"/>
    <x v="1"/>
    <s v="United States"/>
    <s v="Laredo"/>
    <x v="5"/>
    <n v="78041"/>
    <x v="2"/>
    <s v="TEC-AC-10003628"/>
    <x v="2"/>
    <x v="11"/>
    <s v="Logitech 910-002974 M325 Wireless Mouse for Web Scrolling"/>
    <x v="736"/>
    <n v="2"/>
    <n v="0.2"/>
    <n v="14.395200000000004"/>
  </r>
  <r>
    <n v="3310"/>
    <s v="CA-2012-144386"/>
    <x v="1"/>
    <x v="599"/>
    <d v="2012-11-11T00:00:00"/>
    <s v="Standard Class"/>
    <s v="GT-14635"/>
    <s v="Grant Thornton"/>
    <x v="1"/>
    <s v="United States"/>
    <s v="New York City"/>
    <x v="15"/>
    <n v="10009"/>
    <x v="3"/>
    <s v="OFF-BI-10001116"/>
    <x v="1"/>
    <x v="8"/>
    <s v="Wilson Jones 1&quot; Hanging DublLock Ring Binders"/>
    <x v="869"/>
    <n v="6"/>
    <n v="0.2"/>
    <n v="8.8704000000000018"/>
  </r>
  <r>
    <n v="3311"/>
    <s v="CA-2013-111416"/>
    <x v="0"/>
    <x v="42"/>
    <d v="2013-09-23T00:00:00"/>
    <s v="Standard Class"/>
    <s v="LW-17215"/>
    <s v="Luke Weiss"/>
    <x v="0"/>
    <s v="United States"/>
    <s v="New York City"/>
    <x v="15"/>
    <n v="10035"/>
    <x v="3"/>
    <s v="OFF-BI-10002026"/>
    <x v="1"/>
    <x v="8"/>
    <s v="Avery Arch Ring Binders"/>
    <x v="2656"/>
    <n v="5"/>
    <n v="0.2"/>
    <n v="78.434999999999988"/>
  </r>
  <r>
    <n v="3312"/>
    <s v="CA-2013-162747"/>
    <x v="0"/>
    <x v="231"/>
    <d v="2013-03-26T00:00:00"/>
    <s v="Second Class"/>
    <s v="AH-10030"/>
    <s v="Aaron Hawkins"/>
    <x v="1"/>
    <s v="United States"/>
    <s v="Gulfport"/>
    <x v="35"/>
    <n v="39503"/>
    <x v="0"/>
    <s v="FUR-FU-10003691"/>
    <x v="0"/>
    <x v="5"/>
    <s v="Eldon Image Series Desk Accessories, Ebony"/>
    <x v="2657"/>
    <n v="7"/>
    <n v="0"/>
    <n v="38.038000000000004"/>
  </r>
  <r>
    <n v="3313"/>
    <s v="US-2011-133130"/>
    <x v="2"/>
    <x v="127"/>
    <d v="2011-10-01T00:00:00"/>
    <s v="Standard Class"/>
    <s v="TH-21100"/>
    <s v="Thea Hendricks"/>
    <x v="0"/>
    <s v="United States"/>
    <s v="San Diego"/>
    <x v="1"/>
    <n v="92037"/>
    <x v="1"/>
    <s v="FUR-CH-10002602"/>
    <x v="0"/>
    <x v="1"/>
    <s v="DMI Arturo Collection Mission-style Design Wood Chair"/>
    <x v="891"/>
    <n v="5"/>
    <n v="0.2"/>
    <n v="45.294000000000011"/>
  </r>
  <r>
    <n v="3314"/>
    <s v="US-2011-133130"/>
    <x v="2"/>
    <x v="127"/>
    <d v="2011-10-01T00:00:00"/>
    <s v="Standard Class"/>
    <s v="TH-21100"/>
    <s v="Thea Hendricks"/>
    <x v="0"/>
    <s v="United States"/>
    <s v="San Diego"/>
    <x v="1"/>
    <n v="92037"/>
    <x v="1"/>
    <s v="OFF-PA-10000675"/>
    <x v="1"/>
    <x v="10"/>
    <s v="Xerox 1919"/>
    <x v="2658"/>
    <n v="2"/>
    <n v="0"/>
    <n v="40.170200000000001"/>
  </r>
  <r>
    <n v="3315"/>
    <s v="CA-2014-169978"/>
    <x v="3"/>
    <x v="165"/>
    <d v="2014-12-29T00:00:00"/>
    <s v="Standard Class"/>
    <s v="HG-15025"/>
    <s v="Hunter Glantz"/>
    <x v="0"/>
    <s v="United States"/>
    <s v="Oceanside"/>
    <x v="15"/>
    <n v="11572"/>
    <x v="3"/>
    <s v="FUR-CH-10002602"/>
    <x v="0"/>
    <x v="1"/>
    <s v="DMI Arturo Collection Mission-style Design Wood Chair"/>
    <x v="2659"/>
    <n v="2"/>
    <n v="0.1"/>
    <n v="48.313600000000008"/>
  </r>
  <r>
    <n v="3316"/>
    <s v="CA-2014-169978"/>
    <x v="3"/>
    <x v="165"/>
    <d v="2014-12-29T00:00:00"/>
    <s v="Standard Class"/>
    <s v="HG-15025"/>
    <s v="Hunter Glantz"/>
    <x v="0"/>
    <s v="United States"/>
    <s v="Oceanside"/>
    <x v="15"/>
    <n v="11572"/>
    <x v="3"/>
    <s v="OFF-BI-10001900"/>
    <x v="1"/>
    <x v="8"/>
    <s v="DXL Angle-View Binders with Locking Rings, Black"/>
    <x v="2660"/>
    <n v="3"/>
    <n v="0.2"/>
    <n v="4.8518999999999997"/>
  </r>
  <r>
    <n v="3317"/>
    <s v="CA-2014-161739"/>
    <x v="3"/>
    <x v="468"/>
    <d v="2014-11-16T00:00:00"/>
    <s v="Second Class"/>
    <s v="EB-13750"/>
    <s v="Edward Becker"/>
    <x v="1"/>
    <s v="United States"/>
    <s v="Round Rock"/>
    <x v="5"/>
    <n v="78664"/>
    <x v="2"/>
    <s v="FUR-FU-10001468"/>
    <x v="0"/>
    <x v="5"/>
    <s v="Tenex Antistatic Computer Chair Mats"/>
    <x v="2661"/>
    <n v="5"/>
    <n v="0.6"/>
    <n v="-427.45000000000005"/>
  </r>
  <r>
    <n v="3318"/>
    <s v="CA-2012-165057"/>
    <x v="1"/>
    <x v="861"/>
    <d v="2012-09-15T00:00:00"/>
    <s v="Standard Class"/>
    <s v="SC-20725"/>
    <s v="Steven Cartwright"/>
    <x v="0"/>
    <s v="United States"/>
    <s v="Redlands"/>
    <x v="1"/>
    <n v="92374"/>
    <x v="1"/>
    <s v="OFF-AR-10004648"/>
    <x v="1"/>
    <x v="6"/>
    <s v="Boston 19500 Mighty Mite Electric Pencil Sharpener"/>
    <x v="2662"/>
    <n v="9"/>
    <n v="0"/>
    <n v="48.964500000000001"/>
  </r>
  <r>
    <n v="3319"/>
    <s v="CA-2012-165057"/>
    <x v="1"/>
    <x v="861"/>
    <d v="2012-09-15T00:00:00"/>
    <s v="Standard Class"/>
    <s v="SC-20725"/>
    <s v="Steven Cartwright"/>
    <x v="0"/>
    <s v="United States"/>
    <s v="Redlands"/>
    <x v="1"/>
    <n v="92374"/>
    <x v="1"/>
    <s v="OFF-LA-10003190"/>
    <x v="1"/>
    <x v="2"/>
    <s v="Avery 474"/>
    <x v="880"/>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s v="United States"/>
    <s v="Columbia"/>
    <x v="18"/>
    <n v="38401"/>
    <x v="0"/>
    <s v="FUR-CH-10004287"/>
    <x v="0"/>
    <x v="1"/>
    <s v="SAFCO Arco Folding Chair"/>
    <x v="1677"/>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x v="2"/>
    <s v="United States"/>
    <s v="New York City"/>
    <x v="15"/>
    <n v="10009"/>
    <x v="3"/>
    <s v="OFF-AP-10002892"/>
    <x v="1"/>
    <x v="9"/>
    <s v="Belkin F5C206VTEL 6 Outlet Surge"/>
    <x v="266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x v="2665"/>
    <n v="3"/>
    <n v="0"/>
    <n v="50.239800000000002"/>
  </r>
  <r>
    <n v="3325"/>
    <s v="CA-2011-165309"/>
    <x v="2"/>
    <x v="7"/>
    <d v="2011-11-15T00:00:00"/>
    <s v="Standard Class"/>
    <s v="KD-16270"/>
    <s v="Karen Daniels"/>
    <x v="0"/>
    <s v="United States"/>
    <s v="Houston"/>
    <x v="5"/>
    <n v="77095"/>
    <x v="2"/>
    <s v="OFF-BI-10001359"/>
    <x v="1"/>
    <x v="8"/>
    <s v="GBC DocuBind TL300 Electric Binding System"/>
    <x v="2666"/>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x v="2667"/>
    <n v="1"/>
    <n v="0.8"/>
    <n v="-1.9744000000000002"/>
  </r>
  <r>
    <n v="3327"/>
    <s v="CA-2011-165309"/>
    <x v="2"/>
    <x v="7"/>
    <d v="2011-11-15T00:00:00"/>
    <s v="Standard Class"/>
    <s v="KD-16270"/>
    <s v="Karen Daniels"/>
    <x v="0"/>
    <s v="United States"/>
    <s v="Houston"/>
    <x v="5"/>
    <n v="77095"/>
    <x v="2"/>
    <s v="OFF-AR-10003582"/>
    <x v="1"/>
    <x v="6"/>
    <s v="Boston Electric Pencil Sharpener, Model 1818, Charcoal Black"/>
    <x v="1870"/>
    <n v="3"/>
    <n v="0.2"/>
    <n v="6.7560000000000038"/>
  </r>
  <r>
    <n v="3328"/>
    <s v="CA-2011-165309"/>
    <x v="2"/>
    <x v="7"/>
    <d v="2011-11-15T00:00:00"/>
    <s v="Standard Class"/>
    <s v="KD-16270"/>
    <s v="Karen Daniels"/>
    <x v="0"/>
    <s v="United States"/>
    <s v="Houston"/>
    <x v="5"/>
    <n v="77095"/>
    <x v="2"/>
    <s v="OFF-PA-10003724"/>
    <x v="1"/>
    <x v="10"/>
    <s v="Wirebound Message Book, 4 per Page"/>
    <x v="2668"/>
    <n v="5"/>
    <n v="0.2"/>
    <n v="7.8734999999999991"/>
  </r>
  <r>
    <n v="3329"/>
    <s v="CA-2011-165309"/>
    <x v="2"/>
    <x v="7"/>
    <d v="2011-11-15T00:00:00"/>
    <s v="Standard Class"/>
    <s v="KD-16270"/>
    <s v="Karen Daniels"/>
    <x v="0"/>
    <s v="United States"/>
    <s v="Houston"/>
    <x v="5"/>
    <n v="77095"/>
    <x v="2"/>
    <s v="OFF-PA-10001033"/>
    <x v="1"/>
    <x v="10"/>
    <s v="Xerox 1893"/>
    <x v="2669"/>
    <n v="8"/>
    <n v="0.2"/>
    <n v="95.096800000000002"/>
  </r>
  <r>
    <n v="3330"/>
    <s v="CA-2011-165309"/>
    <x v="2"/>
    <x v="7"/>
    <d v="2011-11-15T00:00:00"/>
    <s v="Standard Class"/>
    <s v="KD-16270"/>
    <s v="Karen Daniels"/>
    <x v="0"/>
    <s v="United States"/>
    <s v="Houston"/>
    <x v="5"/>
    <n v="77095"/>
    <x v="2"/>
    <s v="TEC-PH-10003505"/>
    <x v="2"/>
    <x v="7"/>
    <s v="Geemarc AmpliPOWER60"/>
    <x v="1490"/>
    <n v="2"/>
    <n v="0.2"/>
    <n v="16.703999999999986"/>
  </r>
  <r>
    <n v="3331"/>
    <s v="CA-2011-165309"/>
    <x v="2"/>
    <x v="7"/>
    <d v="2011-11-15T00:00:00"/>
    <s v="Standard Class"/>
    <s v="KD-16270"/>
    <s v="Karen Daniels"/>
    <x v="0"/>
    <s v="United States"/>
    <s v="Houston"/>
    <x v="5"/>
    <n v="77095"/>
    <x v="2"/>
    <s v="TEC-PH-10004959"/>
    <x v="2"/>
    <x v="7"/>
    <s v="Classic Ivory Antique Telephone ZL1810"/>
    <x v="2670"/>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x v="2671"/>
    <n v="3"/>
    <n v="0.2"/>
    <n v="28.496999999999957"/>
  </r>
  <r>
    <n v="3333"/>
    <s v="CA-2014-122595"/>
    <x v="3"/>
    <x v="817"/>
    <d v="2014-12-21T00:00:00"/>
    <s v="Standard Class"/>
    <s v="GM-14455"/>
    <s v="Gary Mitchum"/>
    <x v="2"/>
    <s v="United States"/>
    <s v="Chicago"/>
    <x v="10"/>
    <n v="60653"/>
    <x v="2"/>
    <s v="TEC-PH-10003095"/>
    <x v="2"/>
    <x v="7"/>
    <s v="Samsung HM1900 Bluetooth Headset"/>
    <x v="2672"/>
    <n v="3"/>
    <n v="0.2"/>
    <n v="19.754999999999999"/>
  </r>
  <r>
    <n v="3334"/>
    <s v="CA-2014-122595"/>
    <x v="3"/>
    <x v="817"/>
    <d v="2014-12-21T00:00:00"/>
    <s v="Standard Class"/>
    <s v="GM-14455"/>
    <s v="Gary Mitchum"/>
    <x v="2"/>
    <s v="United States"/>
    <s v="Chicago"/>
    <x v="10"/>
    <n v="60653"/>
    <x v="2"/>
    <s v="FUR-FU-10002963"/>
    <x v="0"/>
    <x v="5"/>
    <s v="Master Caster Door Stop, Gray"/>
    <x v="2673"/>
    <n v="1"/>
    <n v="0.6"/>
    <n v="-1.3208000000000002"/>
  </r>
  <r>
    <n v="3335"/>
    <s v="US-2014-109253"/>
    <x v="3"/>
    <x v="170"/>
    <d v="2014-08-23T00:00:00"/>
    <s v="First Class"/>
    <s v="PR-18880"/>
    <s v="Patrick Ryan"/>
    <x v="0"/>
    <s v="United States"/>
    <s v="Oakland"/>
    <x v="1"/>
    <n v="94601"/>
    <x v="1"/>
    <s v="OFF-AR-10000203"/>
    <x v="1"/>
    <x v="6"/>
    <s v="Newell 336"/>
    <x v="860"/>
    <n v="4"/>
    <n v="0"/>
    <n v="4.9647999999999985"/>
  </r>
  <r>
    <n v="3336"/>
    <s v="US-2014-109253"/>
    <x v="3"/>
    <x v="170"/>
    <d v="2014-08-23T00:00:00"/>
    <s v="First Class"/>
    <s v="PR-18880"/>
    <s v="Patrick Ryan"/>
    <x v="0"/>
    <s v="United States"/>
    <s v="Oakland"/>
    <x v="1"/>
    <n v="94601"/>
    <x v="1"/>
    <s v="TEC-PH-10004667"/>
    <x v="2"/>
    <x v="7"/>
    <s v="Cisco 8x8 Inc. 6753i IP Business Phone System"/>
    <x v="2674"/>
    <n v="4"/>
    <n v="0.2"/>
    <n v="37.797199999999975"/>
  </r>
  <r>
    <n v="3337"/>
    <s v="US-2014-109253"/>
    <x v="3"/>
    <x v="170"/>
    <d v="2014-08-23T00:00:00"/>
    <s v="First Class"/>
    <s v="PR-18880"/>
    <s v="Patrick Ryan"/>
    <x v="0"/>
    <s v="United States"/>
    <s v="Oakland"/>
    <x v="1"/>
    <n v="94601"/>
    <x v="1"/>
    <s v="FUR-FU-10000193"/>
    <x v="0"/>
    <x v="5"/>
    <s v="Tenex Chairmats For Use with Hard Floors"/>
    <x v="681"/>
    <n v="4"/>
    <n v="0"/>
    <n v="10.393599999999992"/>
  </r>
  <r>
    <n v="3338"/>
    <s v="US-2014-109253"/>
    <x v="3"/>
    <x v="170"/>
    <d v="2014-08-23T00:00:00"/>
    <s v="First Class"/>
    <s v="PR-18880"/>
    <s v="Patrick Ryan"/>
    <x v="0"/>
    <s v="United States"/>
    <s v="Oakland"/>
    <x v="1"/>
    <n v="94601"/>
    <x v="1"/>
    <s v="FUR-TA-10001539"/>
    <x v="0"/>
    <x v="3"/>
    <s v="Chromcraft Rectangular Conference Tables"/>
    <x v="2675"/>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s v="United States"/>
    <s v="Oakland"/>
    <x v="1"/>
    <n v="94601"/>
    <x v="1"/>
    <s v="OFF-AP-10002867"/>
    <x v="1"/>
    <x v="9"/>
    <s v="Fellowes Command Center 5-outlet power strip"/>
    <x v="2677"/>
    <n v="3"/>
    <n v="0"/>
    <n v="54.950400000000002"/>
  </r>
  <r>
    <n v="3341"/>
    <s v="US-2014-109253"/>
    <x v="3"/>
    <x v="170"/>
    <d v="2014-08-23T00:00:00"/>
    <s v="First Class"/>
    <s v="PR-18880"/>
    <s v="Patrick Ryan"/>
    <x v="0"/>
    <s v="United States"/>
    <s v="Oakland"/>
    <x v="1"/>
    <n v="94601"/>
    <x v="1"/>
    <s v="OFF-LA-10001158"/>
    <x v="1"/>
    <x v="2"/>
    <s v="Avery Address/Shipping Labels for Typewriters, 4&quot; x 2&quot;"/>
    <x v="2678"/>
    <n v="5"/>
    <n v="0"/>
    <n v="24.84"/>
  </r>
  <r>
    <n v="3342"/>
    <s v="CA-2013-145982"/>
    <x v="0"/>
    <x v="278"/>
    <d v="2013-09-02T00:00:00"/>
    <s v="Second Class"/>
    <s v="TB-21055"/>
    <s v="Ted Butterfield"/>
    <x v="0"/>
    <s v="United States"/>
    <s v="Quincy"/>
    <x v="31"/>
    <n v="2169"/>
    <x v="3"/>
    <s v="OFF-PA-10000675"/>
    <x v="1"/>
    <x v="10"/>
    <s v="Xerox 1919"/>
    <x v="124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s v="United States"/>
    <s v="Quincy"/>
    <x v="31"/>
    <n v="2169"/>
    <x v="3"/>
    <s v="TEC-PH-10000011"/>
    <x v="2"/>
    <x v="7"/>
    <s v="PureGear Roll-On Screen Protector"/>
    <x v="1543"/>
    <n v="3"/>
    <n v="0"/>
    <n v="28.785599999999995"/>
  </r>
  <r>
    <n v="3345"/>
    <s v="CA-2013-145982"/>
    <x v="0"/>
    <x v="278"/>
    <d v="2013-09-02T00:00:00"/>
    <s v="Second Class"/>
    <s v="TB-21055"/>
    <s v="Ted Butterfield"/>
    <x v="0"/>
    <s v="United States"/>
    <s v="Quincy"/>
    <x v="31"/>
    <n v="2169"/>
    <x v="3"/>
    <s v="OFF-PA-10002666"/>
    <x v="1"/>
    <x v="10"/>
    <s v="Southworth 25% Cotton Linen-Finish Paper &amp; Envelopes"/>
    <x v="2680"/>
    <n v="9"/>
    <n v="0"/>
    <n v="36.692999999999998"/>
  </r>
  <r>
    <n v="3346"/>
    <s v="CA-2013-145982"/>
    <x v="0"/>
    <x v="278"/>
    <d v="2013-09-02T00:00:00"/>
    <s v="Second Class"/>
    <s v="TB-21055"/>
    <s v="Ted Butterfield"/>
    <x v="0"/>
    <s v="United States"/>
    <s v="Quincy"/>
    <x v="31"/>
    <n v="2169"/>
    <x v="3"/>
    <s v="OFF-FA-10000735"/>
    <x v="1"/>
    <x v="13"/>
    <s v="Staples"/>
    <x v="2643"/>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x v="180"/>
    <n v="5"/>
    <n v="0"/>
    <n v="13.919999999999998"/>
  </r>
  <r>
    <n v="3348"/>
    <s v="CA-2012-112011"/>
    <x v="1"/>
    <x v="863"/>
    <d v="2012-08-20T00:00:00"/>
    <s v="Standard Class"/>
    <s v="ON-18715"/>
    <s v="Odella Nelson"/>
    <x v="1"/>
    <s v="United States"/>
    <s v="Yucaipa"/>
    <x v="1"/>
    <n v="92399"/>
    <x v="1"/>
    <s v="OFF-AR-10003156"/>
    <x v="1"/>
    <x v="6"/>
    <s v="50 Colored Long Pencils"/>
    <x v="2681"/>
    <n v="5"/>
    <n v="0"/>
    <n v="13.208000000000002"/>
  </r>
  <r>
    <n v="3349"/>
    <s v="CA-2014-154732"/>
    <x v="3"/>
    <x v="60"/>
    <d v="2014-11-08T00:00:00"/>
    <s v="First Class"/>
    <s v="AH-10195"/>
    <s v="Alan Haines"/>
    <x v="1"/>
    <s v="United States"/>
    <s v="Chicago"/>
    <x v="10"/>
    <n v="60623"/>
    <x v="2"/>
    <s v="OFF-BI-10000474"/>
    <x v="1"/>
    <x v="8"/>
    <s v="Avery Recycled Flexi-View Covers for Binding Systems"/>
    <x v="2682"/>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s v="United States"/>
    <s v="New York City"/>
    <x v="15"/>
    <n v="10024"/>
    <x v="3"/>
    <s v="TEC-AC-10003280"/>
    <x v="2"/>
    <x v="11"/>
    <s v="Belkin F8E887 USB Wired Ergonomic Keyboard"/>
    <x v="1324"/>
    <n v="3"/>
    <n v="0"/>
    <n v="18.893699999999995"/>
  </r>
  <r>
    <n v="3352"/>
    <s v="US-2011-134733"/>
    <x v="2"/>
    <x v="865"/>
    <d v="2011-09-28T00:00:00"/>
    <s v="Standard Class"/>
    <s v="BM-11650"/>
    <s v="Brian Moss"/>
    <x v="1"/>
    <s v="United States"/>
    <s v="San Diego"/>
    <x v="1"/>
    <n v="92037"/>
    <x v="1"/>
    <s v="FUR-BO-10002916"/>
    <x v="0"/>
    <x v="0"/>
    <s v="Rush Hierlooms Collection 1&quot; Thick Stackable Bookcases"/>
    <x v="2683"/>
    <n v="3"/>
    <n v="0.15"/>
    <n v="20.517599999999987"/>
  </r>
  <r>
    <n v="3353"/>
    <s v="US-2011-134733"/>
    <x v="2"/>
    <x v="865"/>
    <d v="2011-09-28T00:00:00"/>
    <s v="Standard Class"/>
    <s v="BM-11650"/>
    <s v="Brian Moss"/>
    <x v="1"/>
    <s v="United States"/>
    <s v="San Diego"/>
    <x v="1"/>
    <n v="92037"/>
    <x v="1"/>
    <s v="TEC-PH-10002726"/>
    <x v="2"/>
    <x v="7"/>
    <s v="netTALK DUO VoIP Telephone Service"/>
    <x v="1414"/>
    <n v="2"/>
    <n v="0.2"/>
    <n v="31.494"/>
  </r>
  <r>
    <n v="3354"/>
    <s v="US-2011-150434"/>
    <x v="2"/>
    <x v="866"/>
    <d v="2011-07-24T00:00:00"/>
    <s v="Standard Class"/>
    <s v="CA-12310"/>
    <s v="Christine Abelman"/>
    <x v="1"/>
    <s v="United States"/>
    <s v="Bristol"/>
    <x v="29"/>
    <n v="6010"/>
    <x v="3"/>
    <s v="TEC-PH-10000895"/>
    <x v="2"/>
    <x v="7"/>
    <s v="Polycom VVX 310 VoIP phone"/>
    <x v="2684"/>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x v="2685"/>
    <n v="1"/>
    <n v="0.3"/>
    <n v="-4.032"/>
  </r>
  <r>
    <n v="3356"/>
    <s v="US-2011-150434"/>
    <x v="2"/>
    <x v="866"/>
    <d v="2011-07-24T00:00:00"/>
    <s v="Standard Class"/>
    <s v="CA-12310"/>
    <s v="Christine Abelman"/>
    <x v="1"/>
    <s v="United States"/>
    <s v="Bristol"/>
    <x v="29"/>
    <n v="6010"/>
    <x v="3"/>
    <s v="OFF-BI-10003694"/>
    <x v="1"/>
    <x v="8"/>
    <s v="Avery 3 1/2&quot; Diskette Storage Pages, 10/Pack"/>
    <x v="1513"/>
    <n v="2"/>
    <n v="0"/>
    <n v="9.6047999999999991"/>
  </r>
  <r>
    <n v="3357"/>
    <s v="US-2011-150434"/>
    <x v="2"/>
    <x v="866"/>
    <d v="2011-07-24T00:00:00"/>
    <s v="Standard Class"/>
    <s v="CA-12310"/>
    <s v="Christine Abelman"/>
    <x v="1"/>
    <s v="United States"/>
    <s v="Bristol"/>
    <x v="29"/>
    <n v="6010"/>
    <x v="3"/>
    <s v="OFF-BI-10002160"/>
    <x v="1"/>
    <x v="8"/>
    <s v="Acco Hanging Data Binders"/>
    <x v="2686"/>
    <n v="1"/>
    <n v="0"/>
    <n v="1.8288"/>
  </r>
  <r>
    <n v="3358"/>
    <s v="CA-2014-100335"/>
    <x v="3"/>
    <x v="210"/>
    <d v="2014-09-14T00:00:00"/>
    <s v="Standard Class"/>
    <s v="NF-18595"/>
    <s v="Nicole Fjeld"/>
    <x v="2"/>
    <s v="United States"/>
    <s v="Chicago"/>
    <x v="10"/>
    <n v="60610"/>
    <x v="2"/>
    <s v="OFF-PA-10001685"/>
    <x v="1"/>
    <x v="10"/>
    <s v="Staples"/>
    <x v="2687"/>
    <n v="9"/>
    <n v="0.2"/>
    <n v="26.465400000000006"/>
  </r>
  <r>
    <n v="3359"/>
    <s v="CA-2013-139234"/>
    <x v="0"/>
    <x v="715"/>
    <d v="2013-05-11T00:00:00"/>
    <s v="Standard Class"/>
    <s v="AF-10870"/>
    <s v="Art Ferguson"/>
    <x v="0"/>
    <s v="United States"/>
    <s v="Chicago"/>
    <x v="10"/>
    <n v="60610"/>
    <x v="2"/>
    <s v="OFF-BI-10000773"/>
    <x v="1"/>
    <x v="8"/>
    <s v="Insertable Tab Post Binder Dividers"/>
    <x v="2688"/>
    <n v="2"/>
    <n v="0.8"/>
    <n v="-5.2932000000000023"/>
  </r>
  <r>
    <n v="3360"/>
    <s v="CA-2013-139234"/>
    <x v="0"/>
    <x v="715"/>
    <d v="2013-05-11T00:00:00"/>
    <s v="Standard Class"/>
    <s v="AF-10870"/>
    <s v="Art Ferguson"/>
    <x v="0"/>
    <s v="United States"/>
    <s v="Chicago"/>
    <x v="10"/>
    <n v="60610"/>
    <x v="2"/>
    <s v="TEC-AC-10004510"/>
    <x v="2"/>
    <x v="11"/>
    <s v="Logitech Desktop MK120 Mouse and keyboard Combo"/>
    <x v="2689"/>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x v="2690"/>
    <n v="4"/>
    <n v="0"/>
    <n v="14.306799999999999"/>
  </r>
  <r>
    <n v="3362"/>
    <s v="US-2012-142020"/>
    <x v="1"/>
    <x v="593"/>
    <d v="2012-06-08T00:00:00"/>
    <s v="Second Class"/>
    <s v="TC-21535"/>
    <s v="Tracy Collins"/>
    <x v="2"/>
    <s v="United States"/>
    <s v="New York City"/>
    <x v="15"/>
    <n v="10024"/>
    <x v="3"/>
    <s v="FUR-FU-10000672"/>
    <x v="0"/>
    <x v="5"/>
    <s v="Executive Impressions 10&quot; Spectator Wall Clock"/>
    <x v="2691"/>
    <n v="3"/>
    <n v="0"/>
    <n v="11.995199999999997"/>
  </r>
  <r>
    <n v="3363"/>
    <s v="CA-2012-139962"/>
    <x v="1"/>
    <x v="350"/>
    <d v="2012-12-20T00:00:00"/>
    <s v="Standard Class"/>
    <s v="Dp-13240"/>
    <s v="Dean percer"/>
    <x v="2"/>
    <s v="United States"/>
    <s v="Revere"/>
    <x v="31"/>
    <n v="2151"/>
    <x v="3"/>
    <s v="OFF-PA-10004451"/>
    <x v="1"/>
    <x v="10"/>
    <s v="Xerox 222"/>
    <x v="541"/>
    <n v="3"/>
    <n v="0"/>
    <n v="9.3312000000000008"/>
  </r>
  <r>
    <n v="3364"/>
    <s v="CA-2012-139962"/>
    <x v="1"/>
    <x v="350"/>
    <d v="2012-12-20T00:00:00"/>
    <s v="Standard Class"/>
    <s v="Dp-13240"/>
    <s v="Dean percer"/>
    <x v="2"/>
    <s v="United States"/>
    <s v="Revere"/>
    <x v="31"/>
    <n v="2151"/>
    <x v="3"/>
    <s v="OFF-BI-10004738"/>
    <x v="1"/>
    <x v="8"/>
    <s v="Flexible Leather- Look Classic Collection Ring Binder"/>
    <x v="2692"/>
    <n v="2"/>
    <n v="0"/>
    <n v="18.940000000000001"/>
  </r>
  <r>
    <n v="3365"/>
    <s v="CA-2013-130050"/>
    <x v="0"/>
    <x v="87"/>
    <d v="2013-07-19T00:00:00"/>
    <s v="Second Class"/>
    <s v="MC-17425"/>
    <s v="Mark Cousins"/>
    <x v="1"/>
    <s v="United States"/>
    <s v="Houston"/>
    <x v="5"/>
    <n v="77036"/>
    <x v="2"/>
    <s v="FUR-FU-10001940"/>
    <x v="0"/>
    <x v="5"/>
    <s v="Staples"/>
    <x v="1250"/>
    <n v="3"/>
    <n v="0.6"/>
    <n v="-3.8207999999999984"/>
  </r>
  <r>
    <n v="3366"/>
    <s v="CA-2011-115161"/>
    <x v="2"/>
    <x v="867"/>
    <d v="2011-02-03T00:00:00"/>
    <s v="First Class"/>
    <s v="LC-17050"/>
    <s v="Liz Carlisle"/>
    <x v="0"/>
    <s v="United States"/>
    <s v="Mission Viejo"/>
    <x v="1"/>
    <n v="92691"/>
    <x v="1"/>
    <s v="FUR-BO-10003966"/>
    <x v="0"/>
    <x v="0"/>
    <s v="Sauder Facets Collection Library, Sky Alder Finish"/>
    <x v="1413"/>
    <n v="2"/>
    <n v="0.15"/>
    <n v="3.4195999999999884"/>
  </r>
  <r>
    <n v="3367"/>
    <s v="CA-2011-165379"/>
    <x v="2"/>
    <x v="868"/>
    <d v="2011-07-15T00:00:00"/>
    <s v="Standard Class"/>
    <s v="BM-11650"/>
    <s v="Brian Moss"/>
    <x v="1"/>
    <s v="United States"/>
    <s v="Dallas"/>
    <x v="5"/>
    <n v="75217"/>
    <x v="2"/>
    <s v="OFF-PA-10003072"/>
    <x v="1"/>
    <x v="10"/>
    <s v="Eureka Recycled Copy Paper 8 1/2&quot; x 11&quot;, Ream"/>
    <x v="563"/>
    <n v="2"/>
    <n v="0.2"/>
    <n v="3.6288"/>
  </r>
  <r>
    <n v="3368"/>
    <s v="CA-2011-165379"/>
    <x v="2"/>
    <x v="868"/>
    <d v="2011-07-15T00:00:00"/>
    <s v="Standard Class"/>
    <s v="BM-11650"/>
    <s v="Brian Moss"/>
    <x v="1"/>
    <s v="United States"/>
    <s v="Dallas"/>
    <x v="5"/>
    <n v="75217"/>
    <x v="2"/>
    <s v="OFF-PA-10002245"/>
    <x v="1"/>
    <x v="10"/>
    <s v="Xerox 1895"/>
    <x v="646"/>
    <n v="3"/>
    <n v="0.2"/>
    <n v="4.4849999999999994"/>
  </r>
  <r>
    <n v="3369"/>
    <s v="CA-2012-115511"/>
    <x v="1"/>
    <x v="82"/>
    <d v="2012-11-25T00:00:00"/>
    <s v="Standard Class"/>
    <s v="NW-18400"/>
    <s v="Natalie Webber"/>
    <x v="0"/>
    <s v="United States"/>
    <s v="Las Vegas"/>
    <x v="33"/>
    <n v="89115"/>
    <x v="1"/>
    <s v="FUR-BO-10002598"/>
    <x v="0"/>
    <x v="0"/>
    <s v="Hon Metal Bookcases, Putty"/>
    <x v="1741"/>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x v="2693"/>
    <n v="4"/>
    <n v="0.2"/>
    <n v="23.116799999999998"/>
  </r>
  <r>
    <n v="3371"/>
    <s v="CA-2013-134887"/>
    <x v="0"/>
    <x v="869"/>
    <d v="2013-03-26T00:00:00"/>
    <s v="Same Day"/>
    <s v="TB-21280"/>
    <s v="Toby Braunhardt"/>
    <x v="0"/>
    <s v="United States"/>
    <s v="Norman"/>
    <x v="26"/>
    <n v="73071"/>
    <x v="2"/>
    <s v="TEC-AC-10003832"/>
    <x v="2"/>
    <x v="11"/>
    <s v="Logitech P710e Mobile Speakerphone"/>
    <x v="2694"/>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s v="United States"/>
    <s v="San Francisco"/>
    <x v="1"/>
    <n v="94122"/>
    <x v="1"/>
    <s v="OFF-AP-10001242"/>
    <x v="1"/>
    <x v="9"/>
    <s v="APC 7 Outlet Network SurgeArrest Surge Protector"/>
    <x v="2695"/>
    <n v="2"/>
    <n v="0"/>
    <n v="48.287999999999997"/>
  </r>
  <r>
    <n v="3374"/>
    <s v="CA-2012-161718"/>
    <x v="1"/>
    <x v="784"/>
    <d v="2012-12-10T00:00:00"/>
    <s v="Standard Class"/>
    <s v="SO-20335"/>
    <s v="Sean O'Donnell"/>
    <x v="0"/>
    <s v="United States"/>
    <s v="Hempstead"/>
    <x v="15"/>
    <n v="11550"/>
    <x v="3"/>
    <s v="FUR-FU-10002445"/>
    <x v="0"/>
    <x v="5"/>
    <s v="DAX Two-Tone Rosewood/Black Document Frame, Desktop, 5 x 7"/>
    <x v="2696"/>
    <n v="3"/>
    <n v="0"/>
    <n v="11.376000000000001"/>
  </r>
  <r>
    <n v="3375"/>
    <s v="CA-2012-161718"/>
    <x v="1"/>
    <x v="784"/>
    <d v="2012-12-10T00:00:00"/>
    <s v="Standard Class"/>
    <s v="SO-20335"/>
    <s v="Sean O'Donnell"/>
    <x v="0"/>
    <s v="United States"/>
    <s v="Hempstead"/>
    <x v="15"/>
    <n v="11550"/>
    <x v="3"/>
    <s v="FUR-CH-10002372"/>
    <x v="0"/>
    <x v="1"/>
    <s v="Office Star - Ergonomically Designed Knee Chair"/>
    <x v="2697"/>
    <n v="5"/>
    <n v="0.1"/>
    <n v="8.0980000000000203"/>
  </r>
  <r>
    <n v="3376"/>
    <s v="CA-2012-161718"/>
    <x v="1"/>
    <x v="784"/>
    <d v="2012-12-10T00:00:00"/>
    <s v="Standard Class"/>
    <s v="SO-20335"/>
    <s v="Sean O'Donnell"/>
    <x v="0"/>
    <s v="United States"/>
    <s v="Hempstead"/>
    <x v="15"/>
    <n v="11550"/>
    <x v="3"/>
    <s v="TEC-PH-10000376"/>
    <x v="2"/>
    <x v="7"/>
    <s v="Square Credit Card Reader"/>
    <x v="792"/>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x v="2699"/>
    <n v="9"/>
    <n v="0.2"/>
    <n v="6.9794999999999909"/>
  </r>
  <r>
    <n v="3379"/>
    <s v="CA-2014-142867"/>
    <x v="3"/>
    <x v="294"/>
    <d v="2014-03-22T00:00:00"/>
    <s v="Standard Class"/>
    <s v="PO-19180"/>
    <s v="Philisse Overcash"/>
    <x v="2"/>
    <s v="United States"/>
    <s v="Houston"/>
    <x v="5"/>
    <n v="77095"/>
    <x v="2"/>
    <s v="OFF-BI-10003166"/>
    <x v="1"/>
    <x v="8"/>
    <s v="GBC Plasticlear Binding Covers"/>
    <x v="2700"/>
    <n v="6"/>
    <n v="0.8"/>
    <n v="-22.04160000000001"/>
  </r>
  <r>
    <n v="3380"/>
    <s v="CA-2014-142867"/>
    <x v="3"/>
    <x v="294"/>
    <d v="2014-03-22T00:00:00"/>
    <s v="Standard Class"/>
    <s v="PO-19180"/>
    <s v="Philisse Overcash"/>
    <x v="2"/>
    <s v="United States"/>
    <s v="Houston"/>
    <x v="5"/>
    <n v="77095"/>
    <x v="2"/>
    <s v="OFF-PA-10004610"/>
    <x v="1"/>
    <x v="10"/>
    <s v="Xerox 1900"/>
    <x v="1518"/>
    <n v="3"/>
    <n v="0.2"/>
    <n v="3.2099999999999982"/>
  </r>
  <r>
    <n v="3381"/>
    <s v="CA-2014-103156"/>
    <x v="3"/>
    <x v="51"/>
    <d v="2014-11-25T00:00:00"/>
    <s v="First Class"/>
    <s v="TD-20995"/>
    <s v="Tamara Dahlen"/>
    <x v="0"/>
    <s v="United States"/>
    <s v="Philadelphia"/>
    <x v="9"/>
    <n v="19120"/>
    <x v="3"/>
    <s v="FUR-FU-10000320"/>
    <x v="0"/>
    <x v="5"/>
    <s v="OIC Stacking Trays"/>
    <x v="2701"/>
    <n v="9"/>
    <n v="0.2"/>
    <n v="7.2144000000000013"/>
  </r>
  <r>
    <n v="3382"/>
    <s v="US-2014-162208"/>
    <x v="3"/>
    <x v="151"/>
    <d v="2014-08-31T00:00:00"/>
    <s v="First Class"/>
    <s v="SP-20620"/>
    <s v="Stefania Perrino"/>
    <x v="1"/>
    <s v="United States"/>
    <s v="Tampa"/>
    <x v="2"/>
    <n v="33614"/>
    <x v="0"/>
    <s v="OFF-EN-10004030"/>
    <x v="1"/>
    <x v="12"/>
    <s v="Convenience Packs of Business Envelopes"/>
    <x v="1699"/>
    <n v="1"/>
    <n v="0.2"/>
    <n v="0.97739999999999994"/>
  </r>
  <r>
    <n v="3383"/>
    <s v="CA-2012-130659"/>
    <x v="1"/>
    <x v="784"/>
    <d v="2012-12-09T00:00:00"/>
    <s v="Second Class"/>
    <s v="MS-17365"/>
    <s v="Maribeth Schnelling"/>
    <x v="0"/>
    <s v="United States"/>
    <s v="New York City"/>
    <x v="15"/>
    <n v="10035"/>
    <x v="3"/>
    <s v="OFF-EN-10004147"/>
    <x v="1"/>
    <x v="12"/>
    <s v="Wausau Papers Astrobrights Colored Envelopes"/>
    <x v="1465"/>
    <n v="3"/>
    <n v="0"/>
    <n v="8.7906000000000013"/>
  </r>
  <r>
    <n v="3384"/>
    <s v="CA-2012-130659"/>
    <x v="1"/>
    <x v="784"/>
    <d v="2012-12-09T00:00:00"/>
    <s v="Second Class"/>
    <s v="MS-17365"/>
    <s v="Maribeth Schnelling"/>
    <x v="0"/>
    <s v="United States"/>
    <s v="New York City"/>
    <x v="15"/>
    <n v="10035"/>
    <x v="3"/>
    <s v="FUR-CH-10003535"/>
    <x v="0"/>
    <x v="1"/>
    <s v="Global Armless Task Chair, Royal Blue"/>
    <x v="2702"/>
    <n v="7"/>
    <n v="0.1"/>
    <n v="29.880199999999981"/>
  </r>
  <r>
    <n v="3385"/>
    <s v="CA-2012-130659"/>
    <x v="1"/>
    <x v="784"/>
    <d v="2012-12-09T00:00:00"/>
    <s v="Second Class"/>
    <s v="MS-17365"/>
    <s v="Maribeth Schnelling"/>
    <x v="0"/>
    <s v="United States"/>
    <s v="New York City"/>
    <x v="15"/>
    <n v="10035"/>
    <x v="3"/>
    <s v="TEC-PH-10004586"/>
    <x v="2"/>
    <x v="7"/>
    <s v="Wilson SignalBoost 841262 DB PRO Amplifier Kit"/>
    <x v="2703"/>
    <n v="5"/>
    <n v="0"/>
    <n v="539.92499999999995"/>
  </r>
  <r>
    <n v="3386"/>
    <s v="CA-2014-148404"/>
    <x v="3"/>
    <x v="566"/>
    <d v="2014-10-12T00:00:00"/>
    <s v="Standard Class"/>
    <s v="Dp-13240"/>
    <s v="Dean percer"/>
    <x v="2"/>
    <s v="United States"/>
    <s v="Charlotte"/>
    <x v="3"/>
    <n v="28205"/>
    <x v="0"/>
    <s v="OFF-ST-10003208"/>
    <x v="1"/>
    <x v="4"/>
    <s v="Adjustable Depth Letter/Legal Cart"/>
    <x v="2704"/>
    <n v="4"/>
    <n v="0.2"/>
    <n v="65.325599999999895"/>
  </r>
  <r>
    <n v="3387"/>
    <s v="CA-2014-148404"/>
    <x v="3"/>
    <x v="566"/>
    <d v="2014-10-12T00:00:00"/>
    <s v="Standard Class"/>
    <s v="Dp-13240"/>
    <s v="Dean percer"/>
    <x v="2"/>
    <s v="United States"/>
    <s v="Charlotte"/>
    <x v="3"/>
    <n v="28205"/>
    <x v="0"/>
    <s v="OFF-FA-10003112"/>
    <x v="1"/>
    <x v="13"/>
    <s v="Staples"/>
    <x v="2247"/>
    <n v="3"/>
    <n v="0.2"/>
    <n v="5.9174999999999986"/>
  </r>
  <r>
    <n v="3388"/>
    <s v="CA-2014-148404"/>
    <x v="3"/>
    <x v="566"/>
    <d v="2014-10-12T00:00:00"/>
    <s v="Standard Class"/>
    <s v="Dp-13240"/>
    <s v="Dean percer"/>
    <x v="2"/>
    <s v="United States"/>
    <s v="Charlotte"/>
    <x v="3"/>
    <n v="28205"/>
    <x v="0"/>
    <s v="TEC-PH-10004447"/>
    <x v="2"/>
    <x v="7"/>
    <s v="Toshiba IPT2010-SD IP Telephone"/>
    <x v="2705"/>
    <n v="2"/>
    <n v="0.2"/>
    <n v="16.678799999999995"/>
  </r>
  <r>
    <n v="3389"/>
    <s v="CA-2014-148404"/>
    <x v="3"/>
    <x v="566"/>
    <d v="2014-10-12T00:00:00"/>
    <s v="Standard Class"/>
    <s v="Dp-13240"/>
    <s v="Dean percer"/>
    <x v="2"/>
    <s v="United States"/>
    <s v="Charlotte"/>
    <x v="3"/>
    <n v="28205"/>
    <x v="0"/>
    <s v="OFF-BI-10002854"/>
    <x v="1"/>
    <x v="8"/>
    <s v="Performers Binder/Pad Holder, Black"/>
    <x v="2706"/>
    <n v="6"/>
    <n v="0.7"/>
    <n v="-33.635999999999996"/>
  </r>
  <r>
    <n v="3390"/>
    <s v="CA-2014-148404"/>
    <x v="3"/>
    <x v="566"/>
    <d v="2014-10-12T00:00:00"/>
    <s v="Standard Class"/>
    <s v="Dp-13240"/>
    <s v="Dean percer"/>
    <x v="2"/>
    <s v="United States"/>
    <s v="Charlotte"/>
    <x v="3"/>
    <n v="28205"/>
    <x v="0"/>
    <s v="FUR-TA-10001039"/>
    <x v="0"/>
    <x v="3"/>
    <s v="KI Adjustable-Height Table"/>
    <x v="1259"/>
    <n v="3"/>
    <n v="0.4"/>
    <n v="-36.11160000000001"/>
  </r>
  <r>
    <n v="3391"/>
    <s v="CA-2014-101077"/>
    <x v="3"/>
    <x v="613"/>
    <d v="2014-03-31T00:00:00"/>
    <s v="Second Class"/>
    <s v="DB-13660"/>
    <s v="Duane Benoit"/>
    <x v="0"/>
    <s v="United States"/>
    <s v="Dallas"/>
    <x v="5"/>
    <n v="75081"/>
    <x v="2"/>
    <s v="OFF-PA-10004239"/>
    <x v="1"/>
    <x v="10"/>
    <s v="Xerox 1953"/>
    <x v="1312"/>
    <n v="2"/>
    <n v="0.2"/>
    <n v="2.1399999999999992"/>
  </r>
  <r>
    <n v="3392"/>
    <s v="CA-2011-166471"/>
    <x v="2"/>
    <x v="128"/>
    <d v="2011-08-13T00:00:00"/>
    <s v="Standard Class"/>
    <s v="MG-17650"/>
    <s v="Matthew Grinstein"/>
    <x v="2"/>
    <s v="United States"/>
    <s v="Seattle"/>
    <x v="4"/>
    <n v="98103"/>
    <x v="1"/>
    <s v="TEC-PH-10001530"/>
    <x v="2"/>
    <x v="7"/>
    <s v="Cisco Unified IP Phone 7945G VoIP phone"/>
    <x v="2707"/>
    <n v="4"/>
    <n v="0.2"/>
    <n v="68.197999999999979"/>
  </r>
  <r>
    <n v="3393"/>
    <s v="CA-2011-166471"/>
    <x v="2"/>
    <x v="128"/>
    <d v="2011-08-13T00:00:00"/>
    <s v="Standard Class"/>
    <s v="MG-17650"/>
    <s v="Matthew Grinstein"/>
    <x v="2"/>
    <s v="United States"/>
    <s v="Seattle"/>
    <x v="4"/>
    <n v="98103"/>
    <x v="1"/>
    <s v="TEC-PH-10000038"/>
    <x v="2"/>
    <x v="7"/>
    <s v="Jawbone MINI JAMBOX Wireless Bluetooth Speaker"/>
    <x v="2708"/>
    <n v="2"/>
    <n v="0.2"/>
    <n v="-43.833600000000018"/>
  </r>
  <r>
    <n v="3394"/>
    <s v="CA-2011-105340"/>
    <x v="2"/>
    <x v="754"/>
    <d v="2011-11-25T00:00:00"/>
    <s v="First Class"/>
    <s v="EH-14185"/>
    <s v="Evan Henry"/>
    <x v="0"/>
    <s v="United States"/>
    <s v="Pasadena"/>
    <x v="5"/>
    <n v="77506"/>
    <x v="2"/>
    <s v="OFF-BI-10001765"/>
    <x v="1"/>
    <x v="8"/>
    <s v="Wilson Jones Heavy-Duty Casebound Ring Binders with Metal Hinges"/>
    <x v="2709"/>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s v="United States"/>
    <s v="Indianapolis"/>
    <x v="14"/>
    <n v="46203"/>
    <x v="2"/>
    <s v="OFF-ST-10001128"/>
    <x v="1"/>
    <x v="4"/>
    <s v="Carina Mini System Audio Rack, Model AR050B"/>
    <x v="2337"/>
    <n v="4"/>
    <n v="0"/>
    <n v="13.317600000000027"/>
  </r>
  <r>
    <n v="3397"/>
    <s v="US-2014-148362"/>
    <x v="3"/>
    <x v="870"/>
    <d v="2014-07-09T00:00:00"/>
    <s v="Standard Class"/>
    <s v="KF-16285"/>
    <s v="Karen Ferguson"/>
    <x v="2"/>
    <s v="United States"/>
    <s v="Indianapolis"/>
    <x v="14"/>
    <n v="46203"/>
    <x v="2"/>
    <s v="OFF-BI-10003656"/>
    <x v="1"/>
    <x v="8"/>
    <s v="Fellowes PB200 Plastic Comb Binding Machine"/>
    <x v="2711"/>
    <n v="1"/>
    <n v="0"/>
    <n v="78.195399999999992"/>
  </r>
  <r>
    <n v="3398"/>
    <s v="US-2014-148362"/>
    <x v="3"/>
    <x v="870"/>
    <d v="2014-07-09T00:00:00"/>
    <s v="Standard Class"/>
    <s v="KF-16285"/>
    <s v="Karen Ferguson"/>
    <x v="2"/>
    <s v="United States"/>
    <s v="Indianapolis"/>
    <x v="14"/>
    <n v="46203"/>
    <x v="2"/>
    <s v="OFF-PA-10003441"/>
    <x v="1"/>
    <x v="10"/>
    <s v="Xerox 226"/>
    <x v="243"/>
    <n v="4"/>
    <n v="0"/>
    <n v="12.441600000000001"/>
  </r>
  <r>
    <n v="3399"/>
    <s v="CA-2011-102274"/>
    <x v="2"/>
    <x v="871"/>
    <d v="2011-11-26T00:00:00"/>
    <s v="Standard Class"/>
    <s v="DH-13075"/>
    <s v="Dave Hallsten"/>
    <x v="1"/>
    <s v="United States"/>
    <s v="Richmond"/>
    <x v="0"/>
    <n v="40475"/>
    <x v="0"/>
    <s v="TEC-PH-10002923"/>
    <x v="2"/>
    <x v="7"/>
    <s v="Logitech B530 USB Headset - headset - Full size, Binaural"/>
    <x v="2712"/>
    <n v="1"/>
    <n v="0"/>
    <n v="9.9873000000000012"/>
  </r>
  <r>
    <n v="3400"/>
    <s v="CA-2011-102274"/>
    <x v="2"/>
    <x v="871"/>
    <d v="2011-11-26T00:00:00"/>
    <s v="Standard Class"/>
    <s v="DH-13075"/>
    <s v="Dave Hallsten"/>
    <x v="1"/>
    <s v="United States"/>
    <s v="Richmond"/>
    <x v="0"/>
    <n v="40475"/>
    <x v="0"/>
    <s v="OFF-PA-10004359"/>
    <x v="1"/>
    <x v="10"/>
    <s v="Multicolor Computer Printout Paper"/>
    <x v="2713"/>
    <n v="6"/>
    <n v="0"/>
    <n v="301.96799999999996"/>
  </r>
  <r>
    <n v="3401"/>
    <s v="CA-2011-102274"/>
    <x v="2"/>
    <x v="871"/>
    <d v="2011-11-26T00:00:00"/>
    <s v="Standard Class"/>
    <s v="DH-13075"/>
    <s v="Dave Hallsten"/>
    <x v="1"/>
    <s v="United States"/>
    <s v="Richmond"/>
    <x v="0"/>
    <n v="40475"/>
    <x v="0"/>
    <s v="OFF-ST-10001511"/>
    <x v="1"/>
    <x v="4"/>
    <s v="Space Solutions Commercial Steel Shelving"/>
    <x v="2714"/>
    <n v="3"/>
    <n v="0"/>
    <n v="9.6974999999999838"/>
  </r>
  <r>
    <n v="3402"/>
    <s v="CA-2011-102274"/>
    <x v="2"/>
    <x v="871"/>
    <d v="2011-11-26T00:00:00"/>
    <s v="Standard Class"/>
    <s v="DH-13075"/>
    <s v="Dave Hallsten"/>
    <x v="1"/>
    <s v="United States"/>
    <s v="Richmond"/>
    <x v="0"/>
    <n v="40475"/>
    <x v="0"/>
    <s v="OFF-AR-10002833"/>
    <x v="1"/>
    <x v="6"/>
    <s v="Newell 322"/>
    <x v="1410"/>
    <n v="3"/>
    <n v="0"/>
    <n v="1.4742000000000002"/>
  </r>
  <r>
    <n v="3403"/>
    <s v="CA-2012-129700"/>
    <x v="1"/>
    <x v="124"/>
    <d v="2012-05-05T00:00:00"/>
    <s v="First Class"/>
    <s v="LA-16780"/>
    <s v="Laura Armstrong"/>
    <x v="1"/>
    <s v="United States"/>
    <s v="Tinley Park"/>
    <x v="10"/>
    <n v="60477"/>
    <x v="2"/>
    <s v="FUR-FU-10001940"/>
    <x v="0"/>
    <x v="5"/>
    <s v="Staples"/>
    <x v="2715"/>
    <n v="7"/>
    <n v="0.6"/>
    <n v="-8.9151999999999987"/>
  </r>
  <r>
    <n v="3404"/>
    <s v="CA-2014-168739"/>
    <x v="3"/>
    <x v="148"/>
    <d v="2014-06-06T00:00:00"/>
    <s v="Standard Class"/>
    <s v="HZ-14950"/>
    <s v="Henia Zydlo"/>
    <x v="0"/>
    <s v="United States"/>
    <s v="Houston"/>
    <x v="5"/>
    <n v="77095"/>
    <x v="2"/>
    <s v="FUR-FU-10003919"/>
    <x v="0"/>
    <x v="5"/>
    <s v="Eldon Executive Woodline II Cherry Finish Desk Accessories"/>
    <x v="2716"/>
    <n v="4"/>
    <n v="0.6"/>
    <n v="-52.339199999999991"/>
  </r>
  <r>
    <n v="3405"/>
    <s v="CA-2012-152527"/>
    <x v="1"/>
    <x v="872"/>
    <d v="2012-10-17T00:00:00"/>
    <s v="Same Day"/>
    <s v="CM-12190"/>
    <s v="Charlotte Melton"/>
    <x v="0"/>
    <s v="United States"/>
    <s v="Los Angeles"/>
    <x v="1"/>
    <n v="90004"/>
    <x v="1"/>
    <s v="OFF-ST-10003479"/>
    <x v="1"/>
    <x v="4"/>
    <s v="Eldon Base for stackable storage shelf, platinum"/>
    <x v="42"/>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s v="United States"/>
    <s v="Columbus"/>
    <x v="24"/>
    <n v="43229"/>
    <x v="3"/>
    <s v="OFF-BI-10000145"/>
    <x v="1"/>
    <x v="8"/>
    <s v="Zipper Ring Binder Pockets"/>
    <x v="2718"/>
    <n v="8"/>
    <n v="0.7"/>
    <n v="-5.2415999999999983"/>
  </r>
  <r>
    <n v="3409"/>
    <s v="US-2011-150119"/>
    <x v="2"/>
    <x v="488"/>
    <d v="2011-04-27T00:00:00"/>
    <s v="Standard Class"/>
    <s v="LB-16795"/>
    <s v="Laurel Beltran"/>
    <x v="2"/>
    <s v="United States"/>
    <s v="Columbus"/>
    <x v="24"/>
    <n v="43229"/>
    <x v="3"/>
    <s v="FUR-FU-10002191"/>
    <x v="0"/>
    <x v="5"/>
    <s v="G.E. Halogen Desk Lamp Bulbs"/>
    <x v="2719"/>
    <n v="4"/>
    <n v="0.2"/>
    <n v="7.8175999999999997"/>
  </r>
  <r>
    <n v="3410"/>
    <s v="US-2014-150847"/>
    <x v="3"/>
    <x v="504"/>
    <d v="2014-05-07T00:00:00"/>
    <s v="Standard Class"/>
    <s v="JF-15490"/>
    <s v="Jeremy Farry"/>
    <x v="0"/>
    <s v="United States"/>
    <s v="Columbus"/>
    <x v="24"/>
    <n v="43229"/>
    <x v="3"/>
    <s v="OFF-PA-10004451"/>
    <x v="1"/>
    <x v="10"/>
    <s v="Xerox 222"/>
    <x v="563"/>
    <n v="2"/>
    <n v="0.2"/>
    <n v="3.6288"/>
  </r>
  <r>
    <n v="3411"/>
    <s v="CA-2013-100244"/>
    <x v="0"/>
    <x v="873"/>
    <d v="2013-09-25T00:00:00"/>
    <s v="Standard Class"/>
    <s v="GM-14695"/>
    <s v="Greg Maxwell"/>
    <x v="1"/>
    <s v="United States"/>
    <s v="San Francisco"/>
    <x v="1"/>
    <n v="94122"/>
    <x v="1"/>
    <s v="OFF-PA-10001471"/>
    <x v="1"/>
    <x v="10"/>
    <s v="Strathmore Photo Frame Cards"/>
    <x v="2720"/>
    <n v="9"/>
    <n v="0"/>
    <n v="30.263399999999997"/>
  </r>
  <r>
    <n v="3412"/>
    <s v="CA-2013-100244"/>
    <x v="0"/>
    <x v="873"/>
    <d v="2013-09-25T00:00:00"/>
    <s v="Standard Class"/>
    <s v="GM-14695"/>
    <s v="Greg Maxwell"/>
    <x v="1"/>
    <s v="United States"/>
    <s v="San Francisco"/>
    <x v="1"/>
    <n v="94122"/>
    <x v="1"/>
    <s v="OFF-BI-10003656"/>
    <x v="1"/>
    <x v="8"/>
    <s v="Fellowes PB200 Plastic Comb Binding Machine"/>
    <x v="2721"/>
    <n v="2"/>
    <n v="0.2"/>
    <n v="88.394799999999975"/>
  </r>
  <r>
    <n v="3413"/>
    <s v="CA-2013-100244"/>
    <x v="0"/>
    <x v="873"/>
    <d v="2013-09-25T00:00:00"/>
    <s v="Standard Class"/>
    <s v="GM-14695"/>
    <s v="Greg Maxwell"/>
    <x v="1"/>
    <s v="United States"/>
    <s v="San Francisco"/>
    <x v="1"/>
    <n v="94122"/>
    <x v="1"/>
    <s v="OFF-AR-10000940"/>
    <x v="1"/>
    <x v="6"/>
    <s v="Newell 343"/>
    <x v="2722"/>
    <n v="4"/>
    <n v="0"/>
    <n v="3.1752000000000002"/>
  </r>
  <r>
    <n v="3414"/>
    <s v="CA-2013-100244"/>
    <x v="0"/>
    <x v="873"/>
    <d v="2013-09-25T00:00:00"/>
    <s v="Standard Class"/>
    <s v="GM-14695"/>
    <s v="Greg Maxwell"/>
    <x v="1"/>
    <s v="United States"/>
    <s v="San Francisco"/>
    <x v="1"/>
    <n v="94122"/>
    <x v="1"/>
    <s v="OFF-PA-10002319"/>
    <x v="1"/>
    <x v="10"/>
    <s v="Xerox 1944"/>
    <x v="2723"/>
    <n v="2"/>
    <n v="0"/>
    <n v="37.9848"/>
  </r>
  <r>
    <n v="3415"/>
    <s v="CA-2013-100244"/>
    <x v="0"/>
    <x v="873"/>
    <d v="2013-09-25T00:00:00"/>
    <s v="Standard Class"/>
    <s v="GM-14695"/>
    <s v="Greg Maxwell"/>
    <x v="1"/>
    <s v="United States"/>
    <s v="San Francisco"/>
    <x v="1"/>
    <n v="94122"/>
    <x v="1"/>
    <s v="OFF-BI-10000977"/>
    <x v="1"/>
    <x v="8"/>
    <s v="Ibico Plastic Spiral Binding Combs"/>
    <x v="2724"/>
    <n v="2"/>
    <n v="0.2"/>
    <n v="15.807999999999996"/>
  </r>
  <r>
    <n v="3416"/>
    <s v="CA-2013-116540"/>
    <x v="0"/>
    <x v="476"/>
    <d v="2013-09-03T00:00:00"/>
    <s v="Same Day"/>
    <s v="SS-20590"/>
    <s v="Sonia Sunley"/>
    <x v="0"/>
    <s v="United States"/>
    <s v="Madison"/>
    <x v="6"/>
    <n v="53711"/>
    <x v="2"/>
    <s v="OFF-FA-10002676"/>
    <x v="1"/>
    <x v="13"/>
    <s v="Colored Push Pins"/>
    <x v="2725"/>
    <n v="1"/>
    <n v="0"/>
    <n v="0.65159999999999996"/>
  </r>
  <r>
    <n v="3417"/>
    <s v="CA-2013-116540"/>
    <x v="0"/>
    <x v="476"/>
    <d v="2013-09-03T00:00:00"/>
    <s v="Same Day"/>
    <s v="SS-20590"/>
    <s v="Sonia Sunley"/>
    <x v="0"/>
    <s v="United States"/>
    <s v="Madison"/>
    <x v="6"/>
    <n v="53711"/>
    <x v="2"/>
    <s v="OFF-BI-10004970"/>
    <x v="1"/>
    <x v="8"/>
    <s v="ACCOHIDE 3-Ring Binder, Blue, 1&quot;"/>
    <x v="341"/>
    <n v="2"/>
    <n v="0"/>
    <n v="3.8822000000000001"/>
  </r>
  <r>
    <n v="3418"/>
    <s v="CA-2012-151841"/>
    <x v="1"/>
    <x v="381"/>
    <d v="2012-05-02T00:00:00"/>
    <s v="Standard Class"/>
    <s v="TC-21475"/>
    <s v="Tony Chapman"/>
    <x v="2"/>
    <s v="United States"/>
    <s v="Aurora"/>
    <x v="22"/>
    <n v="80013"/>
    <x v="1"/>
    <s v="OFF-AP-10003971"/>
    <x v="1"/>
    <x v="9"/>
    <s v="Belkin 6 Outlet Metallic Surge Strip"/>
    <x v="2726"/>
    <n v="5"/>
    <n v="0.2"/>
    <n v="3.2669999999999995"/>
  </r>
  <r>
    <n v="3419"/>
    <s v="CA-2012-151841"/>
    <x v="1"/>
    <x v="381"/>
    <d v="2012-05-02T00:00:00"/>
    <s v="Standard Class"/>
    <s v="TC-21475"/>
    <s v="Tony Chapman"/>
    <x v="2"/>
    <s v="United States"/>
    <s v="Aurora"/>
    <x v="22"/>
    <n v="80013"/>
    <x v="1"/>
    <s v="OFF-SU-10001574"/>
    <x v="1"/>
    <x v="14"/>
    <s v="Acme Value Line Scissors"/>
    <x v="572"/>
    <n v="2"/>
    <n v="0.2"/>
    <n v="0.72999999999999954"/>
  </r>
  <r>
    <n v="3420"/>
    <s v="CA-2012-150791"/>
    <x v="1"/>
    <x v="684"/>
    <d v="2012-09-13T00:00:00"/>
    <s v="Standard Class"/>
    <s v="CC-12430"/>
    <s v="Chuck Clark"/>
    <x v="2"/>
    <s v="United States"/>
    <s v="New York City"/>
    <x v="15"/>
    <n v="10024"/>
    <x v="3"/>
    <s v="FUR-CH-10000665"/>
    <x v="0"/>
    <x v="1"/>
    <s v="Global Airflow Leather Mesh Back Chair, Black"/>
    <x v="2659"/>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x v="2727"/>
    <n v="2"/>
    <n v="0"/>
    <n v="78.671999999999997"/>
  </r>
  <r>
    <n v="3422"/>
    <s v="CA-2013-134803"/>
    <x v="0"/>
    <x v="316"/>
    <d v="2013-06-04T00:00:00"/>
    <s v="Standard Class"/>
    <s v="CL-12565"/>
    <s v="Clay Ludtke"/>
    <x v="0"/>
    <s v="United States"/>
    <s v="Los Angeles"/>
    <x v="1"/>
    <n v="90004"/>
    <x v="1"/>
    <s v="OFF-PA-10003790"/>
    <x v="1"/>
    <x v="10"/>
    <s v="Xerox 1991"/>
    <x v="685"/>
    <n v="8"/>
    <n v="0"/>
    <n v="84.051199999999994"/>
  </r>
  <r>
    <n v="3423"/>
    <s v="CA-2013-134803"/>
    <x v="0"/>
    <x v="316"/>
    <d v="2013-06-04T00:00:00"/>
    <s v="Standard Class"/>
    <s v="CL-12565"/>
    <s v="Clay Ludtke"/>
    <x v="0"/>
    <s v="United States"/>
    <s v="Los Angeles"/>
    <x v="1"/>
    <n v="90004"/>
    <x v="1"/>
    <s v="TEC-AC-10002217"/>
    <x v="2"/>
    <x v="11"/>
    <s v="Imation Clip USB flash drive - 8 GB"/>
    <x v="2728"/>
    <n v="7"/>
    <n v="0"/>
    <n v="7.8960000000000008"/>
  </r>
  <r>
    <n v="3424"/>
    <s v="CA-2013-134803"/>
    <x v="0"/>
    <x v="316"/>
    <d v="2013-06-04T00:00:00"/>
    <s v="Standard Class"/>
    <s v="CL-12565"/>
    <s v="Clay Ludtke"/>
    <x v="0"/>
    <s v="United States"/>
    <s v="Los Angeles"/>
    <x v="1"/>
    <n v="90004"/>
    <x v="1"/>
    <s v="OFF-BI-10002215"/>
    <x v="1"/>
    <x v="8"/>
    <s v="Wilson Jones Hanging View Binder, White, 1&quot;"/>
    <x v="20"/>
    <n v="4"/>
    <n v="0.2"/>
    <n v="7.3839999999999986"/>
  </r>
  <r>
    <n v="3425"/>
    <s v="CA-2013-134803"/>
    <x v="0"/>
    <x v="316"/>
    <d v="2013-06-04T00:00:00"/>
    <s v="Standard Class"/>
    <s v="CL-12565"/>
    <s v="Clay Ludtke"/>
    <x v="0"/>
    <s v="United States"/>
    <s v="Los Angeles"/>
    <x v="1"/>
    <n v="90004"/>
    <x v="1"/>
    <s v="TEC-MA-10001972"/>
    <x v="2"/>
    <x v="15"/>
    <s v="Okidata C331dn Printer"/>
    <x v="2729"/>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s v="United States"/>
    <s v="Dubuque"/>
    <x v="23"/>
    <n v="52001"/>
    <x v="2"/>
    <s v="FUR-CH-10000988"/>
    <x v="0"/>
    <x v="1"/>
    <s v="Hon Olson Stacker Stools"/>
    <x v="2730"/>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s v="United States"/>
    <s v="Lancaster"/>
    <x v="24"/>
    <n v="43130"/>
    <x v="3"/>
    <s v="FUR-TA-10002041"/>
    <x v="0"/>
    <x v="3"/>
    <s v="Bevis Round Conference Table Top, X-Base"/>
    <x v="2732"/>
    <n v="2"/>
    <n v="0.4"/>
    <n v="-103.98819999999998"/>
  </r>
  <r>
    <n v="3430"/>
    <s v="US-2014-111024"/>
    <x v="3"/>
    <x v="445"/>
    <d v="2014-07-07T00:00:00"/>
    <s v="Second Class"/>
    <s v="SZ-20035"/>
    <s v="Sam Zeldin"/>
    <x v="2"/>
    <s v="United States"/>
    <s v="Lancaster"/>
    <x v="24"/>
    <n v="43130"/>
    <x v="3"/>
    <s v="OFF-PA-10002246"/>
    <x v="1"/>
    <x v="10"/>
    <s v="Wirebound Four 2-3/4 x 5 Forms per Page, 400 Sets per Book"/>
    <x v="2733"/>
    <n v="6"/>
    <n v="0.2"/>
    <n v="11.223000000000001"/>
  </r>
  <r>
    <n v="3431"/>
    <s v="CA-2014-148264"/>
    <x v="3"/>
    <x v="166"/>
    <d v="2014-12-10T00:00:00"/>
    <s v="First Class"/>
    <s v="LF-17185"/>
    <s v="Luke Foster"/>
    <x v="0"/>
    <s v="United States"/>
    <s v="Inglewood"/>
    <x v="1"/>
    <n v="90301"/>
    <x v="1"/>
    <s v="OFF-ST-10003327"/>
    <x v="1"/>
    <x v="4"/>
    <s v="Akro-Mils 12-Gallon Tote"/>
    <x v="1418"/>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s v="First Class"/>
    <s v="LF-17185"/>
    <s v="Luke Foster"/>
    <x v="0"/>
    <s v="United States"/>
    <s v="Inglewood"/>
    <x v="1"/>
    <n v="90301"/>
    <x v="1"/>
    <s v="OFF-PA-10003651"/>
    <x v="1"/>
    <x v="10"/>
    <s v="Xerox 1968"/>
    <x v="1847"/>
    <n v="9"/>
    <n v="0"/>
    <n v="28.857599999999998"/>
  </r>
  <r>
    <n v="3434"/>
    <s v="CA-2014-131212"/>
    <x v="3"/>
    <x v="256"/>
    <d v="2014-12-10T00:00:00"/>
    <s v="Standard Class"/>
    <s v="AB-10165"/>
    <s v="Alan Barnes"/>
    <x v="0"/>
    <s v="United States"/>
    <s v="Bellevue"/>
    <x v="4"/>
    <n v="98006"/>
    <x v="1"/>
    <s v="OFF-BI-10001617"/>
    <x v="1"/>
    <x v="8"/>
    <s v="GBC Wire Binding Combs"/>
    <x v="176"/>
    <n v="3"/>
    <n v="0.2"/>
    <n v="8.3753999999999991"/>
  </r>
  <r>
    <n v="3435"/>
    <s v="CA-2014-131212"/>
    <x v="3"/>
    <x v="256"/>
    <d v="2014-12-10T00:00:00"/>
    <s v="Standard Class"/>
    <s v="AB-10165"/>
    <s v="Alan Barnes"/>
    <x v="0"/>
    <s v="United States"/>
    <s v="Bellevue"/>
    <x v="4"/>
    <n v="98006"/>
    <x v="1"/>
    <s v="OFF-BI-10000145"/>
    <x v="1"/>
    <x v="8"/>
    <s v="Zipper Ring Binder Pockets"/>
    <x v="2735"/>
    <n v="6"/>
    <n v="0.2"/>
    <n v="5.4287999999999981"/>
  </r>
  <r>
    <n v="3436"/>
    <s v="US-2012-100531"/>
    <x v="1"/>
    <x v="874"/>
    <d v="2012-09-29T00:00:00"/>
    <s v="First Class"/>
    <s v="NM-18520"/>
    <s v="Neoma Murray"/>
    <x v="0"/>
    <s v="United States"/>
    <s v="Chicago"/>
    <x v="10"/>
    <n v="60610"/>
    <x v="2"/>
    <s v="OFF-BI-10001670"/>
    <x v="1"/>
    <x v="8"/>
    <s v="Vinyl Sectional Post Binders"/>
    <x v="2736"/>
    <n v="2"/>
    <n v="0.8"/>
    <n v="-22.620000000000005"/>
  </r>
  <r>
    <n v="3437"/>
    <s v="US-2012-100531"/>
    <x v="1"/>
    <x v="874"/>
    <d v="2012-09-29T00:00:00"/>
    <s v="First Class"/>
    <s v="NM-18520"/>
    <s v="Neoma Murray"/>
    <x v="0"/>
    <s v="United States"/>
    <s v="Chicago"/>
    <x v="10"/>
    <n v="60610"/>
    <x v="2"/>
    <s v="FUR-FU-10003849"/>
    <x v="0"/>
    <x v="5"/>
    <s v="DAX Metal Frame, Desktop, Stepped-Edge"/>
    <x v="2737"/>
    <n v="3"/>
    <n v="0.6"/>
    <n v="-12.751199999999997"/>
  </r>
  <r>
    <n v="3438"/>
    <s v="CA-2014-152583"/>
    <x v="3"/>
    <x v="505"/>
    <d v="2014-10-31T00:00:00"/>
    <s v="Same Day"/>
    <s v="RA-19945"/>
    <s v="Ryan Akin"/>
    <x v="0"/>
    <s v="United States"/>
    <s v="Dallas"/>
    <x v="5"/>
    <n v="75217"/>
    <x v="2"/>
    <s v="FUR-FU-10003849"/>
    <x v="0"/>
    <x v="5"/>
    <s v="DAX Metal Frame, Desktop, Stepped-Edge"/>
    <x v="2738"/>
    <n v="2"/>
    <n v="0.6"/>
    <n v="-8.5007999999999981"/>
  </r>
  <r>
    <n v="3439"/>
    <s v="CA-2014-152583"/>
    <x v="3"/>
    <x v="505"/>
    <d v="2014-10-31T00:00:00"/>
    <s v="Same Day"/>
    <s v="RA-19945"/>
    <s v="Ryan Akin"/>
    <x v="0"/>
    <s v="United States"/>
    <s v="Dallas"/>
    <x v="5"/>
    <n v="75217"/>
    <x v="2"/>
    <s v="FUR-TA-10002041"/>
    <x v="0"/>
    <x v="3"/>
    <s v="Bevis Round Conference Table Top, X-Base"/>
    <x v="2739"/>
    <n v="2"/>
    <n v="0.3"/>
    <n v="-68.130199999999988"/>
  </r>
  <r>
    <n v="3440"/>
    <s v="CA-2014-152583"/>
    <x v="3"/>
    <x v="505"/>
    <d v="2014-10-31T00:00:00"/>
    <s v="Same Day"/>
    <s v="RA-19945"/>
    <s v="Ryan Akin"/>
    <x v="0"/>
    <s v="United States"/>
    <s v="Dallas"/>
    <x v="5"/>
    <n v="75217"/>
    <x v="2"/>
    <s v="OFF-ST-10002214"/>
    <x v="1"/>
    <x v="4"/>
    <s v="X-Rack File for Hanging Folders"/>
    <x v="2740"/>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x v="2741"/>
    <n v="1"/>
    <n v="0.2"/>
    <n v="1.5602"/>
  </r>
  <r>
    <n v="3442"/>
    <s v="CA-2011-158337"/>
    <x v="2"/>
    <x v="518"/>
    <d v="2011-03-14T00:00:00"/>
    <s v="Second Class"/>
    <s v="KA-16525"/>
    <s v="Kelly Andreada"/>
    <x v="0"/>
    <s v="United States"/>
    <s v="New York City"/>
    <x v="15"/>
    <n v="10024"/>
    <x v="3"/>
    <s v="OFF-PA-10002137"/>
    <x v="1"/>
    <x v="10"/>
    <s v="Southworth 100% Résumé Paper, 24lb."/>
    <x v="2742"/>
    <n v="14"/>
    <n v="0"/>
    <n v="49.013999999999996"/>
  </r>
  <r>
    <n v="3443"/>
    <s v="CA-2014-168858"/>
    <x v="3"/>
    <x v="123"/>
    <d v="2014-11-24T00:00:00"/>
    <s v="Standard Class"/>
    <s v="JD-16150"/>
    <s v="Justin Deggeller"/>
    <x v="1"/>
    <s v="United States"/>
    <s v="New York City"/>
    <x v="15"/>
    <n v="10011"/>
    <x v="3"/>
    <s v="OFF-EN-10001415"/>
    <x v="1"/>
    <x v="12"/>
    <s v="Staples"/>
    <x v="80"/>
    <n v="3"/>
    <n v="0"/>
    <n v="8.370000000000001"/>
  </r>
  <r>
    <n v="3444"/>
    <s v="CA-2014-168858"/>
    <x v="3"/>
    <x v="123"/>
    <d v="2014-11-24T00:00:00"/>
    <s v="Standard Class"/>
    <s v="JD-16150"/>
    <s v="Justin Deggeller"/>
    <x v="1"/>
    <s v="United States"/>
    <s v="New York City"/>
    <x v="15"/>
    <n v="10011"/>
    <x v="3"/>
    <s v="OFF-AP-10003849"/>
    <x v="1"/>
    <x v="9"/>
    <s v="Hoover Shoulder Vac Commercial Portable Vacuum"/>
    <x v="2743"/>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x v="560"/>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s v="CA-2013-158869"/>
    <x v="0"/>
    <x v="876"/>
    <d v="2013-08-08T00:00:00"/>
    <s v="First Class"/>
    <s v="AH-10690"/>
    <s v="Anna Häberlin"/>
    <x v="1"/>
    <s v="United States"/>
    <s v="New York City"/>
    <x v="15"/>
    <n v="10024"/>
    <x v="3"/>
    <s v="OFF-PA-10000474"/>
    <x v="1"/>
    <x v="10"/>
    <s v="Staples"/>
    <x v="2745"/>
    <n v="2"/>
    <n v="0"/>
    <n v="33.313599999999994"/>
  </r>
  <r>
    <n v="3448"/>
    <s v="CA-2014-102554"/>
    <x v="3"/>
    <x v="532"/>
    <d v="2014-06-16T00:00:00"/>
    <s v="Standard Class"/>
    <s v="KN-16705"/>
    <s v="Kristina Nunn"/>
    <x v="2"/>
    <s v="United States"/>
    <s v="Auburn"/>
    <x v="19"/>
    <n v="36830"/>
    <x v="0"/>
    <s v="OFF-AR-10001919"/>
    <x v="1"/>
    <x v="6"/>
    <s v="OIC #2 Pencils, Medium Soft"/>
    <x v="1061"/>
    <n v="2"/>
    <n v="0"/>
    <n v="1.0903999999999998"/>
  </r>
  <r>
    <n v="3449"/>
    <s v="CA-2013-162614"/>
    <x v="0"/>
    <x v="877"/>
    <d v="2013-10-14T00:00:00"/>
    <s v="Standard Class"/>
    <s v="TB-21250"/>
    <s v="Tim Brockman"/>
    <x v="0"/>
    <s v="United States"/>
    <s v="Los Angeles"/>
    <x v="1"/>
    <n v="90049"/>
    <x v="1"/>
    <s v="OFF-BI-10004001"/>
    <x v="1"/>
    <x v="8"/>
    <s v="GBC Recycled VeloBinder Covers"/>
    <x v="2746"/>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x v="2747"/>
    <n v="5"/>
    <n v="0"/>
    <n v="24.359500000000004"/>
  </r>
  <r>
    <n v="3451"/>
    <s v="CA-2011-168592"/>
    <x v="2"/>
    <x v="78"/>
    <d v="2011-09-14T00:00:00"/>
    <s v="Standard Class"/>
    <s v="DP-13390"/>
    <s v="Dennis Pardue"/>
    <x v="2"/>
    <s v="United States"/>
    <s v="San Francisco"/>
    <x v="1"/>
    <n v="94110"/>
    <x v="1"/>
    <s v="OFF-ST-10002406"/>
    <x v="1"/>
    <x v="4"/>
    <s v="Pizazz Global Quick File"/>
    <x v="2748"/>
    <n v="1"/>
    <n v="0"/>
    <n v="4.1916000000000011"/>
  </r>
  <r>
    <n v="3452"/>
    <s v="CA-2011-168592"/>
    <x v="2"/>
    <x v="78"/>
    <d v="2011-09-14T00:00:00"/>
    <s v="Standard Class"/>
    <s v="DP-13390"/>
    <s v="Dennis Pardue"/>
    <x v="2"/>
    <s v="United States"/>
    <s v="San Francisco"/>
    <x v="1"/>
    <n v="94110"/>
    <x v="1"/>
    <s v="OFF-FA-10002988"/>
    <x v="1"/>
    <x v="13"/>
    <s v="Ideal Clamps"/>
    <x v="133"/>
    <n v="2"/>
    <n v="0"/>
    <n v="1.9697999999999998"/>
  </r>
  <r>
    <n v="3453"/>
    <s v="CA-2011-157609"/>
    <x v="2"/>
    <x v="878"/>
    <d v="2011-03-21T00:00:00"/>
    <s v="Second Class"/>
    <s v="KN-16705"/>
    <s v="Kristina Nunn"/>
    <x v="2"/>
    <s v="United States"/>
    <s v="Raleigh"/>
    <x v="3"/>
    <n v="27604"/>
    <x v="0"/>
    <s v="TEC-PH-10002415"/>
    <x v="2"/>
    <x v="7"/>
    <s v="Polycom VoiceStation 500 Conference phone"/>
    <x v="2749"/>
    <n v="2"/>
    <n v="0.2"/>
    <n v="29.495000000000019"/>
  </r>
  <r>
    <n v="3454"/>
    <s v="CA-2012-153325"/>
    <x v="1"/>
    <x v="879"/>
    <d v="2012-03-02T00:00:00"/>
    <s v="Second Class"/>
    <s v="ST-20530"/>
    <s v="Shui Tom"/>
    <x v="0"/>
    <s v="United States"/>
    <s v="Macon"/>
    <x v="32"/>
    <n v="31204"/>
    <x v="0"/>
    <s v="OFF-BI-10004236"/>
    <x v="1"/>
    <x v="8"/>
    <s v="XtraLife ClearVue Slant-D Ring Binder, White, 3&quot;"/>
    <x v="2750"/>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x v="788"/>
    <n v="3"/>
    <n v="0.2"/>
    <n v="0.83849999999999936"/>
  </r>
  <r>
    <n v="3456"/>
    <s v="CA-2013-166485"/>
    <x v="0"/>
    <x v="880"/>
    <d v="2013-02-27T00:00:00"/>
    <s v="Standard Class"/>
    <s v="AH-10210"/>
    <s v="Alan Hwang"/>
    <x v="0"/>
    <s v="United States"/>
    <s v="Nashville"/>
    <x v="18"/>
    <n v="37211"/>
    <x v="0"/>
    <s v="OFF-PA-10004996"/>
    <x v="1"/>
    <x v="10"/>
    <s v="Speediset Carbonless Redi-Letter 7&quot; x 8 1/2&quot;"/>
    <x v="2751"/>
    <n v="2"/>
    <n v="0.2"/>
    <n v="5.5673999999999992"/>
  </r>
  <r>
    <n v="3457"/>
    <s v="CA-2014-136448"/>
    <x v="3"/>
    <x v="118"/>
    <d v="2014-09-19T00:00:00"/>
    <s v="First Class"/>
    <s v="AS-10090"/>
    <s v="Adam Shillingsburg"/>
    <x v="0"/>
    <s v="United States"/>
    <s v="Philadelphia"/>
    <x v="9"/>
    <n v="19143"/>
    <x v="3"/>
    <s v="TEC-AC-10001109"/>
    <x v="2"/>
    <x v="11"/>
    <s v="Logitech Trackman Marble Mouse"/>
    <x v="981"/>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s v="United States"/>
    <s v="Philadelphia"/>
    <x v="9"/>
    <n v="19143"/>
    <x v="3"/>
    <s v="OFF-BI-10002393"/>
    <x v="1"/>
    <x v="8"/>
    <s v="Binder Posts"/>
    <x v="2753"/>
    <n v="2"/>
    <n v="0.7"/>
    <n v="-2.7551999999999994"/>
  </r>
  <r>
    <n v="3460"/>
    <s v="CA-2014-136448"/>
    <x v="3"/>
    <x v="118"/>
    <d v="2014-09-19T00:00:00"/>
    <s v="First Class"/>
    <s v="AS-10090"/>
    <s v="Adam Shillingsburg"/>
    <x v="0"/>
    <s v="United States"/>
    <s v="Philadelphia"/>
    <x v="9"/>
    <n v="19143"/>
    <x v="3"/>
    <s v="OFF-BI-10001359"/>
    <x v="1"/>
    <x v="8"/>
    <s v="GBC DocuBind TL300 Electric Binding System"/>
    <x v="2754"/>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x v="736"/>
    <n v="2"/>
    <n v="0.2"/>
    <n v="14.395200000000004"/>
  </r>
  <r>
    <n v="3462"/>
    <s v="CA-2014-114258"/>
    <x v="3"/>
    <x v="60"/>
    <d v="2014-11-11T00:00:00"/>
    <s v="Second Class"/>
    <s v="EM-13825"/>
    <s v="Elizabeth Moffitt"/>
    <x v="1"/>
    <s v="United States"/>
    <s v="Dallas"/>
    <x v="5"/>
    <n v="75081"/>
    <x v="2"/>
    <s v="TEC-PH-10003012"/>
    <x v="2"/>
    <x v="7"/>
    <s v="Nortel Meridian M3904 Professional Digital phone"/>
    <x v="2755"/>
    <n v="4"/>
    <n v="0.2"/>
    <n v="55.436399999999935"/>
  </r>
  <r>
    <n v="3463"/>
    <s v="CA-2012-152611"/>
    <x v="1"/>
    <x v="763"/>
    <d v="2012-02-23T00:00:00"/>
    <s v="Second Class"/>
    <s v="KA-16525"/>
    <s v="Kelly Andreada"/>
    <x v="0"/>
    <s v="United States"/>
    <s v="Perth Amboy"/>
    <x v="30"/>
    <n v="8861"/>
    <x v="3"/>
    <s v="OFF-AR-10003903"/>
    <x v="1"/>
    <x v="6"/>
    <s v="Sanford 52201 APSCO Electric Pencil Sharpener"/>
    <x v="275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x v="2758"/>
    <n v="1"/>
    <n v="0.2"/>
    <n v="7.198799999999995"/>
  </r>
  <r>
    <n v="3466"/>
    <s v="US-2012-147242"/>
    <x v="1"/>
    <x v="229"/>
    <d v="2012-09-14T00:00:00"/>
    <s v="Standard Class"/>
    <s v="EH-13765"/>
    <s v="Edward Hooks"/>
    <x v="1"/>
    <s v="United States"/>
    <s v="Revere"/>
    <x v="31"/>
    <n v="2151"/>
    <x v="3"/>
    <s v="OFF-AP-10003842"/>
    <x v="1"/>
    <x v="9"/>
    <s v="Euro-Pro Shark Turbo Vacuum"/>
    <x v="1168"/>
    <n v="2"/>
    <n v="0"/>
    <n v="16.1096"/>
  </r>
  <r>
    <n v="3467"/>
    <s v="US-2012-147242"/>
    <x v="1"/>
    <x v="229"/>
    <d v="2012-09-14T00:00:00"/>
    <s v="Standard Class"/>
    <s v="EH-13765"/>
    <s v="Edward Hooks"/>
    <x v="1"/>
    <s v="United States"/>
    <s v="Revere"/>
    <x v="31"/>
    <n v="2151"/>
    <x v="3"/>
    <s v="FUR-BO-10004695"/>
    <x v="0"/>
    <x v="0"/>
    <s v="O'Sullivan 2-Door Barrister Bookcase in Odessa Pine"/>
    <x v="2759"/>
    <n v="2"/>
    <n v="0"/>
    <n v="83.25079999999997"/>
  </r>
  <r>
    <n v="3468"/>
    <s v="US-2012-147242"/>
    <x v="1"/>
    <x v="229"/>
    <d v="2012-09-14T00:00:00"/>
    <s v="Standard Class"/>
    <s v="EH-13765"/>
    <s v="Edward Hooks"/>
    <x v="1"/>
    <s v="United States"/>
    <s v="Revere"/>
    <x v="31"/>
    <n v="2151"/>
    <x v="3"/>
    <s v="OFF-PA-10003039"/>
    <x v="1"/>
    <x v="10"/>
    <s v="Xerox 1960"/>
    <x v="2760"/>
    <n v="9"/>
    <n v="0"/>
    <n v="125.46899999999999"/>
  </r>
  <r>
    <n v="3469"/>
    <s v="CA-2013-146143"/>
    <x v="0"/>
    <x v="882"/>
    <d v="2013-12-20T00:00:00"/>
    <s v="Standard Class"/>
    <s v="MC-17845"/>
    <s v="Michael Chen"/>
    <x v="0"/>
    <s v="United States"/>
    <s v="Jackson"/>
    <x v="35"/>
    <n v="39212"/>
    <x v="0"/>
    <s v="FUR-FU-10002045"/>
    <x v="0"/>
    <x v="5"/>
    <s v="Executive Impressions 14&quot;"/>
    <x v="2761"/>
    <n v="6"/>
    <n v="0"/>
    <n v="58.687200000000011"/>
  </r>
  <r>
    <n v="3470"/>
    <s v="CA-2012-100888"/>
    <x v="1"/>
    <x v="744"/>
    <d v="2012-04-10T00:00:00"/>
    <s v="Standard Class"/>
    <s v="MH-17455"/>
    <s v="Mark Hamilton"/>
    <x v="0"/>
    <s v="United States"/>
    <s v="Jacksonville"/>
    <x v="3"/>
    <n v="28540"/>
    <x v="0"/>
    <s v="OFF-PA-10001019"/>
    <x v="1"/>
    <x v="10"/>
    <s v="Xerox 1884"/>
    <x v="1107"/>
    <n v="3"/>
    <n v="0.2"/>
    <n v="16.183799999999998"/>
  </r>
  <r>
    <n v="3471"/>
    <s v="US-2013-150035"/>
    <x v="0"/>
    <x v="49"/>
    <d v="2013-12-06T00:00:00"/>
    <s v="Standard Class"/>
    <s v="CL-11890"/>
    <s v="Carl Ludwig"/>
    <x v="0"/>
    <s v="United States"/>
    <s v="San Francisco"/>
    <x v="1"/>
    <n v="94122"/>
    <x v="1"/>
    <s v="FUR-FU-10003724"/>
    <x v="0"/>
    <x v="5"/>
    <s v="Westinghouse Clip-On Gooseneck Lamps"/>
    <x v="2499"/>
    <n v="2"/>
    <n v="0"/>
    <n v="4.3523999999999994"/>
  </r>
  <r>
    <n v="3472"/>
    <s v="CA-2014-122644"/>
    <x v="3"/>
    <x v="105"/>
    <d v="2014-11-18T00:00:00"/>
    <s v="Standard Class"/>
    <s v="SF-20965"/>
    <s v="Sylvia Foulston"/>
    <x v="1"/>
    <s v="United States"/>
    <s v="Columbus"/>
    <x v="24"/>
    <n v="43229"/>
    <x v="3"/>
    <s v="OFF-PA-10003673"/>
    <x v="1"/>
    <x v="10"/>
    <s v="Strathmore Photo Mount Cards"/>
    <x v="2762"/>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x v="2763"/>
    <n v="2"/>
    <n v="0.2"/>
    <n v="3.0133999999999981"/>
  </r>
  <r>
    <n v="3474"/>
    <s v="CA-2014-111815"/>
    <x v="3"/>
    <x v="448"/>
    <d v="2014-03-11T00:00:00"/>
    <s v="Standard Class"/>
    <s v="EP-13915"/>
    <s v="Emily Phan"/>
    <x v="0"/>
    <s v="United States"/>
    <s v="Dearborn Heights"/>
    <x v="12"/>
    <n v="48127"/>
    <x v="2"/>
    <s v="FUR-CH-10000785"/>
    <x v="0"/>
    <x v="1"/>
    <s v="Global Ergonomic Managers Chair"/>
    <x v="2764"/>
    <n v="1"/>
    <n v="0"/>
    <n v="47.0548"/>
  </r>
  <r>
    <n v="3475"/>
    <s v="CA-2014-111815"/>
    <x v="3"/>
    <x v="448"/>
    <d v="2014-03-11T00:00:00"/>
    <s v="Standard Class"/>
    <s v="EP-13915"/>
    <s v="Emily Phan"/>
    <x v="0"/>
    <s v="United States"/>
    <s v="Dearborn Heights"/>
    <x v="12"/>
    <n v="48127"/>
    <x v="2"/>
    <s v="TEC-AC-10002926"/>
    <x v="2"/>
    <x v="11"/>
    <s v="Logitech Wireless Marathon Mouse M705"/>
    <x v="2622"/>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x v="2765"/>
    <n v="5"/>
    <n v="0"/>
    <n v="15.378000000000004"/>
  </r>
  <r>
    <n v="3477"/>
    <s v="CA-2013-144911"/>
    <x v="0"/>
    <x v="581"/>
    <d v="2013-12-01T00:00:00"/>
    <s v="First Class"/>
    <s v="RW-19630"/>
    <s v="Rob Williams"/>
    <x v="1"/>
    <s v="United States"/>
    <s v="Overland Park"/>
    <x v="41"/>
    <n v="66212"/>
    <x v="2"/>
    <s v="OFF-BI-10000977"/>
    <x v="1"/>
    <x v="8"/>
    <s v="Ibico Plastic Spiral Binding Combs"/>
    <x v="2766"/>
    <n v="5"/>
    <n v="0"/>
    <n v="69.919999999999987"/>
  </r>
  <r>
    <n v="3478"/>
    <s v="CA-2011-143385"/>
    <x v="2"/>
    <x v="883"/>
    <d v="2011-09-05T00:00:00"/>
    <s v="Standard Class"/>
    <s v="SJ-20500"/>
    <s v="Shirley Jackson"/>
    <x v="0"/>
    <s v="United States"/>
    <s v="Santa Fe"/>
    <x v="27"/>
    <n v="87505"/>
    <x v="1"/>
    <s v="TEC-AC-10001635"/>
    <x v="2"/>
    <x v="11"/>
    <s v="KeyTronic KT400U2 - Keyboard - Black"/>
    <x v="451"/>
    <n v="9"/>
    <n v="0"/>
    <n v="18.503999999999991"/>
  </r>
  <r>
    <n v="3479"/>
    <s v="CA-2013-131289"/>
    <x v="0"/>
    <x v="16"/>
    <d v="2013-12-15T00:00:00"/>
    <s v="Standard Class"/>
    <s v="SP-20620"/>
    <s v="Stefania Perrino"/>
    <x v="1"/>
    <s v="United States"/>
    <s v="San Francisco"/>
    <x v="1"/>
    <n v="94110"/>
    <x v="1"/>
    <s v="OFF-AR-10003056"/>
    <x v="1"/>
    <x v="6"/>
    <s v="Newell 341"/>
    <x v="18"/>
    <n v="2"/>
    <n v="0"/>
    <n v="2.4823999999999993"/>
  </r>
  <r>
    <n v="3480"/>
    <s v="CA-2013-131289"/>
    <x v="0"/>
    <x v="16"/>
    <d v="2013-12-15T00:00:00"/>
    <s v="Standard Class"/>
    <s v="SP-20620"/>
    <s v="Stefania Perrino"/>
    <x v="1"/>
    <s v="United States"/>
    <s v="San Francisco"/>
    <x v="1"/>
    <n v="94110"/>
    <x v="1"/>
    <s v="OFF-PA-10003363"/>
    <x v="1"/>
    <x v="10"/>
    <s v="Xerox 204"/>
    <x v="1568"/>
    <n v="7"/>
    <n v="0"/>
    <n v="21.772800000000004"/>
  </r>
  <r>
    <n v="3481"/>
    <s v="CA-2013-131289"/>
    <x v="0"/>
    <x v="16"/>
    <d v="2013-12-15T00:00:00"/>
    <s v="Standard Class"/>
    <s v="SP-20620"/>
    <s v="Stefania Perrino"/>
    <x v="1"/>
    <s v="United States"/>
    <s v="San Francisco"/>
    <x v="1"/>
    <n v="94110"/>
    <x v="1"/>
    <s v="FUR-TA-10003954"/>
    <x v="0"/>
    <x v="3"/>
    <s v="Hon 94000 Series Round Tables"/>
    <x v="2767"/>
    <n v="6"/>
    <n v="0.2"/>
    <n v="-195.47879999999998"/>
  </r>
  <r>
    <n v="3482"/>
    <s v="CA-2011-124023"/>
    <x v="2"/>
    <x v="884"/>
    <d v="2011-04-10T00:00:00"/>
    <s v="First Class"/>
    <s v="PJ-19015"/>
    <s v="Pauline Johnson"/>
    <x v="0"/>
    <s v="United States"/>
    <s v="Mobile"/>
    <x v="19"/>
    <n v="36608"/>
    <x v="0"/>
    <s v="FUR-FU-10004415"/>
    <x v="0"/>
    <x v="5"/>
    <s v="Stacking Tray, Side-Loading, Legal, Smoke"/>
    <x v="2482"/>
    <n v="2"/>
    <n v="0"/>
    <n v="2.7775999999999996"/>
  </r>
  <r>
    <n v="3483"/>
    <s v="CA-2011-124688"/>
    <x v="2"/>
    <x v="9"/>
    <d v="2011-08-29T00:00:00"/>
    <s v="First Class"/>
    <s v="CC-12610"/>
    <s v="Corey Catlett"/>
    <x v="1"/>
    <s v="United States"/>
    <s v="Springfield"/>
    <x v="17"/>
    <n v="22153"/>
    <x v="0"/>
    <s v="TEC-PH-10000455"/>
    <x v="2"/>
    <x v="7"/>
    <s v="GE 30522EE2"/>
    <x v="2768"/>
    <n v="5"/>
    <n v="0"/>
    <n v="168.18549999999993"/>
  </r>
  <r>
    <n v="3484"/>
    <s v="CA-2011-124688"/>
    <x v="2"/>
    <x v="9"/>
    <d v="2011-08-29T00:00:00"/>
    <s v="First Class"/>
    <s v="CC-12610"/>
    <s v="Corey Catlett"/>
    <x v="1"/>
    <s v="United States"/>
    <s v="Springfield"/>
    <x v="17"/>
    <n v="22153"/>
    <x v="0"/>
    <s v="FUR-FU-10002456"/>
    <x v="0"/>
    <x v="5"/>
    <s v="Master Caster Door Stop, Large Neon Orange"/>
    <x v="2769"/>
    <n v="4"/>
    <n v="0"/>
    <n v="12.521600000000003"/>
  </r>
  <r>
    <n v="3485"/>
    <s v="CA-2011-124688"/>
    <x v="2"/>
    <x v="9"/>
    <d v="2011-08-29T00:00:00"/>
    <s v="First Class"/>
    <s v="CC-12610"/>
    <s v="Corey Catlett"/>
    <x v="1"/>
    <s v="United States"/>
    <s v="Springfield"/>
    <x v="17"/>
    <n v="22153"/>
    <x v="0"/>
    <s v="FUR-TA-10003569"/>
    <x v="0"/>
    <x v="3"/>
    <s v="Bretford CR8500 Series Meeting Room Furniture"/>
    <x v="2770"/>
    <n v="3"/>
    <n v="0"/>
    <n v="300.73500000000001"/>
  </r>
  <r>
    <n v="3486"/>
    <s v="CA-2013-151169"/>
    <x v="0"/>
    <x v="147"/>
    <d v="2013-10-27T00:00:00"/>
    <s v="Standard Class"/>
    <s v="MY-18295"/>
    <s v="Muhammed Yedwab"/>
    <x v="1"/>
    <s v="United States"/>
    <s v="Newark"/>
    <x v="13"/>
    <n v="19711"/>
    <x v="3"/>
    <s v="OFF-BI-10002813"/>
    <x v="1"/>
    <x v="8"/>
    <s v="Avery Reinforcements for Hole-Punch Pages"/>
    <x v="1063"/>
    <n v="4"/>
    <n v="0"/>
    <n v="3.5640000000000001"/>
  </r>
  <r>
    <n v="3487"/>
    <s v="US-2013-134761"/>
    <x v="0"/>
    <x v="885"/>
    <d v="2013-12-01T00:00:00"/>
    <s v="Same Day"/>
    <s v="DB-13210"/>
    <s v="Dean Braden"/>
    <x v="0"/>
    <s v="United States"/>
    <s v="Hickory"/>
    <x v="3"/>
    <n v="28601"/>
    <x v="0"/>
    <s v="TEC-PH-10002890"/>
    <x v="2"/>
    <x v="7"/>
    <s v="AT&amp;T 17929 Lendline Telephone"/>
    <x v="2771"/>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x v="2772"/>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x v="2379"/>
    <n v="2"/>
    <n v="0.3"/>
    <n v="-5.8346000000000231"/>
  </r>
  <r>
    <n v="3490"/>
    <s v="CA-2012-157322"/>
    <x v="1"/>
    <x v="740"/>
    <d v="2012-07-06T00:00:00"/>
    <s v="Standard Class"/>
    <s v="RH-19600"/>
    <s v="Rob Haberlin"/>
    <x v="0"/>
    <s v="United States"/>
    <s v="Carol Stream"/>
    <x v="10"/>
    <n v="60188"/>
    <x v="2"/>
    <s v="FUR-CH-10003774"/>
    <x v="0"/>
    <x v="1"/>
    <s v="Global Wood Trimmed Manager's Task Chair, Khaki"/>
    <x v="2773"/>
    <n v="6"/>
    <n v="0.3"/>
    <n v="-92.799600000000027"/>
  </r>
  <r>
    <n v="3491"/>
    <s v="CA-2012-157322"/>
    <x v="1"/>
    <x v="740"/>
    <d v="2012-07-06T00:00:00"/>
    <s v="Standard Class"/>
    <s v="RH-19600"/>
    <s v="Rob Haberlin"/>
    <x v="0"/>
    <s v="United States"/>
    <s v="Carol Stream"/>
    <x v="10"/>
    <n v="60188"/>
    <x v="2"/>
    <s v="OFF-ST-10004507"/>
    <x v="1"/>
    <x v="4"/>
    <s v="Advantus Rolling Storage Box"/>
    <x v="648"/>
    <n v="5"/>
    <n v="0.2"/>
    <n v="6.0024999999999977"/>
  </r>
  <r>
    <n v="3492"/>
    <s v="CA-2012-157322"/>
    <x v="1"/>
    <x v="740"/>
    <d v="2012-07-06T00:00:00"/>
    <s v="Standard Class"/>
    <s v="RH-19600"/>
    <s v="Rob Haberlin"/>
    <x v="0"/>
    <s v="United States"/>
    <s v="Carol Stream"/>
    <x v="10"/>
    <n v="60188"/>
    <x v="2"/>
    <s v="OFF-ST-10003208"/>
    <x v="1"/>
    <x v="4"/>
    <s v="Adjustable Depth Letter/Legal Cart"/>
    <x v="2774"/>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s v="United States"/>
    <s v="Saint Cloud"/>
    <x v="11"/>
    <n v="56301"/>
    <x v="2"/>
    <s v="TEC-AC-10002305"/>
    <x v="2"/>
    <x v="11"/>
    <s v="KeyTronic E03601U1 - Keyboard - Beige"/>
    <x v="2775"/>
    <n v="4"/>
    <n v="0"/>
    <n v="12.959999999999994"/>
  </r>
  <r>
    <n v="3495"/>
    <s v="CA-2014-142034"/>
    <x v="3"/>
    <x v="241"/>
    <d v="2014-09-29T00:00:00"/>
    <s v="Standard Class"/>
    <s v="KB-16240"/>
    <s v="Karen Bern"/>
    <x v="1"/>
    <s v="United States"/>
    <s v="Saint Cloud"/>
    <x v="11"/>
    <n v="56301"/>
    <x v="2"/>
    <s v="TEC-AC-10000990"/>
    <x v="2"/>
    <x v="11"/>
    <s v="Imation Bio 2GB USB Flash Drive Imation Corp"/>
    <x v="2776"/>
    <n v="5"/>
    <n v="0"/>
    <n v="275.47800000000001"/>
  </r>
  <r>
    <n v="3496"/>
    <s v="CA-2014-142034"/>
    <x v="3"/>
    <x v="241"/>
    <d v="2014-09-29T00:00:00"/>
    <s v="Standard Class"/>
    <s v="KB-16240"/>
    <s v="Karen Bern"/>
    <x v="1"/>
    <s v="United States"/>
    <s v="Saint Cloud"/>
    <x v="11"/>
    <n v="56301"/>
    <x v="2"/>
    <s v="FUR-CH-10000665"/>
    <x v="0"/>
    <x v="1"/>
    <s v="Global Airflow Leather Mesh Back Chair, Black"/>
    <x v="891"/>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x v="2777"/>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x v="2778"/>
    <n v="6"/>
    <n v="0"/>
    <n v="136.61759999999998"/>
  </r>
  <r>
    <n v="3499"/>
    <s v="CA-2013-107328"/>
    <x v="0"/>
    <x v="590"/>
    <d v="2013-08-16T00:00:00"/>
    <s v="Standard Class"/>
    <s v="CA-12055"/>
    <s v="Cathy Armstrong"/>
    <x v="2"/>
    <s v="United States"/>
    <s v="Los Angeles"/>
    <x v="1"/>
    <n v="90036"/>
    <x v="1"/>
    <s v="OFF-BI-10002160"/>
    <x v="1"/>
    <x v="8"/>
    <s v="Acco Hanging Data Binders"/>
    <x v="597"/>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x v="2779"/>
    <n v="3"/>
    <n v="0"/>
    <n v="71.389799999999994"/>
  </r>
  <r>
    <n v="3501"/>
    <s v="CA-2013-108616"/>
    <x v="0"/>
    <x v="321"/>
    <d v="2013-10-04T00:00:00"/>
    <s v="Standard Class"/>
    <s v="JK-15730"/>
    <s v="Joe Kamberova"/>
    <x v="0"/>
    <s v="United States"/>
    <s v="Mobile"/>
    <x v="19"/>
    <n v="36608"/>
    <x v="0"/>
    <s v="OFF-BI-10001989"/>
    <x v="1"/>
    <x v="8"/>
    <s v="Premium Transparent Presentation Covers by GBC"/>
    <x v="2780"/>
    <n v="3"/>
    <n v="0"/>
    <n v="30.211199999999998"/>
  </r>
  <r>
    <n v="3502"/>
    <s v="CA-2013-108616"/>
    <x v="0"/>
    <x v="321"/>
    <d v="2013-10-04T00:00:00"/>
    <s v="Standard Class"/>
    <s v="JK-15730"/>
    <s v="Joe Kamberova"/>
    <x v="0"/>
    <s v="United States"/>
    <s v="Mobile"/>
    <x v="19"/>
    <n v="36608"/>
    <x v="0"/>
    <s v="OFF-AR-10001149"/>
    <x v="1"/>
    <x v="6"/>
    <s v="Sanford Colorific Colored Pencils, 12/Box"/>
    <x v="2781"/>
    <n v="9"/>
    <n v="0"/>
    <n v="7.7759999999999989"/>
  </r>
  <r>
    <n v="3503"/>
    <s v="CA-2014-125115"/>
    <x v="3"/>
    <x v="318"/>
    <d v="2014-04-11T00:00:00"/>
    <s v="Same Day"/>
    <s v="RD-19930"/>
    <s v="Russell D'Ascenzo"/>
    <x v="0"/>
    <s v="United States"/>
    <s v="Austin"/>
    <x v="5"/>
    <n v="78745"/>
    <x v="2"/>
    <s v="OFF-PA-10004101"/>
    <x v="1"/>
    <x v="10"/>
    <s v="Xerox 1894"/>
    <x v="563"/>
    <n v="2"/>
    <n v="0.2"/>
    <n v="3.6288"/>
  </r>
  <r>
    <n v="3504"/>
    <s v="CA-2014-125115"/>
    <x v="3"/>
    <x v="318"/>
    <d v="2014-04-11T00:00:00"/>
    <s v="Same Day"/>
    <s v="RD-19930"/>
    <s v="Russell D'Ascenzo"/>
    <x v="0"/>
    <s v="United States"/>
    <s v="Austin"/>
    <x v="5"/>
    <n v="78745"/>
    <x v="2"/>
    <s v="TEC-AC-10001714"/>
    <x v="2"/>
    <x v="11"/>
    <s v="Logitech MX Performance Wireless Mouse"/>
    <x v="2782"/>
    <n v="3"/>
    <n v="0.2"/>
    <n v="20.343900000000001"/>
  </r>
  <r>
    <n v="3505"/>
    <s v="CA-2013-150945"/>
    <x v="0"/>
    <x v="122"/>
    <d v="2013-12-21T00:00:00"/>
    <s v="Second Class"/>
    <s v="JK-16120"/>
    <s v="Julie Kriz"/>
    <x v="2"/>
    <s v="United States"/>
    <s v="New York City"/>
    <x v="15"/>
    <n v="10009"/>
    <x v="3"/>
    <s v="OFF-ST-10003716"/>
    <x v="1"/>
    <x v="4"/>
    <s v="Tennsco Double-Tier Lockers"/>
    <x v="1734"/>
    <n v="4"/>
    <n v="0"/>
    <n v="117.0104"/>
  </r>
  <r>
    <n v="3506"/>
    <s v="CA-2011-166863"/>
    <x v="2"/>
    <x v="886"/>
    <d v="2011-06-24T00:00:00"/>
    <s v="Standard Class"/>
    <s v="SC-20020"/>
    <s v="Sam Craven"/>
    <x v="0"/>
    <s v="United States"/>
    <s v="Plano"/>
    <x v="5"/>
    <n v="75023"/>
    <x v="2"/>
    <s v="TEC-PH-10000369"/>
    <x v="2"/>
    <x v="7"/>
    <s v="HTC One Mini"/>
    <x v="1227"/>
    <n v="2"/>
    <n v="0.2"/>
    <n v="20.158400000000015"/>
  </r>
  <r>
    <n v="3507"/>
    <s v="CA-2011-166863"/>
    <x v="2"/>
    <x v="886"/>
    <d v="2011-06-24T00:00:00"/>
    <s v="Standard Class"/>
    <s v="SC-20020"/>
    <s v="Sam Craven"/>
    <x v="0"/>
    <s v="United States"/>
    <s v="Plano"/>
    <x v="5"/>
    <n v="75023"/>
    <x v="2"/>
    <s v="OFF-BI-10000756"/>
    <x v="1"/>
    <x v="8"/>
    <s v="Storex DuraTech Recycled Plastic Frosted Binders"/>
    <x v="2783"/>
    <n v="4"/>
    <n v="0.8"/>
    <n v="-5.088000000000001"/>
  </r>
  <r>
    <n v="3508"/>
    <s v="CA-2011-166863"/>
    <x v="2"/>
    <x v="886"/>
    <d v="2011-06-24T00:00:00"/>
    <s v="Standard Class"/>
    <s v="SC-20020"/>
    <s v="Sam Craven"/>
    <x v="0"/>
    <s v="United States"/>
    <s v="Plano"/>
    <x v="5"/>
    <n v="75023"/>
    <x v="2"/>
    <s v="FUR-BO-10001608"/>
    <x v="0"/>
    <x v="0"/>
    <s v="Hon Metal Bookcases, Black"/>
    <x v="2784"/>
    <n v="4"/>
    <n v="0.32"/>
    <n v="-19.874399999999994"/>
  </r>
  <r>
    <n v="3509"/>
    <s v="CA-2011-166863"/>
    <x v="2"/>
    <x v="886"/>
    <d v="2011-06-24T00:00:00"/>
    <s v="Standard Class"/>
    <s v="SC-20020"/>
    <s v="Sam Craven"/>
    <x v="0"/>
    <s v="United States"/>
    <s v="Plano"/>
    <x v="5"/>
    <n v="75023"/>
    <x v="2"/>
    <s v="OFF-PA-10001166"/>
    <x v="1"/>
    <x v="10"/>
    <s v="Xerox 2"/>
    <x v="12"/>
    <n v="3"/>
    <n v="0.2"/>
    <n v="5.4432"/>
  </r>
  <r>
    <n v="3510"/>
    <s v="CA-2011-166863"/>
    <x v="2"/>
    <x v="886"/>
    <d v="2011-06-24T00:00:00"/>
    <s v="Standard Class"/>
    <s v="SC-20020"/>
    <s v="Sam Craven"/>
    <x v="0"/>
    <s v="United States"/>
    <s v="Plano"/>
    <x v="5"/>
    <n v="75023"/>
    <x v="2"/>
    <s v="OFF-PA-10000587"/>
    <x v="1"/>
    <x v="10"/>
    <s v="Array Parchment Paper, Assorted Colors"/>
    <x v="25"/>
    <n v="2"/>
    <n v="0.2"/>
    <n v="4.0768000000000004"/>
  </r>
  <r>
    <n v="3511"/>
    <s v="CA-2011-166863"/>
    <x v="2"/>
    <x v="886"/>
    <d v="2011-06-24T00:00:00"/>
    <s v="Standard Class"/>
    <s v="SC-20020"/>
    <s v="Sam Craven"/>
    <x v="0"/>
    <s v="United States"/>
    <s v="Plano"/>
    <x v="5"/>
    <n v="75023"/>
    <x v="2"/>
    <s v="TEC-MA-10001972"/>
    <x v="2"/>
    <x v="15"/>
    <s v="Okidata C331dn Printer"/>
    <x v="2785"/>
    <n v="2"/>
    <n v="0.4"/>
    <n v="-97.71999999999997"/>
  </r>
  <r>
    <n v="3512"/>
    <s v="CA-2011-166863"/>
    <x v="2"/>
    <x v="886"/>
    <d v="2011-06-24T00:00:00"/>
    <s v="Standard Class"/>
    <s v="SC-20020"/>
    <s v="Sam Craven"/>
    <x v="0"/>
    <s v="United States"/>
    <s v="Plano"/>
    <x v="5"/>
    <n v="75023"/>
    <x v="2"/>
    <s v="OFF-ST-10004123"/>
    <x v="1"/>
    <x v="4"/>
    <s v="Safco Industrial Wire Shelving System"/>
    <x v="2786"/>
    <n v="7"/>
    <n v="0.2"/>
    <n v="-127.37200000000001"/>
  </r>
  <r>
    <n v="3513"/>
    <s v="CA-2014-140326"/>
    <x v="3"/>
    <x v="507"/>
    <d v="2014-09-07T00:00:00"/>
    <s v="First Class"/>
    <s v="HW-14935"/>
    <s v="Helen Wasserman"/>
    <x v="1"/>
    <s v="United States"/>
    <s v="Chicago"/>
    <x v="10"/>
    <n v="60653"/>
    <x v="2"/>
    <s v="FUR-BO-10000112"/>
    <x v="0"/>
    <x v="0"/>
    <s v="Bush Birmingham Collection Bookcase, Dark Cherry"/>
    <x v="2787"/>
    <n v="9"/>
    <n v="0.3"/>
    <n v="-117.88199999999998"/>
  </r>
  <r>
    <n v="3514"/>
    <s v="CA-2014-140326"/>
    <x v="3"/>
    <x v="507"/>
    <d v="2014-09-07T00:00:00"/>
    <s v="First Class"/>
    <s v="HW-14935"/>
    <s v="Helen Wasserman"/>
    <x v="1"/>
    <s v="United States"/>
    <s v="Chicago"/>
    <x v="10"/>
    <n v="60653"/>
    <x v="2"/>
    <s v="OFF-PA-10004041"/>
    <x v="1"/>
    <x v="10"/>
    <s v="It's Hot Message Books with Stickers, 2 3/4&quot; x 5&quot;"/>
    <x v="2788"/>
    <n v="3"/>
    <n v="0.2"/>
    <n v="5.55"/>
  </r>
  <r>
    <n v="3515"/>
    <s v="CA-2014-140326"/>
    <x v="3"/>
    <x v="507"/>
    <d v="2014-09-07T00:00:00"/>
    <s v="First Class"/>
    <s v="HW-14935"/>
    <s v="Helen Wasserman"/>
    <x v="1"/>
    <s v="United States"/>
    <s v="Chicago"/>
    <x v="10"/>
    <n v="60653"/>
    <x v="2"/>
    <s v="OFF-AR-10001149"/>
    <x v="1"/>
    <x v="6"/>
    <s v="Sanford Colorific Colored Pencils, 12/Box"/>
    <x v="2789"/>
    <n v="3"/>
    <n v="0.2"/>
    <n v="0.86399999999999988"/>
  </r>
  <r>
    <n v="3516"/>
    <s v="CA-2013-168536"/>
    <x v="0"/>
    <x v="887"/>
    <d v="2013-12-25T00:00:00"/>
    <s v="Standard Class"/>
    <s v="SC-20800"/>
    <s v="Stuart Calhoun"/>
    <x v="0"/>
    <s v="United States"/>
    <s v="Jackson"/>
    <x v="35"/>
    <n v="39212"/>
    <x v="0"/>
    <s v="TEC-AC-10002323"/>
    <x v="2"/>
    <x v="11"/>
    <s v="SanDisk Ultra 32 GB MicroSDHC Class 10 Memory Card"/>
    <x v="2790"/>
    <n v="3"/>
    <n v="0"/>
    <n v="8.6190000000000033"/>
  </r>
  <r>
    <n v="3517"/>
    <s v="US-2013-113649"/>
    <x v="0"/>
    <x v="888"/>
    <d v="2013-08-13T00:00:00"/>
    <s v="First Class"/>
    <s v="HA-14920"/>
    <s v="Helen Andreada"/>
    <x v="0"/>
    <s v="United States"/>
    <s v="Fayetteville"/>
    <x v="3"/>
    <n v="28314"/>
    <x v="0"/>
    <s v="OFF-PA-10000130"/>
    <x v="1"/>
    <x v="10"/>
    <s v="Xerox 199"/>
    <x v="2791"/>
    <n v="9"/>
    <n v="0.2"/>
    <n v="9.6299999999999955"/>
  </r>
  <r>
    <n v="3518"/>
    <s v="US-2013-113649"/>
    <x v="0"/>
    <x v="888"/>
    <d v="2013-08-13T00:00:00"/>
    <s v="First Class"/>
    <s v="HA-14920"/>
    <s v="Helen Andreada"/>
    <x v="0"/>
    <s v="United States"/>
    <s v="Fayetteville"/>
    <x v="3"/>
    <n v="28314"/>
    <x v="0"/>
    <s v="TEC-PH-10002350"/>
    <x v="2"/>
    <x v="7"/>
    <s v="Apple EarPods with Remote and Mic"/>
    <x v="2542"/>
    <n v="2"/>
    <n v="0.2"/>
    <n v="4.4783999999999988"/>
  </r>
  <r>
    <n v="3519"/>
    <s v="US-2013-113649"/>
    <x v="0"/>
    <x v="888"/>
    <d v="2013-08-13T00:00:00"/>
    <s v="First Class"/>
    <s v="HA-14920"/>
    <s v="Helen Andreada"/>
    <x v="0"/>
    <s v="United States"/>
    <s v="Fayetteville"/>
    <x v="3"/>
    <n v="28314"/>
    <x v="0"/>
    <s v="OFF-AP-10002518"/>
    <x v="1"/>
    <x v="9"/>
    <s v="Kensington 7 Outlet MasterPiece Power Center"/>
    <x v="2792"/>
    <n v="4"/>
    <n v="0.2"/>
    <n v="64.072799999999944"/>
  </r>
  <r>
    <n v="3520"/>
    <s v="CA-2012-124975"/>
    <x v="1"/>
    <x v="137"/>
    <d v="2012-06-25T00:00:00"/>
    <s v="First Class"/>
    <s v="MG-17875"/>
    <s v="Michael Grace"/>
    <x v="2"/>
    <s v="United States"/>
    <s v="Aurora"/>
    <x v="10"/>
    <n v="60505"/>
    <x v="2"/>
    <s v="FUR-TA-10002645"/>
    <x v="0"/>
    <x v="3"/>
    <s v="Hon Rectangular Conference Tables"/>
    <x v="2793"/>
    <n v="7"/>
    <n v="0.5"/>
    <n v="-525.6405000000002"/>
  </r>
  <r>
    <n v="3521"/>
    <s v="CA-2012-168767"/>
    <x v="1"/>
    <x v="889"/>
    <d v="2012-04-15T00:00:00"/>
    <s v="Standard Class"/>
    <s v="DM-12955"/>
    <s v="Dario Medina"/>
    <x v="1"/>
    <s v="United States"/>
    <s v="Sacramento"/>
    <x v="1"/>
    <n v="95823"/>
    <x v="1"/>
    <s v="OFF-BI-10000773"/>
    <x v="1"/>
    <x v="8"/>
    <s v="Insertable Tab Post Binder Dividers"/>
    <x v="2794"/>
    <n v="2"/>
    <n v="0.2"/>
    <n v="4.3307999999999982"/>
  </r>
  <r>
    <n v="3522"/>
    <s v="CA-2013-114482"/>
    <x v="0"/>
    <x v="831"/>
    <d v="2013-11-26T00:00:00"/>
    <s v="Second Class"/>
    <s v="DM-13345"/>
    <s v="Denise Monton"/>
    <x v="1"/>
    <s v="United States"/>
    <s v="Des Moines"/>
    <x v="23"/>
    <n v="50315"/>
    <x v="2"/>
    <s v="OFF-PA-10003845"/>
    <x v="1"/>
    <x v="10"/>
    <s v="Xerox 1987"/>
    <x v="1319"/>
    <n v="7"/>
    <n v="0"/>
    <n v="19.825400000000002"/>
  </r>
  <r>
    <n v="3523"/>
    <s v="CA-2013-114482"/>
    <x v="0"/>
    <x v="831"/>
    <d v="2013-11-26T00:00:00"/>
    <s v="Second Class"/>
    <s v="DM-13345"/>
    <s v="Denise Monton"/>
    <x v="1"/>
    <s v="United States"/>
    <s v="Des Moines"/>
    <x v="23"/>
    <n v="50315"/>
    <x v="2"/>
    <s v="TEC-PH-10001580"/>
    <x v="2"/>
    <x v="7"/>
    <s v="Logitech Mobile Speakerphone P710e - speaker phone"/>
    <x v="2795"/>
    <n v="3"/>
    <n v="0"/>
    <n v="109.33379999999998"/>
  </r>
  <r>
    <n v="3524"/>
    <s v="CA-2013-137673"/>
    <x v="0"/>
    <x v="64"/>
    <d v="2013-09-11T00:00:00"/>
    <s v="Standard Class"/>
    <s v="ML-17395"/>
    <s v="Marina Lichtenstein"/>
    <x v="1"/>
    <s v="United States"/>
    <s v="San Diego"/>
    <x v="1"/>
    <n v="92105"/>
    <x v="1"/>
    <s v="TEC-AC-10002345"/>
    <x v="2"/>
    <x v="11"/>
    <s v="HP Standard 104 key PS/2 Keyboard"/>
    <x v="2796"/>
    <n v="8"/>
    <n v="0"/>
    <n v="29"/>
  </r>
  <r>
    <n v="3525"/>
    <s v="CA-2013-132731"/>
    <x v="0"/>
    <x v="390"/>
    <d v="2013-11-29T00:00:00"/>
    <s v="Standard Class"/>
    <s v="GA-14515"/>
    <s v="George Ashbrook"/>
    <x v="0"/>
    <s v="United States"/>
    <s v="Dallas"/>
    <x v="5"/>
    <n v="75081"/>
    <x v="2"/>
    <s v="TEC-PH-10004120"/>
    <x v="2"/>
    <x v="7"/>
    <s v="AT&amp;T 1080 Phone"/>
    <x v="2797"/>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x v="2798"/>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x v="2799"/>
    <n v="3"/>
    <n v="0"/>
    <n v="0.77940000000000076"/>
  </r>
  <r>
    <n v="3528"/>
    <s v="CA-2014-148922"/>
    <x v="3"/>
    <x v="389"/>
    <d v="2014-12-16T00:00:00"/>
    <s v="Second Class"/>
    <s v="SU-20665"/>
    <s v="Stephanie Ulpright"/>
    <x v="2"/>
    <s v="United States"/>
    <s v="Jackson"/>
    <x v="35"/>
    <n v="39212"/>
    <x v="0"/>
    <s v="OFF-BI-10003476"/>
    <x v="1"/>
    <x v="8"/>
    <s v="Avery Metallic Poly Binders"/>
    <x v="2800"/>
    <n v="8"/>
    <n v="0"/>
    <n v="22.0032"/>
  </r>
  <r>
    <n v="3529"/>
    <s v="CA-2013-130680"/>
    <x v="0"/>
    <x v="890"/>
    <d v="2013-06-30T00:00:00"/>
    <s v="Standard Class"/>
    <s v="BD-11320"/>
    <s v="Bill Donatelli"/>
    <x v="0"/>
    <s v="United States"/>
    <s v="San Diego"/>
    <x v="1"/>
    <n v="92024"/>
    <x v="1"/>
    <s v="TEC-PH-10004833"/>
    <x v="2"/>
    <x v="7"/>
    <s v="Macally Suction Cup Mount"/>
    <x v="2801"/>
    <n v="4"/>
    <n v="0.2"/>
    <n v="-9.56"/>
  </r>
  <r>
    <n v="3530"/>
    <s v="CA-2012-141145"/>
    <x v="1"/>
    <x v="14"/>
    <d v="2012-09-23T00:00:00"/>
    <s v="Standard Class"/>
    <s v="DB-13405"/>
    <s v="Denny Blanton"/>
    <x v="0"/>
    <s v="United States"/>
    <s v="Orlando"/>
    <x v="2"/>
    <n v="32839"/>
    <x v="0"/>
    <s v="TEC-AC-10001465"/>
    <x v="2"/>
    <x v="11"/>
    <s v="SanDisk Cruzer 64 GB USB Flash Drive"/>
    <x v="2802"/>
    <n v="3"/>
    <n v="0.2"/>
    <n v="10.895999999999987"/>
  </r>
  <r>
    <n v="3531"/>
    <s v="US-2013-152835"/>
    <x v="0"/>
    <x v="288"/>
    <d v="2013-05-24T00:00:00"/>
    <s v="Standard Class"/>
    <s v="RP-19855"/>
    <s v="Roy Phan"/>
    <x v="1"/>
    <s v="United States"/>
    <s v="Lafayette"/>
    <x v="14"/>
    <n v="47905"/>
    <x v="2"/>
    <s v="OFF-AR-10003056"/>
    <x v="1"/>
    <x v="6"/>
    <s v="Newell 341"/>
    <x v="1591"/>
    <n v="5"/>
    <n v="0"/>
    <n v="6.2059999999999977"/>
  </r>
  <r>
    <n v="3532"/>
    <s v="CA-2013-155565"/>
    <x v="0"/>
    <x v="316"/>
    <d v="2013-05-29T00:00:00"/>
    <s v="Same Day"/>
    <s v="EH-13765"/>
    <s v="Edward Hooks"/>
    <x v="1"/>
    <s v="United States"/>
    <s v="New York City"/>
    <x v="15"/>
    <n v="10035"/>
    <x v="3"/>
    <s v="OFF-SU-10001218"/>
    <x v="1"/>
    <x v="14"/>
    <s v="Fiskars Softgrip Scissors"/>
    <x v="2803"/>
    <n v="5"/>
    <n v="0"/>
    <n v="15.372000000000003"/>
  </r>
  <r>
    <n v="3533"/>
    <s v="CA-2011-110849"/>
    <x v="2"/>
    <x v="891"/>
    <d v="2011-04-23T00:00:00"/>
    <s v="Standard Class"/>
    <s v="JL-15835"/>
    <s v="John Lee"/>
    <x v="0"/>
    <s v="United States"/>
    <s v="Los Angeles"/>
    <x v="1"/>
    <n v="90049"/>
    <x v="1"/>
    <s v="TEC-MA-10002859"/>
    <x v="2"/>
    <x v="15"/>
    <s v="Ativa MDM8000 8-Sheet Micro-Cut Shredder"/>
    <x v="2804"/>
    <n v="4"/>
    <n v="0.2"/>
    <n v="97.189199999999985"/>
  </r>
  <r>
    <n v="3534"/>
    <s v="CA-2011-110849"/>
    <x v="2"/>
    <x v="891"/>
    <d v="2011-04-23T00:00:00"/>
    <s v="Standard Class"/>
    <s v="JL-15835"/>
    <s v="John Lee"/>
    <x v="0"/>
    <s v="United States"/>
    <s v="Los Angeles"/>
    <x v="1"/>
    <n v="90049"/>
    <x v="1"/>
    <s v="OFF-AR-10002375"/>
    <x v="1"/>
    <x v="6"/>
    <s v="Newell 351"/>
    <x v="2805"/>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x v="2806"/>
    <n v="5"/>
    <n v="0"/>
    <n v="3.547499999999999"/>
  </r>
  <r>
    <n v="3536"/>
    <s v="CA-2011-110849"/>
    <x v="2"/>
    <x v="891"/>
    <d v="2011-04-23T00:00:00"/>
    <s v="Standard Class"/>
    <s v="JL-15835"/>
    <s v="John Lee"/>
    <x v="0"/>
    <s v="United States"/>
    <s v="Los Angeles"/>
    <x v="1"/>
    <n v="90049"/>
    <x v="1"/>
    <s v="OFF-FA-10000134"/>
    <x v="1"/>
    <x v="13"/>
    <s v="Advantus Push Pins, Aluminum Head"/>
    <x v="2807"/>
    <n v="2"/>
    <n v="0"/>
    <n v="3.6021999999999998"/>
  </r>
  <r>
    <n v="3537"/>
    <s v="CA-2013-145842"/>
    <x v="0"/>
    <x v="26"/>
    <d v="2013-06-21T00:00:00"/>
    <s v="Second Class"/>
    <s v="FM-14380"/>
    <s v="Fred McMath"/>
    <x v="0"/>
    <s v="United States"/>
    <s v="New York City"/>
    <x v="15"/>
    <n v="10024"/>
    <x v="3"/>
    <s v="OFF-ST-10000419"/>
    <x v="1"/>
    <x v="4"/>
    <s v="Rogers Jumbo File, Granite"/>
    <x v="1360"/>
    <n v="3"/>
    <n v="0"/>
    <n v="0.4073999999999991"/>
  </r>
  <r>
    <n v="3538"/>
    <s v="CA-2011-158771"/>
    <x v="2"/>
    <x v="309"/>
    <d v="2011-05-09T00:00:00"/>
    <s v="Same Day"/>
    <s v="SB-20290"/>
    <s v="Sean Braxton"/>
    <x v="1"/>
    <s v="United States"/>
    <s v="Henderson"/>
    <x v="0"/>
    <n v="42420"/>
    <x v="0"/>
    <s v="OFF-ST-10000107"/>
    <x v="1"/>
    <x v="4"/>
    <s v="Fellowes Super Stor/Drawer"/>
    <x v="2808"/>
    <n v="3"/>
    <n v="0"/>
    <n v="14.984999999999992"/>
  </r>
  <r>
    <n v="3539"/>
    <s v="CA-2011-158771"/>
    <x v="2"/>
    <x v="309"/>
    <d v="2011-05-09T00:00:00"/>
    <s v="Same Day"/>
    <s v="SB-20290"/>
    <s v="Sean Braxton"/>
    <x v="1"/>
    <s v="United States"/>
    <s v="Henderson"/>
    <x v="0"/>
    <n v="42420"/>
    <x v="0"/>
    <s v="OFF-LA-10001641"/>
    <x v="1"/>
    <x v="2"/>
    <s v="Avery 518"/>
    <x v="1242"/>
    <n v="3"/>
    <n v="0"/>
    <n v="4.5359999999999996"/>
  </r>
  <r>
    <n v="3540"/>
    <s v="CA-2011-158771"/>
    <x v="2"/>
    <x v="309"/>
    <d v="2011-05-09T00:00:00"/>
    <s v="Same Day"/>
    <s v="SB-20290"/>
    <s v="Sean Braxton"/>
    <x v="1"/>
    <s v="United States"/>
    <s v="Henderson"/>
    <x v="0"/>
    <n v="42420"/>
    <x v="0"/>
    <s v="OFF-LA-10003121"/>
    <x v="1"/>
    <x v="2"/>
    <s v="Avery 506"/>
    <x v="2809"/>
    <n v="5"/>
    <n v="0"/>
    <n v="9.4989999999999988"/>
  </r>
  <r>
    <n v="3541"/>
    <s v="CA-2011-158771"/>
    <x v="2"/>
    <x v="309"/>
    <d v="2011-05-09T00:00:00"/>
    <s v="Same Day"/>
    <s v="SB-20290"/>
    <s v="Sean Braxton"/>
    <x v="1"/>
    <s v="United States"/>
    <s v="Henderson"/>
    <x v="0"/>
    <n v="42420"/>
    <x v="0"/>
    <s v="OFF-PA-10002689"/>
    <x v="1"/>
    <x v="10"/>
    <s v="Weyerhaeuser First Choice Laser/Copy Paper (20Lb. and 88 Bright)"/>
    <x v="1568"/>
    <n v="7"/>
    <n v="0"/>
    <n v="21.772800000000004"/>
  </r>
  <r>
    <n v="3542"/>
    <s v="CA-2013-157511"/>
    <x v="0"/>
    <x v="31"/>
    <d v="2013-09-21T00:00:00"/>
    <s v="First Class"/>
    <s v="SV-20365"/>
    <s v="Seth Vernon"/>
    <x v="0"/>
    <s v="United States"/>
    <s v="Columbus"/>
    <x v="24"/>
    <n v="43229"/>
    <x v="3"/>
    <s v="FUR-FU-10002107"/>
    <x v="0"/>
    <x v="5"/>
    <s v="Eldon Pizzaz Desk Accessories"/>
    <x v="2810"/>
    <n v="3"/>
    <n v="0.2"/>
    <n v="1.6055999999999999"/>
  </r>
  <r>
    <n v="3543"/>
    <s v="CA-2013-157511"/>
    <x v="0"/>
    <x v="31"/>
    <d v="2013-09-21T00:00:00"/>
    <s v="First Class"/>
    <s v="SV-20365"/>
    <s v="Seth Vernon"/>
    <x v="0"/>
    <s v="United States"/>
    <s v="Columbus"/>
    <x v="24"/>
    <n v="43229"/>
    <x v="3"/>
    <s v="FUR-CH-10002647"/>
    <x v="0"/>
    <x v="1"/>
    <s v="Situations Contoured Folding Chairs, 4/Set"/>
    <x v="2811"/>
    <n v="2"/>
    <n v="0.3"/>
    <n v="-7.0979999999999919"/>
  </r>
  <r>
    <n v="3544"/>
    <s v="CA-2013-157511"/>
    <x v="0"/>
    <x v="31"/>
    <d v="2013-09-21T00:00:00"/>
    <s v="First Class"/>
    <s v="SV-20365"/>
    <s v="Seth Vernon"/>
    <x v="0"/>
    <s v="United States"/>
    <s v="Columbus"/>
    <x v="24"/>
    <n v="43229"/>
    <x v="3"/>
    <s v="OFF-AR-10002257"/>
    <x v="1"/>
    <x v="6"/>
    <s v="Eldon Spacemaker Box, Quick-Snap Lid, Clear"/>
    <x v="2812"/>
    <n v="1"/>
    <n v="0.2"/>
    <n v="0.36739999999999962"/>
  </r>
  <r>
    <n v="3545"/>
    <s v="CA-2014-121216"/>
    <x v="3"/>
    <x v="331"/>
    <d v="2014-12-26T00:00:00"/>
    <s v="Second Class"/>
    <s v="MM-17920"/>
    <s v="Michael Moore"/>
    <x v="0"/>
    <s v="United States"/>
    <s v="College Station"/>
    <x v="5"/>
    <n v="77840"/>
    <x v="2"/>
    <s v="OFF-PA-10004519"/>
    <x v="1"/>
    <x v="10"/>
    <s v="Spiral Phone Message Books with Labels by Adams"/>
    <x v="2813"/>
    <n v="8"/>
    <n v="0.2"/>
    <n v="10.393600000000001"/>
  </r>
  <r>
    <n v="3546"/>
    <s v="CA-2014-121216"/>
    <x v="3"/>
    <x v="331"/>
    <d v="2014-12-26T00:00:00"/>
    <s v="Second Class"/>
    <s v="MM-17920"/>
    <s v="Michael Moore"/>
    <x v="0"/>
    <s v="United States"/>
    <s v="College Station"/>
    <x v="5"/>
    <n v="77840"/>
    <x v="2"/>
    <s v="OFF-AP-10001947"/>
    <x v="1"/>
    <x v="9"/>
    <s v="Acco 6 Outlet Guardian Premium Plus Surge Suppressor"/>
    <x v="2814"/>
    <n v="8"/>
    <n v="0.8"/>
    <n v="-74.74560000000001"/>
  </r>
  <r>
    <n v="3547"/>
    <s v="CA-2014-155292"/>
    <x v="3"/>
    <x v="505"/>
    <d v="2014-11-02T00:00:00"/>
    <s v="First Class"/>
    <s v="RD-19810"/>
    <s v="Ross DeVincentis"/>
    <x v="2"/>
    <s v="United States"/>
    <s v="Richmond"/>
    <x v="0"/>
    <n v="40475"/>
    <x v="0"/>
    <s v="OFF-ST-10004963"/>
    <x v="1"/>
    <x v="4"/>
    <s v="Eldon Gobal File Keepers"/>
    <x v="2815"/>
    <n v="7"/>
    <n v="0"/>
    <n v="4.2391999999999932"/>
  </r>
  <r>
    <n v="3548"/>
    <s v="CA-2014-155292"/>
    <x v="3"/>
    <x v="505"/>
    <d v="2014-11-02T00:00:00"/>
    <s v="First Class"/>
    <s v="RD-19810"/>
    <s v="Ross DeVincentis"/>
    <x v="2"/>
    <s v="United States"/>
    <s v="Richmond"/>
    <x v="0"/>
    <n v="40475"/>
    <x v="0"/>
    <s v="OFF-SU-10002573"/>
    <x v="1"/>
    <x v="14"/>
    <s v="Acme 10&quot; Easy Grip Assistive Scissors"/>
    <x v="1530"/>
    <n v="2"/>
    <n v="0"/>
    <n v="10.517999999999997"/>
  </r>
  <r>
    <n v="3549"/>
    <s v="CA-2014-155292"/>
    <x v="3"/>
    <x v="505"/>
    <d v="2014-11-02T00:00:00"/>
    <s v="First Class"/>
    <s v="RD-19810"/>
    <s v="Ross DeVincentis"/>
    <x v="2"/>
    <s v="United States"/>
    <s v="Richmond"/>
    <x v="0"/>
    <n v="40475"/>
    <x v="0"/>
    <s v="FUR-CH-10000553"/>
    <x v="0"/>
    <x v="1"/>
    <s v="Metal Folding Chairs, Beige, 4/Carton"/>
    <x v="2816"/>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x v="59"/>
    <n v="8"/>
    <n v="0"/>
    <n v="14.399999999999999"/>
  </r>
  <r>
    <n v="3551"/>
    <s v="CA-2013-152555"/>
    <x v="0"/>
    <x v="892"/>
    <d v="2013-04-03T00:00:00"/>
    <s v="Second Class"/>
    <s v="ME-17320"/>
    <s v="Maria Etezadi"/>
    <x v="2"/>
    <s v="United States"/>
    <s v="Chicago"/>
    <x v="10"/>
    <n v="60653"/>
    <x v="2"/>
    <s v="OFF-PA-10001295"/>
    <x v="1"/>
    <x v="10"/>
    <s v="Computer Printout Paper with Letter-Trim Perforations"/>
    <x v="2817"/>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s v="United States"/>
    <s v="Chicago"/>
    <x v="10"/>
    <n v="60653"/>
    <x v="2"/>
    <s v="TEC-PH-10001254"/>
    <x v="2"/>
    <x v="7"/>
    <s v="Jabra BIZ 2300 Duo QD Duo Corded Headset"/>
    <x v="2819"/>
    <n v="8"/>
    <n v="0.2"/>
    <n v="60.955199999999962"/>
  </r>
  <r>
    <n v="3554"/>
    <s v="CA-2014-107832"/>
    <x v="3"/>
    <x v="51"/>
    <d v="2014-11-27T00:00:00"/>
    <s v="Second Class"/>
    <s v="FH-14275"/>
    <s v="Frank Hawley"/>
    <x v="1"/>
    <s v="United States"/>
    <s v="Philadelphia"/>
    <x v="9"/>
    <n v="19120"/>
    <x v="3"/>
    <s v="OFF-BI-10001658"/>
    <x v="1"/>
    <x v="8"/>
    <s v="GBC Standard Therm-A-Bind Covers"/>
    <x v="2820"/>
    <n v="1"/>
    <n v="0.7"/>
    <n v="-5.9807999999999986"/>
  </r>
  <r>
    <n v="3555"/>
    <s v="CA-2011-120838"/>
    <x v="2"/>
    <x v="893"/>
    <d v="2011-03-26T00:00:00"/>
    <s v="Second Class"/>
    <s v="PO-18865"/>
    <s v="Patrick O'Donnell"/>
    <x v="0"/>
    <s v="United States"/>
    <s v="Los Angeles"/>
    <x v="1"/>
    <n v="90036"/>
    <x v="1"/>
    <s v="OFF-ST-10000585"/>
    <x v="1"/>
    <x v="4"/>
    <s v="Economy Rollaway Files"/>
    <x v="610"/>
    <n v="2"/>
    <n v="0"/>
    <n v="85.903999999999996"/>
  </r>
  <r>
    <n v="3556"/>
    <s v="CA-2011-120838"/>
    <x v="2"/>
    <x v="893"/>
    <d v="2011-03-26T00:00:00"/>
    <s v="Second Class"/>
    <s v="PO-18865"/>
    <s v="Patrick O'Donnell"/>
    <x v="0"/>
    <s v="United States"/>
    <s v="Los Angeles"/>
    <x v="1"/>
    <n v="90036"/>
    <x v="1"/>
    <s v="TEC-PH-10003484"/>
    <x v="2"/>
    <x v="7"/>
    <s v="Ooma Telo VoIP Home Phone System"/>
    <x v="2821"/>
    <n v="6"/>
    <n v="0.2"/>
    <n v="37.797000000000025"/>
  </r>
  <r>
    <n v="3557"/>
    <s v="CA-2014-118542"/>
    <x v="3"/>
    <x v="96"/>
    <d v="2014-12-06T00:00:00"/>
    <s v="Standard Class"/>
    <s v="CC-12550"/>
    <s v="Clay Cheatham"/>
    <x v="0"/>
    <s v="United States"/>
    <s v="Los Angeles"/>
    <x v="1"/>
    <n v="90008"/>
    <x v="1"/>
    <s v="OFF-PA-10004735"/>
    <x v="1"/>
    <x v="10"/>
    <s v="Xerox 1905"/>
    <x v="1568"/>
    <n v="7"/>
    <n v="0"/>
    <n v="21.772800000000004"/>
  </r>
  <r>
    <n v="3558"/>
    <s v="CA-2014-118542"/>
    <x v="3"/>
    <x v="96"/>
    <d v="2014-12-06T00:00:00"/>
    <s v="Standard Class"/>
    <s v="CC-12550"/>
    <s v="Clay Cheatham"/>
    <x v="0"/>
    <s v="United States"/>
    <s v="Los Angeles"/>
    <x v="1"/>
    <n v="90008"/>
    <x v="1"/>
    <s v="OFF-BI-10003429"/>
    <x v="1"/>
    <x v="8"/>
    <s v="Cardinal HOLDit! Binder Insert Strips,Extra Strips"/>
    <x v="2822"/>
    <n v="2"/>
    <n v="0.2"/>
    <n v="3.6714000000000002"/>
  </r>
  <r>
    <n v="3559"/>
    <s v="CA-2014-152737"/>
    <x v="3"/>
    <x v="659"/>
    <d v="2014-11-13T00:00:00"/>
    <s v="Standard Class"/>
    <s v="TS-21505"/>
    <s v="Tony Sayre"/>
    <x v="0"/>
    <s v="United States"/>
    <s v="San Francisco"/>
    <x v="1"/>
    <n v="94122"/>
    <x v="1"/>
    <s v="OFF-BI-10002982"/>
    <x v="1"/>
    <x v="8"/>
    <s v="Avery Self-Adhesive Photo Pockets for Polaroid Photos"/>
    <x v="2823"/>
    <n v="4"/>
    <n v="0.2"/>
    <n v="7.6271999999999984"/>
  </r>
  <r>
    <n v="3560"/>
    <s v="CA-2014-152737"/>
    <x v="3"/>
    <x v="659"/>
    <d v="2014-11-13T00:00:00"/>
    <s v="Standard Class"/>
    <s v="TS-21505"/>
    <s v="Tony Sayre"/>
    <x v="0"/>
    <s v="United States"/>
    <s v="San Francisco"/>
    <x v="1"/>
    <n v="94122"/>
    <x v="1"/>
    <s v="TEC-AC-10004975"/>
    <x v="2"/>
    <x v="11"/>
    <s v="Plantronics Audio 995 Wireless Stereo Headset"/>
    <x v="2824"/>
    <n v="4"/>
    <n v="0"/>
    <n v="145.13400000000001"/>
  </r>
  <r>
    <n v="3561"/>
    <s v="CA-2014-109757"/>
    <x v="3"/>
    <x v="507"/>
    <d v="2014-09-10T00:00:00"/>
    <s v="Second Class"/>
    <s v="MD-17350"/>
    <s v="Maribeth Dona"/>
    <x v="0"/>
    <s v="United States"/>
    <s v="Akron"/>
    <x v="24"/>
    <n v="44312"/>
    <x v="3"/>
    <s v="OFF-AR-10002335"/>
    <x v="1"/>
    <x v="6"/>
    <s v="DIXON Oriole Pencils"/>
    <x v="2825"/>
    <n v="4"/>
    <n v="0.2"/>
    <n v="0.61920000000000019"/>
  </r>
  <r>
    <n v="3562"/>
    <s v="CA-2014-109757"/>
    <x v="3"/>
    <x v="507"/>
    <d v="2014-09-10T00:00:00"/>
    <s v="Second Class"/>
    <s v="MD-17350"/>
    <s v="Maribeth Dona"/>
    <x v="0"/>
    <s v="United States"/>
    <s v="Akron"/>
    <x v="24"/>
    <n v="44312"/>
    <x v="3"/>
    <s v="OFF-BI-10004001"/>
    <x v="1"/>
    <x v="8"/>
    <s v="GBC Recycled VeloBinder Covers"/>
    <x v="2826"/>
    <n v="5"/>
    <n v="0.7"/>
    <n v="-20.448"/>
  </r>
  <r>
    <n v="3563"/>
    <s v="CA-2014-109757"/>
    <x v="3"/>
    <x v="507"/>
    <d v="2014-09-10T00:00:00"/>
    <s v="Second Class"/>
    <s v="MD-17350"/>
    <s v="Maribeth Dona"/>
    <x v="0"/>
    <s v="United States"/>
    <s v="Akron"/>
    <x v="24"/>
    <n v="44312"/>
    <x v="3"/>
    <s v="OFF-BI-10001634"/>
    <x v="1"/>
    <x v="8"/>
    <s v="Wilson Jones Active Use Binders"/>
    <x v="2827"/>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x v="2828"/>
    <n v="4"/>
    <n v="0.2"/>
    <n v="3.7439999999999993"/>
  </r>
  <r>
    <n v="3565"/>
    <s v="CA-2013-130029"/>
    <x v="0"/>
    <x v="894"/>
    <d v="2013-07-07T00:00:00"/>
    <s v="First Class"/>
    <s v="GT-14755"/>
    <s v="Guy Thornton"/>
    <x v="0"/>
    <s v="United States"/>
    <s v="Los Angeles"/>
    <x v="1"/>
    <n v="90049"/>
    <x v="1"/>
    <s v="OFF-PA-10000552"/>
    <x v="1"/>
    <x v="10"/>
    <s v="Xerox 200"/>
    <x v="91"/>
    <n v="2"/>
    <n v="0"/>
    <n v="6.2208000000000006"/>
  </r>
  <r>
    <n v="3566"/>
    <s v="CA-2013-130029"/>
    <x v="0"/>
    <x v="894"/>
    <d v="2013-07-07T00:00:00"/>
    <s v="First Class"/>
    <s v="GT-14755"/>
    <s v="Guy Thornton"/>
    <x v="0"/>
    <s v="United States"/>
    <s v="Los Angeles"/>
    <x v="1"/>
    <n v="90049"/>
    <x v="1"/>
    <s v="OFF-FA-10001135"/>
    <x v="1"/>
    <x v="13"/>
    <s v="Brites Rubber Bands, 1 1/2 oz. Box"/>
    <x v="536"/>
    <n v="2"/>
    <n v="0"/>
    <n v="7.9200000000000159E-2"/>
  </r>
  <r>
    <n v="3567"/>
    <s v="CA-2014-103877"/>
    <x v="3"/>
    <x v="210"/>
    <d v="2014-09-15T00:00:00"/>
    <s v="Standard Class"/>
    <s v="RD-19660"/>
    <s v="Robert Dilbeck"/>
    <x v="2"/>
    <s v="United States"/>
    <s v="Independence"/>
    <x v="25"/>
    <n v="64055"/>
    <x v="2"/>
    <s v="OFF-BI-10003650"/>
    <x v="1"/>
    <x v="8"/>
    <s v="GBC DocuBind 300 Electric Binding Machine"/>
    <x v="2829"/>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s v="Same Day"/>
    <s v="JK-15640"/>
    <s v="Jim Kriz"/>
    <x v="2"/>
    <s v="United States"/>
    <s v="Seattle"/>
    <x v="4"/>
    <n v="98105"/>
    <x v="1"/>
    <s v="TEC-AC-10003628"/>
    <x v="2"/>
    <x v="11"/>
    <s v="Logitech 910-002974 M325 Wireless Mouse for Web Scrolling"/>
    <x v="2830"/>
    <n v="2"/>
    <n v="0"/>
    <n v="26.391200000000005"/>
  </r>
  <r>
    <n v="3570"/>
    <s v="CA-2014-168109"/>
    <x v="3"/>
    <x v="445"/>
    <d v="2014-07-04T00:00:00"/>
    <s v="Same Day"/>
    <s v="JK-15640"/>
    <s v="Jim Kriz"/>
    <x v="2"/>
    <s v="United States"/>
    <s v="Seattle"/>
    <x v="4"/>
    <n v="98105"/>
    <x v="1"/>
    <s v="TEC-MA-10001148"/>
    <x v="2"/>
    <x v="15"/>
    <s v="Okidata MB491 Multifunction Printer"/>
    <x v="2831"/>
    <n v="6"/>
    <n v="0.2"/>
    <n v="209.58000000000004"/>
  </r>
  <r>
    <n v="3571"/>
    <s v="CA-2014-168109"/>
    <x v="3"/>
    <x v="445"/>
    <d v="2014-07-04T00:00:00"/>
    <s v="Same Day"/>
    <s v="JK-15640"/>
    <s v="Jim Kriz"/>
    <x v="2"/>
    <s v="United States"/>
    <s v="Seattle"/>
    <x v="4"/>
    <n v="98105"/>
    <x v="1"/>
    <s v="TEC-AC-10002049"/>
    <x v="2"/>
    <x v="11"/>
    <s v="Plantronics Savi W720 Multi-Device Wireless Headset System"/>
    <x v="2832"/>
    <n v="4"/>
    <n v="0"/>
    <n v="742.63200000000006"/>
  </r>
  <r>
    <n v="3572"/>
    <s v="CA-2014-168109"/>
    <x v="3"/>
    <x v="445"/>
    <d v="2014-07-04T00:00:00"/>
    <s v="Same Day"/>
    <s v="JK-15640"/>
    <s v="Jim Kriz"/>
    <x v="2"/>
    <s v="United States"/>
    <s v="Seattle"/>
    <x v="4"/>
    <n v="98105"/>
    <x v="1"/>
    <s v="TEC-PH-10000702"/>
    <x v="2"/>
    <x v="7"/>
    <s v="Square Credit Card Reader, 4 1/2&quot; x 4 1/2&quot; x 1&quot;, White"/>
    <x v="465"/>
    <n v="1"/>
    <n v="0.2"/>
    <n v="2.6972999999999994"/>
  </r>
  <r>
    <n v="3573"/>
    <s v="US-2014-126081"/>
    <x v="3"/>
    <x v="222"/>
    <d v="2014-07-05T00:00:00"/>
    <s v="Standard Class"/>
    <s v="FC-14335"/>
    <s v="Fred Chung"/>
    <x v="1"/>
    <s v="United States"/>
    <s v="Mesquite"/>
    <x v="5"/>
    <n v="75150"/>
    <x v="2"/>
    <s v="OFF-PA-10003953"/>
    <x v="1"/>
    <x v="10"/>
    <s v="Xerox 218"/>
    <x v="1182"/>
    <n v="1"/>
    <n v="0.2"/>
    <n v="1.8144"/>
  </r>
  <r>
    <n v="3574"/>
    <s v="CA-2014-117023"/>
    <x v="3"/>
    <x v="783"/>
    <d v="2014-08-13T00:00:00"/>
    <s v="Standard Class"/>
    <s v="JW-15955"/>
    <s v="Joni Wasserman"/>
    <x v="0"/>
    <s v="United States"/>
    <s v="Long Beach"/>
    <x v="15"/>
    <n v="11561"/>
    <x v="3"/>
    <s v="OFF-AR-10003602"/>
    <x v="1"/>
    <x v="6"/>
    <s v="Quartet Omega Colored Chalk, 12/Pack"/>
    <x v="2643"/>
    <n v="2"/>
    <n v="0"/>
    <n v="5.4895999999999994"/>
  </r>
  <r>
    <n v="3575"/>
    <s v="CA-2014-117023"/>
    <x v="3"/>
    <x v="783"/>
    <d v="2014-08-13T00:00:00"/>
    <s v="Standard Class"/>
    <s v="JW-15955"/>
    <s v="Joni Wasserman"/>
    <x v="0"/>
    <s v="United States"/>
    <s v="Long Beach"/>
    <x v="15"/>
    <n v="11561"/>
    <x v="3"/>
    <s v="OFF-AR-10004062"/>
    <x v="1"/>
    <x v="6"/>
    <s v="Staples"/>
    <x v="2833"/>
    <n v="10"/>
    <n v="0"/>
    <n v="26.200000000000003"/>
  </r>
  <r>
    <n v="3576"/>
    <s v="CA-2012-143532"/>
    <x v="1"/>
    <x v="531"/>
    <d v="2012-03-24T00:00:00"/>
    <s v="Standard Class"/>
    <s v="DC-12850"/>
    <s v="Dan Campbell"/>
    <x v="0"/>
    <s v="United States"/>
    <s v="North Miami"/>
    <x v="2"/>
    <n v="33161"/>
    <x v="0"/>
    <s v="OFF-PA-10001560"/>
    <x v="1"/>
    <x v="10"/>
    <s v="Adams Telephone Message Books, 5 1/4” x 11”"/>
    <x v="2834"/>
    <n v="3"/>
    <n v="0.2"/>
    <n v="4.8924000000000003"/>
  </r>
  <r>
    <n v="3577"/>
    <s v="CA-2013-103163"/>
    <x v="0"/>
    <x v="843"/>
    <d v="2013-06-12T00:00:00"/>
    <s v="Standard Class"/>
    <s v="FM-14290"/>
    <s v="Frank Merwin"/>
    <x v="2"/>
    <s v="United States"/>
    <s v="Bakersfield"/>
    <x v="1"/>
    <n v="93309"/>
    <x v="1"/>
    <s v="OFF-BI-10003305"/>
    <x v="1"/>
    <x v="8"/>
    <s v="Avery Hanging File Binders"/>
    <x v="2835"/>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x v="2836"/>
    <n v="1"/>
    <n v="0"/>
    <n v="2.3177000000000003"/>
  </r>
  <r>
    <n v="3579"/>
    <s v="CA-2013-104157"/>
    <x v="0"/>
    <x v="197"/>
    <d v="2013-07-30T00:00:00"/>
    <s v="Standard Class"/>
    <s v="MT-17815"/>
    <s v="Meg Tillman"/>
    <x v="0"/>
    <s v="United States"/>
    <s v="Jackson"/>
    <x v="35"/>
    <n v="39212"/>
    <x v="0"/>
    <s v="OFF-ST-10000321"/>
    <x v="1"/>
    <x v="4"/>
    <s v="Akro Stacking Bins"/>
    <x v="2837"/>
    <n v="1"/>
    <n v="0"/>
    <n v="0.31559999999999899"/>
  </r>
  <r>
    <n v="3580"/>
    <s v="CA-2013-104157"/>
    <x v="0"/>
    <x v="197"/>
    <d v="2013-07-30T00:00:00"/>
    <s v="Standard Class"/>
    <s v="MT-17815"/>
    <s v="Meg Tillman"/>
    <x v="0"/>
    <s v="United States"/>
    <s v="Jackson"/>
    <x v="35"/>
    <n v="39212"/>
    <x v="0"/>
    <s v="OFF-PA-10004665"/>
    <x v="1"/>
    <x v="10"/>
    <s v="Advantus Motivational Note Cards"/>
    <x v="2838"/>
    <n v="5"/>
    <n v="0"/>
    <n v="32.094999999999999"/>
  </r>
  <r>
    <n v="3581"/>
    <s v="CA-2013-104157"/>
    <x v="0"/>
    <x v="197"/>
    <d v="2013-07-30T00:00:00"/>
    <s v="Standard Class"/>
    <s v="MT-17815"/>
    <s v="Meg Tillman"/>
    <x v="0"/>
    <s v="United States"/>
    <s v="Jackson"/>
    <x v="35"/>
    <n v="39212"/>
    <x v="0"/>
    <s v="FUR-TA-10004915"/>
    <x v="0"/>
    <x v="3"/>
    <s v="Office Impressions End Table, 20-1/2&quot;H x 24&quot;W x 20&quot;D"/>
    <x v="2839"/>
    <n v="8"/>
    <n v="0"/>
    <n v="388.81280000000015"/>
  </r>
  <r>
    <n v="3582"/>
    <s v="CA-2014-117807"/>
    <x v="3"/>
    <x v="172"/>
    <d v="2014-10-08T00:00:00"/>
    <s v="Standard Class"/>
    <s v="DK-13090"/>
    <s v="Dave Kipp"/>
    <x v="0"/>
    <s v="United States"/>
    <s v="Fremont"/>
    <x v="8"/>
    <n v="68025"/>
    <x v="2"/>
    <s v="OFF-PA-10000994"/>
    <x v="1"/>
    <x v="10"/>
    <s v="Xerox 1915"/>
    <x v="2840"/>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x v="2841"/>
    <n v="2"/>
    <n v="0"/>
    <n v="1.5209999999999999"/>
  </r>
  <r>
    <n v="3584"/>
    <s v="CA-2012-121650"/>
    <x v="1"/>
    <x v="895"/>
    <d v="2012-12-16T00:00:00"/>
    <s v="Standard Class"/>
    <s v="KD-16495"/>
    <s v="Keith Dawkins"/>
    <x v="1"/>
    <s v="United States"/>
    <s v="Jackson"/>
    <x v="12"/>
    <n v="49201"/>
    <x v="2"/>
    <s v="FUR-TA-10003569"/>
    <x v="0"/>
    <x v="3"/>
    <s v="Bretford CR8500 Series Meeting Room Furniture"/>
    <x v="2842"/>
    <n v="2"/>
    <n v="0"/>
    <n v="200.49"/>
  </r>
  <r>
    <n v="3585"/>
    <s v="CA-2012-121650"/>
    <x v="1"/>
    <x v="895"/>
    <d v="2012-12-16T00:00:00"/>
    <s v="Standard Class"/>
    <s v="KD-16495"/>
    <s v="Keith Dawkins"/>
    <x v="1"/>
    <s v="United States"/>
    <s v="Jackson"/>
    <x v="12"/>
    <n v="49201"/>
    <x v="2"/>
    <s v="FUR-CH-10004289"/>
    <x v="0"/>
    <x v="1"/>
    <s v="Global Super Steno Chair"/>
    <x v="2843"/>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s v="United States"/>
    <s v="Lancaster"/>
    <x v="24"/>
    <n v="43130"/>
    <x v="3"/>
    <s v="TEC-PH-10002885"/>
    <x v="2"/>
    <x v="7"/>
    <s v="Apple iPhone 5"/>
    <x v="2844"/>
    <n v="3"/>
    <n v="0.4"/>
    <n v="-253.43369999999993"/>
  </r>
  <r>
    <n v="3589"/>
    <s v="CA-2014-158729"/>
    <x v="3"/>
    <x v="484"/>
    <d v="2014-12-22T00:00:00"/>
    <s v="First Class"/>
    <s v="AC-10450"/>
    <s v="Amy Cox"/>
    <x v="0"/>
    <s v="United States"/>
    <s v="Lafayette"/>
    <x v="28"/>
    <n v="70506"/>
    <x v="0"/>
    <s v="OFF-SU-10002881"/>
    <x v="1"/>
    <x v="14"/>
    <s v="Martin Yale Chadless Opener Electric Letter Opener"/>
    <x v="2845"/>
    <n v="2"/>
    <n v="0"/>
    <n v="33.312400000000025"/>
  </r>
  <r>
    <n v="3590"/>
    <s v="CA-2014-146535"/>
    <x v="3"/>
    <x v="221"/>
    <d v="2014-12-01T00:00:00"/>
    <s v="Standard Class"/>
    <s v="FM-14290"/>
    <s v="Frank Merwin"/>
    <x v="2"/>
    <s v="United States"/>
    <s v="Richmond"/>
    <x v="0"/>
    <n v="40475"/>
    <x v="0"/>
    <s v="OFF-BI-10000546"/>
    <x v="1"/>
    <x v="8"/>
    <s v="Avery Durable Binders"/>
    <x v="709"/>
    <n v="1"/>
    <n v="0"/>
    <n v="1.4112"/>
  </r>
  <r>
    <n v="3591"/>
    <s v="CA-2014-146535"/>
    <x v="3"/>
    <x v="221"/>
    <d v="2014-12-01T00:00:00"/>
    <s v="Standard Class"/>
    <s v="FM-14290"/>
    <s v="Frank Merwin"/>
    <x v="2"/>
    <s v="United States"/>
    <s v="Richmond"/>
    <x v="0"/>
    <n v="40475"/>
    <x v="0"/>
    <s v="OFF-ST-10001526"/>
    <x v="1"/>
    <x v="4"/>
    <s v="Iceberg Mobile Mega Data/Printer Cart "/>
    <x v="2846"/>
    <n v="12"/>
    <n v="0"/>
    <n v="375.42959999999994"/>
  </r>
  <r>
    <n v="3592"/>
    <s v="CA-2011-154186"/>
    <x v="2"/>
    <x v="736"/>
    <d v="2011-12-15T00:00:00"/>
    <s v="Second Class"/>
    <s v="RA-19285"/>
    <s v="Ralph Arnett"/>
    <x v="0"/>
    <s v="United States"/>
    <s v="Houston"/>
    <x v="5"/>
    <n v="77070"/>
    <x v="2"/>
    <s v="OFF-SU-10001574"/>
    <x v="1"/>
    <x v="14"/>
    <s v="Acme Value Line Scissors"/>
    <x v="2847"/>
    <n v="1"/>
    <n v="0.2"/>
    <n v="0.36499999999999977"/>
  </r>
  <r>
    <n v="3593"/>
    <s v="CA-2013-108434"/>
    <x v="0"/>
    <x v="5"/>
    <d v="2013-12-08T00:00:00"/>
    <s v="Second Class"/>
    <s v="JG-15160"/>
    <s v="James Galang"/>
    <x v="0"/>
    <s v="United States"/>
    <s v="New York City"/>
    <x v="15"/>
    <n v="10024"/>
    <x v="3"/>
    <s v="OFF-ST-10002615"/>
    <x v="1"/>
    <x v="4"/>
    <s v="Dual Level, Single-Width Filing Carts"/>
    <x v="2848"/>
    <n v="3"/>
    <n v="0"/>
    <n v="120.94680000000001"/>
  </r>
  <r>
    <n v="3594"/>
    <s v="CA-2013-164154"/>
    <x v="0"/>
    <x v="108"/>
    <d v="2013-09-18T00:00:00"/>
    <s v="Standard Class"/>
    <s v="NZ-18565"/>
    <s v="Nick Zandusky"/>
    <x v="2"/>
    <s v="United States"/>
    <s v="Toledo"/>
    <x v="24"/>
    <n v="43615"/>
    <x v="3"/>
    <s v="OFF-BI-10001658"/>
    <x v="1"/>
    <x v="8"/>
    <s v="GBC Standard Therm-A-Bind Covers"/>
    <x v="2849"/>
    <n v="3"/>
    <n v="0.7"/>
    <n v="-17.942399999999992"/>
  </r>
  <r>
    <n v="3595"/>
    <s v="CA-2013-164154"/>
    <x v="0"/>
    <x v="108"/>
    <d v="2013-09-18T00:00:00"/>
    <s v="Standard Class"/>
    <s v="NZ-18565"/>
    <s v="Nick Zandusky"/>
    <x v="2"/>
    <s v="United States"/>
    <s v="Toledo"/>
    <x v="24"/>
    <n v="43615"/>
    <x v="3"/>
    <s v="OFF-ST-10002562"/>
    <x v="1"/>
    <x v="4"/>
    <s v="Staples"/>
    <x v="2850"/>
    <n v="5"/>
    <n v="0.2"/>
    <n v="3.7519999999999989"/>
  </r>
  <r>
    <n v="3596"/>
    <s v="CA-2014-148012"/>
    <x v="3"/>
    <x v="34"/>
    <d v="2014-12-16T00:00:00"/>
    <s v="Standard Class"/>
    <s v="KM-16225"/>
    <s v="Kalyca Meade"/>
    <x v="1"/>
    <s v="United States"/>
    <s v="Philadelphia"/>
    <x v="9"/>
    <n v="19143"/>
    <x v="3"/>
    <s v="OFF-AR-10004757"/>
    <x v="1"/>
    <x v="6"/>
    <s v="Crayola Colored Pencils"/>
    <x v="370"/>
    <n v="1"/>
    <n v="0.2"/>
    <n v="0.42639999999999978"/>
  </r>
  <r>
    <n v="3597"/>
    <s v="CA-2011-102869"/>
    <x v="2"/>
    <x v="340"/>
    <d v="2011-09-14T00:00:00"/>
    <s v="Second Class"/>
    <s v="LC-17140"/>
    <s v="Logan Currie"/>
    <x v="0"/>
    <s v="United States"/>
    <s v="Philadelphia"/>
    <x v="9"/>
    <n v="19140"/>
    <x v="3"/>
    <s v="OFF-PA-10000788"/>
    <x v="1"/>
    <x v="10"/>
    <s v="Xerox 210"/>
    <x v="12"/>
    <n v="3"/>
    <n v="0.2"/>
    <n v="5.4432"/>
  </r>
  <r>
    <n v="3598"/>
    <s v="CA-2011-102869"/>
    <x v="2"/>
    <x v="340"/>
    <d v="2011-09-14T00:00:00"/>
    <s v="Second Class"/>
    <s v="LC-17140"/>
    <s v="Logan Currie"/>
    <x v="0"/>
    <s v="United States"/>
    <s v="Philadelphia"/>
    <x v="9"/>
    <n v="19140"/>
    <x v="3"/>
    <s v="TEC-AC-10002134"/>
    <x v="2"/>
    <x v="11"/>
    <s v="Rosewill 107 Normal Keys USB Wired Standard Keyboard"/>
    <x v="2851"/>
    <n v="6"/>
    <n v="0.2"/>
    <n v="-4.852800000000002"/>
  </r>
  <r>
    <n v="3599"/>
    <s v="CA-2011-102869"/>
    <x v="2"/>
    <x v="340"/>
    <d v="2011-09-14T00:00:00"/>
    <s v="Second Class"/>
    <s v="LC-17140"/>
    <s v="Logan Currie"/>
    <x v="0"/>
    <s v="United States"/>
    <s v="Philadelphia"/>
    <x v="9"/>
    <n v="19140"/>
    <x v="3"/>
    <s v="FUR-FU-10002456"/>
    <x v="0"/>
    <x v="5"/>
    <s v="Master Caster Door Stop, Large Neon Orange"/>
    <x v="1133"/>
    <n v="3"/>
    <n v="0.2"/>
    <n v="5.023200000000001"/>
  </r>
  <r>
    <n v="3600"/>
    <s v="CA-2011-102869"/>
    <x v="2"/>
    <x v="340"/>
    <d v="2011-09-14T00:00:00"/>
    <s v="Second Class"/>
    <s v="LC-17140"/>
    <s v="Logan Currie"/>
    <x v="0"/>
    <s v="United States"/>
    <s v="Philadelphia"/>
    <x v="9"/>
    <n v="19140"/>
    <x v="3"/>
    <s v="TEC-PH-10002549"/>
    <x v="2"/>
    <x v="7"/>
    <s v="Polycom SoundPoint IP 450 VoIP phone"/>
    <x v="2852"/>
    <n v="1"/>
    <n v="0.4"/>
    <n v="-31.620400000000004"/>
  </r>
  <r>
    <n v="3601"/>
    <s v="CA-2014-138310"/>
    <x v="3"/>
    <x v="335"/>
    <d v="2014-07-01T00:00:00"/>
    <s v="Standard Class"/>
    <s v="NP-18700"/>
    <s v="Nora Preis"/>
    <x v="0"/>
    <s v="United States"/>
    <s v="Denver"/>
    <x v="22"/>
    <n v="80219"/>
    <x v="1"/>
    <s v="TEC-AC-10001990"/>
    <x v="2"/>
    <x v="11"/>
    <s v="Kensington Orbit Wireless Mobile Trackball for PC and Mac"/>
    <x v="1074"/>
    <n v="9"/>
    <n v="0.2"/>
    <n v="64.789199999999951"/>
  </r>
  <r>
    <n v="3602"/>
    <s v="CA-2011-159835"/>
    <x v="2"/>
    <x v="664"/>
    <d v="2011-11-24T00:00:00"/>
    <s v="Standard Class"/>
    <s v="RB-19330"/>
    <s v="Randy Bradley"/>
    <x v="0"/>
    <s v="United States"/>
    <s v="Philadelphia"/>
    <x v="9"/>
    <n v="19143"/>
    <x v="3"/>
    <s v="OFF-PA-10002137"/>
    <x v="1"/>
    <x v="10"/>
    <s v="Southworth 100% Résumé Paper, 24lb."/>
    <x v="2853"/>
    <n v="2"/>
    <n v="0.2"/>
    <n v="3.8899999999999988"/>
  </r>
  <r>
    <n v="3603"/>
    <s v="CA-2011-159835"/>
    <x v="2"/>
    <x v="664"/>
    <d v="2011-11-24T00:00:00"/>
    <s v="Standard Class"/>
    <s v="RB-19330"/>
    <s v="Randy Bradley"/>
    <x v="0"/>
    <s v="United States"/>
    <s v="Philadelphia"/>
    <x v="9"/>
    <n v="19143"/>
    <x v="3"/>
    <s v="FUR-CH-10004997"/>
    <x v="0"/>
    <x v="1"/>
    <s v="Hon Every-Day Series Multi-Task Chairs"/>
    <x v="2854"/>
    <n v="5"/>
    <n v="0.3"/>
    <n v="-93.989999999999952"/>
  </r>
  <r>
    <n v="3604"/>
    <s v="CA-2014-112956"/>
    <x v="3"/>
    <x v="170"/>
    <d v="2014-08-28T00:00:00"/>
    <s v="Standard Class"/>
    <s v="TH-21550"/>
    <s v="Tracy Hopkins"/>
    <x v="2"/>
    <s v="United States"/>
    <s v="Columbia"/>
    <x v="39"/>
    <n v="21044"/>
    <x v="3"/>
    <s v="OFF-PA-10000357"/>
    <x v="1"/>
    <x v="10"/>
    <s v="Xerox 1888"/>
    <x v="1959"/>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s v="United States"/>
    <s v="Columbia"/>
    <x v="39"/>
    <n v="21044"/>
    <x v="3"/>
    <s v="FUR-FU-10004960"/>
    <x v="0"/>
    <x v="5"/>
    <s v="Seth Thomas 12&quot; Clock w/ Goldtone Case"/>
    <x v="2856"/>
    <n v="4"/>
    <n v="0"/>
    <n v="31.252800000000001"/>
  </r>
  <r>
    <n v="3607"/>
    <s v="CA-2013-119683"/>
    <x v="0"/>
    <x v="299"/>
    <d v="2013-03-17T00:00:00"/>
    <s v="Second Class"/>
    <s v="CK-12595"/>
    <s v="Clytie Kelty"/>
    <x v="0"/>
    <s v="United States"/>
    <s v="New York City"/>
    <x v="15"/>
    <n v="10024"/>
    <x v="3"/>
    <s v="OFF-EN-10001099"/>
    <x v="1"/>
    <x v="12"/>
    <s v="Staples"/>
    <x v="1624"/>
    <n v="3"/>
    <n v="0"/>
    <n v="13.496399999999998"/>
  </r>
  <r>
    <n v="3608"/>
    <s v="CA-2011-163559"/>
    <x v="2"/>
    <x v="865"/>
    <d v="2011-09-28T00:00:00"/>
    <s v="Second Class"/>
    <s v="ST-20530"/>
    <s v="Shui Tom"/>
    <x v="0"/>
    <s v="United States"/>
    <s v="New York City"/>
    <x v="15"/>
    <n v="10035"/>
    <x v="3"/>
    <s v="OFF-BI-10002026"/>
    <x v="1"/>
    <x v="8"/>
    <s v="Avery Arch Ring Binders"/>
    <x v="2857"/>
    <n v="3"/>
    <n v="0.2"/>
    <n v="47.060999999999993"/>
  </r>
  <r>
    <n v="3609"/>
    <s v="CA-2011-140228"/>
    <x v="2"/>
    <x v="582"/>
    <d v="2011-05-03T00:00:00"/>
    <s v="Standard Class"/>
    <s v="GB-14530"/>
    <s v="George Bell"/>
    <x v="1"/>
    <s v="United States"/>
    <s v="Newark"/>
    <x v="24"/>
    <n v="43055"/>
    <x v="3"/>
    <s v="OFF-LA-10001613"/>
    <x v="1"/>
    <x v="2"/>
    <s v="Avery File Folder Labels"/>
    <x v="2789"/>
    <n v="3"/>
    <n v="0.2"/>
    <n v="2.5056000000000003"/>
  </r>
  <r>
    <n v="3610"/>
    <s v="CA-2011-140228"/>
    <x v="2"/>
    <x v="582"/>
    <d v="2011-05-03T00:00:00"/>
    <s v="Standard Class"/>
    <s v="GB-14530"/>
    <s v="George Bell"/>
    <x v="1"/>
    <s v="United States"/>
    <s v="Newark"/>
    <x v="24"/>
    <n v="43055"/>
    <x v="3"/>
    <s v="OFF-ST-10002214"/>
    <x v="1"/>
    <x v="4"/>
    <s v="X-Rack File for Hanging Folders"/>
    <x v="2858"/>
    <n v="3"/>
    <n v="0.2"/>
    <n v="2.0321999999999987"/>
  </r>
  <r>
    <n v="3611"/>
    <s v="CA-2011-140228"/>
    <x v="2"/>
    <x v="582"/>
    <d v="2011-05-03T00:00:00"/>
    <s v="Standard Class"/>
    <s v="GB-14530"/>
    <s v="George Bell"/>
    <x v="1"/>
    <s v="United States"/>
    <s v="Newark"/>
    <x v="24"/>
    <n v="43055"/>
    <x v="3"/>
    <s v="OFF-ST-10001128"/>
    <x v="1"/>
    <x v="4"/>
    <s v="Carina Mini System Audio Rack, Model AR050B"/>
    <x v="2859"/>
    <n v="2"/>
    <n v="0.2"/>
    <n v="-37.733199999999989"/>
  </r>
  <r>
    <n v="3612"/>
    <s v="US-2013-131674"/>
    <x v="0"/>
    <x v="896"/>
    <d v="2013-12-02T00:00:00"/>
    <s v="Second Class"/>
    <s v="NC-18535"/>
    <s v="Nick Crebassa"/>
    <x v="1"/>
    <s v="United States"/>
    <s v="Dallas"/>
    <x v="5"/>
    <n v="75217"/>
    <x v="2"/>
    <s v="TEC-AC-10004864"/>
    <x v="2"/>
    <x v="11"/>
    <s v="Memorex Micro Travel Drive 32 GB"/>
    <x v="2860"/>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x v="2862"/>
    <n v="2"/>
    <n v="0.2"/>
    <n v="10.5754"/>
  </r>
  <r>
    <n v="3615"/>
    <s v="CA-2014-112529"/>
    <x v="3"/>
    <x v="123"/>
    <d v="2014-11-22T00:00:00"/>
    <s v="First Class"/>
    <s v="SC-20770"/>
    <s v="Stewart Carmichael"/>
    <x v="1"/>
    <s v="United States"/>
    <s v="San Antonio"/>
    <x v="5"/>
    <n v="78207"/>
    <x v="2"/>
    <s v="FUR-TA-10002622"/>
    <x v="0"/>
    <x v="3"/>
    <s v="Bush Andora Conference Table, Maple/Graphite Gray Finish"/>
    <x v="2863"/>
    <n v="6"/>
    <n v="0.3"/>
    <n v="-71.811599999999999"/>
  </r>
  <r>
    <n v="3616"/>
    <s v="CA-2014-112529"/>
    <x v="3"/>
    <x v="123"/>
    <d v="2014-11-22T00:00:00"/>
    <s v="First Class"/>
    <s v="SC-20770"/>
    <s v="Stewart Carmichael"/>
    <x v="1"/>
    <s v="United States"/>
    <s v="San Antonio"/>
    <x v="5"/>
    <n v="78207"/>
    <x v="2"/>
    <s v="OFF-AR-10001915"/>
    <x v="1"/>
    <x v="6"/>
    <s v="Peel-Off China Markers"/>
    <x v="2864"/>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x v="2865"/>
    <n v="5"/>
    <n v="0.7"/>
    <n v="-7.3254999999999981"/>
  </r>
  <r>
    <n v="3618"/>
    <s v="CA-2014-141929"/>
    <x v="3"/>
    <x v="507"/>
    <d v="2014-09-09T00:00:00"/>
    <s v="Standard Class"/>
    <s v="RA-19285"/>
    <s v="Ralph Arnett"/>
    <x v="0"/>
    <s v="United States"/>
    <s v="Los Angeles"/>
    <x v="1"/>
    <n v="90004"/>
    <x v="1"/>
    <s v="OFF-BI-10004632"/>
    <x v="1"/>
    <x v="8"/>
    <s v="Ibico Hi-Tech Manual Binding System"/>
    <x v="1638"/>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x v="2866"/>
    <n v="1"/>
    <n v="0.2"/>
    <n v="1.7374999999999998"/>
  </r>
  <r>
    <n v="3620"/>
    <s v="CA-2014-141929"/>
    <x v="3"/>
    <x v="507"/>
    <d v="2014-09-09T00:00:00"/>
    <s v="Standard Class"/>
    <s v="RA-19285"/>
    <s v="Ralph Arnett"/>
    <x v="0"/>
    <s v="United States"/>
    <s v="Los Angeles"/>
    <x v="1"/>
    <n v="90004"/>
    <x v="1"/>
    <s v="OFF-ST-10002974"/>
    <x v="1"/>
    <x v="4"/>
    <s v="Trav-L-File Heavy-Duty Shuttle II, Black"/>
    <x v="2867"/>
    <n v="5"/>
    <n v="0"/>
    <n v="65.35499999999999"/>
  </r>
  <r>
    <n v="3621"/>
    <s v="CA-2013-109743"/>
    <x v="0"/>
    <x v="897"/>
    <d v="2013-09-30T00:00:00"/>
    <s v="Standard Class"/>
    <s v="SH-19975"/>
    <s v="Sally Hughsby"/>
    <x v="1"/>
    <s v="United States"/>
    <s v="Smyrna"/>
    <x v="18"/>
    <n v="37167"/>
    <x v="0"/>
    <s v="OFF-AR-10003727"/>
    <x v="1"/>
    <x v="6"/>
    <s v="Berol Giant Pencil Sharpener"/>
    <x v="2868"/>
    <n v="3"/>
    <n v="0.2"/>
    <n v="4.5872999999999937"/>
  </r>
  <r>
    <n v="3622"/>
    <s v="CA-2013-109743"/>
    <x v="0"/>
    <x v="897"/>
    <d v="2013-09-30T00:00:00"/>
    <s v="Standard Class"/>
    <s v="SH-19975"/>
    <s v="Sally Hughsby"/>
    <x v="1"/>
    <s v="United States"/>
    <s v="Smyrna"/>
    <x v="18"/>
    <n v="37167"/>
    <x v="0"/>
    <s v="TEC-PH-10004071"/>
    <x v="2"/>
    <x v="7"/>
    <s v="PayAnywhere Card Reader"/>
    <x v="2869"/>
    <n v="8"/>
    <n v="0.2"/>
    <n v="5.5944000000000003"/>
  </r>
  <r>
    <n v="3623"/>
    <s v="CA-2011-159184"/>
    <x v="2"/>
    <x v="80"/>
    <d v="2011-09-19T00:00:00"/>
    <s v="Standard Class"/>
    <s v="JC-15775"/>
    <s v="John Castell"/>
    <x v="0"/>
    <s v="United States"/>
    <s v="Macon"/>
    <x v="32"/>
    <n v="31204"/>
    <x v="0"/>
    <s v="FUR-FU-10002878"/>
    <x v="0"/>
    <x v="5"/>
    <s v="Seth Thomas 14&quot; Day/Date Wall Clock"/>
    <x v="2870"/>
    <n v="5"/>
    <n v="0"/>
    <n v="52.688000000000002"/>
  </r>
  <r>
    <n v="3624"/>
    <s v="CA-2011-159184"/>
    <x v="2"/>
    <x v="80"/>
    <d v="2011-09-19T00:00:00"/>
    <s v="Standard Class"/>
    <s v="JC-15775"/>
    <s v="John Castell"/>
    <x v="0"/>
    <s v="United States"/>
    <s v="Macon"/>
    <x v="32"/>
    <n v="31204"/>
    <x v="0"/>
    <s v="OFF-BI-10001890"/>
    <x v="1"/>
    <x v="8"/>
    <s v="Avery Poly Binder Pockets"/>
    <x v="181"/>
    <n v="2"/>
    <n v="0"/>
    <n v="3.4367999999999999"/>
  </r>
  <r>
    <n v="3625"/>
    <s v="CA-2014-113530"/>
    <x v="3"/>
    <x v="240"/>
    <d v="2014-05-22T00:00:00"/>
    <s v="Second Class"/>
    <s v="BC-11125"/>
    <s v="Becky Castell"/>
    <x v="2"/>
    <s v="United States"/>
    <s v="San Francisco"/>
    <x v="1"/>
    <n v="94109"/>
    <x v="1"/>
    <s v="FUR-CH-10002647"/>
    <x v="0"/>
    <x v="1"/>
    <s v="Situations Contoured Folding Chairs, 4/Set"/>
    <x v="2871"/>
    <n v="12"/>
    <n v="0.2"/>
    <n v="42.588000000000022"/>
  </r>
  <r>
    <n v="3626"/>
    <s v="CA-2014-113530"/>
    <x v="3"/>
    <x v="240"/>
    <d v="2014-05-22T00:00:00"/>
    <s v="Second Class"/>
    <s v="BC-11125"/>
    <s v="Becky Castell"/>
    <x v="2"/>
    <s v="United States"/>
    <s v="San Francisco"/>
    <x v="1"/>
    <n v="94109"/>
    <x v="1"/>
    <s v="OFF-AR-10001315"/>
    <x v="1"/>
    <x v="6"/>
    <s v="Newell 310"/>
    <x v="2872"/>
    <n v="2"/>
    <n v="0"/>
    <n v="1.0207999999999999"/>
  </r>
  <r>
    <n v="3627"/>
    <s v="CA-2014-113530"/>
    <x v="3"/>
    <x v="240"/>
    <d v="2014-05-22T00:00:00"/>
    <s v="Second Class"/>
    <s v="BC-11125"/>
    <s v="Becky Castell"/>
    <x v="2"/>
    <s v="United States"/>
    <s v="San Francisco"/>
    <x v="1"/>
    <n v="94109"/>
    <x v="1"/>
    <s v="OFF-AR-10000122"/>
    <x v="1"/>
    <x v="6"/>
    <s v="Newell 314"/>
    <x v="2271"/>
    <n v="1"/>
    <n v="0"/>
    <n v="1.3949999999999996"/>
  </r>
  <r>
    <n v="3628"/>
    <s v="CA-2014-113530"/>
    <x v="3"/>
    <x v="240"/>
    <d v="2014-05-22T00:00:00"/>
    <s v="Second Class"/>
    <s v="BC-11125"/>
    <s v="Becky Castell"/>
    <x v="2"/>
    <s v="United States"/>
    <s v="San Francisco"/>
    <x v="1"/>
    <n v="94109"/>
    <x v="1"/>
    <s v="TEC-AC-10001465"/>
    <x v="2"/>
    <x v="11"/>
    <s v="SanDisk Cruzer 64 GB USB Flash Drive"/>
    <x v="2873"/>
    <n v="1"/>
    <n v="0"/>
    <n v="10.895999999999997"/>
  </r>
  <r>
    <n v="3629"/>
    <s v="CA-2011-169726"/>
    <x v="2"/>
    <x v="128"/>
    <d v="2011-08-13T00:00:00"/>
    <s v="Standard Class"/>
    <s v="JH-15985"/>
    <s v="Joseph Holt"/>
    <x v="0"/>
    <s v="United States"/>
    <s v="Seattle"/>
    <x v="4"/>
    <n v="98103"/>
    <x v="1"/>
    <s v="OFF-BI-10004600"/>
    <x v="1"/>
    <x v="8"/>
    <s v="Ibico Ibimaster 300 Manual Binding System"/>
    <x v="2874"/>
    <n v="7"/>
    <n v="0.2"/>
    <n v="643.98249999999996"/>
  </r>
  <r>
    <n v="3630"/>
    <s v="CA-2014-155957"/>
    <x v="3"/>
    <x v="200"/>
    <d v="2014-12-01T00:00:00"/>
    <s v="Standard Class"/>
    <s v="CC-12610"/>
    <s v="Corey Catlett"/>
    <x v="1"/>
    <s v="United States"/>
    <s v="Columbus"/>
    <x v="24"/>
    <n v="43229"/>
    <x v="3"/>
    <s v="OFF-AP-10002082"/>
    <x v="1"/>
    <x v="9"/>
    <s v="Holmes HEPA Air Purifier"/>
    <x v="2464"/>
    <n v="3"/>
    <n v="0.2"/>
    <n v="9.8009999999999984"/>
  </r>
  <r>
    <n v="3631"/>
    <s v="CA-2014-155957"/>
    <x v="3"/>
    <x v="200"/>
    <d v="2014-12-01T00:00:00"/>
    <s v="Standard Class"/>
    <s v="CC-12610"/>
    <s v="Corey Catlett"/>
    <x v="1"/>
    <s v="United States"/>
    <s v="Columbus"/>
    <x v="24"/>
    <n v="43229"/>
    <x v="3"/>
    <s v="OFF-AP-10004708"/>
    <x v="1"/>
    <x v="9"/>
    <s v="Fellowes Superior 10 Outlet Split Surge Protector"/>
    <x v="2875"/>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x v="2876"/>
    <n v="2"/>
    <n v="0"/>
    <n v="19.465600000000002"/>
  </r>
  <r>
    <n v="3633"/>
    <s v="CA-2014-132178"/>
    <x v="3"/>
    <x v="898"/>
    <d v="2014-05-09T00:00:00"/>
    <s v="Second Class"/>
    <s v="DB-12970"/>
    <s v="Darren Budd"/>
    <x v="1"/>
    <s v="United States"/>
    <s v="Los Angeles"/>
    <x v="1"/>
    <n v="90004"/>
    <x v="1"/>
    <s v="OFF-ST-10000025"/>
    <x v="1"/>
    <x v="4"/>
    <s v="Fellowes Stor/Drawer Steel Plus Storage Drawers"/>
    <x v="2877"/>
    <n v="8"/>
    <n v="0"/>
    <n v="45.80639999999994"/>
  </r>
  <r>
    <n v="3634"/>
    <s v="CA-2013-145177"/>
    <x v="0"/>
    <x v="338"/>
    <d v="2013-11-15T00:00:00"/>
    <s v="Standard Class"/>
    <s v="PP-18955"/>
    <s v="Paul Prost"/>
    <x v="2"/>
    <s v="United States"/>
    <s v="Springfield"/>
    <x v="24"/>
    <n v="45503"/>
    <x v="3"/>
    <s v="OFF-LA-10001613"/>
    <x v="1"/>
    <x v="2"/>
    <s v="Avery File Folder Labels"/>
    <x v="2145"/>
    <n v="4"/>
    <n v="0.2"/>
    <n v="3.3408000000000002"/>
  </r>
  <r>
    <n v="3635"/>
    <s v="CA-2013-145177"/>
    <x v="0"/>
    <x v="338"/>
    <d v="2013-11-15T00:00:00"/>
    <s v="Standard Class"/>
    <s v="PP-18955"/>
    <s v="Paul Prost"/>
    <x v="2"/>
    <s v="United States"/>
    <s v="Springfield"/>
    <x v="24"/>
    <n v="45503"/>
    <x v="3"/>
    <s v="TEC-PH-10000376"/>
    <x v="2"/>
    <x v="7"/>
    <s v="Square Credit Card Reader"/>
    <x v="2878"/>
    <n v="7"/>
    <n v="0.4"/>
    <n v="-9.7901999999999987"/>
  </r>
  <r>
    <n v="3636"/>
    <s v="CA-2013-145177"/>
    <x v="0"/>
    <x v="338"/>
    <d v="2013-11-15T00:00:00"/>
    <s v="Standard Class"/>
    <s v="PP-18955"/>
    <s v="Paul Prost"/>
    <x v="2"/>
    <s v="United States"/>
    <s v="Springfield"/>
    <x v="24"/>
    <n v="45503"/>
    <x v="3"/>
    <s v="OFF-PA-10004039"/>
    <x v="1"/>
    <x v="10"/>
    <s v="Xerox 1882"/>
    <x v="2879"/>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s v="United States"/>
    <s v="Springfield"/>
    <x v="24"/>
    <n v="45503"/>
    <x v="3"/>
    <s v="OFF-AP-10002457"/>
    <x v="1"/>
    <x v="9"/>
    <s v="Eureka The Boss Plus 12-Amp Hard Box Upright Vacuum, Red"/>
    <x v="2881"/>
    <n v="4"/>
    <n v="0.2"/>
    <n v="29.301999999999978"/>
  </r>
  <r>
    <n v="3639"/>
    <s v="CA-2013-145177"/>
    <x v="0"/>
    <x v="338"/>
    <d v="2013-11-15T00:00:00"/>
    <s v="Standard Class"/>
    <s v="PP-18955"/>
    <s v="Paul Prost"/>
    <x v="2"/>
    <s v="United States"/>
    <s v="Springfield"/>
    <x v="24"/>
    <n v="45503"/>
    <x v="3"/>
    <s v="FUR-FU-10000758"/>
    <x v="0"/>
    <x v="5"/>
    <s v="DAX Natural Wood-Tone Poster Frame"/>
    <x v="2882"/>
    <n v="7"/>
    <n v="0.2"/>
    <n v="29.657599999999988"/>
  </r>
  <r>
    <n v="3640"/>
    <s v="CA-2013-145177"/>
    <x v="0"/>
    <x v="338"/>
    <d v="2013-11-15T00:00:00"/>
    <s v="Standard Class"/>
    <s v="PP-18955"/>
    <s v="Paul Prost"/>
    <x v="2"/>
    <s v="United States"/>
    <s v="Springfield"/>
    <x v="24"/>
    <n v="45503"/>
    <x v="3"/>
    <s v="OFF-PA-10000682"/>
    <x v="1"/>
    <x v="10"/>
    <s v="Xerox 1924"/>
    <x v="701"/>
    <n v="1"/>
    <n v="0.2"/>
    <n v="1.6762000000000001"/>
  </r>
  <r>
    <n v="3641"/>
    <s v="CA-2013-145177"/>
    <x v="0"/>
    <x v="338"/>
    <d v="2013-11-15T00:00:00"/>
    <s v="Standard Class"/>
    <s v="PP-18955"/>
    <s v="Paul Prost"/>
    <x v="2"/>
    <s v="United States"/>
    <s v="Springfield"/>
    <x v="24"/>
    <n v="45503"/>
    <x v="3"/>
    <s v="TEC-AC-10002550"/>
    <x v="2"/>
    <x v="11"/>
    <s v="Memorex 25GB 6X Branded Blu-Ray Recordable Disc, 30/Pack"/>
    <x v="2883"/>
    <n v="7"/>
    <n v="0.2"/>
    <n v="-29.074500000000008"/>
  </r>
  <r>
    <n v="3642"/>
    <s v="CA-2013-145177"/>
    <x v="0"/>
    <x v="338"/>
    <d v="2013-11-15T00:00:00"/>
    <s v="Standard Class"/>
    <s v="PP-18955"/>
    <s v="Paul Prost"/>
    <x v="2"/>
    <s v="United States"/>
    <s v="Springfield"/>
    <x v="24"/>
    <n v="45503"/>
    <x v="3"/>
    <s v="OFF-BI-10002082"/>
    <x v="1"/>
    <x v="8"/>
    <s v="GBC Twin Loop Wire Binding Elements"/>
    <x v="2884"/>
    <n v="7"/>
    <n v="0.7"/>
    <n v="-46.591999999999999"/>
  </r>
  <r>
    <n v="3643"/>
    <s v="CA-2011-156594"/>
    <x v="2"/>
    <x v="414"/>
    <d v="2011-12-23T00:00:00"/>
    <s v="Second Class"/>
    <s v="MC-17845"/>
    <s v="Michael Chen"/>
    <x v="0"/>
    <s v="United States"/>
    <s v="Los Angeles"/>
    <x v="1"/>
    <n v="90008"/>
    <x v="1"/>
    <s v="OFF-BI-10004632"/>
    <x v="1"/>
    <x v="8"/>
    <s v="Ibico Hi-Tech Manual Binding System"/>
    <x v="1638"/>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x v="2885"/>
    <n v="2"/>
    <n v="0"/>
    <n v="12.298000000000002"/>
  </r>
  <r>
    <n v="3645"/>
    <s v="CA-2011-156594"/>
    <x v="2"/>
    <x v="414"/>
    <d v="2011-12-23T00:00:00"/>
    <s v="Second Class"/>
    <s v="MC-17845"/>
    <s v="Michael Chen"/>
    <x v="0"/>
    <s v="United States"/>
    <s v="Los Angeles"/>
    <x v="1"/>
    <n v="90008"/>
    <x v="1"/>
    <s v="OFF-AR-10004269"/>
    <x v="1"/>
    <x v="6"/>
    <s v="Newell 31"/>
    <x v="1531"/>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s v="United States"/>
    <s v="Los Angeles"/>
    <x v="1"/>
    <n v="90045"/>
    <x v="1"/>
    <s v="OFF-PA-10002195"/>
    <x v="1"/>
    <x v="10"/>
    <s v="Xerox 1966"/>
    <x v="90"/>
    <n v="1"/>
    <n v="0"/>
    <n v="3.1752000000000002"/>
  </r>
  <r>
    <n v="3648"/>
    <s v="CA-2011-146528"/>
    <x v="2"/>
    <x v="739"/>
    <d v="2011-07-27T00:00:00"/>
    <s v="Second Class"/>
    <s v="VF-21715"/>
    <s v="Vicky Freymann"/>
    <x v="2"/>
    <s v="United States"/>
    <s v="Los Angeles"/>
    <x v="1"/>
    <n v="90045"/>
    <x v="1"/>
    <s v="OFF-SU-10002522"/>
    <x v="1"/>
    <x v="14"/>
    <s v="Acme Kleen Earth Office Shears"/>
    <x v="2887"/>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x v="0"/>
    <s v="United States"/>
    <s v="Memphis"/>
    <x v="18"/>
    <n v="38109"/>
    <x v="0"/>
    <s v="OFF-FA-10004854"/>
    <x v="1"/>
    <x v="13"/>
    <s v="Vinyl Coated Wire Paper Clips in Organizer Box, 800/Box"/>
    <x v="2888"/>
    <n v="6"/>
    <n v="0.2"/>
    <n v="18.597599999999993"/>
  </r>
  <r>
    <n v="3651"/>
    <s v="CA-2014-109960"/>
    <x v="3"/>
    <x v="34"/>
    <d v="2014-12-12T00:00:00"/>
    <s v="Second Class"/>
    <s v="DB-13210"/>
    <s v="Dean Braden"/>
    <x v="0"/>
    <s v="United States"/>
    <s v="Detroit"/>
    <x v="12"/>
    <n v="48234"/>
    <x v="2"/>
    <s v="TEC-AC-10004859"/>
    <x v="2"/>
    <x v="11"/>
    <s v="Maxell Pro 80 Minute CD-R, 10/Pack"/>
    <x v="2889"/>
    <n v="6"/>
    <n v="0"/>
    <n v="41.952000000000005"/>
  </r>
  <r>
    <n v="3652"/>
    <s v="CA-2014-109960"/>
    <x v="3"/>
    <x v="34"/>
    <d v="2014-12-12T00:00:00"/>
    <s v="Second Class"/>
    <s v="DB-13210"/>
    <s v="Dean Braden"/>
    <x v="0"/>
    <s v="United States"/>
    <s v="Detroit"/>
    <x v="12"/>
    <n v="48234"/>
    <x v="2"/>
    <s v="OFF-AR-10001860"/>
    <x v="1"/>
    <x v="6"/>
    <s v="BIC Liqua Brite Liner"/>
    <x v="2890"/>
    <n v="5"/>
    <n v="0"/>
    <n v="12.492000000000001"/>
  </r>
  <r>
    <n v="3653"/>
    <s v="CA-2014-109960"/>
    <x v="3"/>
    <x v="34"/>
    <d v="2014-12-12T00:00:00"/>
    <s v="Second Class"/>
    <s v="DB-13210"/>
    <s v="Dean Braden"/>
    <x v="0"/>
    <s v="United States"/>
    <s v="Detroit"/>
    <x v="12"/>
    <n v="48234"/>
    <x v="2"/>
    <s v="OFF-BI-10001636"/>
    <x v="1"/>
    <x v="8"/>
    <s v="Ibico Plastic and Wire Spiral Binding Combs"/>
    <x v="2891"/>
    <n v="4"/>
    <n v="0"/>
    <n v="15.511199999999999"/>
  </r>
  <r>
    <n v="3654"/>
    <s v="CA-2014-109960"/>
    <x v="3"/>
    <x v="34"/>
    <d v="2014-12-12T00:00:00"/>
    <s v="Second Class"/>
    <s v="DB-13210"/>
    <s v="Dean Braden"/>
    <x v="0"/>
    <s v="United States"/>
    <s v="Detroit"/>
    <x v="12"/>
    <n v="48234"/>
    <x v="2"/>
    <s v="OFF-PA-10000349"/>
    <x v="1"/>
    <x v="10"/>
    <s v="Staples"/>
    <x v="1830"/>
    <n v="3"/>
    <n v="0"/>
    <n v="7.0218000000000007"/>
  </r>
  <r>
    <n v="3655"/>
    <s v="CA-2014-133004"/>
    <x v="3"/>
    <x v="515"/>
    <d v="2014-09-06T00:00:00"/>
    <s v="Standard Class"/>
    <s v="AJ-10945"/>
    <s v="Ashley Jarboe"/>
    <x v="0"/>
    <s v="United States"/>
    <s v="Lawrence"/>
    <x v="14"/>
    <n v="46226"/>
    <x v="2"/>
    <s v="OFF-AP-10002439"/>
    <x v="1"/>
    <x v="9"/>
    <s v="Tripp Lite Isotel 8 Ultra 8 Outlet Metal Surge"/>
    <x v="2892"/>
    <n v="9"/>
    <n v="0"/>
    <n v="166.06979999999999"/>
  </r>
  <r>
    <n v="3656"/>
    <s v="CA-2014-168102"/>
    <x v="3"/>
    <x v="558"/>
    <d v="2014-05-01T00:00:00"/>
    <s v="Standard Class"/>
    <s v="CP-12340"/>
    <s v="Christine Phan"/>
    <x v="1"/>
    <s v="United States"/>
    <s v="Jacksonville"/>
    <x v="2"/>
    <n v="32216"/>
    <x v="0"/>
    <s v="OFF-ST-10001370"/>
    <x v="1"/>
    <x v="4"/>
    <s v="Sensible Storage WireTech Storage Systems"/>
    <x v="394"/>
    <n v="2"/>
    <n v="0.2"/>
    <n v="-21.294000000000018"/>
  </r>
  <r>
    <n v="3657"/>
    <s v="CA-2014-158036"/>
    <x v="3"/>
    <x v="565"/>
    <d v="2014-09-15T00:00:00"/>
    <s v="Standard Class"/>
    <s v="DB-13555"/>
    <s v="Dorothy Badders"/>
    <x v="1"/>
    <s v="United States"/>
    <s v="Dublin"/>
    <x v="24"/>
    <n v="43017"/>
    <x v="3"/>
    <s v="TEC-AC-10002558"/>
    <x v="2"/>
    <x v="11"/>
    <s v="Imation Swivel Flash Drive USB flash drive - 8 GB"/>
    <x v="2893"/>
    <n v="1"/>
    <n v="0.2"/>
    <n v="1.7054999999999998"/>
  </r>
  <r>
    <n v="3658"/>
    <s v="CA-2012-128083"/>
    <x v="1"/>
    <x v="899"/>
    <d v="2012-03-17T00:00:00"/>
    <s v="Standard Class"/>
    <s v="EB-13750"/>
    <s v="Edward Becker"/>
    <x v="1"/>
    <s v="United States"/>
    <s v="Plantation"/>
    <x v="2"/>
    <n v="33317"/>
    <x v="0"/>
    <s v="OFF-EN-10004030"/>
    <x v="1"/>
    <x v="12"/>
    <s v="Convenience Packs of Business Envelopes"/>
    <x v="2894"/>
    <n v="3"/>
    <n v="0.2"/>
    <n v="2.9322000000000004"/>
  </r>
  <r>
    <n v="3659"/>
    <s v="CA-2012-128083"/>
    <x v="1"/>
    <x v="899"/>
    <d v="2012-03-17T00:00:00"/>
    <s v="Standard Class"/>
    <s v="EB-13750"/>
    <s v="Edward Becker"/>
    <x v="1"/>
    <s v="United States"/>
    <s v="Plantation"/>
    <x v="2"/>
    <n v="33317"/>
    <x v="0"/>
    <s v="FUR-FU-10003194"/>
    <x v="0"/>
    <x v="5"/>
    <s v="Eldon Expressions Desk Accessory, Wood Pencil Holder, Oak"/>
    <x v="2895"/>
    <n v="4"/>
    <n v="0.2"/>
    <n v="3.8599999999999977"/>
  </r>
  <r>
    <n v="3660"/>
    <s v="CA-2012-128083"/>
    <x v="1"/>
    <x v="899"/>
    <d v="2012-03-17T00:00:00"/>
    <s v="Standard Class"/>
    <s v="EB-13750"/>
    <s v="Edward Becker"/>
    <x v="1"/>
    <s v="United States"/>
    <s v="Plantation"/>
    <x v="2"/>
    <n v="33317"/>
    <x v="0"/>
    <s v="FUR-FU-10001731"/>
    <x v="0"/>
    <x v="5"/>
    <s v="Acrylic Self-Standing Desk Frames"/>
    <x v="1697"/>
    <n v="3"/>
    <n v="0.2"/>
    <n v="1.4418"/>
  </r>
  <r>
    <n v="3661"/>
    <s v="CA-2013-161676"/>
    <x v="0"/>
    <x v="427"/>
    <d v="2013-07-24T00:00:00"/>
    <s v="Standard Class"/>
    <s v="JP-15460"/>
    <s v="Jennifer Patt"/>
    <x v="1"/>
    <s v="United States"/>
    <s v="Glendale"/>
    <x v="16"/>
    <n v="85301"/>
    <x v="1"/>
    <s v="OFF-SU-10004782"/>
    <x v="1"/>
    <x v="14"/>
    <s v="Elite 5&quot; Scissors"/>
    <x v="2896"/>
    <n v="5"/>
    <n v="0.2"/>
    <n v="4.2249999999999979"/>
  </r>
  <r>
    <n v="3662"/>
    <s v="CA-2013-155005"/>
    <x v="0"/>
    <x v="900"/>
    <d v="2013-06-16T00:00:00"/>
    <s v="Second Class"/>
    <s v="SC-20050"/>
    <s v="Sample Company A"/>
    <x v="2"/>
    <s v="United States"/>
    <s v="Jackson"/>
    <x v="12"/>
    <n v="49201"/>
    <x v="2"/>
    <s v="TEC-PH-10003484"/>
    <x v="2"/>
    <x v="7"/>
    <s v="Ooma Telo VoIP Home Phone System"/>
    <x v="2258"/>
    <n v="3"/>
    <n v="0"/>
    <n v="94.492500000000007"/>
  </r>
  <r>
    <n v="3663"/>
    <s v="US-2014-129777"/>
    <x v="3"/>
    <x v="445"/>
    <d v="2014-07-10T00:00:00"/>
    <s v="Standard Class"/>
    <s v="FM-14290"/>
    <s v="Frank Merwin"/>
    <x v="2"/>
    <s v="United States"/>
    <s v="Quincy"/>
    <x v="31"/>
    <n v="2169"/>
    <x v="3"/>
    <s v="TEC-AC-10003590"/>
    <x v="2"/>
    <x v="11"/>
    <s v="TRENDnet 56K USB 2.0 Phone, Internet and Fax Modem"/>
    <x v="2897"/>
    <n v="10"/>
    <n v="0"/>
    <n v="93.203999999999994"/>
  </r>
  <r>
    <n v="3664"/>
    <s v="US-2014-129777"/>
    <x v="3"/>
    <x v="445"/>
    <d v="2014-07-10T00:00:00"/>
    <s v="Standard Class"/>
    <s v="FM-14290"/>
    <s v="Frank Merwin"/>
    <x v="2"/>
    <s v="United States"/>
    <s v="Quincy"/>
    <x v="31"/>
    <n v="2169"/>
    <x v="3"/>
    <s v="OFF-PA-10001970"/>
    <x v="1"/>
    <x v="10"/>
    <s v="Xerox 1881"/>
    <x v="335"/>
    <n v="2"/>
    <n v="0"/>
    <n v="11.543199999999999"/>
  </r>
  <r>
    <n v="3665"/>
    <s v="CA-2011-129364"/>
    <x v="2"/>
    <x v="589"/>
    <d v="2011-12-13T00:00:00"/>
    <s v="Standard Class"/>
    <s v="TB-21250"/>
    <s v="Tim Brockman"/>
    <x v="0"/>
    <s v="United States"/>
    <s v="Salem"/>
    <x v="21"/>
    <n v="97301"/>
    <x v="1"/>
    <s v="OFF-LA-10001569"/>
    <x v="1"/>
    <x v="2"/>
    <s v="Avery 499"/>
    <x v="2898"/>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s v="United States"/>
    <s v="Salem"/>
    <x v="21"/>
    <n v="97301"/>
    <x v="1"/>
    <s v="TEC-PH-10003095"/>
    <x v="2"/>
    <x v="7"/>
    <s v="Samsung HM1900 Bluetooth Headset"/>
    <x v="2672"/>
    <n v="3"/>
    <n v="0.2"/>
    <n v="19.754999999999999"/>
  </r>
  <r>
    <n v="3668"/>
    <s v="CA-2011-129364"/>
    <x v="2"/>
    <x v="589"/>
    <d v="2011-12-13T00:00:00"/>
    <s v="Standard Class"/>
    <s v="TB-21250"/>
    <s v="Tim Brockman"/>
    <x v="0"/>
    <s v="United States"/>
    <s v="Salem"/>
    <x v="21"/>
    <n v="97301"/>
    <x v="1"/>
    <s v="OFF-SU-10000432"/>
    <x v="1"/>
    <x v="14"/>
    <s v="Acco Side-Punched Conventional Columnar Pads"/>
    <x v="2900"/>
    <n v="5"/>
    <n v="0.2"/>
    <n v="-2.6025000000000014"/>
  </r>
  <r>
    <n v="3669"/>
    <s v="CA-2011-129364"/>
    <x v="2"/>
    <x v="589"/>
    <d v="2011-12-13T00:00:00"/>
    <s v="Standard Class"/>
    <s v="TB-21250"/>
    <s v="Tim Brockman"/>
    <x v="0"/>
    <s v="United States"/>
    <s v="Salem"/>
    <x v="21"/>
    <n v="97301"/>
    <x v="1"/>
    <s v="TEC-AC-10004227"/>
    <x v="2"/>
    <x v="11"/>
    <s v="SanDisk Ultra 16 GB MicroSDHC Class 10 Memory Card"/>
    <x v="2901"/>
    <n v="10"/>
    <n v="0.2"/>
    <n v="-18.186000000000014"/>
  </r>
  <r>
    <n v="3670"/>
    <s v="CA-2011-129364"/>
    <x v="2"/>
    <x v="589"/>
    <d v="2011-12-13T00:00:00"/>
    <s v="Standard Class"/>
    <s v="TB-21250"/>
    <s v="Tim Brockman"/>
    <x v="0"/>
    <s v="United States"/>
    <s v="Salem"/>
    <x v="21"/>
    <n v="97301"/>
    <x v="1"/>
    <s v="OFF-LA-10004409"/>
    <x v="1"/>
    <x v="2"/>
    <s v="Avery 492"/>
    <x v="132"/>
    <n v="5"/>
    <n v="0.2"/>
    <n v="3.7439999999999989"/>
  </r>
  <r>
    <n v="3671"/>
    <s v="CA-2011-129364"/>
    <x v="2"/>
    <x v="589"/>
    <d v="2011-12-13T00:00:00"/>
    <s v="Standard Class"/>
    <s v="TB-21250"/>
    <s v="Tim Brockman"/>
    <x v="0"/>
    <s v="United States"/>
    <s v="Salem"/>
    <x v="21"/>
    <n v="97301"/>
    <x v="1"/>
    <s v="OFF-PA-10001569"/>
    <x v="1"/>
    <x v="10"/>
    <s v="Xerox 232"/>
    <x v="563"/>
    <n v="2"/>
    <n v="0.2"/>
    <n v="3.6288"/>
  </r>
  <r>
    <n v="3672"/>
    <s v="CA-2011-129364"/>
    <x v="2"/>
    <x v="589"/>
    <d v="2011-12-13T00:00:00"/>
    <s v="Standard Class"/>
    <s v="TB-21250"/>
    <s v="Tim Brockman"/>
    <x v="0"/>
    <s v="United States"/>
    <s v="Salem"/>
    <x v="21"/>
    <n v="97301"/>
    <x v="1"/>
    <s v="OFF-ST-10001031"/>
    <x v="1"/>
    <x v="4"/>
    <s v="Adjustable Personal File Tote"/>
    <x v="384"/>
    <n v="3"/>
    <n v="0.2"/>
    <n v="2.9304000000000023"/>
  </r>
  <r>
    <n v="3673"/>
    <s v="CA-2013-104969"/>
    <x v="0"/>
    <x v="143"/>
    <d v="2013-04-15T00:00:00"/>
    <s v="Standard Class"/>
    <s v="EH-14125"/>
    <s v="Eugene Hildebrand"/>
    <x v="2"/>
    <s v="United States"/>
    <s v="Troy"/>
    <x v="24"/>
    <n v="45373"/>
    <x v="3"/>
    <s v="OFF-EN-10002312"/>
    <x v="1"/>
    <x v="12"/>
    <s v="#10 Self-Seal White Envelopes"/>
    <x v="2902"/>
    <n v="1"/>
    <n v="0.2"/>
    <n v="3.2161"/>
  </r>
  <r>
    <n v="3674"/>
    <s v="CA-2013-104969"/>
    <x v="0"/>
    <x v="143"/>
    <d v="2013-04-15T00:00:00"/>
    <s v="Standard Class"/>
    <s v="EH-14125"/>
    <s v="Eugene Hildebrand"/>
    <x v="2"/>
    <s v="United States"/>
    <s v="Troy"/>
    <x v="24"/>
    <n v="45373"/>
    <x v="3"/>
    <s v="OFF-BI-10004224"/>
    <x v="1"/>
    <x v="8"/>
    <s v="Catalog Binders with Expanding Posts"/>
    <x v="1444"/>
    <n v="6"/>
    <n v="0.7"/>
    <n v="-100.91999999999999"/>
  </r>
  <r>
    <n v="3675"/>
    <s v="CA-2014-154109"/>
    <x v="3"/>
    <x v="44"/>
    <d v="2014-11-12T00:00:00"/>
    <s v="Standard Class"/>
    <s v="ML-17410"/>
    <s v="Maris LaWare"/>
    <x v="0"/>
    <s v="United States"/>
    <s v="Philadelphia"/>
    <x v="9"/>
    <n v="19143"/>
    <x v="3"/>
    <s v="FUR-CH-10003774"/>
    <x v="0"/>
    <x v="1"/>
    <s v="Global Wood Trimmed Manager's Task Chair, Khaki"/>
    <x v="2903"/>
    <n v="2"/>
    <n v="0.3"/>
    <n v="-30.933200000000006"/>
  </r>
  <r>
    <n v="3676"/>
    <s v="CA-2014-154109"/>
    <x v="3"/>
    <x v="44"/>
    <d v="2014-11-12T00:00:00"/>
    <s v="Standard Class"/>
    <s v="ML-17410"/>
    <s v="Maris LaWare"/>
    <x v="0"/>
    <s v="United States"/>
    <s v="Philadelphia"/>
    <x v="9"/>
    <n v="19143"/>
    <x v="3"/>
    <s v="OFF-PA-10000157"/>
    <x v="1"/>
    <x v="10"/>
    <s v="Xerox 191"/>
    <x v="1107"/>
    <n v="3"/>
    <n v="0.2"/>
    <n v="16.183799999999998"/>
  </r>
  <r>
    <n v="3677"/>
    <s v="CA-2012-156440"/>
    <x v="1"/>
    <x v="901"/>
    <d v="2012-12-09T00:00:00"/>
    <s v="Standard Class"/>
    <s v="MH-17620"/>
    <s v="Matt Hagelstein"/>
    <x v="1"/>
    <s v="United States"/>
    <s v="San Diego"/>
    <x v="1"/>
    <n v="92105"/>
    <x v="1"/>
    <s v="FUR-FU-10004090"/>
    <x v="0"/>
    <x v="5"/>
    <s v="Executive Impressions 14&quot; Contract Wall Clock"/>
    <x v="791"/>
    <n v="2"/>
    <n v="0"/>
    <n v="14.671799999999998"/>
  </r>
  <r>
    <n v="3678"/>
    <s v="CA-2012-132626"/>
    <x v="1"/>
    <x v="584"/>
    <d v="2012-07-14T00:00:00"/>
    <s v="Standard Class"/>
    <s v="BT-11680"/>
    <s v="Brian Thompson"/>
    <x v="0"/>
    <s v="United States"/>
    <s v="Clinton"/>
    <x v="39"/>
    <n v="20735"/>
    <x v="3"/>
    <s v="OFF-FA-10002763"/>
    <x v="1"/>
    <x v="13"/>
    <s v="Advantus Map Pennant Flags and Round Head Tacks"/>
    <x v="2394"/>
    <n v="4"/>
    <n v="0"/>
    <n v="5.0559999999999992"/>
  </r>
  <r>
    <n v="3679"/>
    <s v="CA-2012-132626"/>
    <x v="1"/>
    <x v="584"/>
    <d v="2012-07-14T00:00:00"/>
    <s v="Standard Class"/>
    <s v="BT-11680"/>
    <s v="Brian Thompson"/>
    <x v="0"/>
    <s v="United States"/>
    <s v="Clinton"/>
    <x v="39"/>
    <n v="20735"/>
    <x v="3"/>
    <s v="TEC-MA-10002428"/>
    <x v="2"/>
    <x v="15"/>
    <s v="Fellowes Powershred HS-440 4-Sheet High Security Shredder"/>
    <x v="2904"/>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x v="2905"/>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s v="United States"/>
    <s v="Clinton"/>
    <x v="39"/>
    <n v="20735"/>
    <x v="3"/>
    <s v="OFF-BI-10002854"/>
    <x v="1"/>
    <x v="8"/>
    <s v="Performers Binder/Pad Holder, Black"/>
    <x v="2906"/>
    <n v="3"/>
    <n v="0"/>
    <n v="42.045000000000002"/>
  </r>
  <r>
    <n v="3683"/>
    <s v="CA-2012-132626"/>
    <x v="1"/>
    <x v="584"/>
    <d v="2012-07-14T00:00:00"/>
    <s v="Standard Class"/>
    <s v="BT-11680"/>
    <s v="Brian Thompson"/>
    <x v="0"/>
    <s v="United States"/>
    <s v="Clinton"/>
    <x v="39"/>
    <n v="20735"/>
    <x v="3"/>
    <s v="OFF-AR-10002987"/>
    <x v="1"/>
    <x v="6"/>
    <s v="Prismacolor Color Pencil Set"/>
    <x v="1378"/>
    <n v="4"/>
    <n v="0"/>
    <n v="32.537600000000005"/>
  </r>
  <r>
    <n v="3684"/>
    <s v="CA-2012-132626"/>
    <x v="1"/>
    <x v="584"/>
    <d v="2012-07-14T00:00:00"/>
    <s v="Standard Class"/>
    <s v="BT-11680"/>
    <s v="Brian Thompson"/>
    <x v="0"/>
    <s v="United States"/>
    <s v="Clinton"/>
    <x v="39"/>
    <n v="20735"/>
    <x v="3"/>
    <s v="OFF-BI-10004001"/>
    <x v="1"/>
    <x v="8"/>
    <s v="GBC Recycled VeloBinder Covers"/>
    <x v="2907"/>
    <n v="9"/>
    <n v="0"/>
    <n v="70.545599999999979"/>
  </r>
  <r>
    <n v="3685"/>
    <s v="CA-2012-132626"/>
    <x v="1"/>
    <x v="584"/>
    <d v="2012-07-14T00:00:00"/>
    <s v="Standard Class"/>
    <s v="BT-11680"/>
    <s v="Brian Thompson"/>
    <x v="0"/>
    <s v="United States"/>
    <s v="Clinton"/>
    <x v="39"/>
    <n v="20735"/>
    <x v="3"/>
    <s v="OFF-BI-10001634"/>
    <x v="1"/>
    <x v="8"/>
    <s v="Wilson Jones Active Use Binders"/>
    <x v="2908"/>
    <n v="6"/>
    <n v="0"/>
    <n v="21.403200000000002"/>
  </r>
  <r>
    <n v="3686"/>
    <s v="CA-2012-132626"/>
    <x v="1"/>
    <x v="584"/>
    <d v="2012-07-14T00:00:00"/>
    <s v="Standard Class"/>
    <s v="BT-11680"/>
    <s v="Brian Thompson"/>
    <x v="0"/>
    <s v="United States"/>
    <s v="Clinton"/>
    <x v="39"/>
    <n v="20735"/>
    <x v="3"/>
    <s v="OFF-ST-10003722"/>
    <x v="1"/>
    <x v="4"/>
    <s v="Project Tote Personal File"/>
    <x v="2909"/>
    <n v="7"/>
    <n v="0"/>
    <n v="28.480899999999984"/>
  </r>
  <r>
    <n v="3687"/>
    <s v="CA-2013-102792"/>
    <x v="0"/>
    <x v="180"/>
    <d v="2013-12-20T00:00:00"/>
    <s v="Standard Class"/>
    <s v="JC-15340"/>
    <s v="Jasper Cacioppo"/>
    <x v="0"/>
    <s v="United States"/>
    <s v="Riverside"/>
    <x v="1"/>
    <n v="92503"/>
    <x v="1"/>
    <s v="OFF-AR-10004757"/>
    <x v="1"/>
    <x v="6"/>
    <s v="Crayola Colored Pencils"/>
    <x v="296"/>
    <n v="3"/>
    <n v="0"/>
    <n v="3.2471999999999994"/>
  </r>
  <r>
    <n v="3688"/>
    <s v="CA-2013-108567"/>
    <x v="0"/>
    <x v="244"/>
    <d v="2013-05-25T00:00:00"/>
    <s v="Standard Class"/>
    <s v="DB-13210"/>
    <s v="Dean Braden"/>
    <x v="0"/>
    <s v="United States"/>
    <s v="Port Saint Lucie"/>
    <x v="2"/>
    <n v="34952"/>
    <x v="0"/>
    <s v="OFF-BI-10004140"/>
    <x v="1"/>
    <x v="8"/>
    <s v="Avery Non-Stick Binders"/>
    <x v="2910"/>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x v="869"/>
    <n v="6"/>
    <n v="0.2"/>
    <n v="7.92"/>
  </r>
  <r>
    <n v="3690"/>
    <s v="CA-2014-140760"/>
    <x v="3"/>
    <x v="455"/>
    <d v="2014-06-06T00:00:00"/>
    <s v="Second Class"/>
    <s v="DO-13435"/>
    <s v="Denny Ordway"/>
    <x v="0"/>
    <s v="United States"/>
    <s v="Mesa"/>
    <x v="16"/>
    <n v="85204"/>
    <x v="1"/>
    <s v="OFF-EN-10001141"/>
    <x v="1"/>
    <x v="12"/>
    <s v="Manila Recycled Extra-Heavyweight Clasp Envelopes, 6&quot; x 9&quot;"/>
    <x v="2911"/>
    <n v="5"/>
    <n v="0.2"/>
    <n v="15.921000000000003"/>
  </r>
  <r>
    <n v="3691"/>
    <s v="US-2012-131359"/>
    <x v="1"/>
    <x v="628"/>
    <d v="2012-11-02T00:00:00"/>
    <s v="Second Class"/>
    <s v="FA-14230"/>
    <s v="Frank Atkinson"/>
    <x v="1"/>
    <s v="United States"/>
    <s v="Denver"/>
    <x v="22"/>
    <n v="80219"/>
    <x v="1"/>
    <s v="TEC-MA-10000597"/>
    <x v="2"/>
    <x v="15"/>
    <s v="Lexmark S315 Color Inkjet Printer"/>
    <x v="2912"/>
    <n v="2"/>
    <n v="0.7"/>
    <n v="-45.995400000000004"/>
  </r>
  <r>
    <n v="3692"/>
    <s v="US-2012-131359"/>
    <x v="1"/>
    <x v="628"/>
    <d v="2012-11-02T00:00:00"/>
    <s v="Second Class"/>
    <s v="FA-14230"/>
    <s v="Frank Atkinson"/>
    <x v="1"/>
    <s v="United States"/>
    <s v="Denver"/>
    <x v="22"/>
    <n v="80219"/>
    <x v="1"/>
    <s v="TEC-CO-10001571"/>
    <x v="2"/>
    <x v="16"/>
    <s v="Sharp 1540cs Digital Laser Copier"/>
    <x v="2913"/>
    <n v="1"/>
    <n v="0.2"/>
    <n v="164.99700000000001"/>
  </r>
  <r>
    <n v="3693"/>
    <s v="US-2012-131359"/>
    <x v="1"/>
    <x v="628"/>
    <d v="2012-11-02T00:00:00"/>
    <s v="Second Class"/>
    <s v="FA-14230"/>
    <s v="Frank Atkinson"/>
    <x v="1"/>
    <s v="United States"/>
    <s v="Denver"/>
    <x v="22"/>
    <n v="80219"/>
    <x v="1"/>
    <s v="TEC-PH-10004531"/>
    <x v="2"/>
    <x v="7"/>
    <s v="OtterBox Commuter Series Case - iPhone 5 &amp; 5s"/>
    <x v="2914"/>
    <n v="5"/>
    <n v="0.2"/>
    <n v="30.785999999999998"/>
  </r>
  <r>
    <n v="3694"/>
    <s v="US-2012-131359"/>
    <x v="1"/>
    <x v="628"/>
    <d v="2012-11-02T00:00:00"/>
    <s v="Second Class"/>
    <s v="FA-14230"/>
    <s v="Frank Atkinson"/>
    <x v="1"/>
    <s v="United States"/>
    <s v="Denver"/>
    <x v="22"/>
    <n v="80219"/>
    <x v="1"/>
    <s v="FUR-FU-10003026"/>
    <x v="0"/>
    <x v="5"/>
    <s v="Eldon Regeneration Recycled Desk Accessories, Black"/>
    <x v="2915"/>
    <n v="4"/>
    <n v="0.2"/>
    <n v="3.6783999999999999"/>
  </r>
  <r>
    <n v="3695"/>
    <s v="CA-2013-142097"/>
    <x v="0"/>
    <x v="680"/>
    <d v="2013-10-21T00:00:00"/>
    <s v="Standard Class"/>
    <s v="QJ-19255"/>
    <s v="Quincy Jones"/>
    <x v="1"/>
    <s v="United States"/>
    <s v="Springfield"/>
    <x v="17"/>
    <n v="22153"/>
    <x v="0"/>
    <s v="OFF-BI-10002082"/>
    <x v="1"/>
    <x v="8"/>
    <s v="GBC Twin Loop Wire Binding Elements"/>
    <x v="2916"/>
    <n v="7"/>
    <n v="0"/>
    <n v="116.48"/>
  </r>
  <r>
    <n v="3696"/>
    <s v="CA-2013-142097"/>
    <x v="0"/>
    <x v="680"/>
    <d v="2013-10-21T00:00:00"/>
    <s v="Standard Class"/>
    <s v="QJ-19255"/>
    <s v="Quincy Jones"/>
    <x v="1"/>
    <s v="United States"/>
    <s v="Springfield"/>
    <x v="17"/>
    <n v="22153"/>
    <x v="0"/>
    <s v="OFF-EN-10002312"/>
    <x v="1"/>
    <x v="12"/>
    <s v="#10 Self-Seal White Envelopes"/>
    <x v="2917"/>
    <n v="6"/>
    <n v="0"/>
    <n v="32.604599999999998"/>
  </r>
  <r>
    <n v="3697"/>
    <s v="CA-2013-142097"/>
    <x v="0"/>
    <x v="680"/>
    <d v="2013-10-21T00:00:00"/>
    <s v="Standard Class"/>
    <s v="QJ-19255"/>
    <s v="Quincy Jones"/>
    <x v="1"/>
    <s v="United States"/>
    <s v="Springfield"/>
    <x v="17"/>
    <n v="22153"/>
    <x v="0"/>
    <s v="OFF-AP-10000696"/>
    <x v="1"/>
    <x v="9"/>
    <s v="Holmes Odor Grabber"/>
    <x v="1905"/>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s v="United States"/>
    <s v="Tempe"/>
    <x v="16"/>
    <n v="85281"/>
    <x v="1"/>
    <s v="OFF-ST-10001034"/>
    <x v="1"/>
    <x v="4"/>
    <s v="Eldon File Chest Portable File"/>
    <x v="2918"/>
    <n v="5"/>
    <n v="0.2"/>
    <n v="5.9550000000000054"/>
  </r>
  <r>
    <n v="3700"/>
    <s v="CA-2014-160416"/>
    <x v="3"/>
    <x v="38"/>
    <d v="2014-11-19T00:00:00"/>
    <s v="Second Class"/>
    <s v="AD-10180"/>
    <s v="Alan Dominguez"/>
    <x v="2"/>
    <s v="United States"/>
    <s v="Yonkers"/>
    <x v="15"/>
    <n v="10701"/>
    <x v="3"/>
    <s v="TEC-AC-10004114"/>
    <x v="2"/>
    <x v="11"/>
    <s v="KeyTronic 6101 Series - Keyboard - Black"/>
    <x v="2919"/>
    <n v="4"/>
    <n v="0"/>
    <n v="70.502800000000008"/>
  </r>
  <r>
    <n v="3701"/>
    <s v="CA-2014-169411"/>
    <x v="3"/>
    <x v="165"/>
    <d v="2014-12-30T00:00:00"/>
    <s v="Standard Class"/>
    <s v="AC-10615"/>
    <s v="Ann Chong"/>
    <x v="1"/>
    <s v="United States"/>
    <s v="Rochester"/>
    <x v="15"/>
    <n v="14609"/>
    <x v="3"/>
    <s v="FUR-FU-10001602"/>
    <x v="0"/>
    <x v="5"/>
    <s v="Eldon Delta Triangular Chair Mat, 52&quot; x 58&quot;, Clear"/>
    <x v="2920"/>
    <n v="1"/>
    <n v="0"/>
    <n v="6.8273999999999972"/>
  </r>
  <r>
    <n v="3702"/>
    <s v="CA-2013-126543"/>
    <x v="0"/>
    <x v="850"/>
    <d v="2013-01-13T00:00:00"/>
    <s v="Second Class"/>
    <s v="MF-17665"/>
    <s v="Maureen Fritzler"/>
    <x v="1"/>
    <s v="United States"/>
    <s v="Toledo"/>
    <x v="24"/>
    <n v="43615"/>
    <x v="3"/>
    <s v="FUR-FU-10002445"/>
    <x v="0"/>
    <x v="5"/>
    <s v="DAX Two-Tone Rosewood/Black Document Frame, Desktop, 5 x 7"/>
    <x v="2921"/>
    <n v="2"/>
    <n v="0.2"/>
    <n v="3.7920000000000011"/>
  </r>
  <r>
    <n v="3703"/>
    <s v="CA-2012-104941"/>
    <x v="1"/>
    <x v="385"/>
    <d v="2012-06-19T00:00:00"/>
    <s v="Standard Class"/>
    <s v="DH-13075"/>
    <s v="Dave Hallsten"/>
    <x v="1"/>
    <s v="United States"/>
    <s v="Decatur"/>
    <x v="19"/>
    <n v="35601"/>
    <x v="0"/>
    <s v="OFF-AR-10004269"/>
    <x v="1"/>
    <x v="6"/>
    <s v="Newell 31"/>
    <x v="2922"/>
    <n v="6"/>
    <n v="0"/>
    <n v="6.9384000000000006"/>
  </r>
  <r>
    <n v="3704"/>
    <s v="CA-2012-104941"/>
    <x v="1"/>
    <x v="385"/>
    <d v="2012-06-19T00:00:00"/>
    <s v="Standard Class"/>
    <s v="DH-13075"/>
    <s v="Dave Hallsten"/>
    <x v="1"/>
    <s v="United States"/>
    <s v="Decatur"/>
    <x v="19"/>
    <n v="35601"/>
    <x v="0"/>
    <s v="OFF-BI-10001249"/>
    <x v="1"/>
    <x v="8"/>
    <s v="Avery Heavy-Duty EZD View Binder with Locking Rings"/>
    <x v="2923"/>
    <n v="3"/>
    <n v="0"/>
    <n v="8.8043999999999993"/>
  </r>
  <r>
    <n v="3705"/>
    <s v="CA-2012-104941"/>
    <x v="1"/>
    <x v="385"/>
    <d v="2012-06-19T00:00:00"/>
    <s v="Standard Class"/>
    <s v="DH-13075"/>
    <s v="Dave Hallsten"/>
    <x v="1"/>
    <s v="United States"/>
    <s v="Decatur"/>
    <x v="19"/>
    <n v="35601"/>
    <x v="0"/>
    <s v="TEC-CO-10004202"/>
    <x v="2"/>
    <x v="16"/>
    <s v="Brother DCP1000 Digital 3 in 1 Multifunction Machine"/>
    <x v="2924"/>
    <n v="3"/>
    <n v="0"/>
    <n v="314.98950000000002"/>
  </r>
  <r>
    <n v="3706"/>
    <s v="CA-2012-104941"/>
    <x v="1"/>
    <x v="385"/>
    <d v="2012-06-19T00:00:00"/>
    <s v="Standard Class"/>
    <s v="DH-13075"/>
    <s v="Dave Hallsten"/>
    <x v="1"/>
    <s v="United States"/>
    <s v="Decatur"/>
    <x v="19"/>
    <n v="35601"/>
    <x v="0"/>
    <s v="OFF-PA-10003363"/>
    <x v="1"/>
    <x v="10"/>
    <s v="Xerox 204"/>
    <x v="56"/>
    <n v="5"/>
    <n v="0"/>
    <n v="15.552000000000001"/>
  </r>
  <r>
    <n v="3707"/>
    <s v="CA-2014-160087"/>
    <x v="3"/>
    <x v="257"/>
    <d v="2014-03-23T00:00:00"/>
    <s v="Standard Class"/>
    <s v="EN-13780"/>
    <s v="Edward Nazzal"/>
    <x v="0"/>
    <s v="United States"/>
    <s v="Dallas"/>
    <x v="5"/>
    <n v="75220"/>
    <x v="2"/>
    <s v="OFF-AR-10001915"/>
    <x v="1"/>
    <x v="6"/>
    <s v="Peel-Off China Markers"/>
    <x v="361"/>
    <n v="3"/>
    <n v="0.2"/>
    <n v="6.5538000000000007"/>
  </r>
  <r>
    <n v="3708"/>
    <s v="CA-2011-120544"/>
    <x v="2"/>
    <x v="533"/>
    <d v="2011-11-27T00:00:00"/>
    <s v="Standard Class"/>
    <s v="SS-20140"/>
    <s v="Saphhira Shifley"/>
    <x v="1"/>
    <s v="United States"/>
    <s v="Mesquite"/>
    <x v="5"/>
    <n v="75150"/>
    <x v="2"/>
    <s v="FUR-FU-10001940"/>
    <x v="0"/>
    <x v="5"/>
    <s v="Staples"/>
    <x v="2925"/>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s v="United States"/>
    <s v="Mesquite"/>
    <x v="5"/>
    <n v="75150"/>
    <x v="2"/>
    <s v="TEC-AC-10003709"/>
    <x v="2"/>
    <x v="11"/>
    <s v="Maxell 4.7GB DVD-R 5/Pack"/>
    <x v="2927"/>
    <n v="7"/>
    <n v="0.2"/>
    <n v="1.6632000000000007"/>
  </r>
  <r>
    <n v="3711"/>
    <s v="CA-2014-113670"/>
    <x v="3"/>
    <x v="453"/>
    <d v="2014-10-18T00:00:00"/>
    <s v="First Class"/>
    <s v="RS-19765"/>
    <s v="Roland Schwarz"/>
    <x v="1"/>
    <s v="United States"/>
    <s v="Los Angeles"/>
    <x v="1"/>
    <n v="90045"/>
    <x v="1"/>
    <s v="FUR-TA-10001705"/>
    <x v="0"/>
    <x v="3"/>
    <s v="Bush Advantage Collection Round Conference Table"/>
    <x v="2928"/>
    <n v="3"/>
    <n v="0.2"/>
    <n v="6.3779999999999575"/>
  </r>
  <r>
    <n v="3712"/>
    <s v="CA-2014-113670"/>
    <x v="3"/>
    <x v="453"/>
    <d v="2014-10-18T00:00:00"/>
    <s v="First Class"/>
    <s v="RS-19765"/>
    <s v="Roland Schwarz"/>
    <x v="1"/>
    <s v="United States"/>
    <s v="Los Angeles"/>
    <x v="1"/>
    <n v="90045"/>
    <x v="1"/>
    <s v="OFF-PA-10000675"/>
    <x v="1"/>
    <x v="10"/>
    <s v="Xerox 1919"/>
    <x v="2929"/>
    <n v="5"/>
    <n v="0"/>
    <n v="100.4255"/>
  </r>
  <r>
    <n v="3713"/>
    <s v="CA-2014-166198"/>
    <x v="3"/>
    <x v="81"/>
    <d v="2014-04-25T00:00:00"/>
    <s v="First Class"/>
    <s v="JW-15955"/>
    <s v="Joni Wasserman"/>
    <x v="0"/>
    <s v="United States"/>
    <s v="Seattle"/>
    <x v="4"/>
    <n v="98103"/>
    <x v="1"/>
    <s v="TEC-AC-10000521"/>
    <x v="2"/>
    <x v="11"/>
    <s v="Verbatim Slim CD and DVD Storage Cases, 50/Pack"/>
    <x v="1042"/>
    <n v="1"/>
    <n v="0"/>
    <n v="3.4619999999999997"/>
  </r>
  <r>
    <n v="3714"/>
    <s v="CA-2014-166198"/>
    <x v="3"/>
    <x v="81"/>
    <d v="2014-04-25T00:00:00"/>
    <s v="First Class"/>
    <s v="JW-15955"/>
    <s v="Joni Wasserman"/>
    <x v="0"/>
    <s v="United States"/>
    <s v="Seattle"/>
    <x v="4"/>
    <n v="98103"/>
    <x v="1"/>
    <s v="FUR-FU-10004622"/>
    <x v="0"/>
    <x v="5"/>
    <s v="Eldon Advantage Foldable Chair Mats for Low Pile Carpets"/>
    <x v="2930"/>
    <n v="3"/>
    <n v="0"/>
    <n v="34.145999999999994"/>
  </r>
  <r>
    <n v="3715"/>
    <s v="CA-2011-135608"/>
    <x v="2"/>
    <x v="589"/>
    <d v="2011-12-10T00:00:00"/>
    <s v="Second Class"/>
    <s v="JK-15625"/>
    <s v="Jim Karlsson"/>
    <x v="0"/>
    <s v="United States"/>
    <s v="Olympia"/>
    <x v="4"/>
    <n v="98502"/>
    <x v="1"/>
    <s v="OFF-PA-10001954"/>
    <x v="1"/>
    <x v="10"/>
    <s v="Xerox 1964"/>
    <x v="1846"/>
    <n v="2"/>
    <n v="0"/>
    <n v="21.012799999999999"/>
  </r>
  <r>
    <n v="3716"/>
    <s v="CA-2011-135608"/>
    <x v="2"/>
    <x v="589"/>
    <d v="2011-12-10T00:00:00"/>
    <s v="Second Class"/>
    <s v="JK-15625"/>
    <s v="Jim Karlsson"/>
    <x v="0"/>
    <s v="United States"/>
    <s v="Olympia"/>
    <x v="4"/>
    <n v="98502"/>
    <x v="1"/>
    <s v="FUR-CH-10002602"/>
    <x v="0"/>
    <x v="1"/>
    <s v="DMI Arturo Collection Mission-style Design Wood Chair"/>
    <x v="891"/>
    <n v="5"/>
    <n v="0.2"/>
    <n v="45.294000000000011"/>
  </r>
  <r>
    <n v="3717"/>
    <s v="CA-2014-144568"/>
    <x v="3"/>
    <x v="148"/>
    <d v="2014-06-03T00:00:00"/>
    <s v="Standard Class"/>
    <s v="JO-15550"/>
    <s v="Jesus Ocampo"/>
    <x v="2"/>
    <s v="United States"/>
    <s v="Omaha"/>
    <x v="8"/>
    <n v="68104"/>
    <x v="2"/>
    <s v="OFF-FA-10004395"/>
    <x v="1"/>
    <x v="13"/>
    <s v="Plymouth Boxed Rubber Bands by Plymouth"/>
    <x v="2931"/>
    <n v="5"/>
    <n v="0"/>
    <n v="1.1775000000000002"/>
  </r>
  <r>
    <n v="3718"/>
    <s v="CA-2013-142370"/>
    <x v="0"/>
    <x v="251"/>
    <d v="2013-09-24T00:00:00"/>
    <s v="Standard Class"/>
    <s v="TP-21130"/>
    <s v="Theone Pippenger"/>
    <x v="0"/>
    <s v="United States"/>
    <s v="Columbus"/>
    <x v="32"/>
    <n v="31907"/>
    <x v="0"/>
    <s v="OFF-SU-10003002"/>
    <x v="1"/>
    <x v="14"/>
    <s v="Letter Slitter"/>
    <x v="1325"/>
    <n v="2"/>
    <n v="0"/>
    <n v="0.15120000000000022"/>
  </r>
  <r>
    <n v="3719"/>
    <s v="CA-2013-142370"/>
    <x v="0"/>
    <x v="251"/>
    <d v="2013-09-24T00:00:00"/>
    <s v="Standard Class"/>
    <s v="TP-21130"/>
    <s v="Theone Pippenger"/>
    <x v="0"/>
    <s v="United States"/>
    <s v="Columbus"/>
    <x v="32"/>
    <n v="31907"/>
    <x v="0"/>
    <s v="TEC-AC-10002926"/>
    <x v="2"/>
    <x v="11"/>
    <s v="Logitech Wireless Marathon Mouse M705"/>
    <x v="2932"/>
    <n v="5"/>
    <n v="0"/>
    <n v="107.47850000000001"/>
  </r>
  <r>
    <n v="3720"/>
    <s v="CA-2013-105900"/>
    <x v="0"/>
    <x v="42"/>
    <d v="2013-09-24T00:00:00"/>
    <s v="Standard Class"/>
    <s v="BS-11590"/>
    <s v="Brendan Sweed"/>
    <x v="1"/>
    <s v="United States"/>
    <s v="Columbus"/>
    <x v="14"/>
    <n v="47201"/>
    <x v="2"/>
    <s v="OFF-AR-10002656"/>
    <x v="1"/>
    <x v="6"/>
    <s v="Sanford Liquid Accent Highlighters"/>
    <x v="657"/>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s v="United States"/>
    <s v="Jackson"/>
    <x v="35"/>
    <n v="39212"/>
    <x v="0"/>
    <s v="OFF-BI-10003910"/>
    <x v="1"/>
    <x v="8"/>
    <s v="DXL Angle-View Binders with Locking Rings by Samsill"/>
    <x v="741"/>
    <n v="2"/>
    <n v="0"/>
    <n v="6.9390000000000001"/>
  </r>
  <r>
    <n v="3723"/>
    <s v="CA-2014-144036"/>
    <x v="3"/>
    <x v="903"/>
    <d v="2014-11-27T00:00:00"/>
    <s v="Standard Class"/>
    <s v="FO-14305"/>
    <s v="Frank Olsen"/>
    <x v="0"/>
    <s v="United States"/>
    <s v="Houston"/>
    <x v="5"/>
    <n v="77070"/>
    <x v="2"/>
    <s v="OFF-AR-10000122"/>
    <x v="1"/>
    <x v="6"/>
    <s v="Newell 314"/>
    <x v="2934"/>
    <n v="8"/>
    <n v="0.2"/>
    <n v="2.2319999999999958"/>
  </r>
  <r>
    <n v="3724"/>
    <s v="US-2011-169789"/>
    <x v="2"/>
    <x v="125"/>
    <d v="2012-01-04T00:00:00"/>
    <s v="Standard Class"/>
    <s v="MF-17665"/>
    <s v="Maureen Fritzler"/>
    <x v="1"/>
    <s v="United States"/>
    <s v="Phoenix"/>
    <x v="16"/>
    <n v="85023"/>
    <x v="1"/>
    <s v="OFF-BI-10004600"/>
    <x v="1"/>
    <x v="8"/>
    <s v="Ibico Ibimaster 300 Manual Binding System"/>
    <x v="2935"/>
    <n v="5"/>
    <n v="0.7"/>
    <n v="-459.98750000000018"/>
  </r>
  <r>
    <n v="3725"/>
    <s v="CA-2014-127264"/>
    <x v="3"/>
    <x v="355"/>
    <d v="2014-04-06T00:00:00"/>
    <s v="First Class"/>
    <s v="SA-20830"/>
    <s v="Sue Ann Reed"/>
    <x v="0"/>
    <s v="United States"/>
    <s v="Chicago"/>
    <x v="10"/>
    <n v="60653"/>
    <x v="2"/>
    <s v="OFF-AR-10003045"/>
    <x v="1"/>
    <x v="6"/>
    <s v="Prang Colored Pencils"/>
    <x v="2617"/>
    <n v="3"/>
    <n v="0.2"/>
    <n v="2.2050000000000001"/>
  </r>
  <r>
    <n v="3726"/>
    <s v="CA-2013-151512"/>
    <x v="0"/>
    <x v="482"/>
    <d v="2014-01-03T00:00:00"/>
    <s v="Standard Class"/>
    <s v="SH-19975"/>
    <s v="Sally Hughsby"/>
    <x v="1"/>
    <s v="United States"/>
    <s v="Denver"/>
    <x v="22"/>
    <n v="80219"/>
    <x v="1"/>
    <s v="OFF-AP-10000252"/>
    <x v="1"/>
    <x v="9"/>
    <s v="Harmony HEPA Quiet Air Purifiers"/>
    <x v="694"/>
    <n v="2"/>
    <n v="0.2"/>
    <n v="3.51"/>
  </r>
  <r>
    <n v="3727"/>
    <s v="CA-2013-165169"/>
    <x v="0"/>
    <x v="410"/>
    <d v="2013-06-12T00:00:00"/>
    <s v="Standard Class"/>
    <s v="JL-15235"/>
    <s v="Janet Lee"/>
    <x v="0"/>
    <s v="United States"/>
    <s v="Newark"/>
    <x v="13"/>
    <n v="19711"/>
    <x v="3"/>
    <s v="OFF-ST-10001496"/>
    <x v="1"/>
    <x v="4"/>
    <s v="Standard Rollaway File with Lock"/>
    <x v="2936"/>
    <n v="2"/>
    <n v="0"/>
    <n v="93.698800000000006"/>
  </r>
  <r>
    <n v="3728"/>
    <s v="CA-2013-165169"/>
    <x v="0"/>
    <x v="410"/>
    <d v="2013-06-12T00:00:00"/>
    <s v="Standard Class"/>
    <s v="JL-15235"/>
    <s v="Janet Lee"/>
    <x v="0"/>
    <s v="United States"/>
    <s v="Newark"/>
    <x v="13"/>
    <n v="19711"/>
    <x v="3"/>
    <s v="OFF-AR-10000122"/>
    <x v="1"/>
    <x v="6"/>
    <s v="Newell 314"/>
    <x v="954"/>
    <n v="2"/>
    <n v="0"/>
    <n v="2.7899999999999991"/>
  </r>
  <r>
    <n v="3729"/>
    <s v="CA-2013-165169"/>
    <x v="0"/>
    <x v="410"/>
    <d v="2013-06-12T00:00:00"/>
    <s v="Standard Class"/>
    <s v="JL-15235"/>
    <s v="Janet Lee"/>
    <x v="0"/>
    <s v="United States"/>
    <s v="Newark"/>
    <x v="13"/>
    <n v="19711"/>
    <x v="3"/>
    <s v="OFF-LA-10000407"/>
    <x v="1"/>
    <x v="2"/>
    <s v="Avery White Multi-Purpose Labels"/>
    <x v="1830"/>
    <n v="3"/>
    <n v="0"/>
    <n v="6.8723999999999998"/>
  </r>
  <r>
    <n v="3730"/>
    <s v="CA-2012-109575"/>
    <x v="1"/>
    <x v="227"/>
    <d v="2012-09-23T00:00:00"/>
    <s v="Standard Class"/>
    <s v="KH-16630"/>
    <s v="Ken Heidel"/>
    <x v="1"/>
    <s v="United States"/>
    <s v="Clinton"/>
    <x v="39"/>
    <n v="20735"/>
    <x v="3"/>
    <s v="OFF-ST-10004950"/>
    <x v="1"/>
    <x v="4"/>
    <s v="Acco Perma 3000 Stacking Storage Drawers"/>
    <x v="108"/>
    <n v="2"/>
    <n v="0"/>
    <n v="7.9724000000000004"/>
  </r>
  <r>
    <n v="3731"/>
    <s v="CA-2012-109575"/>
    <x v="1"/>
    <x v="227"/>
    <d v="2012-09-23T00:00:00"/>
    <s v="Standard Class"/>
    <s v="KH-16630"/>
    <s v="Ken Heidel"/>
    <x v="1"/>
    <s v="United States"/>
    <s v="Clinton"/>
    <x v="39"/>
    <n v="20735"/>
    <x v="3"/>
    <s v="OFF-ST-10004123"/>
    <x v="1"/>
    <x v="4"/>
    <s v="Safco Industrial Wire Shelving System"/>
    <x v="2937"/>
    <n v="7"/>
    <n v="0"/>
    <n v="0"/>
  </r>
  <r>
    <n v="3732"/>
    <s v="CA-2012-109575"/>
    <x v="1"/>
    <x v="227"/>
    <d v="2012-09-23T00:00:00"/>
    <s v="Standard Class"/>
    <s v="KH-16630"/>
    <s v="Ken Heidel"/>
    <x v="1"/>
    <s v="United States"/>
    <s v="Clinton"/>
    <x v="39"/>
    <n v="20735"/>
    <x v="3"/>
    <s v="TEC-PH-10000730"/>
    <x v="2"/>
    <x v="7"/>
    <s v="Samsung Galaxy S4 Active"/>
    <x v="2938"/>
    <n v="1"/>
    <n v="0"/>
    <n v="129.99740000000003"/>
  </r>
  <r>
    <n v="3733"/>
    <s v="CA-2012-109575"/>
    <x v="1"/>
    <x v="227"/>
    <d v="2012-09-23T00:00:00"/>
    <s v="Standard Class"/>
    <s v="KH-16630"/>
    <s v="Ken Heidel"/>
    <x v="1"/>
    <s v="United States"/>
    <s v="Clinton"/>
    <x v="39"/>
    <n v="20735"/>
    <x v="3"/>
    <s v="TEC-PH-10000895"/>
    <x v="2"/>
    <x v="7"/>
    <s v="Polycom VVX 310 VoIP phone"/>
    <x v="2939"/>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s v="United States"/>
    <s v="New York City"/>
    <x v="15"/>
    <n v="10011"/>
    <x v="3"/>
    <s v="OFF-PA-10002254"/>
    <x v="1"/>
    <x v="10"/>
    <s v="Xerox 1883"/>
    <x v="978"/>
    <n v="1"/>
    <n v="0"/>
    <n v="12.134799999999998"/>
  </r>
  <r>
    <n v="3736"/>
    <s v="CA-2014-168193"/>
    <x v="3"/>
    <x v="904"/>
    <d v="2014-03-12T00:00:00"/>
    <s v="Second Class"/>
    <s v="RM-19750"/>
    <s v="Roland Murray"/>
    <x v="0"/>
    <s v="United States"/>
    <s v="New York City"/>
    <x v="15"/>
    <n v="10011"/>
    <x v="3"/>
    <s v="FUR-FU-10002554"/>
    <x v="0"/>
    <x v="5"/>
    <s v="Westinghouse Floor Lamp with Metal Mesh Shade, Black"/>
    <x v="2941"/>
    <n v="3"/>
    <n v="0"/>
    <n v="16.553099999999993"/>
  </r>
  <r>
    <n v="3737"/>
    <s v="CA-2013-115476"/>
    <x v="0"/>
    <x v="716"/>
    <d v="2013-03-18T00:00:00"/>
    <s v="Same Day"/>
    <s v="VM-21835"/>
    <s v="Vivian Mathis"/>
    <x v="0"/>
    <s v="United States"/>
    <s v="Newark"/>
    <x v="13"/>
    <n v="19711"/>
    <x v="3"/>
    <s v="TEC-PH-10000673"/>
    <x v="2"/>
    <x v="7"/>
    <s v="Plantronics Voyager Pro HD - Bluetooth Headset"/>
    <x v="2256"/>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s v="United States"/>
    <s v="Jackson"/>
    <x v="12"/>
    <n v="49201"/>
    <x v="2"/>
    <s v="TEC-AC-10001109"/>
    <x v="2"/>
    <x v="11"/>
    <s v="Logitech Trackman Marble Mouse"/>
    <x v="2830"/>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s v="United States"/>
    <s v="New York City"/>
    <x v="15"/>
    <n v="10011"/>
    <x v="3"/>
    <s v="OFF-EN-10001137"/>
    <x v="1"/>
    <x v="12"/>
    <s v="#10 Gummed Flap White Envelopes, 100/Box"/>
    <x v="1873"/>
    <n v="4"/>
    <n v="0"/>
    <n v="7.5991999999999997"/>
  </r>
  <r>
    <n v="3743"/>
    <s v="CA-2013-137848"/>
    <x v="0"/>
    <x v="804"/>
    <d v="2013-01-21T00:00:00"/>
    <s v="Standard Class"/>
    <s v="WB-21850"/>
    <s v="William Brown"/>
    <x v="0"/>
    <s v="United States"/>
    <s v="New York City"/>
    <x v="15"/>
    <n v="10011"/>
    <x v="3"/>
    <s v="OFF-PA-10004285"/>
    <x v="1"/>
    <x v="10"/>
    <s v="Xerox 1959"/>
    <x v="1847"/>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s v="CA-2011-113047"/>
    <x v="2"/>
    <x v="745"/>
    <d v="2011-10-24T00:00:00"/>
    <s v="Same Day"/>
    <s v="AP-10915"/>
    <s v="Arthur Prichep"/>
    <x v="0"/>
    <s v="United States"/>
    <s v="Rock Hill"/>
    <x v="20"/>
    <n v="29730"/>
    <x v="0"/>
    <s v="OFF-FA-10002763"/>
    <x v="1"/>
    <x v="13"/>
    <s v="Advantus Map Pennant Flags and Round Head Tacks"/>
    <x v="2945"/>
    <n v="3"/>
    <n v="0"/>
    <n v="3.7919999999999994"/>
  </r>
  <r>
    <n v="3746"/>
    <s v="CA-2013-149979"/>
    <x v="0"/>
    <x v="713"/>
    <d v="2013-09-29T00:00:00"/>
    <s v="Second Class"/>
    <s v="RA-19915"/>
    <s v="Russell Applegate"/>
    <x v="0"/>
    <s v="United States"/>
    <s v="Columbus"/>
    <x v="32"/>
    <n v="31907"/>
    <x v="0"/>
    <s v="OFF-ST-10003058"/>
    <x v="1"/>
    <x v="4"/>
    <s v="Eldon Mobile Mega Data Cart  Mega Stackable  Add-On Trays"/>
    <x v="2946"/>
    <n v="5"/>
    <n v="0"/>
    <n v="34.292499999999997"/>
  </r>
  <r>
    <n v="3747"/>
    <s v="CA-2013-149979"/>
    <x v="0"/>
    <x v="713"/>
    <d v="2013-09-29T00:00:00"/>
    <s v="Second Class"/>
    <s v="RA-19915"/>
    <s v="Russell Applegate"/>
    <x v="0"/>
    <s v="United States"/>
    <s v="Columbus"/>
    <x v="32"/>
    <n v="31907"/>
    <x v="0"/>
    <s v="FUR-CH-10002084"/>
    <x v="0"/>
    <x v="1"/>
    <s v="Hon Mobius Operator's Chair"/>
    <x v="2411"/>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x v="1421"/>
    <n v="2"/>
    <n v="0"/>
    <n v="99.23"/>
  </r>
  <r>
    <n v="3749"/>
    <s v="CA-2014-161956"/>
    <x v="3"/>
    <x v="151"/>
    <d v="2014-08-30T00:00:00"/>
    <s v="Second Class"/>
    <s v="DR-12880"/>
    <s v="Dan Reichenbach"/>
    <x v="1"/>
    <s v="United States"/>
    <s v="Inglewood"/>
    <x v="1"/>
    <n v="90301"/>
    <x v="1"/>
    <s v="OFF-AP-10001242"/>
    <x v="1"/>
    <x v="9"/>
    <s v="APC 7 Outlet Network SurgeArrest Surge Protector"/>
    <x v="2947"/>
    <n v="4"/>
    <n v="0"/>
    <n v="96.575999999999993"/>
  </r>
  <r>
    <n v="3750"/>
    <s v="CA-2014-161956"/>
    <x v="3"/>
    <x v="151"/>
    <d v="2014-08-30T00:00:00"/>
    <s v="Second Class"/>
    <s v="DR-12880"/>
    <s v="Dan Reichenbach"/>
    <x v="1"/>
    <s v="United States"/>
    <s v="Inglewood"/>
    <x v="1"/>
    <n v="90301"/>
    <x v="1"/>
    <s v="TEC-CO-10001571"/>
    <x v="2"/>
    <x v="16"/>
    <s v="Sharp 1540cs Digital Laser Copier"/>
    <x v="2948"/>
    <n v="2"/>
    <n v="0.2"/>
    <n v="329.99400000000003"/>
  </r>
  <r>
    <n v="3751"/>
    <s v="CA-2014-161956"/>
    <x v="3"/>
    <x v="151"/>
    <d v="2014-08-30T00:00:00"/>
    <s v="Second Class"/>
    <s v="DR-12880"/>
    <s v="Dan Reichenbach"/>
    <x v="1"/>
    <s v="United States"/>
    <s v="Inglewood"/>
    <x v="1"/>
    <n v="90301"/>
    <x v="1"/>
    <s v="OFF-SU-10002503"/>
    <x v="1"/>
    <x v="14"/>
    <s v="Acme Preferred Stainless Steel Scissors"/>
    <x v="158"/>
    <n v="5"/>
    <n v="0"/>
    <n v="8.2359999999999989"/>
  </r>
  <r>
    <n v="3752"/>
    <s v="CA-2014-161956"/>
    <x v="3"/>
    <x v="151"/>
    <d v="2014-08-30T00:00:00"/>
    <s v="Second Class"/>
    <s v="DR-12880"/>
    <s v="Dan Reichenbach"/>
    <x v="1"/>
    <s v="United States"/>
    <s v="Inglewood"/>
    <x v="1"/>
    <n v="90301"/>
    <x v="1"/>
    <s v="FUR-CH-10004886"/>
    <x v="0"/>
    <x v="1"/>
    <s v="Bevis Steel Folding Chairs"/>
    <x v="2186"/>
    <n v="3"/>
    <n v="0.2"/>
    <n v="23.027999999999992"/>
  </r>
  <r>
    <n v="3753"/>
    <s v="CA-2014-161956"/>
    <x v="3"/>
    <x v="151"/>
    <d v="2014-08-30T00:00:00"/>
    <s v="Second Class"/>
    <s v="DR-12880"/>
    <s v="Dan Reichenbach"/>
    <x v="1"/>
    <s v="United States"/>
    <s v="Inglewood"/>
    <x v="1"/>
    <n v="90301"/>
    <x v="1"/>
    <s v="OFF-PA-10001289"/>
    <x v="1"/>
    <x v="10"/>
    <s v="White Computer Printout Paper by Universal"/>
    <x v="2248"/>
    <n v="3"/>
    <n v="0"/>
    <n v="56.977199999999996"/>
  </r>
  <r>
    <n v="3754"/>
    <s v="CA-2014-161956"/>
    <x v="3"/>
    <x v="151"/>
    <d v="2014-08-30T00:00:00"/>
    <s v="Second Class"/>
    <s v="DR-12880"/>
    <s v="Dan Reichenbach"/>
    <x v="1"/>
    <s v="United States"/>
    <s v="Inglewood"/>
    <x v="1"/>
    <n v="90301"/>
    <x v="1"/>
    <s v="OFF-BI-10003650"/>
    <x v="1"/>
    <x v="8"/>
    <s v="GBC DocuBind 300 Electric Binding Machine"/>
    <x v="847"/>
    <n v="2"/>
    <n v="0.2"/>
    <n v="294.54879999999991"/>
  </r>
  <r>
    <n v="3755"/>
    <s v="CA-2014-161956"/>
    <x v="3"/>
    <x v="151"/>
    <d v="2014-08-30T00:00:00"/>
    <s v="Second Class"/>
    <s v="DR-12880"/>
    <s v="Dan Reichenbach"/>
    <x v="1"/>
    <s v="United States"/>
    <s v="Inglewood"/>
    <x v="1"/>
    <n v="90301"/>
    <x v="1"/>
    <s v="OFF-ST-10001370"/>
    <x v="1"/>
    <x v="4"/>
    <s v="Sensible Storage WireTech Storage Systems"/>
    <x v="1383"/>
    <n v="5"/>
    <n v="0"/>
    <n v="17.744999999999962"/>
  </r>
  <r>
    <n v="3756"/>
    <s v="CA-2013-116799"/>
    <x v="0"/>
    <x v="840"/>
    <d v="2013-03-07T00:00:00"/>
    <s v="First Class"/>
    <s v="JG-15310"/>
    <s v="Jason Gross"/>
    <x v="1"/>
    <s v="United States"/>
    <s v="Odessa"/>
    <x v="5"/>
    <n v="79762"/>
    <x v="2"/>
    <s v="OFF-PA-10001892"/>
    <x v="1"/>
    <x v="10"/>
    <s v="Rediform Wirebound &quot;Phone Memo&quot; Message Book, 11 x 5-3/4"/>
    <x v="294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s v="United States"/>
    <s v="Newark"/>
    <x v="24"/>
    <n v="43055"/>
    <x v="3"/>
    <s v="OFF-AR-10001615"/>
    <x v="1"/>
    <x v="6"/>
    <s v="Newell 34"/>
    <x v="2951"/>
    <n v="7"/>
    <n v="0.2"/>
    <n v="8.3328000000000024"/>
  </r>
  <r>
    <n v="3759"/>
    <s v="CA-2012-167745"/>
    <x v="1"/>
    <x v="227"/>
    <d v="2012-09-23T00:00:00"/>
    <s v="Standard Class"/>
    <s v="GB-14530"/>
    <s v="George Bell"/>
    <x v="1"/>
    <s v="United States"/>
    <s v="Los Angeles"/>
    <x v="1"/>
    <n v="90049"/>
    <x v="1"/>
    <s v="OFF-AR-10003602"/>
    <x v="1"/>
    <x v="6"/>
    <s v="Quartet Omega Colored Chalk, 12/Pack"/>
    <x v="2643"/>
    <n v="2"/>
    <n v="0"/>
    <n v="5.4895999999999994"/>
  </r>
  <r>
    <n v="3760"/>
    <s v="CA-2012-167745"/>
    <x v="1"/>
    <x v="227"/>
    <d v="2012-09-23T00:00:00"/>
    <s v="Standard Class"/>
    <s v="GB-14530"/>
    <s v="George Bell"/>
    <x v="1"/>
    <s v="United States"/>
    <s v="Los Angeles"/>
    <x v="1"/>
    <n v="90049"/>
    <x v="1"/>
    <s v="OFF-SU-10004782"/>
    <x v="1"/>
    <x v="14"/>
    <s v="Elite 5&quot; Scissors"/>
    <x v="2952"/>
    <n v="2"/>
    <n v="0"/>
    <n v="5.0699999999999985"/>
  </r>
  <r>
    <n v="3761"/>
    <s v="CA-2012-167745"/>
    <x v="1"/>
    <x v="227"/>
    <d v="2012-09-23T00:00:00"/>
    <s v="Standard Class"/>
    <s v="GB-14530"/>
    <s v="George Bell"/>
    <x v="1"/>
    <s v="United States"/>
    <s v="Los Angeles"/>
    <x v="1"/>
    <n v="90049"/>
    <x v="1"/>
    <s v="FUR-FU-10001591"/>
    <x v="0"/>
    <x v="5"/>
    <s v="Advantus Panel Wall Certificate Holder - 8.5x11"/>
    <x v="2953"/>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s v="Second Class"/>
    <s v="TS-21160"/>
    <s v="Theresa Swint"/>
    <x v="1"/>
    <s v="United States"/>
    <s v="West Allis"/>
    <x v="6"/>
    <n v="53214"/>
    <x v="2"/>
    <s v="FUR-BO-10001337"/>
    <x v="0"/>
    <x v="0"/>
    <s v="O'Sullivan Living Dimensions 2-Shelf Bookcases"/>
    <x v="1805"/>
    <n v="2"/>
    <n v="0"/>
    <n v="24.195999999999998"/>
  </r>
  <r>
    <n v="3764"/>
    <s v="CA-2013-156251"/>
    <x v="0"/>
    <x v="572"/>
    <d v="2013-08-19T00:00:00"/>
    <s v="Second Class"/>
    <s v="TS-21160"/>
    <s v="Theresa Swint"/>
    <x v="1"/>
    <s v="United States"/>
    <s v="West Allis"/>
    <x v="6"/>
    <n v="53214"/>
    <x v="2"/>
    <s v="OFF-BI-10003529"/>
    <x v="1"/>
    <x v="8"/>
    <s v="Avery Round Ring Poly Binders"/>
    <x v="2955"/>
    <n v="3"/>
    <n v="0"/>
    <n v="4.1747999999999994"/>
  </r>
  <r>
    <n v="3765"/>
    <s v="CA-2014-125878"/>
    <x v="3"/>
    <x v="906"/>
    <d v="2014-03-03T00:00:00"/>
    <s v="Standard Class"/>
    <s v="MH-18025"/>
    <s v="Michelle Huthwaite"/>
    <x v="0"/>
    <s v="United States"/>
    <s v="Chicago"/>
    <x v="10"/>
    <n v="60623"/>
    <x v="2"/>
    <s v="OFF-BI-10002609"/>
    <x v="1"/>
    <x v="8"/>
    <s v="Avery Hidden Tab Dividers for Binding Systems"/>
    <x v="99"/>
    <n v="3"/>
    <n v="0.8"/>
    <n v="-3.0396000000000001"/>
  </r>
  <r>
    <n v="3766"/>
    <s v="CA-2013-163153"/>
    <x v="0"/>
    <x v="844"/>
    <d v="2013-03-26T00:00:00"/>
    <s v="Standard Class"/>
    <s v="DM-12955"/>
    <s v="Dario Medina"/>
    <x v="1"/>
    <s v="United States"/>
    <s v="Houston"/>
    <x v="5"/>
    <n v="77036"/>
    <x v="2"/>
    <s v="FUR-TA-10004767"/>
    <x v="0"/>
    <x v="3"/>
    <s v="Safco Drafting Table"/>
    <x v="2811"/>
    <n v="2"/>
    <n v="0.3"/>
    <n v="-1.4196000000000097"/>
  </r>
  <r>
    <n v="3767"/>
    <s v="CA-2013-163153"/>
    <x v="0"/>
    <x v="844"/>
    <d v="2013-03-26T00:00:00"/>
    <s v="Standard Class"/>
    <s v="DM-12955"/>
    <s v="Dario Medina"/>
    <x v="1"/>
    <s v="United States"/>
    <s v="Houston"/>
    <x v="5"/>
    <n v="77036"/>
    <x v="2"/>
    <s v="OFF-AR-10001868"/>
    <x v="1"/>
    <x v="6"/>
    <s v="Prang Dustless Chalk Sticks"/>
    <x v="2956"/>
    <n v="1"/>
    <n v="0.2"/>
    <n v="0.504"/>
  </r>
  <r>
    <n v="3768"/>
    <s v="CA-2012-103205"/>
    <x v="1"/>
    <x v="575"/>
    <d v="2012-12-10T00:00:00"/>
    <s v="Second Class"/>
    <s v="JJ-15760"/>
    <s v="Joel Jenkins"/>
    <x v="2"/>
    <s v="United States"/>
    <s v="Houston"/>
    <x v="5"/>
    <n v="77036"/>
    <x v="2"/>
    <s v="TEC-PH-10004896"/>
    <x v="2"/>
    <x v="7"/>
    <s v="Nokia Lumia 521 (T-Mobile)"/>
    <x v="2546"/>
    <n v="5"/>
    <n v="0.2"/>
    <n v="11.996000000000002"/>
  </r>
  <r>
    <n v="3769"/>
    <s v="CA-2011-153913"/>
    <x v="2"/>
    <x v="757"/>
    <d v="2011-12-20T00:00:00"/>
    <s v="Second Class"/>
    <s v="KB-16585"/>
    <s v="Ken Black"/>
    <x v="1"/>
    <s v="United States"/>
    <s v="Hialeah"/>
    <x v="2"/>
    <n v="33012"/>
    <x v="0"/>
    <s v="FUR-CH-10000988"/>
    <x v="0"/>
    <x v="1"/>
    <s v="Hon Olson Stacker Stools"/>
    <x v="2957"/>
    <n v="9"/>
    <n v="0.2"/>
    <n v="101.38319999999999"/>
  </r>
  <r>
    <n v="3770"/>
    <s v="CA-2011-153913"/>
    <x v="2"/>
    <x v="757"/>
    <d v="2011-12-20T00:00:00"/>
    <s v="Second Class"/>
    <s v="KB-16585"/>
    <s v="Ken Black"/>
    <x v="1"/>
    <s v="United States"/>
    <s v="Hialeah"/>
    <x v="2"/>
    <n v="33012"/>
    <x v="0"/>
    <s v="OFF-FA-10000490"/>
    <x v="1"/>
    <x v="13"/>
    <s v="OIC Binder Clips, Mini, 1/4&quot; Capacity, Black"/>
    <x v="2958"/>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s v="Standard Class"/>
    <s v="FM-14215"/>
    <s v="Filia McAdams"/>
    <x v="1"/>
    <s v="United States"/>
    <s v="Philadelphia"/>
    <x v="9"/>
    <n v="19140"/>
    <x v="3"/>
    <s v="OFF-ST-10004804"/>
    <x v="1"/>
    <x v="4"/>
    <s v="Belkin 19&quot; Vented Equipment Shelf, Black"/>
    <x v="250"/>
    <n v="2"/>
    <n v="0.2"/>
    <n v="-19.562399999999997"/>
  </r>
  <r>
    <n v="3773"/>
    <s v="CA-2011-115357"/>
    <x v="2"/>
    <x v="908"/>
    <d v="2011-08-11T00:00:00"/>
    <s v="Second Class"/>
    <s v="RF-19735"/>
    <s v="Roland Fjeld"/>
    <x v="0"/>
    <s v="United States"/>
    <s v="Columbia"/>
    <x v="20"/>
    <n v="29203"/>
    <x v="0"/>
    <s v="TEC-AC-10000023"/>
    <x v="2"/>
    <x v="11"/>
    <s v="Maxell 74 Minute CD-R Spindle, 50/Pack"/>
    <x v="2960"/>
    <n v="3"/>
    <n v="0"/>
    <n v="22.647599999999997"/>
  </r>
  <r>
    <n v="3774"/>
    <s v="US-2011-102715"/>
    <x v="2"/>
    <x v="909"/>
    <d v="2011-04-13T00:00:00"/>
    <s v="Second Class"/>
    <s v="JK-15370"/>
    <s v="Jay Kimmel"/>
    <x v="0"/>
    <s v="United States"/>
    <s v="Miami"/>
    <x v="2"/>
    <n v="33180"/>
    <x v="0"/>
    <s v="OFF-FA-10001332"/>
    <x v="1"/>
    <x v="13"/>
    <s v="Acco Banker's Clasps, 5 3/4&quot;-Long"/>
    <x v="2789"/>
    <n v="3"/>
    <n v="0.2"/>
    <n v="2.3327999999999998"/>
  </r>
  <r>
    <n v="3775"/>
    <s v="US-2011-102715"/>
    <x v="2"/>
    <x v="909"/>
    <d v="2011-04-13T00:00:00"/>
    <s v="Second Class"/>
    <s v="JK-15370"/>
    <s v="Jay Kimmel"/>
    <x v="0"/>
    <s v="United States"/>
    <s v="Miami"/>
    <x v="2"/>
    <n v="33180"/>
    <x v="0"/>
    <s v="TEC-AC-10002001"/>
    <x v="2"/>
    <x v="11"/>
    <s v="Logitech Wireless Gaming Headset G930"/>
    <x v="2961"/>
    <n v="3"/>
    <n v="0.2"/>
    <n v="81.59490000000001"/>
  </r>
  <r>
    <n v="3776"/>
    <s v="US-2011-102715"/>
    <x v="2"/>
    <x v="909"/>
    <d v="2011-04-13T00:00:00"/>
    <s v="Second Class"/>
    <s v="JK-15370"/>
    <s v="Jay Kimmel"/>
    <x v="0"/>
    <s v="United States"/>
    <s v="Miami"/>
    <x v="2"/>
    <n v="33180"/>
    <x v="0"/>
    <s v="OFF-PA-10000029"/>
    <x v="1"/>
    <x v="10"/>
    <s v="Xerox 224"/>
    <x v="563"/>
    <n v="2"/>
    <n v="0.2"/>
    <n v="3.6288"/>
  </r>
  <r>
    <n v="3777"/>
    <s v="US-2011-102715"/>
    <x v="2"/>
    <x v="909"/>
    <d v="2011-04-13T00:00:00"/>
    <s v="Second Class"/>
    <s v="JK-15370"/>
    <s v="Jay Kimmel"/>
    <x v="0"/>
    <s v="United States"/>
    <s v="Miami"/>
    <x v="2"/>
    <n v="33180"/>
    <x v="0"/>
    <s v="TEC-AC-10001874"/>
    <x v="2"/>
    <x v="11"/>
    <s v="Logitech Wireless Anywhere Mouse MX for PC and Mac"/>
    <x v="296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s v="United States"/>
    <s v="Miami"/>
    <x v="2"/>
    <n v="33180"/>
    <x v="0"/>
    <s v="TEC-PH-10002564"/>
    <x v="2"/>
    <x v="7"/>
    <s v="OtterBox Defender Series Case - Samsung Galaxy S4"/>
    <x v="981"/>
    <n v="3"/>
    <n v="0.2"/>
    <n v="8.9969999999999892"/>
  </r>
  <r>
    <n v="3780"/>
    <s v="CA-2014-118521"/>
    <x v="3"/>
    <x v="911"/>
    <d v="2014-02-21T00:00:00"/>
    <s v="Standard Class"/>
    <s v="LF-17185"/>
    <s v="Luke Foster"/>
    <x v="0"/>
    <s v="United States"/>
    <s v="New York City"/>
    <x v="15"/>
    <n v="10035"/>
    <x v="3"/>
    <s v="OFF-PA-10003465"/>
    <x v="1"/>
    <x v="10"/>
    <s v="Xerox 1912"/>
    <x v="2479"/>
    <n v="2"/>
    <n v="0"/>
    <n v="18.211199999999998"/>
  </r>
  <r>
    <n v="3781"/>
    <s v="CA-2011-149643"/>
    <x v="2"/>
    <x v="912"/>
    <d v="2011-11-20T00:00:00"/>
    <s v="Standard Class"/>
    <s v="RH-19510"/>
    <s v="Rick Huthwaite"/>
    <x v="2"/>
    <s v="United States"/>
    <s v="Manhattan"/>
    <x v="41"/>
    <n v="66502"/>
    <x v="2"/>
    <s v="TEC-PH-10000038"/>
    <x v="2"/>
    <x v="7"/>
    <s v="Jawbone MINI JAMBOX Wireless Bluetooth Speaker"/>
    <x v="2963"/>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s v="United States"/>
    <s v="Memphis"/>
    <x v="18"/>
    <n v="38109"/>
    <x v="0"/>
    <s v="OFF-PA-10003424"/>
    <x v="1"/>
    <x v="10"/>
    <s v="&quot;While you Were Out&quot; Message Book, One Form per Page"/>
    <x v="2965"/>
    <n v="3"/>
    <n v="0.2"/>
    <n v="3.3389999999999995"/>
  </r>
  <r>
    <n v="3784"/>
    <s v="CA-2014-165204"/>
    <x v="3"/>
    <x v="38"/>
    <d v="2014-11-17T00:00:00"/>
    <s v="Second Class"/>
    <s v="MN-17935"/>
    <s v="Michael Nguyen"/>
    <x v="0"/>
    <s v="United States"/>
    <s v="Memphis"/>
    <x v="18"/>
    <n v="38109"/>
    <x v="0"/>
    <s v="OFF-ST-10003716"/>
    <x v="1"/>
    <x v="4"/>
    <s v="Tennsco Double-Tier Lockers"/>
    <x v="2966"/>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x v="2967"/>
    <n v="2"/>
    <n v="0.2"/>
    <n v="8.2847999999999971"/>
  </r>
  <r>
    <n v="3786"/>
    <s v="CA-2014-112487"/>
    <x v="3"/>
    <x v="377"/>
    <d v="2014-12-31T00:00:00"/>
    <s v="Standard Class"/>
    <s v="TC-21535"/>
    <s v="Tracy Collins"/>
    <x v="2"/>
    <s v="United States"/>
    <s v="Columbus"/>
    <x v="24"/>
    <n v="43229"/>
    <x v="3"/>
    <s v="OFF-BI-10000494"/>
    <x v="1"/>
    <x v="8"/>
    <s v="Acco Economy Flexible Poly Round Ring Binder"/>
    <x v="2968"/>
    <n v="2"/>
    <n v="0.7"/>
    <n v="-2.6099999999999994"/>
  </r>
  <r>
    <n v="3787"/>
    <s v="CA-2013-144218"/>
    <x v="0"/>
    <x v="731"/>
    <d v="2013-11-05T00:00:00"/>
    <s v="Standard Class"/>
    <s v="JD-15895"/>
    <s v="Jonathan Doherty"/>
    <x v="1"/>
    <s v="United States"/>
    <s v="Los Angeles"/>
    <x v="1"/>
    <n v="90045"/>
    <x v="1"/>
    <s v="OFF-ST-10002615"/>
    <x v="1"/>
    <x v="4"/>
    <s v="Dual Level, Single-Width Filing Carts"/>
    <x v="2969"/>
    <n v="7"/>
    <n v="0"/>
    <n v="282.20920000000001"/>
  </r>
  <r>
    <n v="3788"/>
    <s v="CA-2013-169971"/>
    <x v="0"/>
    <x v="913"/>
    <d v="2013-09-10T00:00:00"/>
    <s v="Standard Class"/>
    <s v="IL-15100"/>
    <s v="Ivan Liston"/>
    <x v="0"/>
    <s v="United States"/>
    <s v="Houston"/>
    <x v="5"/>
    <n v="77041"/>
    <x v="2"/>
    <s v="OFF-AR-10002804"/>
    <x v="1"/>
    <x v="6"/>
    <s v="Faber Castell Col-Erase Pencils"/>
    <x v="2970"/>
    <n v="1"/>
    <n v="0.2"/>
    <n v="1.0269000000000001"/>
  </r>
  <r>
    <n v="3789"/>
    <s v="CA-2013-169971"/>
    <x v="0"/>
    <x v="913"/>
    <d v="2013-09-10T00:00:00"/>
    <s v="Standard Class"/>
    <s v="IL-15100"/>
    <s v="Ivan Liston"/>
    <x v="0"/>
    <s v="United States"/>
    <s v="Houston"/>
    <x v="5"/>
    <n v="77041"/>
    <x v="2"/>
    <s v="OFF-AR-10001044"/>
    <x v="1"/>
    <x v="6"/>
    <s v="BOSTON Ranger #55 Pencil Sharpener, Black"/>
    <x v="2971"/>
    <n v="3"/>
    <n v="0.2"/>
    <n v="7.0172999999999952"/>
  </r>
  <r>
    <n v="3790"/>
    <s v="US-2013-133508"/>
    <x v="0"/>
    <x v="764"/>
    <d v="2013-04-22T00:00:00"/>
    <s v="Standard Class"/>
    <s v="SW-20350"/>
    <s v="Sean Wendt"/>
    <x v="2"/>
    <s v="United States"/>
    <s v="Omaha"/>
    <x v="8"/>
    <n v="68104"/>
    <x v="2"/>
    <s v="OFF-FA-10000134"/>
    <x v="1"/>
    <x v="13"/>
    <s v="Advantus Push Pins, Aluminum Head"/>
    <x v="2972"/>
    <n v="5"/>
    <n v="0"/>
    <n v="9.0054999999999996"/>
  </r>
  <r>
    <n v="3791"/>
    <s v="CA-2011-107139"/>
    <x v="2"/>
    <x v="260"/>
    <d v="2011-07-11T00:00:00"/>
    <s v="Standard Class"/>
    <s v="DP-13390"/>
    <s v="Dennis Pardue"/>
    <x v="2"/>
    <s v="United States"/>
    <s v="Los Angeles"/>
    <x v="1"/>
    <n v="90004"/>
    <x v="1"/>
    <s v="OFF-BI-10001670"/>
    <x v="1"/>
    <x v="8"/>
    <s v="Vinyl Sectional Post Binders"/>
    <x v="2973"/>
    <n v="6"/>
    <n v="0.2"/>
    <n v="67.86"/>
  </r>
  <r>
    <n v="3792"/>
    <s v="CA-2012-111325"/>
    <x v="1"/>
    <x v="914"/>
    <d v="2012-02-28T00:00:00"/>
    <s v="First Class"/>
    <s v="BT-11395"/>
    <s v="Bill Tyler"/>
    <x v="1"/>
    <s v="United States"/>
    <s v="Altoona"/>
    <x v="9"/>
    <n v="16602"/>
    <x v="3"/>
    <s v="OFF-BI-10000343"/>
    <x v="1"/>
    <x v="8"/>
    <s v="Pressboard Covers with Storage Hooks, 9 1/2&quot; x 11&quot;, Light Blue"/>
    <x v="2974"/>
    <n v="3"/>
    <n v="0.7"/>
    <n v="-3.3879000000000001"/>
  </r>
  <r>
    <n v="3793"/>
    <s v="CA-2012-111325"/>
    <x v="1"/>
    <x v="914"/>
    <d v="2012-02-28T00:00:00"/>
    <s v="First Class"/>
    <s v="BT-11395"/>
    <s v="Bill Tyler"/>
    <x v="1"/>
    <s v="United States"/>
    <s v="Altoona"/>
    <x v="9"/>
    <n v="16602"/>
    <x v="3"/>
    <s v="OFF-AR-10002257"/>
    <x v="1"/>
    <x v="6"/>
    <s v="Eldon Spacemaker Box, Quick-Snap Lid, Clear"/>
    <x v="2975"/>
    <n v="6"/>
    <n v="0.2"/>
    <n v="2.2043999999999979"/>
  </r>
  <r>
    <n v="3794"/>
    <s v="CA-2012-163762"/>
    <x v="1"/>
    <x v="154"/>
    <d v="2012-12-01T00:00:00"/>
    <s v="Standard Class"/>
    <s v="JE-15475"/>
    <s v="Jeremy Ellison"/>
    <x v="0"/>
    <s v="United States"/>
    <s v="New York City"/>
    <x v="15"/>
    <n v="10024"/>
    <x v="3"/>
    <s v="OFF-AR-10001915"/>
    <x v="1"/>
    <x v="6"/>
    <s v="Peel-Off China Markers"/>
    <x v="1418"/>
    <n v="3"/>
    <n v="0"/>
    <n v="12.511800000000001"/>
  </r>
  <r>
    <n v="3795"/>
    <s v="US-2011-117163"/>
    <x v="2"/>
    <x v="915"/>
    <d v="2011-02-03T00:00:00"/>
    <s v="Standard Class"/>
    <s v="EJ-13720"/>
    <s v="Ed Jacobs"/>
    <x v="0"/>
    <s v="United States"/>
    <s v="San Diego"/>
    <x v="1"/>
    <n v="92037"/>
    <x v="1"/>
    <s v="OFF-ST-10003692"/>
    <x v="1"/>
    <x v="4"/>
    <s v="Recycled Steel Personal File for Hanging File Folders"/>
    <x v="2976"/>
    <n v="1"/>
    <n v="0"/>
    <n v="14.307499999999997"/>
  </r>
  <r>
    <n v="3796"/>
    <s v="US-2011-117163"/>
    <x v="2"/>
    <x v="915"/>
    <d v="2011-02-03T00:00:00"/>
    <s v="Standard Class"/>
    <s v="EJ-13720"/>
    <s v="Ed Jacobs"/>
    <x v="0"/>
    <s v="United States"/>
    <s v="San Diego"/>
    <x v="1"/>
    <n v="92037"/>
    <x v="1"/>
    <s v="FUR-TA-10003469"/>
    <x v="0"/>
    <x v="3"/>
    <s v="Balt Split Level Computer Training Table"/>
    <x v="2977"/>
    <n v="3"/>
    <n v="0.2"/>
    <n v="-16.649999999999991"/>
  </r>
  <r>
    <n v="3797"/>
    <s v="US-2011-117163"/>
    <x v="2"/>
    <x v="915"/>
    <d v="2011-02-03T00:00:00"/>
    <s v="Standard Class"/>
    <s v="EJ-13720"/>
    <s v="Ed Jacobs"/>
    <x v="0"/>
    <s v="United States"/>
    <s v="San Diego"/>
    <x v="1"/>
    <n v="92037"/>
    <x v="1"/>
    <s v="OFF-AR-10003179"/>
    <x v="1"/>
    <x v="6"/>
    <s v="Dixon Ticonderoga Core-Lock Colored Pencils"/>
    <x v="2978"/>
    <n v="4"/>
    <n v="0"/>
    <n v="12.025199999999998"/>
  </r>
  <r>
    <n v="3798"/>
    <s v="CA-2014-121314"/>
    <x v="3"/>
    <x v="397"/>
    <d v="2014-09-27T00:00:00"/>
    <s v="First Class"/>
    <s v="BE-11410"/>
    <s v="Bobby Elias"/>
    <x v="0"/>
    <s v="United States"/>
    <s v="Miami"/>
    <x v="2"/>
    <n v="33178"/>
    <x v="0"/>
    <s v="OFF-PA-10003395"/>
    <x v="1"/>
    <x v="10"/>
    <s v="Xerox 1941"/>
    <x v="1152"/>
    <n v="3"/>
    <n v="0.2"/>
    <n v="88.073999999999984"/>
  </r>
  <r>
    <n v="3799"/>
    <s v="CA-2014-147760"/>
    <x v="3"/>
    <x v="259"/>
    <d v="2014-11-06T00:00:00"/>
    <s v="First Class"/>
    <s v="KL-16555"/>
    <s v="Kelly Lampkin"/>
    <x v="1"/>
    <s v="United States"/>
    <s v="Greensboro"/>
    <x v="3"/>
    <n v="27405"/>
    <x v="0"/>
    <s v="FUR-TA-10004575"/>
    <x v="0"/>
    <x v="3"/>
    <s v="Hon 5100 Series Wood Tables"/>
    <x v="2979"/>
    <n v="3"/>
    <n v="0.4"/>
    <n v="-192.04680000000008"/>
  </r>
  <r>
    <n v="3800"/>
    <s v="CA-2014-147760"/>
    <x v="3"/>
    <x v="259"/>
    <d v="2014-11-06T00:00:00"/>
    <s v="First Class"/>
    <s v="KL-16555"/>
    <s v="Kelly Lampkin"/>
    <x v="1"/>
    <s v="United States"/>
    <s v="Greensboro"/>
    <x v="3"/>
    <n v="27405"/>
    <x v="0"/>
    <s v="TEC-PH-10002483"/>
    <x v="2"/>
    <x v="7"/>
    <s v="Motorola Moto X"/>
    <x v="2980"/>
    <n v="5"/>
    <n v="0.2"/>
    <n v="118.99650000000003"/>
  </r>
  <r>
    <n v="3801"/>
    <s v="CA-2013-156503"/>
    <x v="0"/>
    <x v="500"/>
    <d v="2013-10-21T00:00:00"/>
    <s v="Standard Class"/>
    <s v="NC-18415"/>
    <s v="Nathan Cano"/>
    <x v="0"/>
    <s v="United States"/>
    <s v="Jacksonville"/>
    <x v="3"/>
    <n v="28540"/>
    <x v="0"/>
    <s v="FUR-CH-10003606"/>
    <x v="0"/>
    <x v="1"/>
    <s v="SAFCO Folding Chair Trolley"/>
    <x v="2981"/>
    <n v="1"/>
    <n v="0.2"/>
    <n v="10.2592"/>
  </r>
  <r>
    <n v="3802"/>
    <s v="CA-2013-156503"/>
    <x v="0"/>
    <x v="500"/>
    <d v="2013-10-21T00:00:00"/>
    <s v="Standard Class"/>
    <s v="NC-18415"/>
    <s v="Nathan Cano"/>
    <x v="0"/>
    <s v="United States"/>
    <s v="Jacksonville"/>
    <x v="3"/>
    <n v="28540"/>
    <x v="0"/>
    <s v="TEC-AC-10002473"/>
    <x v="2"/>
    <x v="11"/>
    <s v="Maxell 4.7GB DVD-R"/>
    <x v="2982"/>
    <n v="1"/>
    <n v="0.2"/>
    <n v="5.9597999999999995"/>
  </r>
  <r>
    <n v="3803"/>
    <s v="CA-2013-156503"/>
    <x v="0"/>
    <x v="500"/>
    <d v="2013-10-21T00:00:00"/>
    <s v="Standard Class"/>
    <s v="NC-18415"/>
    <s v="Nathan Cano"/>
    <x v="0"/>
    <s v="United States"/>
    <s v="Jacksonville"/>
    <x v="3"/>
    <n v="28540"/>
    <x v="0"/>
    <s v="OFF-PA-10002319"/>
    <x v="1"/>
    <x v="10"/>
    <s v="Xerox 1944"/>
    <x v="2557"/>
    <n v="3"/>
    <n v="0.2"/>
    <n v="33.721199999999996"/>
  </r>
  <r>
    <n v="3804"/>
    <s v="CA-2013-156503"/>
    <x v="0"/>
    <x v="500"/>
    <d v="2013-10-21T00:00:00"/>
    <s v="Standard Class"/>
    <s v="NC-18415"/>
    <s v="Nathan Cano"/>
    <x v="0"/>
    <s v="United States"/>
    <s v="Jacksonville"/>
    <x v="3"/>
    <n v="28540"/>
    <x v="0"/>
    <s v="OFF-SU-10000946"/>
    <x v="1"/>
    <x v="14"/>
    <s v="Staples"/>
    <x v="2600"/>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s v="United States"/>
    <s v="Jacksonville"/>
    <x v="3"/>
    <n v="28540"/>
    <x v="0"/>
    <s v="OFF-PA-10002377"/>
    <x v="1"/>
    <x v="10"/>
    <s v="Xerox 1916"/>
    <x v="2984"/>
    <n v="1"/>
    <n v="0.2"/>
    <n v="14.681999999999999"/>
  </r>
  <r>
    <n v="3807"/>
    <s v="CA-2012-113628"/>
    <x v="1"/>
    <x v="768"/>
    <d v="2012-11-19T00:00:00"/>
    <s v="Standard Class"/>
    <s v="AH-10690"/>
    <s v="Anna Häberlin"/>
    <x v="1"/>
    <s v="United States"/>
    <s v="Plantation"/>
    <x v="2"/>
    <n v="33317"/>
    <x v="0"/>
    <s v="OFF-AR-10001246"/>
    <x v="1"/>
    <x v="6"/>
    <s v="Newell 317"/>
    <x v="2722"/>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x v="2985"/>
    <n v="2"/>
    <n v="0.7"/>
    <n v="-4.0158000000000005"/>
  </r>
  <r>
    <n v="3809"/>
    <s v="CA-2012-113628"/>
    <x v="1"/>
    <x v="768"/>
    <d v="2012-11-19T00:00:00"/>
    <s v="Standard Class"/>
    <s v="AH-10690"/>
    <s v="Anna Häberlin"/>
    <x v="1"/>
    <s v="United States"/>
    <s v="Plantation"/>
    <x v="2"/>
    <n v="33317"/>
    <x v="0"/>
    <s v="OFF-BI-10002799"/>
    <x v="1"/>
    <x v="8"/>
    <s v="SlimView Poly Binder, 3/8&quot;"/>
    <x v="2986"/>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s v="United States"/>
    <s v="Plantation"/>
    <x v="2"/>
    <n v="33317"/>
    <x v="0"/>
    <s v="TEC-PH-10000441"/>
    <x v="2"/>
    <x v="7"/>
    <s v="VTech DS6151"/>
    <x v="519"/>
    <n v="1"/>
    <n v="0.2"/>
    <n v="10.079200000000007"/>
  </r>
  <r>
    <n v="3812"/>
    <s v="CA-2012-113628"/>
    <x v="1"/>
    <x v="768"/>
    <d v="2012-11-19T00:00:00"/>
    <s v="Standard Class"/>
    <s v="AH-10690"/>
    <s v="Anna Häberlin"/>
    <x v="1"/>
    <s v="United States"/>
    <s v="Plantation"/>
    <x v="2"/>
    <n v="33317"/>
    <x v="0"/>
    <s v="FUR-CH-10004477"/>
    <x v="0"/>
    <x v="1"/>
    <s v="Global Push Button Manager's Chair, Indigo"/>
    <x v="2988"/>
    <n v="3"/>
    <n v="0.2"/>
    <n v="16.440299999999986"/>
  </r>
  <r>
    <n v="3813"/>
    <s v="CA-2014-147753"/>
    <x v="3"/>
    <x v="916"/>
    <d v="2014-03-06T00:00:00"/>
    <s v="Same Day"/>
    <s v="PK-19075"/>
    <s v="Pete Kriz"/>
    <x v="0"/>
    <s v="United States"/>
    <s v="Milwaukee"/>
    <x v="6"/>
    <n v="53209"/>
    <x v="2"/>
    <s v="OFF-LA-10003537"/>
    <x v="1"/>
    <x v="2"/>
    <s v="Avery 515"/>
    <x v="2989"/>
    <n v="2"/>
    <n v="0"/>
    <n v="11.778199999999998"/>
  </r>
  <r>
    <n v="3814"/>
    <s v="CA-2012-103961"/>
    <x v="1"/>
    <x v="599"/>
    <d v="2012-11-09T00:00:00"/>
    <s v="Standard Class"/>
    <s v="NG-18430"/>
    <s v="Nathan Gelder"/>
    <x v="0"/>
    <s v="United States"/>
    <s v="Quincy"/>
    <x v="10"/>
    <n v="62301"/>
    <x v="2"/>
    <s v="OFF-LA-10004484"/>
    <x v="1"/>
    <x v="2"/>
    <s v="Avery 476"/>
    <x v="2990"/>
    <n v="6"/>
    <n v="0.2"/>
    <n v="6.4427999999999992"/>
  </r>
  <r>
    <n v="3815"/>
    <s v="CA-2013-152471"/>
    <x v="0"/>
    <x v="630"/>
    <d v="2013-07-09T00:00:00"/>
    <s v="Same Day"/>
    <s v="ZD-21925"/>
    <s v="Zuschuss Donatelli"/>
    <x v="0"/>
    <s v="United States"/>
    <s v="Jacksonville"/>
    <x v="2"/>
    <n v="32216"/>
    <x v="0"/>
    <s v="TEC-PH-10002824"/>
    <x v="2"/>
    <x v="7"/>
    <s v="Jabra SPEAK 410 Multidevice Speakerphone"/>
    <x v="2991"/>
    <n v="5"/>
    <n v="0.2"/>
    <n v="51.497499999999974"/>
  </r>
  <r>
    <n v="3816"/>
    <s v="CA-2013-152471"/>
    <x v="0"/>
    <x v="630"/>
    <d v="2013-07-09T00:00:00"/>
    <s v="Same Day"/>
    <s v="ZD-21925"/>
    <s v="Zuschuss Donatelli"/>
    <x v="0"/>
    <s v="United States"/>
    <s v="Jacksonville"/>
    <x v="2"/>
    <n v="32216"/>
    <x v="0"/>
    <s v="OFF-PA-10004965"/>
    <x v="1"/>
    <x v="10"/>
    <s v="Xerox 1921"/>
    <x v="2992"/>
    <n v="2"/>
    <n v="0.2"/>
    <n v="4.9949999999999992"/>
  </r>
  <r>
    <n v="3817"/>
    <s v="CA-2012-102582"/>
    <x v="1"/>
    <x v="426"/>
    <d v="2012-09-19T00:00:00"/>
    <s v="Standard Class"/>
    <s v="NW-18400"/>
    <s v="Natalie Webber"/>
    <x v="0"/>
    <s v="United States"/>
    <s v="Mobile"/>
    <x v="19"/>
    <n v="36608"/>
    <x v="0"/>
    <s v="FUR-TA-10003569"/>
    <x v="0"/>
    <x v="3"/>
    <s v="Bretford CR8500 Series Meeting Room Furniture"/>
    <x v="2842"/>
    <n v="2"/>
    <n v="0"/>
    <n v="200.49"/>
  </r>
  <r>
    <n v="3818"/>
    <s v="CA-2012-102582"/>
    <x v="1"/>
    <x v="426"/>
    <d v="2012-09-19T00:00:00"/>
    <s v="Standard Class"/>
    <s v="NW-18400"/>
    <s v="Natalie Webber"/>
    <x v="0"/>
    <s v="United States"/>
    <s v="Mobile"/>
    <x v="19"/>
    <n v="36608"/>
    <x v="0"/>
    <s v="TEC-PH-10003187"/>
    <x v="2"/>
    <x v="7"/>
    <s v="Anker Astro Mini 3000mAh Ultra-Compact Portable Charger"/>
    <x v="1543"/>
    <n v="3"/>
    <n v="0"/>
    <n v="0"/>
  </r>
  <r>
    <n v="3819"/>
    <s v="CA-2012-102582"/>
    <x v="1"/>
    <x v="426"/>
    <d v="2012-09-19T00:00:00"/>
    <s v="Standard Class"/>
    <s v="NW-18400"/>
    <s v="Natalie Webber"/>
    <x v="0"/>
    <s v="United States"/>
    <s v="Mobile"/>
    <x v="19"/>
    <n v="36608"/>
    <x v="0"/>
    <s v="FUR-CH-10004853"/>
    <x v="0"/>
    <x v="1"/>
    <s v="Global Manager's Adjustable Task Chair, Storm"/>
    <x v="2993"/>
    <n v="7"/>
    <n v="0"/>
    <n v="306.48939999999988"/>
  </r>
  <r>
    <n v="3820"/>
    <s v="CA-2014-141873"/>
    <x v="3"/>
    <x v="449"/>
    <d v="2014-10-15T00:00:00"/>
    <s v="Standard Class"/>
    <s v="HG-14845"/>
    <s v="Harry Greene"/>
    <x v="0"/>
    <s v="United States"/>
    <s v="New York City"/>
    <x v="15"/>
    <n v="10024"/>
    <x v="3"/>
    <s v="OFF-BI-10001031"/>
    <x v="1"/>
    <x v="8"/>
    <s v="Pressboard Data Binders by Wilson Jones"/>
    <x v="2994"/>
    <n v="3"/>
    <n v="0.2"/>
    <n v="4.3253999999999984"/>
  </r>
  <r>
    <n v="3821"/>
    <s v="CA-2014-141873"/>
    <x v="3"/>
    <x v="449"/>
    <d v="2014-10-15T00:00:00"/>
    <s v="Standard Class"/>
    <s v="HG-14845"/>
    <s v="Harry Greene"/>
    <x v="0"/>
    <s v="United States"/>
    <s v="New York City"/>
    <x v="15"/>
    <n v="10024"/>
    <x v="3"/>
    <s v="FUR-BO-10003034"/>
    <x v="0"/>
    <x v="0"/>
    <s v="O'Sullivan Elevations Bookcase, Cherry Finish"/>
    <x v="2361"/>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x v="2995"/>
    <n v="2"/>
    <n v="0"/>
    <n v="8.9206000000000003"/>
  </r>
  <r>
    <n v="3823"/>
    <s v="CA-2014-141873"/>
    <x v="3"/>
    <x v="449"/>
    <d v="2014-10-15T00:00:00"/>
    <s v="Standard Class"/>
    <s v="HG-14845"/>
    <s v="Harry Greene"/>
    <x v="0"/>
    <s v="United States"/>
    <s v="New York City"/>
    <x v="15"/>
    <n v="10024"/>
    <x v="3"/>
    <s v="OFF-BI-10003655"/>
    <x v="1"/>
    <x v="8"/>
    <s v="Durable Pressboard Binders"/>
    <x v="2614"/>
    <n v="6"/>
    <n v="0.2"/>
    <n v="6.1560000000000006"/>
  </r>
  <r>
    <n v="3824"/>
    <s v="CA-2012-140984"/>
    <x v="1"/>
    <x v="471"/>
    <d v="2012-09-18T00:00:00"/>
    <s v="Standard Class"/>
    <s v="CC-12685"/>
    <s v="Craig Carroll"/>
    <x v="0"/>
    <s v="United States"/>
    <s v="New York City"/>
    <x v="15"/>
    <n v="10011"/>
    <x v="3"/>
    <s v="OFF-ST-10000585"/>
    <x v="1"/>
    <x v="4"/>
    <s v="Economy Rollaway Files"/>
    <x v="2996"/>
    <n v="6"/>
    <n v="0"/>
    <n v="257.71199999999999"/>
  </r>
  <r>
    <n v="3825"/>
    <s v="CA-2012-140984"/>
    <x v="1"/>
    <x v="471"/>
    <d v="2012-09-18T00:00:00"/>
    <s v="Standard Class"/>
    <s v="CC-12685"/>
    <s v="Craig Carroll"/>
    <x v="0"/>
    <s v="United States"/>
    <s v="New York City"/>
    <x v="15"/>
    <n v="10011"/>
    <x v="3"/>
    <s v="TEC-CO-10001571"/>
    <x v="2"/>
    <x v="16"/>
    <s v="Sharp 1540cs Digital Laser Copier"/>
    <x v="2948"/>
    <n v="2"/>
    <n v="0.2"/>
    <n v="329.99400000000003"/>
  </r>
  <r>
    <n v="3826"/>
    <s v="CA-2012-140984"/>
    <x v="1"/>
    <x v="471"/>
    <d v="2012-09-18T00:00:00"/>
    <s v="Standard Class"/>
    <s v="CC-12685"/>
    <s v="Craig Carroll"/>
    <x v="0"/>
    <s v="United States"/>
    <s v="New York City"/>
    <x v="15"/>
    <n v="10011"/>
    <x v="3"/>
    <s v="OFF-BI-10002012"/>
    <x v="1"/>
    <x v="8"/>
    <s v="Wilson Jones Easy Flow II Sheet Lifters"/>
    <x v="91"/>
    <n v="9"/>
    <n v="0.2"/>
    <n v="4.5359999999999996"/>
  </r>
  <r>
    <n v="3827"/>
    <s v="CA-2011-132801"/>
    <x v="2"/>
    <x v="273"/>
    <d v="2011-10-12T00:00:00"/>
    <s v="Standard Class"/>
    <s v="JG-15805"/>
    <s v="John Grady"/>
    <x v="1"/>
    <s v="United States"/>
    <s v="Dallas"/>
    <x v="5"/>
    <n v="75217"/>
    <x v="2"/>
    <s v="OFF-ST-10001228"/>
    <x v="1"/>
    <x v="4"/>
    <s v="Fellowes Personal Hanging Folder Files, Navy"/>
    <x v="2060"/>
    <n v="10"/>
    <n v="0.2"/>
    <n v="10.744000000000007"/>
  </r>
  <r>
    <n v="3828"/>
    <s v="CA-2014-141733"/>
    <x v="3"/>
    <x v="917"/>
    <d v="2014-05-12T00:00:00"/>
    <s v="Standard Class"/>
    <s v="RW-19540"/>
    <s v="Rick Wilson"/>
    <x v="1"/>
    <s v="United States"/>
    <s v="Detroit"/>
    <x v="12"/>
    <n v="48234"/>
    <x v="2"/>
    <s v="FUR-CH-10004086"/>
    <x v="0"/>
    <x v="1"/>
    <s v="Hon 4070 Series Pagoda Armless Upholstered Stacking Chairs"/>
    <x v="2997"/>
    <n v="5"/>
    <n v="0"/>
    <n v="423.00849999999997"/>
  </r>
  <r>
    <n v="3829"/>
    <s v="CA-2014-141733"/>
    <x v="3"/>
    <x v="917"/>
    <d v="2014-05-12T00:00:00"/>
    <s v="Standard Class"/>
    <s v="RW-19540"/>
    <s v="Rick Wilson"/>
    <x v="1"/>
    <s v="United States"/>
    <s v="Detroit"/>
    <x v="12"/>
    <n v="48234"/>
    <x v="2"/>
    <s v="FUR-CH-10002017"/>
    <x v="0"/>
    <x v="1"/>
    <s v="SAFCO Optional Arm Kit for Workspace Cribbage Stacking Chair"/>
    <x v="2998"/>
    <n v="1"/>
    <n v="0"/>
    <n v="7.4591999999999992"/>
  </r>
  <r>
    <n v="3830"/>
    <s v="CA-2014-141733"/>
    <x v="3"/>
    <x v="917"/>
    <d v="2014-05-12T00:00:00"/>
    <s v="Standard Class"/>
    <s v="RW-19540"/>
    <s v="Rick Wilson"/>
    <x v="1"/>
    <s v="United States"/>
    <s v="Detroit"/>
    <x v="12"/>
    <n v="48234"/>
    <x v="2"/>
    <s v="FUR-CH-10000595"/>
    <x v="0"/>
    <x v="1"/>
    <s v="Safco Contoured Stacking Chairs"/>
    <x v="2999"/>
    <n v="2"/>
    <n v="0"/>
    <n v="119.19999999999999"/>
  </r>
  <r>
    <n v="3831"/>
    <s v="CA-2014-141733"/>
    <x v="3"/>
    <x v="917"/>
    <d v="2014-05-12T00:00:00"/>
    <s v="Standard Class"/>
    <s v="RW-19540"/>
    <s v="Rick Wilson"/>
    <x v="1"/>
    <s v="United States"/>
    <s v="Detroit"/>
    <x v="12"/>
    <n v="48234"/>
    <x v="2"/>
    <s v="OFF-AP-10001563"/>
    <x v="1"/>
    <x v="9"/>
    <s v="Belkin Premiere Surge Master II 8-outlet surge protector"/>
    <x v="3000"/>
    <n v="2"/>
    <n v="0.1"/>
    <n v="18.460399999999986"/>
  </r>
  <r>
    <n v="3832"/>
    <s v="US-2012-111927"/>
    <x v="1"/>
    <x v="717"/>
    <d v="2012-11-19T00:00:00"/>
    <s v="Standard Class"/>
    <s v="LS-17230"/>
    <s v="Lycoris Saunders"/>
    <x v="0"/>
    <s v="United States"/>
    <s v="Dover"/>
    <x v="13"/>
    <n v="19901"/>
    <x v="3"/>
    <s v="FUR-FU-10004017"/>
    <x v="0"/>
    <x v="5"/>
    <s v="Executive Impressions 13&quot; Chairman Wall Clock"/>
    <x v="3001"/>
    <n v="3"/>
    <n v="0"/>
    <n v="26.648999999999997"/>
  </r>
  <r>
    <n v="3833"/>
    <s v="US-2012-111927"/>
    <x v="1"/>
    <x v="717"/>
    <d v="2012-11-19T00:00:00"/>
    <s v="Standard Class"/>
    <s v="LS-17230"/>
    <s v="Lycoris Saunders"/>
    <x v="0"/>
    <s v="United States"/>
    <s v="Dover"/>
    <x v="13"/>
    <n v="19901"/>
    <x v="3"/>
    <s v="OFF-BI-10002571"/>
    <x v="1"/>
    <x v="8"/>
    <s v="Avery Framed View Binder, EZD Ring (Locking), Navy, 1 1/2&quot;"/>
    <x v="3002"/>
    <n v="2"/>
    <n v="0"/>
    <n v="9.3811999999999998"/>
  </r>
  <r>
    <n v="3834"/>
    <s v="CA-2011-105984"/>
    <x v="2"/>
    <x v="156"/>
    <d v="2011-11-24T00:00:00"/>
    <s v="Same Day"/>
    <s v="MY-18295"/>
    <s v="Muhammed Yedwab"/>
    <x v="1"/>
    <s v="United States"/>
    <s v="Columbus"/>
    <x v="24"/>
    <n v="43229"/>
    <x v="3"/>
    <s v="TEC-PH-10000560"/>
    <x v="2"/>
    <x v="7"/>
    <s v="Samsung Galaxy S III - 16GB - pebble blue (T-Mobile)"/>
    <x v="3003"/>
    <n v="5"/>
    <n v="0.4"/>
    <n v="-209.99399999999991"/>
  </r>
  <r>
    <n v="3835"/>
    <s v="CA-2011-105984"/>
    <x v="2"/>
    <x v="156"/>
    <d v="2011-11-24T00:00:00"/>
    <s v="Same Day"/>
    <s v="MY-18295"/>
    <s v="Muhammed Yedwab"/>
    <x v="1"/>
    <s v="United States"/>
    <s v="Columbus"/>
    <x v="24"/>
    <n v="43229"/>
    <x v="3"/>
    <s v="FUR-CH-10000847"/>
    <x v="0"/>
    <x v="1"/>
    <s v="Global Executive Mid-Back Manager's Chair"/>
    <x v="3004"/>
    <n v="3"/>
    <n v="0.3"/>
    <n v="-34.917600000000022"/>
  </r>
  <r>
    <n v="3836"/>
    <s v="CA-2011-100363"/>
    <x v="2"/>
    <x v="918"/>
    <d v="2011-04-15T00:00:00"/>
    <s v="Standard Class"/>
    <s v="JM-15655"/>
    <s v="Jim Mitchum"/>
    <x v="1"/>
    <s v="United States"/>
    <s v="Glendale"/>
    <x v="16"/>
    <n v="85301"/>
    <x v="1"/>
    <s v="OFF-FA-10000611"/>
    <x v="1"/>
    <x v="13"/>
    <s v="Binder Clips by OIC"/>
    <x v="3005"/>
    <n v="2"/>
    <n v="0.2"/>
    <n v="0.82879999999999987"/>
  </r>
  <r>
    <n v="3837"/>
    <s v="CA-2011-100363"/>
    <x v="2"/>
    <x v="918"/>
    <d v="2011-04-15T00:00:00"/>
    <s v="Standard Class"/>
    <s v="JM-15655"/>
    <s v="Jim Mitchum"/>
    <x v="1"/>
    <s v="United States"/>
    <s v="Glendale"/>
    <x v="16"/>
    <n v="85301"/>
    <x v="1"/>
    <s v="OFF-PA-10004733"/>
    <x v="1"/>
    <x v="10"/>
    <s v="Things To Do Today Spiral Book"/>
    <x v="3006"/>
    <n v="3"/>
    <n v="0.2"/>
    <n v="6.8903999999999979"/>
  </r>
  <r>
    <n v="3838"/>
    <s v="CA-2011-126760"/>
    <x v="2"/>
    <x v="711"/>
    <d v="2011-08-02T00:00:00"/>
    <s v="Standard Class"/>
    <s v="KM-16720"/>
    <s v="Kunst Miller"/>
    <x v="0"/>
    <s v="United States"/>
    <s v="North Las Vegas"/>
    <x v="33"/>
    <n v="89031"/>
    <x v="1"/>
    <s v="TEC-PH-10001363"/>
    <x v="2"/>
    <x v="7"/>
    <s v="Apple iPhone 5S"/>
    <x v="3007"/>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x v="3008"/>
    <n v="3"/>
    <n v="0.2"/>
    <n v="-109.58220000000011"/>
  </r>
  <r>
    <n v="3840"/>
    <s v="CA-2011-126760"/>
    <x v="2"/>
    <x v="711"/>
    <d v="2011-08-02T00:00:00"/>
    <s v="Standard Class"/>
    <s v="KM-16720"/>
    <s v="Kunst Miller"/>
    <x v="0"/>
    <s v="United States"/>
    <s v="North Las Vegas"/>
    <x v="33"/>
    <n v="89031"/>
    <x v="1"/>
    <s v="FUR-FU-10004018"/>
    <x v="0"/>
    <x v="5"/>
    <s v="Tensor Computer Mounted Lamp"/>
    <x v="3009"/>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s v="United States"/>
    <s v="Bristol"/>
    <x v="18"/>
    <n v="37620"/>
    <x v="0"/>
    <s v="FUR-CH-10002647"/>
    <x v="0"/>
    <x v="1"/>
    <s v="Situations Contoured Folding Chairs, 4/Set"/>
    <x v="3011"/>
    <n v="3"/>
    <n v="0.2"/>
    <n v="10.647000000000006"/>
  </r>
  <r>
    <n v="3843"/>
    <s v="CA-2011-101931"/>
    <x v="2"/>
    <x v="919"/>
    <d v="2011-10-31T00:00:00"/>
    <s v="First Class"/>
    <s v="TS-21370"/>
    <s v="Todd Sumrall"/>
    <x v="1"/>
    <s v="United States"/>
    <s v="Los Angeles"/>
    <x v="1"/>
    <n v="90049"/>
    <x v="1"/>
    <s v="OFF-BI-10004140"/>
    <x v="1"/>
    <x v="8"/>
    <s v="Avery Non-Stick Binders"/>
    <x v="1600"/>
    <n v="2"/>
    <n v="0.2"/>
    <n v="2.2449999999999992"/>
  </r>
  <r>
    <n v="3844"/>
    <s v="CA-2011-101931"/>
    <x v="2"/>
    <x v="919"/>
    <d v="2011-10-31T00:00:00"/>
    <s v="First Class"/>
    <s v="TS-21370"/>
    <s v="Todd Sumrall"/>
    <x v="1"/>
    <s v="United States"/>
    <s v="Los Angeles"/>
    <x v="1"/>
    <n v="90049"/>
    <x v="1"/>
    <s v="OFF-SU-10002301"/>
    <x v="1"/>
    <x v="14"/>
    <s v="Serrated Blade or Curved Handle Hand Letter Openers"/>
    <x v="3012"/>
    <n v="2"/>
    <n v="0"/>
    <n v="6.2800000000000189E-2"/>
  </r>
  <r>
    <n v="3845"/>
    <s v="CA-2011-101931"/>
    <x v="2"/>
    <x v="919"/>
    <d v="2011-10-31T00:00:00"/>
    <s v="First Class"/>
    <s v="TS-21370"/>
    <s v="Todd Sumrall"/>
    <x v="1"/>
    <s v="United States"/>
    <s v="Los Angeles"/>
    <x v="1"/>
    <n v="90049"/>
    <x v="1"/>
    <s v="OFF-SU-10000646"/>
    <x v="1"/>
    <x v="14"/>
    <s v="Premier Automatic Letter Opener"/>
    <x v="3013"/>
    <n v="2"/>
    <n v="0"/>
    <n v="14.422200000000032"/>
  </r>
  <r>
    <n v="3846"/>
    <s v="CA-2011-101931"/>
    <x v="2"/>
    <x v="919"/>
    <d v="2011-10-31T00:00:00"/>
    <s v="First Class"/>
    <s v="TS-21370"/>
    <s v="Todd Sumrall"/>
    <x v="1"/>
    <s v="United States"/>
    <s v="Los Angeles"/>
    <x v="1"/>
    <n v="90049"/>
    <x v="1"/>
    <s v="FUR-BO-10001337"/>
    <x v="0"/>
    <x v="0"/>
    <s v="O'Sullivan Living Dimensions 2-Shelf Bookcases"/>
    <x v="3014"/>
    <n v="6"/>
    <n v="0.15"/>
    <n v="-36.293999999999997"/>
  </r>
  <r>
    <n v="3847"/>
    <s v="CA-2011-101931"/>
    <x v="2"/>
    <x v="919"/>
    <d v="2011-10-31T00:00:00"/>
    <s v="First Class"/>
    <s v="TS-21370"/>
    <s v="Todd Sumrall"/>
    <x v="1"/>
    <s v="United States"/>
    <s v="Los Angeles"/>
    <x v="1"/>
    <n v="90049"/>
    <x v="1"/>
    <s v="OFF-ST-10003442"/>
    <x v="1"/>
    <x v="4"/>
    <s v="Eldon Portable Mobile Manager"/>
    <x v="1605"/>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x v="881"/>
    <n v="3"/>
    <n v="0"/>
    <n v="0"/>
  </r>
  <r>
    <n v="3849"/>
    <s v="CA-2014-161053"/>
    <x v="3"/>
    <x v="585"/>
    <d v="2014-09-24T00:00:00"/>
    <s v="First Class"/>
    <s v="JE-15745"/>
    <s v="Joel Eaton"/>
    <x v="0"/>
    <s v="United States"/>
    <s v="Fayetteville"/>
    <x v="36"/>
    <n v="72701"/>
    <x v="0"/>
    <s v="OFF-BI-10004318"/>
    <x v="1"/>
    <x v="8"/>
    <s v="Ibico EB-19 Dual Function Manual Binding System"/>
    <x v="3015"/>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x v="2765"/>
    <n v="5"/>
    <n v="0"/>
    <n v="15.378000000000004"/>
  </r>
  <r>
    <n v="3851"/>
    <s v="CA-2012-142377"/>
    <x v="1"/>
    <x v="784"/>
    <d v="2012-12-09T00:00:00"/>
    <s v="Standard Class"/>
    <s v="MS-17980"/>
    <s v="Michael Stewart"/>
    <x v="1"/>
    <s v="United States"/>
    <s v="Springfield"/>
    <x v="25"/>
    <n v="65807"/>
    <x v="2"/>
    <s v="OFF-PA-10001970"/>
    <x v="1"/>
    <x v="10"/>
    <s v="Xerox 1881"/>
    <x v="301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x v="3017"/>
    <n v="2"/>
    <n v="0"/>
    <n v="14.500999999999991"/>
  </r>
  <r>
    <n v="3853"/>
    <s v="CA-2014-130526"/>
    <x v="3"/>
    <x v="200"/>
    <d v="2014-11-30T00:00:00"/>
    <s v="First Class"/>
    <s v="GT-14755"/>
    <s v="Guy Thornton"/>
    <x v="0"/>
    <s v="United States"/>
    <s v="Rockford"/>
    <x v="10"/>
    <n v="61107"/>
    <x v="2"/>
    <s v="OFF-BI-10001524"/>
    <x v="1"/>
    <x v="8"/>
    <s v="GBC Premium Transparent Covers with Diagonal Lined Pattern"/>
    <x v="3018"/>
    <n v="8"/>
    <n v="0.8"/>
    <n v="-53.708800000000025"/>
  </r>
  <r>
    <n v="3854"/>
    <s v="US-2014-131849"/>
    <x v="3"/>
    <x v="921"/>
    <d v="2014-06-11T00:00:00"/>
    <s v="Standard Class"/>
    <s v="GH-14410"/>
    <s v="Gary Hansen"/>
    <x v="2"/>
    <s v="United States"/>
    <s v="San Francisco"/>
    <x v="1"/>
    <n v="94122"/>
    <x v="1"/>
    <s v="FUR-FU-10004164"/>
    <x v="0"/>
    <x v="5"/>
    <s v="Eldon 300 Class Desk Accessories, Black"/>
    <x v="1931"/>
    <n v="1"/>
    <n v="0"/>
    <n v="2.1780000000000004"/>
  </r>
  <r>
    <n v="3855"/>
    <s v="US-2014-131849"/>
    <x v="3"/>
    <x v="921"/>
    <d v="2014-06-11T00:00:00"/>
    <s v="Standard Class"/>
    <s v="GH-14410"/>
    <s v="Gary Hansen"/>
    <x v="2"/>
    <s v="United States"/>
    <s v="San Francisco"/>
    <x v="1"/>
    <n v="94122"/>
    <x v="1"/>
    <s v="OFF-ST-10002957"/>
    <x v="1"/>
    <x v="4"/>
    <s v="Sterilite Show Offs Storage Containers"/>
    <x v="1603"/>
    <n v="5"/>
    <n v="0"/>
    <n v="0"/>
  </r>
  <r>
    <n v="3856"/>
    <s v="US-2014-105389"/>
    <x v="3"/>
    <x v="436"/>
    <d v="2014-10-29T00:00:00"/>
    <s v="Second Class"/>
    <s v="DM-13015"/>
    <s v="Darrin Martin"/>
    <x v="0"/>
    <s v="United States"/>
    <s v="San Antonio"/>
    <x v="5"/>
    <n v="78207"/>
    <x v="2"/>
    <s v="OFF-BI-10004364"/>
    <x v="1"/>
    <x v="8"/>
    <s v="Storex Dura Pro Binders"/>
    <x v="3019"/>
    <n v="3"/>
    <n v="0.8"/>
    <n v="-6.2370000000000019"/>
  </r>
  <r>
    <n v="3857"/>
    <s v="US-2014-105389"/>
    <x v="3"/>
    <x v="436"/>
    <d v="2014-10-29T00:00:00"/>
    <s v="Second Class"/>
    <s v="DM-13015"/>
    <s v="Darrin Martin"/>
    <x v="0"/>
    <s v="United States"/>
    <s v="San Antonio"/>
    <x v="5"/>
    <n v="78207"/>
    <x v="2"/>
    <s v="TEC-PH-10002824"/>
    <x v="2"/>
    <x v="7"/>
    <s v="Jabra SPEAK 410 Multidevice Speakerphone"/>
    <x v="2991"/>
    <n v="5"/>
    <n v="0.2"/>
    <n v="51.497499999999974"/>
  </r>
  <r>
    <n v="3858"/>
    <s v="US-2014-105389"/>
    <x v="3"/>
    <x v="436"/>
    <d v="2014-10-29T00:00:00"/>
    <s v="Second Class"/>
    <s v="DM-13015"/>
    <s v="Darrin Martin"/>
    <x v="0"/>
    <s v="United States"/>
    <s v="San Antonio"/>
    <x v="5"/>
    <n v="78207"/>
    <x v="2"/>
    <s v="OFF-AR-10000634"/>
    <x v="1"/>
    <x v="6"/>
    <s v="Newell 320"/>
    <x v="1518"/>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s v="United States"/>
    <s v="Chicago"/>
    <x v="10"/>
    <n v="60653"/>
    <x v="2"/>
    <s v="FUR-TA-10001932"/>
    <x v="0"/>
    <x v="3"/>
    <s v="Chromcraft 48&quot; x 96&quot; Racetrack Double Pedestal Table"/>
    <x v="3021"/>
    <n v="3"/>
    <n v="0.5"/>
    <n v="-269.33760000000001"/>
  </r>
  <r>
    <n v="3861"/>
    <s v="CA-2014-154039"/>
    <x v="3"/>
    <x v="922"/>
    <d v="2014-02-23T00:00:00"/>
    <s v="Standard Class"/>
    <s v="JK-16120"/>
    <s v="Julie Kriz"/>
    <x v="2"/>
    <s v="United States"/>
    <s v="Chicago"/>
    <x v="10"/>
    <n v="60653"/>
    <x v="2"/>
    <s v="TEC-PH-10002789"/>
    <x v="2"/>
    <x v="7"/>
    <s v="LG Exalt"/>
    <x v="1889"/>
    <n v="1"/>
    <n v="0.2"/>
    <n v="10.919299999999996"/>
  </r>
  <r>
    <n v="3862"/>
    <s v="CA-2011-135755"/>
    <x v="2"/>
    <x v="523"/>
    <d v="2011-05-10T00:00:00"/>
    <s v="Standard Class"/>
    <s v="NC-18415"/>
    <s v="Nathan Cano"/>
    <x v="0"/>
    <s v="United States"/>
    <s v="Yonkers"/>
    <x v="15"/>
    <n v="10701"/>
    <x v="3"/>
    <s v="OFF-BI-10004828"/>
    <x v="1"/>
    <x v="8"/>
    <s v="GBC Poly Designer Binding Covers"/>
    <x v="3022"/>
    <n v="3"/>
    <n v="0.2"/>
    <n v="14.563799999999997"/>
  </r>
  <r>
    <n v="3863"/>
    <s v="CA-2011-135755"/>
    <x v="2"/>
    <x v="523"/>
    <d v="2011-05-10T00:00:00"/>
    <s v="Standard Class"/>
    <s v="NC-18415"/>
    <s v="Nathan Cano"/>
    <x v="0"/>
    <s v="United States"/>
    <s v="Yonkers"/>
    <x v="15"/>
    <n v="10701"/>
    <x v="3"/>
    <s v="OFF-BI-10003981"/>
    <x v="1"/>
    <x v="8"/>
    <s v="Avery Durable Plastic 1&quot; Binders"/>
    <x v="3023"/>
    <n v="3"/>
    <n v="0.2"/>
    <n v="3.9497999999999998"/>
  </r>
  <r>
    <n v="3864"/>
    <s v="CA-2014-123246"/>
    <x v="3"/>
    <x v="161"/>
    <d v="2014-10-20T00:00:00"/>
    <s v="Second Class"/>
    <s v="AJ-10960"/>
    <s v="Astrea Jones"/>
    <x v="0"/>
    <s v="United States"/>
    <s v="San Diego"/>
    <x v="1"/>
    <n v="92037"/>
    <x v="1"/>
    <s v="OFF-AR-10001770"/>
    <x v="1"/>
    <x v="6"/>
    <s v="Economy #2 Pencils"/>
    <x v="3024"/>
    <n v="4"/>
    <n v="0"/>
    <n v="2.7664"/>
  </r>
  <r>
    <n v="3865"/>
    <s v="CA-2012-157133"/>
    <x v="1"/>
    <x v="109"/>
    <d v="2012-12-03T00:00:00"/>
    <s v="Standard Class"/>
    <s v="LC-16885"/>
    <s v="Lena Creighton"/>
    <x v="0"/>
    <s v="United States"/>
    <s v="Champaign"/>
    <x v="10"/>
    <n v="61821"/>
    <x v="2"/>
    <s v="FUR-FU-10004904"/>
    <x v="0"/>
    <x v="5"/>
    <s v="Eldon &quot;L&quot; Workstation Diamond Chairmat"/>
    <x v="3025"/>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x v="1685"/>
    <n v="2"/>
    <n v="0"/>
    <n v="38.080000000000013"/>
  </r>
  <r>
    <n v="3867"/>
    <s v="CA-2014-146360"/>
    <x v="3"/>
    <x v="756"/>
    <d v="2014-04-26T00:00:00"/>
    <s v="Second Class"/>
    <s v="SC-20305"/>
    <s v="Sean Christensen"/>
    <x v="0"/>
    <s v="United States"/>
    <s v="Lawrence"/>
    <x v="14"/>
    <n v="46226"/>
    <x v="2"/>
    <s v="TEC-AC-10003590"/>
    <x v="2"/>
    <x v="11"/>
    <s v="TRENDnet 56K USB 2.0 Phone, Internet and Fax Modem"/>
    <x v="3026"/>
    <n v="6"/>
    <n v="0"/>
    <n v="55.922399999999996"/>
  </r>
  <r>
    <n v="3868"/>
    <s v="CA-2012-132486"/>
    <x v="1"/>
    <x v="924"/>
    <d v="2012-10-27T00:00:00"/>
    <s v="Second Class"/>
    <s v="JF-15355"/>
    <s v="Jay Fein"/>
    <x v="0"/>
    <s v="United States"/>
    <s v="San Diego"/>
    <x v="1"/>
    <n v="92105"/>
    <x v="1"/>
    <s v="TEC-AC-10000710"/>
    <x v="2"/>
    <x v="11"/>
    <s v="Maxell DVD-RAM Discs"/>
    <x v="3027"/>
    <n v="9"/>
    <n v="0"/>
    <n v="63.777600000000007"/>
  </r>
  <r>
    <n v="3869"/>
    <s v="CA-2012-132486"/>
    <x v="1"/>
    <x v="924"/>
    <d v="2012-10-27T00:00:00"/>
    <s v="Second Class"/>
    <s v="JF-15355"/>
    <s v="Jay Fein"/>
    <x v="0"/>
    <s v="United States"/>
    <s v="San Diego"/>
    <x v="1"/>
    <n v="92105"/>
    <x v="1"/>
    <s v="FUR-CH-10004495"/>
    <x v="0"/>
    <x v="1"/>
    <s v="Global Leather and Oak Executive Chair, Black"/>
    <x v="3028"/>
    <n v="1"/>
    <n v="0.2"/>
    <n v="27.088199999999965"/>
  </r>
  <r>
    <n v="3870"/>
    <s v="CA-2012-132486"/>
    <x v="1"/>
    <x v="924"/>
    <d v="2012-10-27T00:00:00"/>
    <s v="Second Class"/>
    <s v="JF-15355"/>
    <s v="Jay Fein"/>
    <x v="0"/>
    <s v="United States"/>
    <s v="San Diego"/>
    <x v="1"/>
    <n v="92105"/>
    <x v="1"/>
    <s v="FUR-CH-10004540"/>
    <x v="0"/>
    <x v="1"/>
    <s v="Global Chrome Stack Chair"/>
    <x v="3029"/>
    <n v="7"/>
    <n v="0.2"/>
    <n v="16.797200000000004"/>
  </r>
  <r>
    <n v="3871"/>
    <s v="CA-2012-132486"/>
    <x v="1"/>
    <x v="924"/>
    <d v="2012-10-27T00:00:00"/>
    <s v="Second Class"/>
    <s v="JF-15355"/>
    <s v="Jay Fein"/>
    <x v="0"/>
    <s v="United States"/>
    <s v="San Diego"/>
    <x v="1"/>
    <n v="92105"/>
    <x v="1"/>
    <s v="OFF-PA-10004971"/>
    <x v="1"/>
    <x v="10"/>
    <s v="Xerox 196"/>
    <x v="1057"/>
    <n v="2"/>
    <n v="0"/>
    <n v="5.6644000000000005"/>
  </r>
  <r>
    <n v="3872"/>
    <s v="CA-2012-132486"/>
    <x v="1"/>
    <x v="924"/>
    <d v="2012-10-27T00:00:00"/>
    <s v="Second Class"/>
    <s v="JF-15355"/>
    <s v="Jay Fein"/>
    <x v="0"/>
    <s v="United States"/>
    <s v="San Diego"/>
    <x v="1"/>
    <n v="92105"/>
    <x v="1"/>
    <s v="OFF-EN-10002600"/>
    <x v="1"/>
    <x v="12"/>
    <s v="Redi-Strip #10 Envelopes, 4 1/8 x 9 1/2"/>
    <x v="3030"/>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s v="United States"/>
    <s v="Johnson City"/>
    <x v="18"/>
    <n v="37604"/>
    <x v="0"/>
    <s v="OFF-EN-10001099"/>
    <x v="1"/>
    <x v="12"/>
    <s v="Staples"/>
    <x v="3032"/>
    <n v="3"/>
    <n v="0.2"/>
    <n v="7.6283999999999974"/>
  </r>
  <r>
    <n v="3875"/>
    <s v="CA-2013-136231"/>
    <x v="0"/>
    <x v="64"/>
    <d v="2013-09-08T00:00:00"/>
    <s v="Second Class"/>
    <s v="DM-13015"/>
    <s v="Darrin Martin"/>
    <x v="0"/>
    <s v="United States"/>
    <s v="Johnson City"/>
    <x v="18"/>
    <n v="37604"/>
    <x v="0"/>
    <s v="OFF-BI-10001597"/>
    <x v="1"/>
    <x v="8"/>
    <s v="Wilson Jones Ledger-Size, Piano-Hinge Binder, 2&quot;, Blue"/>
    <x v="3033"/>
    <n v="7"/>
    <n v="0.7"/>
    <n v="-63.109199999999987"/>
  </r>
  <r>
    <n v="3876"/>
    <s v="CA-2013-136231"/>
    <x v="0"/>
    <x v="64"/>
    <d v="2013-09-08T00:00:00"/>
    <s v="Second Class"/>
    <s v="DM-13015"/>
    <s v="Darrin Martin"/>
    <x v="0"/>
    <s v="United States"/>
    <s v="Johnson City"/>
    <x v="18"/>
    <n v="37604"/>
    <x v="0"/>
    <s v="TEC-PH-10002660"/>
    <x v="2"/>
    <x v="7"/>
    <s v="Nortel Networks T7316 E Nt8 B27"/>
    <x v="3034"/>
    <n v="2"/>
    <n v="0.2"/>
    <n v="6.7990000000000066"/>
  </r>
  <r>
    <n v="3877"/>
    <s v="CA-2013-136231"/>
    <x v="0"/>
    <x v="64"/>
    <d v="2013-09-08T00:00:00"/>
    <s v="Second Class"/>
    <s v="DM-13015"/>
    <s v="Darrin Martin"/>
    <x v="0"/>
    <s v="United States"/>
    <s v="Johnson City"/>
    <x v="18"/>
    <n v="37604"/>
    <x v="0"/>
    <s v="OFF-PA-10000327"/>
    <x v="1"/>
    <x v="10"/>
    <s v="Xerox 1971"/>
    <x v="1518"/>
    <n v="3"/>
    <n v="0.2"/>
    <n v="3.2099999999999982"/>
  </r>
  <r>
    <n v="3878"/>
    <s v="CA-2013-140641"/>
    <x v="0"/>
    <x v="99"/>
    <d v="2013-11-03T00:00:00"/>
    <s v="Standard Class"/>
    <s v="EP-13915"/>
    <s v="Emily Phan"/>
    <x v="0"/>
    <s v="United States"/>
    <s v="Tampa"/>
    <x v="2"/>
    <n v="33614"/>
    <x v="0"/>
    <s v="OFF-BI-10001191"/>
    <x v="1"/>
    <x v="8"/>
    <s v="Canvas Sectional Post Binders"/>
    <x v="3035"/>
    <n v="5"/>
    <n v="0.7"/>
    <n v="-26.732999999999997"/>
  </r>
  <r>
    <n v="3879"/>
    <s v="CA-2011-151001"/>
    <x v="2"/>
    <x v="267"/>
    <d v="2011-04-07T00:00:00"/>
    <s v="First Class"/>
    <s v="JG-15805"/>
    <s v="John Grady"/>
    <x v="1"/>
    <s v="United States"/>
    <s v="Decatur"/>
    <x v="10"/>
    <n v="62521"/>
    <x v="2"/>
    <s v="OFF-ST-10003455"/>
    <x v="1"/>
    <x v="4"/>
    <s v="Tenex File Box, Personal Filing Tote with Lid, Black"/>
    <x v="1612"/>
    <n v="4"/>
    <n v="0.2"/>
    <n v="3.7224000000000004"/>
  </r>
  <r>
    <n v="3880"/>
    <s v="CA-2011-151001"/>
    <x v="2"/>
    <x v="267"/>
    <d v="2011-04-07T00:00:00"/>
    <s v="First Class"/>
    <s v="JG-15805"/>
    <s v="John Grady"/>
    <x v="1"/>
    <s v="United States"/>
    <s v="Decatur"/>
    <x v="10"/>
    <n v="62521"/>
    <x v="2"/>
    <s v="OFF-ST-10001031"/>
    <x v="1"/>
    <x v="4"/>
    <s v="Adjustable Personal File Tote"/>
    <x v="3036"/>
    <n v="4"/>
    <n v="0.2"/>
    <n v="3.9072000000000031"/>
  </r>
  <r>
    <n v="3881"/>
    <s v="CA-2012-129896"/>
    <x v="1"/>
    <x v="925"/>
    <d v="2012-06-20T00:00:00"/>
    <s v="Standard Class"/>
    <s v="PF-19120"/>
    <s v="Peter Fuller"/>
    <x v="0"/>
    <s v="United States"/>
    <s v="Gilbert"/>
    <x v="16"/>
    <n v="85234"/>
    <x v="1"/>
    <s v="OFF-PA-10002245"/>
    <x v="1"/>
    <x v="10"/>
    <s v="Xerox 1895"/>
    <x v="383"/>
    <n v="2"/>
    <n v="0.2"/>
    <n v="2.9899999999999993"/>
  </r>
  <r>
    <n v="3882"/>
    <s v="CA-2012-129896"/>
    <x v="1"/>
    <x v="925"/>
    <d v="2012-06-20T00:00:00"/>
    <s v="Standard Class"/>
    <s v="PF-19120"/>
    <s v="Peter Fuller"/>
    <x v="0"/>
    <s v="United States"/>
    <s v="Gilbert"/>
    <x v="16"/>
    <n v="85234"/>
    <x v="1"/>
    <s v="OFF-ST-10004804"/>
    <x v="1"/>
    <x v="4"/>
    <s v="Belkin 19&quot; Vented Equipment Shelf, Black"/>
    <x v="250"/>
    <n v="2"/>
    <n v="0.2"/>
    <n v="-19.562399999999997"/>
  </r>
  <r>
    <n v="3883"/>
    <s v="CA-2012-129896"/>
    <x v="1"/>
    <x v="925"/>
    <d v="2012-06-20T00:00:00"/>
    <s v="Standard Class"/>
    <s v="PF-19120"/>
    <s v="Peter Fuller"/>
    <x v="0"/>
    <s v="United States"/>
    <s v="Gilbert"/>
    <x v="16"/>
    <n v="85234"/>
    <x v="1"/>
    <s v="FUR-FU-10004904"/>
    <x v="0"/>
    <x v="5"/>
    <s v="Eldon &quot;L&quot; Workstation Diamond Chairmat"/>
    <x v="3037"/>
    <n v="6"/>
    <n v="0.2"/>
    <n v="-36.470400000000041"/>
  </r>
  <r>
    <n v="3884"/>
    <s v="CA-2012-129896"/>
    <x v="1"/>
    <x v="925"/>
    <d v="2012-06-20T00:00:00"/>
    <s v="Standard Class"/>
    <s v="PF-19120"/>
    <s v="Peter Fuller"/>
    <x v="0"/>
    <s v="United States"/>
    <s v="Gilbert"/>
    <x v="16"/>
    <n v="85234"/>
    <x v="1"/>
    <s v="FUR-FU-10002396"/>
    <x v="0"/>
    <x v="5"/>
    <s v="DAX Copper Panel Document Frame, 5 x 7 Size"/>
    <x v="3038"/>
    <n v="4"/>
    <n v="0.2"/>
    <n v="11.070400000000003"/>
  </r>
  <r>
    <n v="3885"/>
    <s v="CA-2011-152849"/>
    <x v="2"/>
    <x v="260"/>
    <d v="2011-07-12T00:00:00"/>
    <s v="Standard Class"/>
    <s v="DW-13195"/>
    <s v="David Wiener"/>
    <x v="1"/>
    <s v="United States"/>
    <s v="Knoxville"/>
    <x v="18"/>
    <n v="37918"/>
    <x v="0"/>
    <s v="OFF-AR-10002833"/>
    <x v="1"/>
    <x v="6"/>
    <s v="Newell 322"/>
    <x v="972"/>
    <n v="3"/>
    <n v="0.2"/>
    <n v="0.3822000000000001"/>
  </r>
  <r>
    <n v="3886"/>
    <s v="US-2014-127341"/>
    <x v="3"/>
    <x v="926"/>
    <d v="2014-02-03T00:00:00"/>
    <s v="Standard Class"/>
    <s v="CK-12595"/>
    <s v="Clytie Kelty"/>
    <x v="0"/>
    <s v="United States"/>
    <s v="Chicago"/>
    <x v="10"/>
    <n v="60653"/>
    <x v="2"/>
    <s v="OFF-BI-10001072"/>
    <x v="1"/>
    <x v="8"/>
    <s v="GBC Clear Cover, 8-1/2 x 11, unpunched, 25 covers per pack"/>
    <x v="3039"/>
    <n v="4"/>
    <n v="0.8"/>
    <n v="-20.617600000000003"/>
  </r>
  <r>
    <n v="3887"/>
    <s v="CA-2013-167759"/>
    <x v="0"/>
    <x v="840"/>
    <d v="2013-03-09T00:00:00"/>
    <s v="Second Class"/>
    <s v="CC-12670"/>
    <s v="Craig Carreira"/>
    <x v="0"/>
    <s v="United States"/>
    <s v="Bloomington"/>
    <x v="14"/>
    <n v="47401"/>
    <x v="2"/>
    <s v="TEC-PH-10003171"/>
    <x v="2"/>
    <x v="7"/>
    <s v="Plantronics Encore H101 Dual Earpieces Headset"/>
    <x v="3040"/>
    <n v="3"/>
    <n v="0"/>
    <n v="37.757999999999996"/>
  </r>
  <r>
    <n v="3888"/>
    <s v="CA-2011-100895"/>
    <x v="2"/>
    <x v="270"/>
    <d v="2011-06-06T00:00:00"/>
    <s v="Standard Class"/>
    <s v="SV-20785"/>
    <s v="Stewart Visinsky"/>
    <x v="0"/>
    <s v="United States"/>
    <s v="Roswell"/>
    <x v="32"/>
    <n v="30076"/>
    <x v="0"/>
    <s v="OFF-AR-10004511"/>
    <x v="1"/>
    <x v="6"/>
    <s v="Sanford Colorific Scented Colored Pencils, 12/Pack"/>
    <x v="18"/>
    <n v="2"/>
    <n v="0"/>
    <n v="2.6536"/>
  </r>
  <r>
    <n v="3889"/>
    <s v="CA-2011-100895"/>
    <x v="2"/>
    <x v="270"/>
    <d v="2011-06-06T00:00:00"/>
    <s v="Standard Class"/>
    <s v="SV-20785"/>
    <s v="Stewart Visinsky"/>
    <x v="0"/>
    <s v="United States"/>
    <s v="Roswell"/>
    <x v="32"/>
    <n v="30076"/>
    <x v="0"/>
    <s v="TEC-PH-10001425"/>
    <x v="2"/>
    <x v="7"/>
    <s v="Mophie Juice Pack Helium for iPhone"/>
    <x v="764"/>
    <n v="3"/>
    <n v="0"/>
    <n v="67.191599999999994"/>
  </r>
  <r>
    <n v="3890"/>
    <s v="CA-2011-100895"/>
    <x v="2"/>
    <x v="270"/>
    <d v="2011-06-06T00:00:00"/>
    <s v="Standard Class"/>
    <s v="SV-20785"/>
    <s v="Stewart Visinsky"/>
    <x v="0"/>
    <s v="United States"/>
    <s v="Roswell"/>
    <x v="32"/>
    <n v="30076"/>
    <x v="0"/>
    <s v="OFF-ST-10001490"/>
    <x v="1"/>
    <x v="4"/>
    <s v="Hot File 7-Pocket, Floor Stand"/>
    <x v="3041"/>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x v="3042"/>
    <n v="2"/>
    <n v="0"/>
    <n v="217.76699999999994"/>
  </r>
  <r>
    <n v="3892"/>
    <s v="US-2013-163881"/>
    <x v="0"/>
    <x v="390"/>
    <d v="2013-12-01T00:00:00"/>
    <s v="Standard Class"/>
    <s v="SP-20860"/>
    <s v="Sung Pak"/>
    <x v="1"/>
    <s v="United States"/>
    <s v="Los Angeles"/>
    <x v="1"/>
    <n v="90036"/>
    <x v="1"/>
    <s v="FUR-CH-10001394"/>
    <x v="0"/>
    <x v="1"/>
    <s v="Global Leather Executive Chair"/>
    <x v="3043"/>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x v="3045"/>
    <n v="5"/>
    <n v="0.8"/>
    <n v="-16.467000000000002"/>
  </r>
  <r>
    <n v="3896"/>
    <s v="CA-2014-110212"/>
    <x v="3"/>
    <x v="927"/>
    <d v="2014-05-06T00:00:00"/>
    <s v="Standard Class"/>
    <s v="SJ-20125"/>
    <s v="Sanjit Jacobs"/>
    <x v="2"/>
    <s v="United States"/>
    <s v="Texarkana"/>
    <x v="36"/>
    <n v="71854"/>
    <x v="0"/>
    <s v="TEC-AC-10002331"/>
    <x v="2"/>
    <x v="11"/>
    <s v="Maxell 74 Minute CDR, 10/Pack"/>
    <x v="3046"/>
    <n v="5"/>
    <n v="0"/>
    <n v="18.093"/>
  </r>
  <r>
    <n v="3897"/>
    <s v="CA-2014-134285"/>
    <x v="3"/>
    <x v="226"/>
    <d v="2014-12-13T00:00:00"/>
    <s v="Standard Class"/>
    <s v="DS-13180"/>
    <s v="David Smith"/>
    <x v="1"/>
    <s v="United States"/>
    <s v="San Antonio"/>
    <x v="5"/>
    <n v="78207"/>
    <x v="2"/>
    <s v="OFF-FA-10000611"/>
    <x v="1"/>
    <x v="13"/>
    <s v="Binder Clips by OIC"/>
    <x v="3047"/>
    <n v="3"/>
    <n v="0.2"/>
    <n v="1.2431999999999999"/>
  </r>
  <r>
    <n v="3898"/>
    <s v="CA-2014-134285"/>
    <x v="3"/>
    <x v="226"/>
    <d v="2014-12-13T00:00:00"/>
    <s v="Standard Class"/>
    <s v="DS-13180"/>
    <s v="David Smith"/>
    <x v="1"/>
    <s v="United States"/>
    <s v="San Antonio"/>
    <x v="5"/>
    <n v="78207"/>
    <x v="2"/>
    <s v="OFF-PA-10000304"/>
    <x v="1"/>
    <x v="10"/>
    <s v="Xerox 1995"/>
    <x v="12"/>
    <n v="3"/>
    <n v="0.2"/>
    <n v="5.4432"/>
  </r>
  <r>
    <n v="3899"/>
    <s v="CA-2014-102267"/>
    <x v="3"/>
    <x v="329"/>
    <d v="2014-12-05T00:00:00"/>
    <s v="Standard Class"/>
    <s v="SC-20800"/>
    <s v="Stuart Calhoun"/>
    <x v="0"/>
    <s v="United States"/>
    <s v="Edinburg"/>
    <x v="5"/>
    <n v="78539"/>
    <x v="2"/>
    <s v="OFF-FA-10000611"/>
    <x v="1"/>
    <x v="13"/>
    <s v="Binder Clips by OIC"/>
    <x v="3005"/>
    <n v="2"/>
    <n v="0.2"/>
    <n v="0.82879999999999987"/>
  </r>
  <r>
    <n v="3900"/>
    <s v="CA-2014-157980"/>
    <x v="3"/>
    <x v="226"/>
    <d v="2014-12-10T00:00:00"/>
    <s v="First Class"/>
    <s v="SH-20395"/>
    <s v="Shahid Hopkins"/>
    <x v="0"/>
    <s v="United States"/>
    <s v="Toledo"/>
    <x v="24"/>
    <n v="43615"/>
    <x v="3"/>
    <s v="TEC-AC-10002567"/>
    <x v="2"/>
    <x v="11"/>
    <s v="Logitech G602 Wireless Gaming Mouse"/>
    <x v="2506"/>
    <n v="2"/>
    <n v="0.2"/>
    <n v="25.596799999999998"/>
  </r>
  <r>
    <n v="3901"/>
    <s v="CA-2012-121097"/>
    <x v="1"/>
    <x v="928"/>
    <d v="2012-01-08T00:00:00"/>
    <s v="Standard Class"/>
    <s v="SF-20965"/>
    <s v="Sylvia Foulston"/>
    <x v="1"/>
    <s v="United States"/>
    <s v="Baytown"/>
    <x v="5"/>
    <n v="77520"/>
    <x v="2"/>
    <s v="OFF-PA-10001937"/>
    <x v="1"/>
    <x v="10"/>
    <s v="Xerox 21"/>
    <x v="563"/>
    <n v="2"/>
    <n v="0.2"/>
    <n v="3.6288"/>
  </r>
  <r>
    <n v="3902"/>
    <s v="CA-2012-151043"/>
    <x v="1"/>
    <x v="717"/>
    <d v="2012-11-20T00:00:00"/>
    <s v="Standard Class"/>
    <s v="MG-17680"/>
    <s v="Maureen Gastineau"/>
    <x v="2"/>
    <s v="United States"/>
    <s v="Philadelphia"/>
    <x v="9"/>
    <n v="19143"/>
    <x v="3"/>
    <s v="TEC-AC-10001090"/>
    <x v="2"/>
    <x v="11"/>
    <s v="Micro Innovations Wireless Classic Keyboard with Mouse"/>
    <x v="736"/>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x v="3048"/>
    <n v="14"/>
    <n v="0"/>
    <n v="75.6952"/>
  </r>
  <r>
    <n v="3904"/>
    <s v="CA-2012-167010"/>
    <x v="1"/>
    <x v="57"/>
    <d v="2012-04-10T00:00:00"/>
    <s v="Standard Class"/>
    <s v="VT-21700"/>
    <s v="Valerie Takahito"/>
    <x v="2"/>
    <s v="United States"/>
    <s v="Philadelphia"/>
    <x v="9"/>
    <n v="19143"/>
    <x v="3"/>
    <s v="OFF-AP-10004036"/>
    <x v="1"/>
    <x v="9"/>
    <s v="Bionaire 99.97% HEPA Air Cleaner"/>
    <x v="3049"/>
    <n v="7"/>
    <n v="0.2"/>
    <n v="18.396000000000001"/>
  </r>
  <r>
    <n v="3905"/>
    <s v="CA-2012-167010"/>
    <x v="1"/>
    <x v="57"/>
    <d v="2012-04-10T00:00:00"/>
    <s v="Standard Class"/>
    <s v="VT-21700"/>
    <s v="Valerie Takahito"/>
    <x v="2"/>
    <s v="United States"/>
    <s v="Philadelphia"/>
    <x v="9"/>
    <n v="19143"/>
    <x v="3"/>
    <s v="OFF-ST-10003816"/>
    <x v="1"/>
    <x v="4"/>
    <s v="Fellowes High-Stak Drawer Files"/>
    <x v="2533"/>
    <n v="4"/>
    <n v="0.2"/>
    <n v="21.142799999999966"/>
  </r>
  <r>
    <n v="3906"/>
    <s v="CA-2012-167010"/>
    <x v="1"/>
    <x v="57"/>
    <d v="2012-04-10T00:00:00"/>
    <s v="Standard Class"/>
    <s v="VT-21700"/>
    <s v="Valerie Takahito"/>
    <x v="2"/>
    <s v="United States"/>
    <s v="Philadelphia"/>
    <x v="9"/>
    <n v="19143"/>
    <x v="3"/>
    <s v="OFF-BI-10002072"/>
    <x v="1"/>
    <x v="8"/>
    <s v="Cardinal Slant-D Ring Binders"/>
    <x v="3050"/>
    <n v="4"/>
    <n v="0.7"/>
    <n v="-6.9519999999999982"/>
  </r>
  <r>
    <n v="3907"/>
    <s v="CA-2012-167010"/>
    <x v="1"/>
    <x v="57"/>
    <d v="2012-04-10T00:00:00"/>
    <s v="Standard Class"/>
    <s v="VT-21700"/>
    <s v="Valerie Takahito"/>
    <x v="2"/>
    <s v="United States"/>
    <s v="Philadelphia"/>
    <x v="9"/>
    <n v="19143"/>
    <x v="3"/>
    <s v="FUR-FU-10001468"/>
    <x v="0"/>
    <x v="5"/>
    <s v="Tenex Antistatic Computer Chair Mats"/>
    <x v="195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s v="United States"/>
    <s v="Philadelphia"/>
    <x v="9"/>
    <n v="19143"/>
    <x v="3"/>
    <s v="TEC-PH-10002844"/>
    <x v="2"/>
    <x v="7"/>
    <s v="Speck Products Candyshell Flip Case"/>
    <x v="3051"/>
    <n v="2"/>
    <n v="0.4"/>
    <n v="-9.7972000000000037"/>
  </r>
  <r>
    <n v="3910"/>
    <s v="CA-2012-167010"/>
    <x v="1"/>
    <x v="57"/>
    <d v="2012-04-10T00:00:00"/>
    <s v="Standard Class"/>
    <s v="VT-21700"/>
    <s v="Valerie Takahito"/>
    <x v="2"/>
    <s v="United States"/>
    <s v="Philadelphia"/>
    <x v="9"/>
    <n v="19143"/>
    <x v="3"/>
    <s v="FUR-FU-10001037"/>
    <x v="0"/>
    <x v="5"/>
    <s v="DAX Charcoal/Nickel-Tone Document Frame, 5 x 7"/>
    <x v="3052"/>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s v="United States"/>
    <s v="Pearland"/>
    <x v="5"/>
    <n v="77581"/>
    <x v="2"/>
    <s v="TEC-PH-10001619"/>
    <x v="2"/>
    <x v="7"/>
    <s v="LG G3"/>
    <x v="553"/>
    <n v="3"/>
    <n v="0.2"/>
    <n v="52.917299999999955"/>
  </r>
  <r>
    <n v="3913"/>
    <s v="CA-2014-148068"/>
    <x v="3"/>
    <x v="65"/>
    <d v="2014-09-26T00:00:00"/>
    <s v="Standard Class"/>
    <s v="MM-18280"/>
    <s v="Muhammed MacIntyre"/>
    <x v="1"/>
    <s v="United States"/>
    <s v="New York City"/>
    <x v="15"/>
    <n v="10035"/>
    <x v="3"/>
    <s v="OFF-PA-10001639"/>
    <x v="1"/>
    <x v="10"/>
    <s v="Xerox 203"/>
    <x v="541"/>
    <n v="3"/>
    <n v="0"/>
    <n v="9.3312000000000008"/>
  </r>
  <r>
    <n v="3914"/>
    <s v="CA-2014-148068"/>
    <x v="3"/>
    <x v="65"/>
    <d v="2014-09-26T00:00:00"/>
    <s v="Standard Class"/>
    <s v="MM-18280"/>
    <s v="Muhammed MacIntyre"/>
    <x v="1"/>
    <s v="United States"/>
    <s v="New York City"/>
    <x v="15"/>
    <n v="10035"/>
    <x v="3"/>
    <s v="FUR-FU-10002268"/>
    <x v="0"/>
    <x v="5"/>
    <s v="Ultra Door Push Plate"/>
    <x v="765"/>
    <n v="2"/>
    <n v="0"/>
    <n v="3.2405999999999997"/>
  </r>
  <r>
    <n v="3915"/>
    <s v="US-2014-142573"/>
    <x v="3"/>
    <x v="930"/>
    <d v="2014-07-24T00:00:00"/>
    <s v="Standard Class"/>
    <s v="ML-17410"/>
    <s v="Maris LaWare"/>
    <x v="0"/>
    <s v="United States"/>
    <s v="Phoenix"/>
    <x v="16"/>
    <n v="85023"/>
    <x v="1"/>
    <s v="FUR-TA-10001932"/>
    <x v="0"/>
    <x v="3"/>
    <s v="Chromcraft 48&quot; x 96&quot; Racetrack Double Pedestal Table"/>
    <x v="3054"/>
    <n v="5"/>
    <n v="0.5"/>
    <n v="-448.89599999999996"/>
  </r>
  <r>
    <n v="3916"/>
    <s v="US-2014-142573"/>
    <x v="3"/>
    <x v="930"/>
    <d v="2014-07-24T00:00:00"/>
    <s v="Standard Class"/>
    <s v="ML-17410"/>
    <s v="Maris LaWare"/>
    <x v="0"/>
    <s v="United States"/>
    <s v="Phoenix"/>
    <x v="16"/>
    <n v="85023"/>
    <x v="1"/>
    <s v="FUR-CH-10004218"/>
    <x v="0"/>
    <x v="1"/>
    <s v="Global Fabric Manager's Chair, Dark Gray"/>
    <x v="224"/>
    <n v="2"/>
    <n v="0.2"/>
    <n v="10.098000000000006"/>
  </r>
  <r>
    <n v="3917"/>
    <s v="US-2014-142573"/>
    <x v="3"/>
    <x v="930"/>
    <d v="2014-07-24T00:00:00"/>
    <s v="Standard Class"/>
    <s v="ML-17410"/>
    <s v="Maris LaWare"/>
    <x v="0"/>
    <s v="United States"/>
    <s v="Phoenix"/>
    <x v="16"/>
    <n v="85023"/>
    <x v="1"/>
    <s v="OFF-PA-10000246"/>
    <x v="1"/>
    <x v="10"/>
    <s v="Riverleaf Stik-Withit Designer Note Cubes"/>
    <x v="3055"/>
    <n v="2"/>
    <n v="0.2"/>
    <n v="5.2312000000000003"/>
  </r>
  <r>
    <n v="3918"/>
    <s v="US-2014-142573"/>
    <x v="3"/>
    <x v="930"/>
    <d v="2014-07-24T00:00:00"/>
    <s v="Standard Class"/>
    <s v="ML-17410"/>
    <s v="Maris LaWare"/>
    <x v="0"/>
    <s v="United States"/>
    <s v="Phoenix"/>
    <x v="16"/>
    <n v="85023"/>
    <x v="1"/>
    <s v="OFF-BI-10003350"/>
    <x v="1"/>
    <x v="8"/>
    <s v="Acco Expandable Hanging Binders"/>
    <x v="3056"/>
    <n v="4"/>
    <n v="0.7"/>
    <n v="-6.1247999999999987"/>
  </r>
  <r>
    <n v="3919"/>
    <s v="US-2014-142573"/>
    <x v="3"/>
    <x v="930"/>
    <d v="2014-07-24T00:00:00"/>
    <s v="Standard Class"/>
    <s v="ML-17410"/>
    <s v="Maris LaWare"/>
    <x v="0"/>
    <s v="United States"/>
    <s v="Phoenix"/>
    <x v="16"/>
    <n v="85023"/>
    <x v="1"/>
    <s v="FUR-CH-10000513"/>
    <x v="0"/>
    <x v="1"/>
    <s v="High-Back Leather Manager's Chair"/>
    <x v="3057"/>
    <n v="3"/>
    <n v="0.2"/>
    <n v="-42.89670000000001"/>
  </r>
  <r>
    <n v="3920"/>
    <s v="US-2012-148817"/>
    <x v="1"/>
    <x v="494"/>
    <d v="2012-12-07T00:00:00"/>
    <s v="Standard Class"/>
    <s v="KD-16495"/>
    <s v="Keith Dawkins"/>
    <x v="1"/>
    <s v="United States"/>
    <s v="Chesapeake"/>
    <x v="17"/>
    <n v="23320"/>
    <x v="0"/>
    <s v="OFF-ST-10001321"/>
    <x v="1"/>
    <x v="4"/>
    <s v="Decoflex Hanging Personal Folder File, Blue"/>
    <x v="305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x v="1480"/>
    <n v="4"/>
    <n v="0"/>
    <n v="30.700800000000001"/>
  </r>
  <r>
    <n v="3922"/>
    <s v="CA-2013-110044"/>
    <x v="0"/>
    <x v="931"/>
    <d v="2013-07-03T00:00:00"/>
    <s v="Second Class"/>
    <s v="RF-19735"/>
    <s v="Roland Fjeld"/>
    <x v="0"/>
    <s v="United States"/>
    <s v="Chicago"/>
    <x v="10"/>
    <n v="60610"/>
    <x v="2"/>
    <s v="TEC-PH-10001299"/>
    <x v="2"/>
    <x v="7"/>
    <s v="Polycom CX300 Desktop Phone USB VoIP phone"/>
    <x v="2022"/>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x v="869"/>
    <n v="6"/>
    <n v="0.2"/>
    <n v="7.92"/>
  </r>
  <r>
    <n v="3924"/>
    <s v="CA-2014-146920"/>
    <x v="3"/>
    <x v="735"/>
    <d v="2014-09-02T00:00:00"/>
    <s v="Standard Class"/>
    <s v="SC-20305"/>
    <s v="Sean Christensen"/>
    <x v="0"/>
    <s v="United States"/>
    <s v="Chicago"/>
    <x v="10"/>
    <n v="60623"/>
    <x v="2"/>
    <s v="OFF-PA-10001461"/>
    <x v="1"/>
    <x v="10"/>
    <s v="HP Office Paper (20Lb. and 87 Bright)"/>
    <x v="3059"/>
    <n v="5"/>
    <n v="0.2"/>
    <n v="9.3520000000000003"/>
  </r>
  <r>
    <n v="3925"/>
    <s v="CA-2011-103940"/>
    <x v="2"/>
    <x v="328"/>
    <d v="2011-09-21T00:00:00"/>
    <s v="Standard Class"/>
    <s v="BN-11515"/>
    <s v="Bradley Nguyen"/>
    <x v="0"/>
    <s v="United States"/>
    <s v="Seattle"/>
    <x v="4"/>
    <n v="98103"/>
    <x v="1"/>
    <s v="OFF-ST-10004963"/>
    <x v="1"/>
    <x v="4"/>
    <s v="Eldon Gobal File Keepers"/>
    <x v="3060"/>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s v="CA-2011-103940"/>
    <x v="2"/>
    <x v="328"/>
    <d v="2011-09-21T00:00:00"/>
    <s v="Standard Class"/>
    <s v="BN-11515"/>
    <s v="Bradley Nguyen"/>
    <x v="0"/>
    <s v="United States"/>
    <s v="Seattle"/>
    <x v="4"/>
    <n v="98103"/>
    <x v="1"/>
    <s v="FUR-FU-10004671"/>
    <x v="0"/>
    <x v="5"/>
    <s v="Executive Impressions 12&quot; Wall Clock"/>
    <x v="2276"/>
    <n v="2"/>
    <n v="0"/>
    <n v="13.429200000000002"/>
  </r>
  <r>
    <n v="3928"/>
    <s v="CA-2011-103940"/>
    <x v="2"/>
    <x v="328"/>
    <d v="2011-09-21T00:00:00"/>
    <s v="Standard Class"/>
    <s v="BN-11515"/>
    <s v="Bradley Nguyen"/>
    <x v="0"/>
    <s v="United States"/>
    <s v="Seattle"/>
    <x v="4"/>
    <n v="98103"/>
    <x v="1"/>
    <s v="OFF-BI-10002735"/>
    <x v="1"/>
    <x v="8"/>
    <s v="GBC Prestige Therm-A-Bind Covers"/>
    <x v="1975"/>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s v="United States"/>
    <s v="Harlingen"/>
    <x v="5"/>
    <n v="78550"/>
    <x v="2"/>
    <s v="OFF-PA-10001934"/>
    <x v="1"/>
    <x v="10"/>
    <s v="Xerox 1993"/>
    <x v="1182"/>
    <n v="1"/>
    <n v="0.2"/>
    <n v="1.8792"/>
  </r>
  <r>
    <n v="3931"/>
    <s v="CA-2013-162082"/>
    <x v="0"/>
    <x v="560"/>
    <d v="2013-03-18T00:00:00"/>
    <s v="First Class"/>
    <s v="JS-15880"/>
    <s v="John Stevenson"/>
    <x v="0"/>
    <s v="United States"/>
    <s v="Harlingen"/>
    <x v="5"/>
    <n v="78550"/>
    <x v="2"/>
    <s v="OFF-AR-10001044"/>
    <x v="1"/>
    <x v="6"/>
    <s v="BOSTON Ranger #55 Pencil Sharpener, Black"/>
    <x v="3063"/>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s v="United States"/>
    <s v="Philadelphia"/>
    <x v="9"/>
    <n v="19140"/>
    <x v="3"/>
    <s v="TEC-AC-10001109"/>
    <x v="2"/>
    <x v="11"/>
    <s v="Logitech Trackman Marble Mouse"/>
    <x v="736"/>
    <n v="2"/>
    <n v="0.2"/>
    <n v="13.195600000000001"/>
  </r>
  <r>
    <n v="3934"/>
    <s v="CA-2014-123001"/>
    <x v="3"/>
    <x v="264"/>
    <d v="2014-09-09T00:00:00"/>
    <s v="Standard Class"/>
    <s v="AW-10840"/>
    <s v="Anthony Witt"/>
    <x v="0"/>
    <s v="United States"/>
    <s v="Bakersfield"/>
    <x v="1"/>
    <n v="93309"/>
    <x v="1"/>
    <s v="OFF-AR-10001919"/>
    <x v="1"/>
    <x v="6"/>
    <s v="OIC #2 Pencils, Medium Soft"/>
    <x v="3065"/>
    <n v="5"/>
    <n v="0"/>
    <n v="2.7259999999999995"/>
  </r>
  <r>
    <n v="3935"/>
    <s v="CA-2014-123001"/>
    <x v="3"/>
    <x v="264"/>
    <d v="2014-09-09T00:00:00"/>
    <s v="Standard Class"/>
    <s v="AW-10840"/>
    <s v="Anthony Witt"/>
    <x v="0"/>
    <s v="United States"/>
    <s v="Bakersfield"/>
    <x v="1"/>
    <n v="93309"/>
    <x v="1"/>
    <s v="OFF-LA-10004544"/>
    <x v="1"/>
    <x v="2"/>
    <s v="Avery 505"/>
    <x v="3066"/>
    <n v="5"/>
    <n v="0"/>
    <n v="37"/>
  </r>
  <r>
    <n v="3936"/>
    <s v="CA-2014-123001"/>
    <x v="3"/>
    <x v="264"/>
    <d v="2014-09-09T00:00:00"/>
    <s v="Standard Class"/>
    <s v="AW-10840"/>
    <s v="Anthony Witt"/>
    <x v="0"/>
    <s v="United States"/>
    <s v="Bakersfield"/>
    <x v="1"/>
    <n v="93309"/>
    <x v="1"/>
    <s v="TEC-PH-10003484"/>
    <x v="2"/>
    <x v="7"/>
    <s v="Ooma Telo VoIP Home Phone System"/>
    <x v="1227"/>
    <n v="2"/>
    <n v="0.2"/>
    <n v="12.599000000000004"/>
  </r>
  <r>
    <n v="3937"/>
    <s v="CA-2012-118955"/>
    <x v="1"/>
    <x v="382"/>
    <d v="2012-06-20T00:00:00"/>
    <s v="Standard Class"/>
    <s v="LS-17230"/>
    <s v="Lycoris Saunders"/>
    <x v="0"/>
    <s v="United States"/>
    <s v="Grand Prairie"/>
    <x v="5"/>
    <n v="75051"/>
    <x v="2"/>
    <s v="OFF-EN-10001028"/>
    <x v="1"/>
    <x v="12"/>
    <s v="Staples"/>
    <x v="1528"/>
    <n v="3"/>
    <n v="0.2"/>
    <n v="9.3443999999999985"/>
  </r>
  <r>
    <n v="3938"/>
    <s v="CA-2012-118955"/>
    <x v="1"/>
    <x v="382"/>
    <d v="2012-06-20T00:00:00"/>
    <s v="Standard Class"/>
    <s v="LS-17230"/>
    <s v="Lycoris Saunders"/>
    <x v="0"/>
    <s v="United States"/>
    <s v="Grand Prairie"/>
    <x v="5"/>
    <n v="75051"/>
    <x v="2"/>
    <s v="OFF-PA-10004156"/>
    <x v="1"/>
    <x v="10"/>
    <s v="Xerox 188"/>
    <x v="1939"/>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s v="United States"/>
    <s v="Greenwood"/>
    <x v="14"/>
    <n v="46142"/>
    <x v="2"/>
    <s v="FUR-CH-10003379"/>
    <x v="0"/>
    <x v="1"/>
    <s v="Global Commerce Series High-Back Swivel/Tilt Chairs"/>
    <x v="3068"/>
    <n v="5"/>
    <n v="0"/>
    <n v="356.22500000000002"/>
  </r>
  <r>
    <n v="3941"/>
    <s v="CA-2014-117863"/>
    <x v="3"/>
    <x v="796"/>
    <d v="2014-05-24T00:00:00"/>
    <s v="Standard Class"/>
    <s v="TS-21340"/>
    <s v="Toby Swindell"/>
    <x v="0"/>
    <s v="United States"/>
    <s v="New York City"/>
    <x v="15"/>
    <n v="10024"/>
    <x v="3"/>
    <s v="FUR-FU-10002456"/>
    <x v="0"/>
    <x v="5"/>
    <s v="Master Caster Door Stop, Large Neon Orange"/>
    <x v="58"/>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s v="United States"/>
    <s v="Memphis"/>
    <x v="18"/>
    <n v="38109"/>
    <x v="0"/>
    <s v="OFF-PA-10001166"/>
    <x v="1"/>
    <x v="10"/>
    <s v="Xerox 2"/>
    <x v="233"/>
    <n v="5"/>
    <n v="0.2"/>
    <n v="9.0719999999999992"/>
  </r>
  <r>
    <n v="3944"/>
    <s v="US-2013-142685"/>
    <x v="0"/>
    <x v="661"/>
    <d v="2013-07-01T00:00:00"/>
    <s v="Standard Class"/>
    <s v="MG-17695"/>
    <s v="Maureen Gnade"/>
    <x v="0"/>
    <s v="United States"/>
    <s v="Buffalo"/>
    <x v="15"/>
    <n v="14215"/>
    <x v="3"/>
    <s v="OFF-SU-10000157"/>
    <x v="1"/>
    <x v="14"/>
    <s v="Compact Automatic Electric Letter Opener"/>
    <x v="3069"/>
    <n v="7"/>
    <n v="0"/>
    <n v="16.703400000000016"/>
  </r>
  <r>
    <n v="3945"/>
    <s v="CA-2013-133144"/>
    <x v="0"/>
    <x v="458"/>
    <d v="2013-05-22T00:00:00"/>
    <s v="Second Class"/>
    <s v="DO-13435"/>
    <s v="Denny Ordway"/>
    <x v="0"/>
    <s v="United States"/>
    <s v="Los Angeles"/>
    <x v="1"/>
    <n v="90036"/>
    <x v="1"/>
    <s v="OFF-PA-10004971"/>
    <x v="1"/>
    <x v="10"/>
    <s v="Xerox 196"/>
    <x v="1714"/>
    <n v="3"/>
    <n v="0"/>
    <n v="8.4966000000000008"/>
  </r>
  <r>
    <n v="3946"/>
    <s v="CA-2014-167871"/>
    <x v="3"/>
    <x v="551"/>
    <d v="2014-11-24T00:00:00"/>
    <s v="Standard Class"/>
    <s v="AF-10870"/>
    <s v="Art Ferguson"/>
    <x v="0"/>
    <s v="United States"/>
    <s v="Homestead"/>
    <x v="2"/>
    <n v="33030"/>
    <x v="0"/>
    <s v="OFF-PA-10001977"/>
    <x v="1"/>
    <x v="10"/>
    <s v="Xerox 194"/>
    <x v="3070"/>
    <n v="1"/>
    <n v="0.2"/>
    <n v="15.534399999999998"/>
  </r>
  <r>
    <n v="3947"/>
    <s v="CA-2014-167871"/>
    <x v="3"/>
    <x v="551"/>
    <d v="2014-11-24T00:00:00"/>
    <s v="Standard Class"/>
    <s v="AF-10870"/>
    <s v="Art Ferguson"/>
    <x v="0"/>
    <s v="United States"/>
    <s v="Homestead"/>
    <x v="2"/>
    <n v="33030"/>
    <x v="0"/>
    <s v="OFF-SU-10001225"/>
    <x v="1"/>
    <x v="14"/>
    <s v="Staples"/>
    <x v="3071"/>
    <n v="1"/>
    <n v="0.2"/>
    <n v="-0.66240000000000021"/>
  </r>
  <r>
    <n v="3948"/>
    <s v="CA-2013-119963"/>
    <x v="0"/>
    <x v="741"/>
    <d v="2013-11-23T00:00:00"/>
    <s v="Standard Class"/>
    <s v="SN-20710"/>
    <s v="Steve Nguyen"/>
    <x v="2"/>
    <s v="United States"/>
    <s v="Pasadena"/>
    <x v="5"/>
    <n v="77506"/>
    <x v="2"/>
    <s v="OFF-AR-10003514"/>
    <x v="1"/>
    <x v="6"/>
    <s v="4009 Highlighters by Sanford"/>
    <x v="2925"/>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s v="United States"/>
    <s v="Pasadena"/>
    <x v="5"/>
    <n v="77506"/>
    <x v="2"/>
    <s v="OFF-PA-10001970"/>
    <x v="1"/>
    <x v="10"/>
    <s v="Xerox 1881"/>
    <x v="3073"/>
    <n v="2"/>
    <n v="0.2"/>
    <n v="6.6311999999999989"/>
  </r>
  <r>
    <n v="3951"/>
    <s v="CA-2013-119963"/>
    <x v="0"/>
    <x v="741"/>
    <d v="2013-11-23T00:00:00"/>
    <s v="Standard Class"/>
    <s v="SN-20710"/>
    <s v="Steve Nguyen"/>
    <x v="2"/>
    <s v="United States"/>
    <s v="Pasadena"/>
    <x v="5"/>
    <n v="77506"/>
    <x v="2"/>
    <s v="FUR-CH-10003817"/>
    <x v="0"/>
    <x v="1"/>
    <s v="Global Value Steno Chair, Gray"/>
    <x v="3074"/>
    <n v="6"/>
    <n v="0.3"/>
    <n v="-18.221999999999994"/>
  </r>
  <r>
    <n v="3952"/>
    <s v="CA-2011-121167"/>
    <x v="2"/>
    <x v="683"/>
    <d v="2011-11-30T00:00:00"/>
    <s v="Second Class"/>
    <s v="MO-17500"/>
    <s v="Mary O'Rourke"/>
    <x v="0"/>
    <s v="United States"/>
    <s v="Freeport"/>
    <x v="15"/>
    <n v="11520"/>
    <x v="3"/>
    <s v="OFF-BI-10003676"/>
    <x v="1"/>
    <x v="8"/>
    <s v="GBC Standard Recycled Report Covers, Clear Plastic Sheets"/>
    <x v="3075"/>
    <n v="2"/>
    <n v="0.2"/>
    <n v="6.0367999999999986"/>
  </r>
  <r>
    <n v="3953"/>
    <s v="US-2013-151862"/>
    <x v="0"/>
    <x v="398"/>
    <d v="2013-03-09T00:00:00"/>
    <s v="Standard Class"/>
    <s v="ON-18715"/>
    <s v="Odella Nelson"/>
    <x v="1"/>
    <s v="United States"/>
    <s v="Denver"/>
    <x v="22"/>
    <n v="80219"/>
    <x v="1"/>
    <s v="TEC-PH-10003535"/>
    <x v="2"/>
    <x v="7"/>
    <s v="RCA ViSYS 25423RE1 Corded phone"/>
    <x v="1305"/>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x v="1436"/>
    <n v="2"/>
    <n v="0"/>
    <n v="5.8419999999999996"/>
  </r>
  <r>
    <n v="3955"/>
    <s v="CA-2011-133228"/>
    <x v="2"/>
    <x v="527"/>
    <d v="2011-04-09T00:00:00"/>
    <s v="Standard Class"/>
    <s v="MS-17710"/>
    <s v="Maurice Satty"/>
    <x v="0"/>
    <s v="United States"/>
    <s v="Detroit"/>
    <x v="12"/>
    <n v="48205"/>
    <x v="2"/>
    <s v="FUR-FU-10004020"/>
    <x v="0"/>
    <x v="5"/>
    <s v="Advantus Panel Wall Acrylic Frame"/>
    <x v="3076"/>
    <n v="1"/>
    <n v="0"/>
    <n v="2.3521000000000001"/>
  </r>
  <r>
    <n v="3956"/>
    <s v="CA-2011-133228"/>
    <x v="2"/>
    <x v="527"/>
    <d v="2011-04-09T00:00:00"/>
    <s v="Standard Class"/>
    <s v="MS-17710"/>
    <s v="Maurice Satty"/>
    <x v="0"/>
    <s v="United States"/>
    <s v="Detroit"/>
    <x v="12"/>
    <n v="48205"/>
    <x v="2"/>
    <s v="OFF-AR-10001955"/>
    <x v="1"/>
    <x v="6"/>
    <s v="Newell 319"/>
    <x v="1378"/>
    <n v="4"/>
    <n v="0"/>
    <n v="23.807999999999993"/>
  </r>
  <r>
    <n v="3957"/>
    <s v="CA-2013-114951"/>
    <x v="0"/>
    <x v="190"/>
    <d v="2013-07-04T00:00:00"/>
    <s v="Standard Class"/>
    <s v="DN-13690"/>
    <s v="Duane Noonan"/>
    <x v="0"/>
    <s v="United States"/>
    <s v="San Francisco"/>
    <x v="1"/>
    <n v="94109"/>
    <x v="1"/>
    <s v="FUR-FU-10002364"/>
    <x v="0"/>
    <x v="5"/>
    <s v="Eldon Expressions Wood Desk Accessories, Oak"/>
    <x v="3077"/>
    <n v="3"/>
    <n v="0"/>
    <n v="6.4205999999999976"/>
  </r>
  <r>
    <n v="3958"/>
    <s v="CA-2013-156573"/>
    <x v="0"/>
    <x v="211"/>
    <d v="2013-06-03T00:00:00"/>
    <s v="Standard Class"/>
    <s v="RB-19360"/>
    <s v="Raymond Buch"/>
    <x v="0"/>
    <s v="United States"/>
    <s v="Nashville"/>
    <x v="18"/>
    <n v="37211"/>
    <x v="0"/>
    <s v="OFF-BI-10002414"/>
    <x v="1"/>
    <x v="8"/>
    <s v="GBC ProClick Spines for 32-Hole Punch"/>
    <x v="3078"/>
    <n v="3"/>
    <n v="0.7"/>
    <n v="-8.6456999999999979"/>
  </r>
  <r>
    <n v="3959"/>
    <s v="CA-2013-156573"/>
    <x v="0"/>
    <x v="211"/>
    <d v="2013-06-03T00:00:00"/>
    <s v="Standard Class"/>
    <s v="RB-19360"/>
    <s v="Raymond Buch"/>
    <x v="0"/>
    <s v="United States"/>
    <s v="Nashville"/>
    <x v="18"/>
    <n v="37211"/>
    <x v="0"/>
    <s v="OFF-AR-10003732"/>
    <x v="1"/>
    <x v="6"/>
    <s v="Newell 333"/>
    <x v="3079"/>
    <n v="2"/>
    <n v="0.2"/>
    <n v="0.3335999999999999"/>
  </r>
  <r>
    <n v="3960"/>
    <s v="CA-2013-156573"/>
    <x v="0"/>
    <x v="211"/>
    <d v="2013-06-03T00:00:00"/>
    <s v="Standard Class"/>
    <s v="RB-19360"/>
    <s v="Raymond Buch"/>
    <x v="0"/>
    <s v="United States"/>
    <s v="Nashville"/>
    <x v="18"/>
    <n v="37211"/>
    <x v="0"/>
    <s v="FUR-FU-10001085"/>
    <x v="0"/>
    <x v="5"/>
    <s v="3M Polarizing Light Filter Sleeves"/>
    <x v="3080"/>
    <n v="3"/>
    <n v="0.2"/>
    <n v="14.546999999999995"/>
  </r>
  <r>
    <n v="3961"/>
    <s v="CA-2012-113901"/>
    <x v="1"/>
    <x v="324"/>
    <d v="2012-10-24T00:00:00"/>
    <s v="Standard Class"/>
    <s v="NH-18610"/>
    <s v="Nicole Hansen"/>
    <x v="1"/>
    <s v="United States"/>
    <s v="Detroit"/>
    <x v="12"/>
    <n v="48227"/>
    <x v="2"/>
    <s v="OFF-BI-10001249"/>
    <x v="1"/>
    <x v="8"/>
    <s v="Avery Heavy-Duty EZD View Binder with Locking Rings"/>
    <x v="3081"/>
    <n v="6"/>
    <n v="0"/>
    <n v="17.608799999999999"/>
  </r>
  <r>
    <n v="3962"/>
    <s v="CA-2012-113901"/>
    <x v="1"/>
    <x v="324"/>
    <d v="2012-10-24T00:00:00"/>
    <s v="Standard Class"/>
    <s v="NH-18610"/>
    <s v="Nicole Hansen"/>
    <x v="1"/>
    <s v="United States"/>
    <s v="Detroit"/>
    <x v="12"/>
    <n v="48227"/>
    <x v="2"/>
    <s v="TEC-PH-10002564"/>
    <x v="2"/>
    <x v="7"/>
    <s v="OtterBox Defender Series Case - Samsung Galaxy S4"/>
    <x v="179"/>
    <n v="5"/>
    <n v="0"/>
    <n v="44.984999999999985"/>
  </r>
  <r>
    <n v="3963"/>
    <s v="CA-2014-134838"/>
    <x v="3"/>
    <x v="600"/>
    <d v="2014-02-21T00:00:00"/>
    <s v="First Class"/>
    <s v="ED-13885"/>
    <s v="Emily Ducich"/>
    <x v="2"/>
    <s v="United States"/>
    <s v="Los Angeles"/>
    <x v="1"/>
    <n v="90045"/>
    <x v="1"/>
    <s v="OFF-AR-10000634"/>
    <x v="1"/>
    <x v="6"/>
    <s v="Newell 320"/>
    <x v="1387"/>
    <n v="3"/>
    <n v="0"/>
    <n v="3.4668000000000005"/>
  </r>
  <r>
    <n v="3964"/>
    <s v="CA-2014-134838"/>
    <x v="3"/>
    <x v="600"/>
    <d v="2014-02-21T00:00:00"/>
    <s v="First Class"/>
    <s v="ED-13885"/>
    <s v="Emily Ducich"/>
    <x v="2"/>
    <s v="United States"/>
    <s v="Los Angeles"/>
    <x v="1"/>
    <n v="90045"/>
    <x v="1"/>
    <s v="FUR-FU-10004018"/>
    <x v="0"/>
    <x v="5"/>
    <s v="Tensor Computer Mounted Lamp"/>
    <x v="3082"/>
    <n v="3"/>
    <n v="0"/>
    <n v="12.060900000000002"/>
  </r>
  <r>
    <n v="3965"/>
    <s v="CA-2013-120257"/>
    <x v="0"/>
    <x v="897"/>
    <d v="2013-09-29T00:00:00"/>
    <s v="Standard Class"/>
    <s v="PW-19240"/>
    <s v="Pierre Wener"/>
    <x v="0"/>
    <s v="United States"/>
    <s v="Philadelphia"/>
    <x v="9"/>
    <n v="19140"/>
    <x v="3"/>
    <s v="OFF-AR-10003481"/>
    <x v="1"/>
    <x v="6"/>
    <s v="Newell 348"/>
    <x v="964"/>
    <n v="3"/>
    <n v="0.2"/>
    <n v="0.88559999999999883"/>
  </r>
  <r>
    <n v="3966"/>
    <s v="CA-2011-164910"/>
    <x v="2"/>
    <x v="607"/>
    <d v="2011-11-17T00:00:00"/>
    <s v="Second Class"/>
    <s v="DM-13345"/>
    <s v="Denise Monton"/>
    <x v="1"/>
    <s v="United States"/>
    <s v="Asheville"/>
    <x v="3"/>
    <n v="28806"/>
    <x v="0"/>
    <s v="OFF-AR-10003651"/>
    <x v="1"/>
    <x v="6"/>
    <s v="Newell 350"/>
    <x v="964"/>
    <n v="3"/>
    <n v="0.2"/>
    <n v="0.88559999999999883"/>
  </r>
  <r>
    <n v="3967"/>
    <s v="CA-2013-149902"/>
    <x v="0"/>
    <x v="178"/>
    <d v="2013-04-07T00:00:00"/>
    <s v="Standard Class"/>
    <s v="DW-13540"/>
    <s v="Don Weiss"/>
    <x v="0"/>
    <s v="United States"/>
    <s v="New York City"/>
    <x v="15"/>
    <n v="10024"/>
    <x v="3"/>
    <s v="OFF-AR-10002956"/>
    <x v="1"/>
    <x v="6"/>
    <s v="Boston 16801 Nautilus Battery Pencil Sharpener"/>
    <x v="1943"/>
    <n v="4"/>
    <n v="0"/>
    <n v="22.8904"/>
  </r>
  <r>
    <n v="3968"/>
    <s v="CA-2013-146010"/>
    <x v="0"/>
    <x v="244"/>
    <d v="2013-05-24T00:00:00"/>
    <s v="First Class"/>
    <s v="EH-14125"/>
    <s v="Eugene Hildebrand"/>
    <x v="2"/>
    <s v="United States"/>
    <s v="Colorado Springs"/>
    <x v="22"/>
    <n v="80906"/>
    <x v="1"/>
    <s v="OFF-BI-10003638"/>
    <x v="1"/>
    <x v="8"/>
    <s v="GBC Durable Plastic Covers"/>
    <x v="3083"/>
    <n v="7"/>
    <n v="0.7"/>
    <n v="-32.507999999999996"/>
  </r>
  <r>
    <n v="3969"/>
    <s v="US-2012-163685"/>
    <x v="1"/>
    <x v="932"/>
    <d v="2012-06-05T00:00:00"/>
    <s v="Standard Class"/>
    <s v="KE-16420"/>
    <s v="Katrina Edelman"/>
    <x v="1"/>
    <s v="United States"/>
    <s v="San Antonio"/>
    <x v="5"/>
    <n v="78207"/>
    <x v="2"/>
    <s v="OFF-BI-10001890"/>
    <x v="1"/>
    <x v="8"/>
    <s v="Avery Poly Binder Pockets"/>
    <x v="3084"/>
    <n v="8"/>
    <n v="0.8"/>
    <n v="-9.1648000000000032"/>
  </r>
  <r>
    <n v="3970"/>
    <s v="US-2012-163685"/>
    <x v="1"/>
    <x v="932"/>
    <d v="2012-06-05T00:00:00"/>
    <s v="Standard Class"/>
    <s v="KE-16420"/>
    <s v="Katrina Edelman"/>
    <x v="1"/>
    <s v="United States"/>
    <s v="San Antonio"/>
    <x v="5"/>
    <n v="78207"/>
    <x v="2"/>
    <s v="OFF-PA-10002606"/>
    <x v="1"/>
    <x v="10"/>
    <s v="Xerox 1928"/>
    <x v="3085"/>
    <n v="10"/>
    <n v="0.2"/>
    <n v="13.199999999999998"/>
  </r>
  <r>
    <n v="3971"/>
    <s v="CA-2011-135090"/>
    <x v="2"/>
    <x v="754"/>
    <d v="2011-11-26T00:00:00"/>
    <s v="Standard Class"/>
    <s v="SP-20920"/>
    <s v="Susan Pistek"/>
    <x v="0"/>
    <s v="United States"/>
    <s v="Los Angeles"/>
    <x v="1"/>
    <n v="90036"/>
    <x v="1"/>
    <s v="OFF-PA-10002245"/>
    <x v="1"/>
    <x v="10"/>
    <s v="Xerox 1895"/>
    <x v="3086"/>
    <n v="9"/>
    <n v="0"/>
    <n v="24.218999999999998"/>
  </r>
  <r>
    <n v="3972"/>
    <s v="CA-2012-132374"/>
    <x v="1"/>
    <x v="933"/>
    <d v="2012-02-24T00:00:00"/>
    <s v="Second Class"/>
    <s v="PS-19045"/>
    <s v="Penelope Sewall"/>
    <x v="2"/>
    <s v="United States"/>
    <s v="Sterling Heights"/>
    <x v="12"/>
    <n v="48310"/>
    <x v="2"/>
    <s v="OFF-AR-10001615"/>
    <x v="1"/>
    <x v="6"/>
    <s v="Newell 34"/>
    <x v="1378"/>
    <n v="4"/>
    <n v="0"/>
    <n v="20.633600000000001"/>
  </r>
  <r>
    <n v="3973"/>
    <s v="CA-2013-167556"/>
    <x v="0"/>
    <x v="892"/>
    <d v="2013-04-03T00:00:00"/>
    <s v="Standard Class"/>
    <s v="JM-15250"/>
    <s v="Janet Martin"/>
    <x v="0"/>
    <s v="United States"/>
    <s v="New York City"/>
    <x v="15"/>
    <n v="10009"/>
    <x v="3"/>
    <s v="OFF-PA-10000466"/>
    <x v="1"/>
    <x v="10"/>
    <s v="Memo Book, 100 Message Capacity, 5 3/8” x 11”"/>
    <x v="814"/>
    <n v="2"/>
    <n v="0"/>
    <n v="6.74"/>
  </r>
  <r>
    <n v="3974"/>
    <s v="CA-2013-16755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s v="United States"/>
    <s v="New York City"/>
    <x v="15"/>
    <n v="10009"/>
    <x v="3"/>
    <s v="OFF-BI-10000320"/>
    <x v="1"/>
    <x v="8"/>
    <s v="GBC Plastic Binding Combs"/>
    <x v="3088"/>
    <n v="7"/>
    <n v="0.2"/>
    <n v="14.981400000000001"/>
  </r>
  <r>
    <n v="3977"/>
    <s v="US-2013-116400"/>
    <x v="0"/>
    <x v="332"/>
    <d v="2013-10-25T00:00:00"/>
    <s v="First Class"/>
    <s v="EB-13930"/>
    <s v="Eric Barreto"/>
    <x v="0"/>
    <s v="United States"/>
    <s v="Richmond"/>
    <x v="17"/>
    <n v="23223"/>
    <x v="0"/>
    <s v="FUR-FU-10003731"/>
    <x v="0"/>
    <x v="5"/>
    <s v="Eldon Expressions Wood and Plastic Desk Accessories, Oak"/>
    <x v="3089"/>
    <n v="4"/>
    <n v="0"/>
    <n v="11.177600000000002"/>
  </r>
  <r>
    <n v="3978"/>
    <s v="CA-2014-101308"/>
    <x v="3"/>
    <x v="280"/>
    <d v="2014-10-08T00:00:00"/>
    <s v="Standard Class"/>
    <s v="FG-14260"/>
    <s v="Frank Gastineau"/>
    <x v="2"/>
    <s v="United States"/>
    <s v="Seattle"/>
    <x v="4"/>
    <n v="98105"/>
    <x v="1"/>
    <s v="OFF-FA-10002780"/>
    <x v="1"/>
    <x v="13"/>
    <s v="Staples"/>
    <x v="3090"/>
    <n v="3"/>
    <n v="0"/>
    <n v="4.1123999999999992"/>
  </r>
  <r>
    <n v="3979"/>
    <s v="CA-2014-101308"/>
    <x v="3"/>
    <x v="280"/>
    <d v="2014-10-08T00:00:00"/>
    <s v="Standard Class"/>
    <s v="FG-14260"/>
    <s v="Frank Gastineau"/>
    <x v="2"/>
    <s v="United States"/>
    <s v="Seattle"/>
    <x v="4"/>
    <n v="98105"/>
    <x v="1"/>
    <s v="TEC-PH-10003800"/>
    <x v="2"/>
    <x v="7"/>
    <s v="i.Sound Portable Power - 8000 mAh"/>
    <x v="560"/>
    <n v="2"/>
    <n v="0.2"/>
    <n v="-20.136200000000006"/>
  </r>
  <r>
    <n v="3980"/>
    <s v="CA-2011-114517"/>
    <x v="2"/>
    <x v="851"/>
    <d v="2011-12-27T00:00:00"/>
    <s v="Standard Class"/>
    <s v="TH-21235"/>
    <s v="Tiffany House"/>
    <x v="1"/>
    <s v="United States"/>
    <s v="New York City"/>
    <x v="15"/>
    <n v="10024"/>
    <x v="3"/>
    <s v="FUR-TA-10001676"/>
    <x v="0"/>
    <x v="3"/>
    <s v="Hon 61000 Series Interactive Training Tables"/>
    <x v="3091"/>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x v="3092"/>
    <n v="3"/>
    <n v="0"/>
    <n v="15.8256"/>
  </r>
  <r>
    <n v="3982"/>
    <s v="CA-2014-119564"/>
    <x v="3"/>
    <x v="934"/>
    <d v="2014-12-21T00:00:00"/>
    <s v="Standard Class"/>
    <s v="PL-18925"/>
    <s v="Paul Lucas"/>
    <x v="2"/>
    <s v="United States"/>
    <s v="Seattle"/>
    <x v="4"/>
    <n v="98115"/>
    <x v="1"/>
    <s v="FUR-FU-10003096"/>
    <x v="0"/>
    <x v="5"/>
    <s v="Master Giant Foot Doorstop, Safety Yellow"/>
    <x v="3093"/>
    <n v="3"/>
    <n v="0"/>
    <n v="9.7911000000000001"/>
  </r>
  <r>
    <n v="3983"/>
    <s v="CA-2013-135265"/>
    <x v="0"/>
    <x v="274"/>
    <d v="2013-07-10T00:00:00"/>
    <s v="Second Class"/>
    <s v="CC-12370"/>
    <s v="Christopher Conant"/>
    <x v="0"/>
    <s v="United States"/>
    <s v="Los Angeles"/>
    <x v="1"/>
    <n v="90045"/>
    <x v="1"/>
    <s v="FUR-CH-10003061"/>
    <x v="0"/>
    <x v="1"/>
    <s v="Global Leather Task Chair, Black"/>
    <x v="2804"/>
    <n v="4"/>
    <n v="0.2"/>
    <n v="-3.5996000000000521"/>
  </r>
  <r>
    <n v="3984"/>
    <s v="CA-2013-135265"/>
    <x v="0"/>
    <x v="274"/>
    <d v="2013-07-10T00:00:00"/>
    <s v="Second Class"/>
    <s v="CC-12370"/>
    <s v="Christopher Conant"/>
    <x v="0"/>
    <s v="United States"/>
    <s v="Los Angeles"/>
    <x v="1"/>
    <n v="90045"/>
    <x v="1"/>
    <s v="TEC-CO-10003763"/>
    <x v="2"/>
    <x v="16"/>
    <s v="Canon PC1060 Personal Laser Copier"/>
    <x v="2481"/>
    <n v="5"/>
    <n v="0.2"/>
    <n v="944.98649999999986"/>
  </r>
  <r>
    <n v="3985"/>
    <s v="CA-2013-135265"/>
    <x v="0"/>
    <x v="274"/>
    <d v="2013-07-10T00:00:00"/>
    <s v="Second Class"/>
    <s v="CC-12370"/>
    <s v="Christopher Conant"/>
    <x v="0"/>
    <s v="United States"/>
    <s v="Los Angeles"/>
    <x v="1"/>
    <n v="90045"/>
    <x v="1"/>
    <s v="OFF-PA-10002923"/>
    <x v="1"/>
    <x v="10"/>
    <s v="Xerox 1942"/>
    <x v="1553"/>
    <n v="1"/>
    <n v="0"/>
    <n v="24.47"/>
  </r>
  <r>
    <n v="3986"/>
    <s v="CA-2013-108735"/>
    <x v="0"/>
    <x v="764"/>
    <d v="2013-04-22T00:00:00"/>
    <s v="Standard Class"/>
    <s v="JM-15535"/>
    <s v="Jessica Myrick"/>
    <x v="0"/>
    <s v="United States"/>
    <s v="Lakewood"/>
    <x v="1"/>
    <n v="90712"/>
    <x v="1"/>
    <s v="FUR-BO-10003441"/>
    <x v="0"/>
    <x v="0"/>
    <s v="Bush Westfield Collection Bookcases, Fully Assembled"/>
    <x v="3094"/>
    <n v="3"/>
    <n v="0.15"/>
    <n v="24.235199999999978"/>
  </r>
  <r>
    <n v="3987"/>
    <s v="CA-2014-112333"/>
    <x v="3"/>
    <x v="798"/>
    <d v="2014-04-15T00:00:00"/>
    <s v="Standard Class"/>
    <s v="KF-16285"/>
    <s v="Karen Ferguson"/>
    <x v="2"/>
    <s v="United States"/>
    <s v="Plainfield"/>
    <x v="30"/>
    <n v="7060"/>
    <x v="3"/>
    <s v="OFF-ST-10001780"/>
    <x v="1"/>
    <x v="4"/>
    <s v="Tennsco 16-Compartment Lockers with Coat Rack"/>
    <x v="3095"/>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s v="United States"/>
    <s v="Columbia"/>
    <x v="18"/>
    <n v="38401"/>
    <x v="0"/>
    <s v="FUR-FU-10003798"/>
    <x v="0"/>
    <x v="5"/>
    <s v="Ultra Door Kickplate, 8&quot;H x 34&quot;W"/>
    <x v="3097"/>
    <n v="5"/>
    <n v="0.2"/>
    <n v="13.845999999999997"/>
  </r>
  <r>
    <n v="3990"/>
    <s v="CA-2011-122588"/>
    <x v="2"/>
    <x v="641"/>
    <d v="2011-11-27T00:00:00"/>
    <s v="Second Class"/>
    <s v="AR-10540"/>
    <s v="Andy Reiter"/>
    <x v="0"/>
    <s v="United States"/>
    <s v="Woonsocket"/>
    <x v="34"/>
    <n v="2895"/>
    <x v="3"/>
    <s v="FUR-FU-10001095"/>
    <x v="0"/>
    <x v="5"/>
    <s v="DAX Black Cherry Wood-Tone Poster Frame"/>
    <x v="3098"/>
    <n v="2"/>
    <n v="0"/>
    <n v="20.1248"/>
  </r>
  <r>
    <n v="3991"/>
    <s v="CA-2011-137589"/>
    <x v="2"/>
    <x v="935"/>
    <d v="2011-11-08T00:00:00"/>
    <s v="Standard Class"/>
    <s v="MS-17770"/>
    <s v="Maxwell Schwartz"/>
    <x v="0"/>
    <s v="United States"/>
    <s v="Lancaster"/>
    <x v="9"/>
    <n v="17602"/>
    <x v="3"/>
    <s v="OFF-SU-10000157"/>
    <x v="1"/>
    <x v="14"/>
    <s v="Compact Automatic Electric Letter Opener"/>
    <x v="3099"/>
    <n v="3"/>
    <n v="0.2"/>
    <n v="-64.427400000000006"/>
  </r>
  <r>
    <n v="3992"/>
    <s v="CA-2012-161998"/>
    <x v="1"/>
    <x v="489"/>
    <d v="2012-05-05T00:00:00"/>
    <s v="Standard Class"/>
    <s v="DB-13120"/>
    <s v="David Bremer"/>
    <x v="1"/>
    <s v="United States"/>
    <s v="Tampa"/>
    <x v="2"/>
    <n v="33614"/>
    <x v="0"/>
    <s v="FUR-FU-10001095"/>
    <x v="0"/>
    <x v="5"/>
    <s v="DAX Black Cherry Wood-Tone Poster Frame"/>
    <x v="3100"/>
    <n v="3"/>
    <n v="0.2"/>
    <n v="14.299199999999999"/>
  </r>
  <r>
    <n v="3993"/>
    <s v="CA-2012-161998"/>
    <x v="1"/>
    <x v="489"/>
    <d v="2012-05-05T00:00:00"/>
    <s v="Standard Class"/>
    <s v="DB-13120"/>
    <s v="David Bremer"/>
    <x v="1"/>
    <s v="United States"/>
    <s v="Tampa"/>
    <x v="2"/>
    <n v="33614"/>
    <x v="0"/>
    <s v="OFF-SU-10004261"/>
    <x v="1"/>
    <x v="14"/>
    <s v="Fiskars 8&quot; Scissors, 2/Pack"/>
    <x v="3101"/>
    <n v="3"/>
    <n v="0.2"/>
    <n v="4.6547999999999927"/>
  </r>
  <r>
    <n v="3994"/>
    <s v="CA-2012-161998"/>
    <x v="1"/>
    <x v="489"/>
    <d v="2012-05-05T00:00:00"/>
    <s v="Standard Class"/>
    <s v="DB-13120"/>
    <s v="David Bremer"/>
    <x v="1"/>
    <s v="United States"/>
    <s v="Tampa"/>
    <x v="2"/>
    <n v="33614"/>
    <x v="0"/>
    <s v="OFF-AR-10004022"/>
    <x v="1"/>
    <x v="6"/>
    <s v="Panasonic KP-380BK Classic Electric Pencil Sharpener"/>
    <x v="3102"/>
    <n v="6"/>
    <n v="0.2"/>
    <n v="10.793999999999983"/>
  </r>
  <r>
    <n v="3995"/>
    <s v="CA-2012-105627"/>
    <x v="1"/>
    <x v="936"/>
    <d v="2012-03-12T00:00:00"/>
    <s v="Standard Class"/>
    <s v="DK-12895"/>
    <s v="Dana Kaydos"/>
    <x v="0"/>
    <s v="United States"/>
    <s v="Kenosha"/>
    <x v="6"/>
    <n v="53142"/>
    <x v="2"/>
    <s v="FUR-BO-10002916"/>
    <x v="0"/>
    <x v="0"/>
    <s v="Rush Hierlooms Collection 1&quot; Thick Stackable Bookcases"/>
    <x v="3103"/>
    <n v="3"/>
    <n v="0"/>
    <n v="97.45859999999999"/>
  </r>
  <r>
    <n v="3996"/>
    <s v="CA-2012-105627"/>
    <x v="1"/>
    <x v="936"/>
    <d v="2012-03-12T00:00:00"/>
    <s v="Standard Class"/>
    <s v="DK-12895"/>
    <s v="Dana Kaydos"/>
    <x v="0"/>
    <s v="United States"/>
    <s v="Kenosha"/>
    <x v="6"/>
    <n v="53142"/>
    <x v="2"/>
    <s v="FUR-CH-10002084"/>
    <x v="0"/>
    <x v="1"/>
    <s v="Hon Mobius Operator's Chair"/>
    <x v="3104"/>
    <n v="7"/>
    <n v="0"/>
    <n v="189.40460000000002"/>
  </r>
  <r>
    <n v="3997"/>
    <s v="CA-2012-105627"/>
    <x v="1"/>
    <x v="936"/>
    <d v="2012-03-12T00:00:00"/>
    <s v="Standard Class"/>
    <s v="DK-12895"/>
    <s v="Dana Kaydos"/>
    <x v="0"/>
    <s v="United States"/>
    <s v="Kenosha"/>
    <x v="6"/>
    <n v="53142"/>
    <x v="2"/>
    <s v="TEC-PH-10003012"/>
    <x v="2"/>
    <x v="7"/>
    <s v="Nortel Meridian M3904 Professional Digital phone"/>
    <x v="3105"/>
    <n v="5"/>
    <n v="0"/>
    <n v="223.28549999999993"/>
  </r>
  <r>
    <n v="3998"/>
    <s v="CA-2012-105627"/>
    <x v="1"/>
    <x v="936"/>
    <d v="2012-03-12T00:00:00"/>
    <s v="Standard Class"/>
    <s v="DK-12895"/>
    <s v="Dana Kaydos"/>
    <x v="0"/>
    <s v="United States"/>
    <s v="Kenosha"/>
    <x v="6"/>
    <n v="53142"/>
    <x v="2"/>
    <s v="OFF-AR-10002704"/>
    <x v="1"/>
    <x v="6"/>
    <s v="Boston 1900 Electric Pencil Sharpener"/>
    <x v="1883"/>
    <n v="1"/>
    <n v="0"/>
    <n v="4.4939999999999998"/>
  </r>
  <r>
    <n v="3999"/>
    <s v="CA-2012-105627"/>
    <x v="1"/>
    <x v="936"/>
    <d v="2012-03-12T00:00:00"/>
    <s v="Standard Class"/>
    <s v="DK-12895"/>
    <s v="Dana Kaydos"/>
    <x v="0"/>
    <s v="United States"/>
    <s v="Kenosha"/>
    <x v="6"/>
    <n v="53142"/>
    <x v="2"/>
    <s v="FUR-FU-10000308"/>
    <x v="0"/>
    <x v="5"/>
    <s v="Deflect-o Glass Clear Studded Chair Mats"/>
    <x v="3106"/>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x v="3107"/>
    <n v="5"/>
    <n v="0.2"/>
    <n v="5.7980000000000018"/>
  </r>
  <r>
    <n v="4001"/>
    <s v="CA-2011-116834"/>
    <x v="2"/>
    <x v="856"/>
    <d v="2011-10-16T00:00:00"/>
    <s v="Standard Class"/>
    <s v="Dp-13240"/>
    <s v="Dean percer"/>
    <x v="2"/>
    <s v="United States"/>
    <s v="Seattle"/>
    <x v="4"/>
    <n v="98115"/>
    <x v="1"/>
    <s v="FUR-FU-10001196"/>
    <x v="0"/>
    <x v="5"/>
    <s v="DAX Cubicle Frames - 8x10"/>
    <x v="3108"/>
    <n v="11"/>
    <n v="0"/>
    <n v="19.040999999999997"/>
  </r>
  <r>
    <n v="4002"/>
    <s v="CA-2011-116834"/>
    <x v="2"/>
    <x v="856"/>
    <d v="2011-10-16T00:00:00"/>
    <s v="Standard Class"/>
    <s v="Dp-13240"/>
    <s v="Dean percer"/>
    <x v="2"/>
    <s v="United States"/>
    <s v="Seattle"/>
    <x v="4"/>
    <n v="98115"/>
    <x v="1"/>
    <s v="TEC-AC-10002942"/>
    <x v="2"/>
    <x v="11"/>
    <s v="WD My Passport Ultra 1TB Portable External Hard Drive"/>
    <x v="2047"/>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x v="3109"/>
    <n v="3"/>
    <n v="0.3"/>
    <n v="-127.57919999999996"/>
  </r>
  <r>
    <n v="4004"/>
    <s v="CA-2013-145730"/>
    <x v="0"/>
    <x v="840"/>
    <d v="2013-03-09T00:00:00"/>
    <s v="Standard Class"/>
    <s v="CC-12220"/>
    <s v="Chris Cortes"/>
    <x v="0"/>
    <s v="United States"/>
    <s v="San Antonio"/>
    <x v="5"/>
    <n v="78207"/>
    <x v="2"/>
    <s v="TEC-MA-10001016"/>
    <x v="2"/>
    <x v="15"/>
    <s v="Canon PC170 Desktop Personal Copier"/>
    <x v="3110"/>
    <n v="3"/>
    <n v="0.4"/>
    <n v="33.589499999999987"/>
  </r>
  <r>
    <n v="4005"/>
    <s v="CA-2013-145730"/>
    <x v="0"/>
    <x v="840"/>
    <d v="2013-03-09T00:00:00"/>
    <s v="Standard Class"/>
    <s v="CC-12220"/>
    <s v="Chris Cortes"/>
    <x v="0"/>
    <s v="United States"/>
    <s v="San Antonio"/>
    <x v="5"/>
    <n v="78207"/>
    <x v="2"/>
    <s v="OFF-EN-10000483"/>
    <x v="1"/>
    <x v="12"/>
    <s v="White Envelopes, White Envelopes with Clear Poly Window"/>
    <x v="3111"/>
    <n v="3"/>
    <n v="0.2"/>
    <n v="11.894999999999994"/>
  </r>
  <r>
    <n v="4006"/>
    <s v="US-2012-168732"/>
    <x v="1"/>
    <x v="895"/>
    <d v="2012-12-16T00:00:00"/>
    <s v="Standard Class"/>
    <s v="KM-16660"/>
    <s v="Khloe Miller"/>
    <x v="0"/>
    <s v="United States"/>
    <s v="Roswell"/>
    <x v="32"/>
    <n v="30076"/>
    <x v="0"/>
    <s v="OFF-AR-10003087"/>
    <x v="1"/>
    <x v="6"/>
    <s v="Staples"/>
    <x v="3112"/>
    <n v="1"/>
    <n v="0"/>
    <n v="0.49839999999999995"/>
  </r>
  <r>
    <n v="4007"/>
    <s v="US-2012-168732"/>
    <x v="1"/>
    <x v="895"/>
    <d v="2012-12-16T00:00:00"/>
    <s v="Standard Class"/>
    <s v="KM-16660"/>
    <s v="Khloe Miller"/>
    <x v="0"/>
    <s v="United States"/>
    <s v="Roswell"/>
    <x v="32"/>
    <n v="30076"/>
    <x v="0"/>
    <s v="OFF-PA-10000520"/>
    <x v="1"/>
    <x v="10"/>
    <s v="Xerox 201"/>
    <x v="243"/>
    <n v="4"/>
    <n v="0"/>
    <n v="12.441600000000001"/>
  </r>
  <r>
    <n v="4008"/>
    <s v="US-2012-168732"/>
    <x v="1"/>
    <x v="895"/>
    <d v="2012-12-16T00:00:00"/>
    <s v="Standard Class"/>
    <s v="KM-16660"/>
    <s v="Khloe Miller"/>
    <x v="0"/>
    <s v="United States"/>
    <s v="Roswell"/>
    <x v="32"/>
    <n v="30076"/>
    <x v="0"/>
    <s v="TEC-AC-10001553"/>
    <x v="2"/>
    <x v="11"/>
    <s v="Memorex 25GB 6X Branded Blu-Ray Recordable Disc, 15/Pack"/>
    <x v="3113"/>
    <n v="6"/>
    <n v="0"/>
    <n v="21.407399999999999"/>
  </r>
  <r>
    <n v="4009"/>
    <s v="CA-2012-107468"/>
    <x v="1"/>
    <x v="217"/>
    <d v="2012-12-22T00:00:00"/>
    <s v="Standard Class"/>
    <s v="MK-17905"/>
    <s v="Michael Kennedy"/>
    <x v="1"/>
    <s v="United States"/>
    <s v="Louisville"/>
    <x v="22"/>
    <n v="80027"/>
    <x v="1"/>
    <s v="OFF-AR-10000634"/>
    <x v="1"/>
    <x v="6"/>
    <s v="Newell 320"/>
    <x v="1312"/>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x v="3114"/>
    <n v="11"/>
    <n v="0"/>
    <n v="199.26060000000004"/>
  </r>
  <r>
    <n v="4011"/>
    <s v="CA-2014-100811"/>
    <x v="3"/>
    <x v="610"/>
    <d v="2014-11-25T00:00:00"/>
    <s v="First Class"/>
    <s v="CC-12475"/>
    <s v="Cindy Chapman"/>
    <x v="0"/>
    <s v="United States"/>
    <s v="Philadelphia"/>
    <x v="9"/>
    <n v="19143"/>
    <x v="3"/>
    <s v="OFF-PA-10001204"/>
    <x v="1"/>
    <x v="10"/>
    <s v="Xerox 1972"/>
    <x v="582"/>
    <n v="2"/>
    <n v="0.2"/>
    <n v="2.6399999999999997"/>
  </r>
  <r>
    <n v="4012"/>
    <s v="CA-2014-100811"/>
    <x v="3"/>
    <x v="610"/>
    <d v="2014-11-25T00:00:00"/>
    <s v="First Class"/>
    <s v="CC-12475"/>
    <s v="Cindy Chapman"/>
    <x v="0"/>
    <s v="United States"/>
    <s v="Philadelphia"/>
    <x v="9"/>
    <n v="19143"/>
    <x v="3"/>
    <s v="OFF-ST-10002444"/>
    <x v="1"/>
    <x v="4"/>
    <s v="Recycled Eldon Regeneration Jumbo File"/>
    <x v="3115"/>
    <n v="4"/>
    <n v="0.2"/>
    <n v="3.9295999999999989"/>
  </r>
  <r>
    <n v="4013"/>
    <s v="CA-2012-153612"/>
    <x v="1"/>
    <x v="937"/>
    <d v="2012-12-27T00:00:00"/>
    <s v="Standard Class"/>
    <s v="BT-11305"/>
    <s v="Beth Thompson"/>
    <x v="2"/>
    <s v="United States"/>
    <s v="Superior"/>
    <x v="6"/>
    <n v="54880"/>
    <x v="2"/>
    <s v="OFF-AR-10000203"/>
    <x v="1"/>
    <x v="6"/>
    <s v="Newell 336"/>
    <x v="860"/>
    <n v="4"/>
    <n v="0"/>
    <n v="4.9647999999999985"/>
  </r>
  <r>
    <n v="4014"/>
    <s v="CA-2012-165624"/>
    <x v="1"/>
    <x v="841"/>
    <d v="2012-08-28T00:00:00"/>
    <s v="Standard Class"/>
    <s v="FH-14350"/>
    <s v="Fred Harton"/>
    <x v="0"/>
    <s v="United States"/>
    <s v="Atlanta"/>
    <x v="32"/>
    <n v="30318"/>
    <x v="0"/>
    <s v="OFF-AP-10000828"/>
    <x v="1"/>
    <x v="9"/>
    <s v="Avanti 4.4 Cu. Ft. Refrigerator"/>
    <x v="3116"/>
    <n v="3"/>
    <n v="0"/>
    <n v="152.02319999999997"/>
  </r>
  <r>
    <n v="4015"/>
    <s v="CA-2012-165624"/>
    <x v="1"/>
    <x v="841"/>
    <d v="2012-08-28T00:00:00"/>
    <s v="Standard Class"/>
    <s v="FH-14350"/>
    <s v="Fred Harton"/>
    <x v="0"/>
    <s v="United States"/>
    <s v="Atlanta"/>
    <x v="32"/>
    <n v="30318"/>
    <x v="0"/>
    <s v="OFF-LA-10003190"/>
    <x v="1"/>
    <x v="2"/>
    <s v="Avery 474"/>
    <x v="880"/>
    <n v="3"/>
    <n v="0"/>
    <n v="4.2336"/>
  </r>
  <r>
    <n v="4016"/>
    <s v="CA-2012-165624"/>
    <x v="1"/>
    <x v="841"/>
    <d v="2012-08-28T00:00:00"/>
    <s v="Standard Class"/>
    <s v="FH-14350"/>
    <s v="Fred Harton"/>
    <x v="0"/>
    <s v="United States"/>
    <s v="Atlanta"/>
    <x v="32"/>
    <n v="30318"/>
    <x v="0"/>
    <s v="OFF-PA-10002319"/>
    <x v="1"/>
    <x v="10"/>
    <s v="Xerox 1944"/>
    <x v="3117"/>
    <n v="5"/>
    <n v="0"/>
    <n v="94.962000000000003"/>
  </r>
  <r>
    <n v="4017"/>
    <s v="CA-2012-165624"/>
    <x v="1"/>
    <x v="841"/>
    <d v="2012-08-28T00:00:00"/>
    <s v="Standard Class"/>
    <s v="FH-14350"/>
    <s v="Fred Harton"/>
    <x v="0"/>
    <s v="United States"/>
    <s v="Atlanta"/>
    <x v="32"/>
    <n v="30318"/>
    <x v="0"/>
    <s v="OFF-PA-10003893"/>
    <x v="1"/>
    <x v="10"/>
    <s v="Xerox 1962"/>
    <x v="1591"/>
    <n v="5"/>
    <n v="0"/>
    <n v="9.629999999999999"/>
  </r>
  <r>
    <n v="4018"/>
    <s v="CA-2012-165624"/>
    <x v="1"/>
    <x v="841"/>
    <d v="2012-08-28T00:00:00"/>
    <s v="Standard Class"/>
    <s v="FH-14350"/>
    <s v="Fred Harton"/>
    <x v="0"/>
    <s v="United States"/>
    <s v="Atlanta"/>
    <x v="32"/>
    <n v="30318"/>
    <x v="0"/>
    <s v="OFF-PA-10002499"/>
    <x v="1"/>
    <x v="10"/>
    <s v="Xerox 1890"/>
    <x v="3118"/>
    <n v="2"/>
    <n v="0"/>
    <n v="48.94"/>
  </r>
  <r>
    <n v="4019"/>
    <s v="CA-2012-165624"/>
    <x v="1"/>
    <x v="841"/>
    <d v="2012-08-28T00:00:00"/>
    <s v="Standard Class"/>
    <s v="FH-14350"/>
    <s v="Fred Harton"/>
    <x v="0"/>
    <s v="United States"/>
    <s v="Atlanta"/>
    <x v="32"/>
    <n v="30318"/>
    <x v="0"/>
    <s v="TEC-AC-10004568"/>
    <x v="2"/>
    <x v="11"/>
    <s v="Maxell LTO Ultrium - 800 GB"/>
    <x v="1771"/>
    <n v="9"/>
    <n v="0"/>
    <n v="47.862899999999982"/>
  </r>
  <r>
    <n v="4020"/>
    <s v="CA-2012-165624"/>
    <x v="1"/>
    <x v="841"/>
    <d v="2012-08-28T00:00:00"/>
    <s v="Standard Class"/>
    <s v="FH-14350"/>
    <s v="Fred Harton"/>
    <x v="0"/>
    <s v="United States"/>
    <s v="Atlanta"/>
    <x v="32"/>
    <n v="30318"/>
    <x v="0"/>
    <s v="OFF-AP-10001492"/>
    <x v="1"/>
    <x v="9"/>
    <s v="Acco Six-Outlet Power Strip, 4' Cord Length"/>
    <x v="3119"/>
    <n v="3"/>
    <n v="0"/>
    <n v="6.7236000000000002"/>
  </r>
  <r>
    <n v="4021"/>
    <s v="CA-2011-154963"/>
    <x v="2"/>
    <x v="169"/>
    <d v="2011-06-27T00:00:00"/>
    <s v="Standard Class"/>
    <s v="AA-10645"/>
    <s v="Anna Andreadi"/>
    <x v="0"/>
    <s v="United States"/>
    <s v="Chester"/>
    <x v="9"/>
    <n v="19013"/>
    <x v="3"/>
    <s v="FUR-CH-10004698"/>
    <x v="0"/>
    <x v="1"/>
    <s v="Padded Folding Chairs, Black, 4/Carton"/>
    <x v="3120"/>
    <n v="3"/>
    <n v="0.3"/>
    <n v="-4.858799999999988"/>
  </r>
  <r>
    <n v="4022"/>
    <s v="CA-2011-154963"/>
    <x v="2"/>
    <x v="169"/>
    <d v="2011-06-27T00:00:00"/>
    <s v="Standard Class"/>
    <s v="AA-10645"/>
    <s v="Anna Andreadi"/>
    <x v="0"/>
    <s v="United States"/>
    <s v="Chester"/>
    <x v="9"/>
    <n v="19013"/>
    <x v="3"/>
    <s v="TEC-PH-10004093"/>
    <x v="2"/>
    <x v="7"/>
    <s v="Panasonic Kx-TS550"/>
    <x v="312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x v="3122"/>
    <n v="5"/>
    <n v="0.3"/>
    <n v="0"/>
  </r>
  <r>
    <n v="4024"/>
    <s v="CA-2014-130764"/>
    <x v="3"/>
    <x v="855"/>
    <d v="2014-10-29T00:00:00"/>
    <s v="First Class"/>
    <s v="JO-15145"/>
    <s v="Jack O'Briant"/>
    <x v="1"/>
    <s v="United States"/>
    <s v="San Francisco"/>
    <x v="1"/>
    <n v="94110"/>
    <x v="1"/>
    <s v="FUR-BO-10003034"/>
    <x v="0"/>
    <x v="0"/>
    <s v="O'Sullivan Elevations Bookcase, Cherry Finish"/>
    <x v="3123"/>
    <n v="5"/>
    <n v="0.15"/>
    <n v="6.5490000000000208"/>
  </r>
  <r>
    <n v="4025"/>
    <s v="CA-2014-130764"/>
    <x v="3"/>
    <x v="855"/>
    <d v="2014-10-29T00:00:00"/>
    <s v="First Class"/>
    <s v="JO-15145"/>
    <s v="Jack O'Briant"/>
    <x v="1"/>
    <s v="United States"/>
    <s v="San Francisco"/>
    <x v="1"/>
    <n v="94110"/>
    <x v="1"/>
    <s v="TEC-PH-10003215"/>
    <x v="2"/>
    <x v="7"/>
    <s v="Jackery Bar Premium Fast-charging Portable Charger"/>
    <x v="312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s v="United States"/>
    <s v="Bedford"/>
    <x v="5"/>
    <n v="76021"/>
    <x v="2"/>
    <s v="OFF-AR-10004582"/>
    <x v="1"/>
    <x v="6"/>
    <s v="BIC Brite Liner Grip Highlighters"/>
    <x v="1997"/>
    <n v="7"/>
    <n v="0.2"/>
    <n v="2.8699999999999992"/>
  </r>
  <r>
    <n v="4028"/>
    <s v="CA-2014-139311"/>
    <x v="3"/>
    <x v="938"/>
    <d v="2014-08-14T00:00:00"/>
    <s v="First Class"/>
    <s v="SF-20965"/>
    <s v="Sylvia Foulston"/>
    <x v="1"/>
    <s v="United States"/>
    <s v="Bedford"/>
    <x v="5"/>
    <n v="76021"/>
    <x v="2"/>
    <s v="TEC-PH-10001557"/>
    <x v="2"/>
    <x v="7"/>
    <s v="Pyle PMP37LED"/>
    <x v="2081"/>
    <n v="2"/>
    <n v="0.2"/>
    <n v="13.438599999999994"/>
  </r>
  <r>
    <n v="4029"/>
    <s v="CA-2014-139311"/>
    <x v="3"/>
    <x v="938"/>
    <d v="2014-08-14T00:00:00"/>
    <s v="First Class"/>
    <s v="SF-20965"/>
    <s v="Sylvia Foulston"/>
    <x v="1"/>
    <s v="United States"/>
    <s v="Bedford"/>
    <x v="5"/>
    <n v="76021"/>
    <x v="2"/>
    <s v="OFF-BI-10004209"/>
    <x v="1"/>
    <x v="8"/>
    <s v="Fellowes Twister Kit, Gray/Clear, 3/pkg"/>
    <x v="3126"/>
    <n v="8"/>
    <n v="0.8"/>
    <n v="-22.512"/>
  </r>
  <r>
    <n v="4030"/>
    <s v="CA-2014-124296"/>
    <x v="3"/>
    <x v="165"/>
    <d v="2014-12-29T00:00:00"/>
    <s v="Standard Class"/>
    <s v="CS-12355"/>
    <s v="Christine Sundaresam"/>
    <x v="0"/>
    <s v="United States"/>
    <s v="Lafayette"/>
    <x v="28"/>
    <n v="70506"/>
    <x v="0"/>
    <s v="TEC-MA-10003183"/>
    <x v="2"/>
    <x v="15"/>
    <s v="DYMO CardScan Personal V9 Business Card Scanner"/>
    <x v="651"/>
    <n v="3"/>
    <n v="0"/>
    <n v="239.98500000000001"/>
  </r>
  <r>
    <n v="4031"/>
    <s v="CA-2014-124296"/>
    <x v="3"/>
    <x v="165"/>
    <d v="2014-12-29T00:00:00"/>
    <s v="Standard Class"/>
    <s v="CS-12355"/>
    <s v="Christine Sundaresam"/>
    <x v="0"/>
    <s v="United States"/>
    <s v="Lafayette"/>
    <x v="28"/>
    <n v="70506"/>
    <x v="0"/>
    <s v="FUR-CH-10002439"/>
    <x v="0"/>
    <x v="1"/>
    <s v="Iceberg Nesting Folding Chair, 19w x 6d x 43h"/>
    <x v="3127"/>
    <n v="4"/>
    <n v="0"/>
    <n v="60.5488"/>
  </r>
  <r>
    <n v="4032"/>
    <s v="CA-2013-169957"/>
    <x v="0"/>
    <x v="182"/>
    <d v="2013-10-01T00:00:00"/>
    <s v="Standard Class"/>
    <s v="SN-20710"/>
    <s v="Steve Nguyen"/>
    <x v="2"/>
    <s v="United States"/>
    <s v="Covington"/>
    <x v="4"/>
    <n v="98042"/>
    <x v="1"/>
    <s v="OFF-AP-10000576"/>
    <x v="1"/>
    <x v="9"/>
    <s v="Belkin 7 Outlet SurgeMaster II"/>
    <x v="312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x v="2744"/>
    <n v="5"/>
    <n v="0"/>
    <n v="14.651"/>
  </r>
  <r>
    <n v="4034"/>
    <s v="CA-2013-169957"/>
    <x v="0"/>
    <x v="182"/>
    <d v="2013-10-01T00:00:00"/>
    <s v="Standard Class"/>
    <s v="SN-20710"/>
    <s v="Steve Nguyen"/>
    <x v="2"/>
    <s v="United States"/>
    <s v="Covington"/>
    <x v="4"/>
    <n v="98042"/>
    <x v="1"/>
    <s v="TEC-AC-10003063"/>
    <x v="2"/>
    <x v="11"/>
    <s v="Micro Innovations USB RF Wireless Keyboard with Mouse"/>
    <x v="1506"/>
    <n v="4"/>
    <n v="0"/>
    <n v="21"/>
  </r>
  <r>
    <n v="4035"/>
    <s v="US-2013-108777"/>
    <x v="0"/>
    <x v="939"/>
    <d v="2013-12-13T00:00:00"/>
    <s v="Same Day"/>
    <s v="JM-15655"/>
    <s v="Jim Mitchum"/>
    <x v="1"/>
    <s v="United States"/>
    <s v="Lorain"/>
    <x v="24"/>
    <n v="44052"/>
    <x v="3"/>
    <s v="OFF-BI-10003982"/>
    <x v="1"/>
    <x v="8"/>
    <s v="Wilson Jones Century Plastic Molded Ring Binders"/>
    <x v="3129"/>
    <n v="3"/>
    <n v="0.7"/>
    <n v="-14.331299999999992"/>
  </r>
  <r>
    <n v="4036"/>
    <s v="US-2013-108777"/>
    <x v="0"/>
    <x v="939"/>
    <d v="2013-12-13T00:00:00"/>
    <s v="Same Day"/>
    <s v="JM-15655"/>
    <s v="Jim Mitchum"/>
    <x v="1"/>
    <s v="United States"/>
    <s v="Lorain"/>
    <x v="24"/>
    <n v="44052"/>
    <x v="3"/>
    <s v="TEC-AC-10002567"/>
    <x v="2"/>
    <x v="11"/>
    <s v="Logitech G602 Wireless Gaming Mouse"/>
    <x v="3130"/>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x v="176"/>
    <n v="2"/>
    <n v="0.2"/>
    <n v="1.5509999999999984"/>
  </r>
  <r>
    <n v="4038"/>
    <s v="CA-2011-110786"/>
    <x v="2"/>
    <x v="282"/>
    <d v="2012-01-02T00:00:00"/>
    <s v="Standard Class"/>
    <s v="AJ-10795"/>
    <s v="Anthony Johnson"/>
    <x v="1"/>
    <s v="United States"/>
    <s v="San Francisco"/>
    <x v="1"/>
    <n v="94110"/>
    <x v="1"/>
    <s v="FUR-FU-10000550"/>
    <x v="0"/>
    <x v="5"/>
    <s v="Stacking Trays by OIC"/>
    <x v="1691"/>
    <n v="5"/>
    <n v="0"/>
    <n v="8.2169999999999987"/>
  </r>
  <r>
    <n v="4039"/>
    <s v="CA-2011-110786"/>
    <x v="2"/>
    <x v="282"/>
    <d v="2012-01-02T00:00:00"/>
    <s v="Standard Class"/>
    <s v="AJ-10795"/>
    <s v="Anthony Johnson"/>
    <x v="1"/>
    <s v="United States"/>
    <s v="San Francisco"/>
    <x v="1"/>
    <n v="94110"/>
    <x v="1"/>
    <s v="OFF-PA-10000528"/>
    <x v="1"/>
    <x v="10"/>
    <s v="Xerox 1981"/>
    <x v="3131"/>
    <n v="4"/>
    <n v="0"/>
    <n v="9.5039999999999996"/>
  </r>
  <r>
    <n v="4040"/>
    <s v="CA-2011-110786"/>
    <x v="2"/>
    <x v="282"/>
    <d v="2012-01-02T00:00:00"/>
    <s v="Standard Class"/>
    <s v="AJ-10795"/>
    <s v="Anthony Johnson"/>
    <x v="1"/>
    <s v="United States"/>
    <s v="San Francisco"/>
    <x v="1"/>
    <n v="94110"/>
    <x v="1"/>
    <s v="TEC-MA-10003183"/>
    <x v="2"/>
    <x v="15"/>
    <s v="DYMO CardScan Personal V9 Business Card Scanner"/>
    <x v="3132"/>
    <n v="6"/>
    <n v="0.2"/>
    <n v="287.98199999999997"/>
  </r>
  <r>
    <n v="4041"/>
    <s v="CA-2011-110786"/>
    <x v="2"/>
    <x v="282"/>
    <d v="2012-01-02T00:00:00"/>
    <s v="Standard Class"/>
    <s v="AJ-10795"/>
    <s v="Anthony Johnson"/>
    <x v="1"/>
    <s v="United States"/>
    <s v="San Francisco"/>
    <x v="1"/>
    <n v="94110"/>
    <x v="1"/>
    <s v="OFF-BI-10003305"/>
    <x v="1"/>
    <x v="8"/>
    <s v="Avery Hanging File Binders"/>
    <x v="646"/>
    <n v="3"/>
    <n v="0.2"/>
    <n v="4.6643999999999988"/>
  </r>
  <r>
    <n v="4042"/>
    <s v="CA-2011-110786"/>
    <x v="2"/>
    <x v="282"/>
    <d v="2012-01-02T00:00:00"/>
    <s v="Standard Class"/>
    <s v="AJ-10795"/>
    <s v="Anthony Johnson"/>
    <x v="1"/>
    <s v="United States"/>
    <s v="San Francisco"/>
    <x v="1"/>
    <n v="94110"/>
    <x v="1"/>
    <s v="TEC-PH-10001425"/>
    <x v="2"/>
    <x v="7"/>
    <s v="Mophie Juice Pack Helium for iPhone"/>
    <x v="1837"/>
    <n v="3"/>
    <n v="0.2"/>
    <n v="19.197599999999994"/>
  </r>
  <r>
    <n v="4043"/>
    <s v="CA-2011-110786"/>
    <x v="2"/>
    <x v="282"/>
    <d v="2012-01-02T00:00:00"/>
    <s v="Standard Class"/>
    <s v="AJ-10795"/>
    <s v="Anthony Johnson"/>
    <x v="1"/>
    <s v="United States"/>
    <s v="San Francisco"/>
    <x v="1"/>
    <n v="94110"/>
    <x v="1"/>
    <s v="OFF-LA-10001474"/>
    <x v="1"/>
    <x v="2"/>
    <s v="Avery 477"/>
    <x v="3133"/>
    <n v="9"/>
    <n v="0"/>
    <n v="126.39420000000001"/>
  </r>
  <r>
    <n v="4044"/>
    <s v="CA-2011-110786"/>
    <x v="2"/>
    <x v="282"/>
    <d v="2012-01-02T00:00:00"/>
    <s v="Standard Class"/>
    <s v="AJ-10795"/>
    <s v="Anthony Johnson"/>
    <x v="1"/>
    <s v="United States"/>
    <s v="San Francisco"/>
    <x v="1"/>
    <n v="94110"/>
    <x v="1"/>
    <s v="FUR-FU-10000672"/>
    <x v="0"/>
    <x v="5"/>
    <s v="Executive Impressions 10&quot; Spectator Wall Clock"/>
    <x v="3134"/>
    <n v="6"/>
    <n v="0"/>
    <n v="23.990399999999994"/>
  </r>
  <r>
    <n v="4045"/>
    <s v="CA-2012-137750"/>
    <x v="1"/>
    <x v="608"/>
    <d v="2012-06-30T00:00:00"/>
    <s v="Standard Class"/>
    <s v="JF-15565"/>
    <s v="Jill Fjeld"/>
    <x v="0"/>
    <s v="United States"/>
    <s v="San Francisco"/>
    <x v="1"/>
    <n v="94110"/>
    <x v="1"/>
    <s v="FUR-FU-10001979"/>
    <x v="0"/>
    <x v="5"/>
    <s v="Dana Halogen Swing-Arm Architect Lamp"/>
    <x v="3135"/>
    <n v="5"/>
    <n v="0"/>
    <n v="57.358000000000011"/>
  </r>
  <r>
    <n v="4046"/>
    <s v="CA-2012-136378"/>
    <x v="1"/>
    <x v="788"/>
    <d v="2012-04-07T00:00:00"/>
    <s v="Standard Class"/>
    <s v="CS-11845"/>
    <s v="Cari Sayre"/>
    <x v="1"/>
    <s v="United States"/>
    <s v="Houston"/>
    <x v="5"/>
    <n v="77070"/>
    <x v="2"/>
    <s v="OFF-BI-10003707"/>
    <x v="1"/>
    <x v="8"/>
    <s v="Aluminum Screw Posts"/>
    <x v="3136"/>
    <n v="3"/>
    <n v="0.8"/>
    <n v="-13.734000000000002"/>
  </r>
  <r>
    <n v="4047"/>
    <s v="CA-2014-100356"/>
    <x v="3"/>
    <x v="208"/>
    <d v="2014-10-26T00:00:00"/>
    <s v="Standard Class"/>
    <s v="SP-20920"/>
    <s v="Susan Pistek"/>
    <x v="0"/>
    <s v="United States"/>
    <s v="Chicago"/>
    <x v="10"/>
    <n v="60653"/>
    <x v="2"/>
    <s v="OFF-AP-10002191"/>
    <x v="1"/>
    <x v="9"/>
    <s v="Belkin 8 Outlet SurgeMaster II Gold Surge Protector"/>
    <x v="3137"/>
    <n v="2"/>
    <n v="0.8"/>
    <n v="-62.379199999999997"/>
  </r>
  <r>
    <n v="4048"/>
    <s v="US-2012-166520"/>
    <x v="1"/>
    <x v="747"/>
    <d v="2012-07-19T00:00:00"/>
    <s v="First Class"/>
    <s v="KE-16420"/>
    <s v="Katrina Edelman"/>
    <x v="1"/>
    <s v="United States"/>
    <s v="New York City"/>
    <x v="15"/>
    <n v="10035"/>
    <x v="3"/>
    <s v="OFF-PA-10000501"/>
    <x v="1"/>
    <x v="10"/>
    <s v="Petty Cash Envelope"/>
    <x v="152"/>
    <n v="3"/>
    <n v="0"/>
    <n v="39.6312"/>
  </r>
  <r>
    <n v="4049"/>
    <s v="US-2012-166520"/>
    <x v="1"/>
    <x v="747"/>
    <d v="2012-07-19T00:00:00"/>
    <s v="First Class"/>
    <s v="KE-16420"/>
    <s v="Katrina Edelman"/>
    <x v="1"/>
    <s v="United States"/>
    <s v="New York City"/>
    <x v="15"/>
    <n v="10035"/>
    <x v="3"/>
    <s v="TEC-AC-10001990"/>
    <x v="2"/>
    <x v="11"/>
    <s v="Kensington Orbit Wireless Mobile Trackball for PC and Mac"/>
    <x v="3138"/>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s v="United States"/>
    <s v="New York City"/>
    <x v="15"/>
    <n v="10011"/>
    <x v="3"/>
    <s v="FUR-CH-10001891"/>
    <x v="0"/>
    <x v="1"/>
    <s v="Global Deluxe Office Fabric Chairs"/>
    <x v="3140"/>
    <n v="2"/>
    <n v="0.1"/>
    <n v="32.633200000000016"/>
  </r>
  <r>
    <n v="4052"/>
    <s v="CA-2011-122931"/>
    <x v="2"/>
    <x v="411"/>
    <d v="2011-10-03T00:00:00"/>
    <s v="Standard Class"/>
    <s v="SM-20950"/>
    <s v="Suzanne McNair"/>
    <x v="1"/>
    <s v="United States"/>
    <s v="Philadelphia"/>
    <x v="9"/>
    <n v="19134"/>
    <x v="3"/>
    <s v="OFF-AR-10003469"/>
    <x v="1"/>
    <x v="6"/>
    <s v="Nontoxic Chalk"/>
    <x v="1728"/>
    <n v="3"/>
    <n v="0.2"/>
    <n v="1.4783999999999997"/>
  </r>
  <r>
    <n v="4053"/>
    <s v="CA-2011-122931"/>
    <x v="2"/>
    <x v="411"/>
    <d v="2011-10-03T00:00:00"/>
    <s v="Standard Class"/>
    <s v="SM-20950"/>
    <s v="Suzanne McNair"/>
    <x v="1"/>
    <s v="United States"/>
    <s v="Philadelphia"/>
    <x v="9"/>
    <n v="19134"/>
    <x v="3"/>
    <s v="FUR-TA-10004175"/>
    <x v="0"/>
    <x v="3"/>
    <s v="Hon 30&quot; x 60&quot; Table with Locking Drawer"/>
    <x v="3141"/>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s v="United States"/>
    <s v="Philadelphia"/>
    <x v="9"/>
    <n v="19134"/>
    <x v="3"/>
    <s v="OFF-PA-10000533"/>
    <x v="1"/>
    <x v="10"/>
    <s v="Southworth Parchment Paper &amp; Envelopes"/>
    <x v="2579"/>
    <n v="4"/>
    <n v="0.2"/>
    <n v="6.8015999999999996"/>
  </r>
  <r>
    <n v="4056"/>
    <s v="CA-2011-122931"/>
    <x v="2"/>
    <x v="411"/>
    <d v="2011-10-03T00:00:00"/>
    <s v="Standard Class"/>
    <s v="SM-20950"/>
    <s v="Suzanne McNair"/>
    <x v="1"/>
    <s v="United States"/>
    <s v="Philadelphia"/>
    <x v="9"/>
    <n v="19134"/>
    <x v="3"/>
    <s v="OFF-ST-10004459"/>
    <x v="1"/>
    <x v="4"/>
    <s v="Tennsco Single-Tier Lockers"/>
    <x v="2122"/>
    <n v="6"/>
    <n v="0.2"/>
    <n v="-337.80600000000004"/>
  </r>
  <r>
    <n v="4057"/>
    <s v="CA-2011-122931"/>
    <x v="2"/>
    <x v="411"/>
    <d v="2011-10-03T00:00:00"/>
    <s v="Standard Class"/>
    <s v="SM-20950"/>
    <s v="Suzanne McNair"/>
    <x v="1"/>
    <s v="United States"/>
    <s v="Philadelphia"/>
    <x v="9"/>
    <n v="19134"/>
    <x v="3"/>
    <s v="FUR-TA-10004147"/>
    <x v="0"/>
    <x v="3"/>
    <s v="Hon 4060 Series Tables"/>
    <x v="3143"/>
    <n v="1"/>
    <n v="0.4"/>
    <n v="-20.152800000000006"/>
  </r>
  <r>
    <n v="4058"/>
    <s v="CA-2011-163034"/>
    <x v="2"/>
    <x v="156"/>
    <d v="2011-11-28T00:00:00"/>
    <s v="Standard Class"/>
    <s v="DK-12985"/>
    <s v="Darren Koutras"/>
    <x v="0"/>
    <s v="United States"/>
    <s v="Chicago"/>
    <x v="10"/>
    <n v="60610"/>
    <x v="2"/>
    <s v="OFF-ST-10000046"/>
    <x v="1"/>
    <x v="4"/>
    <s v="Fellowes Super Stor/Drawer Files"/>
    <x v="3144"/>
    <n v="5"/>
    <n v="0.2"/>
    <n v="-8.0774999999999864"/>
  </r>
  <r>
    <n v="4059"/>
    <s v="CA-2012-124058"/>
    <x v="1"/>
    <x v="312"/>
    <d v="2012-11-24T00:00:00"/>
    <s v="Standard Class"/>
    <s v="LC-16885"/>
    <s v="Lena Creighton"/>
    <x v="0"/>
    <s v="United States"/>
    <s v="Oakland"/>
    <x v="1"/>
    <n v="94601"/>
    <x v="1"/>
    <s v="TEC-PH-10004774"/>
    <x v="2"/>
    <x v="7"/>
    <s v="Gear Head AU3700S Headset"/>
    <x v="3145"/>
    <n v="7"/>
    <n v="0.2"/>
    <n v="-15.458100000000007"/>
  </r>
  <r>
    <n v="4060"/>
    <s v="CA-2012-124058"/>
    <x v="1"/>
    <x v="312"/>
    <d v="2012-11-24T00:00:00"/>
    <s v="Standard Class"/>
    <s v="LC-16885"/>
    <s v="Lena Creighton"/>
    <x v="0"/>
    <s v="United States"/>
    <s v="Oakland"/>
    <x v="1"/>
    <n v="94601"/>
    <x v="1"/>
    <s v="FUR-CH-10000595"/>
    <x v="0"/>
    <x v="1"/>
    <s v="Safco Contoured Stacking Chairs"/>
    <x v="3146"/>
    <n v="3"/>
    <n v="0.2"/>
    <n v="35.759999999999962"/>
  </r>
  <r>
    <n v="4061"/>
    <s v="CA-2013-129196"/>
    <x v="0"/>
    <x v="474"/>
    <d v="2013-11-08T00:00:00"/>
    <s v="Standard Class"/>
    <s v="XP-21865"/>
    <s v="Xylona Preis"/>
    <x v="0"/>
    <s v="United States"/>
    <s v="Chicago"/>
    <x v="10"/>
    <n v="60610"/>
    <x v="2"/>
    <s v="TEC-AC-10002473"/>
    <x v="2"/>
    <x v="11"/>
    <s v="Maxell 4.7GB DVD-R"/>
    <x v="3147"/>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s v="United States"/>
    <s v="Philadelphia"/>
    <x v="9"/>
    <n v="19143"/>
    <x v="3"/>
    <s v="TEC-AC-10002800"/>
    <x v="2"/>
    <x v="11"/>
    <s v="Plantronics Audio 478 Stereo USB Headset"/>
    <x v="3149"/>
    <n v="1"/>
    <n v="0.2"/>
    <n v="7.4984999999999964"/>
  </r>
  <r>
    <n v="4064"/>
    <s v="US-2011-130358"/>
    <x v="2"/>
    <x v="670"/>
    <d v="2011-06-26T00:00:00"/>
    <s v="First Class"/>
    <s v="DL-13330"/>
    <s v="Denise Leinenbach"/>
    <x v="0"/>
    <s v="United States"/>
    <s v="Concord"/>
    <x v="3"/>
    <n v="28027"/>
    <x v="0"/>
    <s v="OFF-AR-10002766"/>
    <x v="1"/>
    <x v="6"/>
    <s v="Prang Drawing Pencil Set"/>
    <x v="3150"/>
    <n v="9"/>
    <n v="0.2"/>
    <n v="1.7514000000000003"/>
  </r>
  <r>
    <n v="4065"/>
    <s v="US-2011-130358"/>
    <x v="2"/>
    <x v="670"/>
    <d v="2011-06-26T00:00:00"/>
    <s v="First Class"/>
    <s v="DL-13330"/>
    <s v="Denise Leinenbach"/>
    <x v="0"/>
    <s v="United States"/>
    <s v="Concord"/>
    <x v="3"/>
    <n v="28027"/>
    <x v="0"/>
    <s v="OFF-SU-10002522"/>
    <x v="1"/>
    <x v="14"/>
    <s v="Acme Kleen Earth Office Shears"/>
    <x v="3151"/>
    <n v="1"/>
    <n v="0.2"/>
    <n v="0.34919999999999951"/>
  </r>
  <r>
    <n v="4066"/>
    <s v="CA-2011-102673"/>
    <x v="2"/>
    <x v="301"/>
    <d v="2011-11-05T00:00:00"/>
    <s v="Standard Class"/>
    <s v="KH-16630"/>
    <s v="Ken Heidel"/>
    <x v="1"/>
    <s v="United States"/>
    <s v="Charlotte"/>
    <x v="3"/>
    <n v="28205"/>
    <x v="0"/>
    <s v="OFF-FA-10003021"/>
    <x v="1"/>
    <x v="13"/>
    <s v="Staples"/>
    <x v="2024"/>
    <n v="5"/>
    <n v="0.2"/>
    <n v="1.4099999999999997"/>
  </r>
  <r>
    <n v="4067"/>
    <s v="CA-2011-102673"/>
    <x v="2"/>
    <x v="301"/>
    <d v="2011-11-05T00:00:00"/>
    <s v="Standard Class"/>
    <s v="KH-16630"/>
    <s v="Ken Heidel"/>
    <x v="1"/>
    <s v="United States"/>
    <s v="Charlotte"/>
    <x v="3"/>
    <n v="28205"/>
    <x v="0"/>
    <s v="OFF-AR-10000634"/>
    <x v="1"/>
    <x v="6"/>
    <s v="Newell 320"/>
    <x v="1518"/>
    <n v="3"/>
    <n v="0.2"/>
    <n v="0.89880000000000004"/>
  </r>
  <r>
    <n v="4068"/>
    <s v="CA-2011-102673"/>
    <x v="2"/>
    <x v="301"/>
    <d v="2011-11-05T00:00:00"/>
    <s v="Standard Class"/>
    <s v="KH-16630"/>
    <s v="Ken Heidel"/>
    <x v="1"/>
    <s v="United States"/>
    <s v="Charlotte"/>
    <x v="3"/>
    <n v="28205"/>
    <x v="0"/>
    <s v="OFF-LA-10001771"/>
    <x v="1"/>
    <x v="2"/>
    <s v="Avery 513"/>
    <x v="3152"/>
    <n v="12"/>
    <n v="0.2"/>
    <n v="15.537599999999998"/>
  </r>
  <r>
    <n v="4069"/>
    <s v="CA-2011-102673"/>
    <x v="2"/>
    <x v="301"/>
    <d v="2011-11-05T00:00:00"/>
    <s v="Standard Class"/>
    <s v="KH-16630"/>
    <s v="Ken Heidel"/>
    <x v="1"/>
    <s v="United States"/>
    <s v="Charlotte"/>
    <x v="3"/>
    <n v="28205"/>
    <x v="0"/>
    <s v="TEC-PH-10004434"/>
    <x v="2"/>
    <x v="7"/>
    <s v="Cisco IP Phone 7961G VoIP phone - Dark gray"/>
    <x v="3153"/>
    <n v="9"/>
    <n v="0.2"/>
    <n v="110.1194999999999"/>
  </r>
  <r>
    <n v="4070"/>
    <s v="CA-2013-145303"/>
    <x v="0"/>
    <x v="770"/>
    <d v="2013-09-01T00:00:00"/>
    <s v="First Class"/>
    <s v="TP-21415"/>
    <s v="Tom Prescott"/>
    <x v="0"/>
    <s v="United States"/>
    <s v="Dallas"/>
    <x v="5"/>
    <n v="75081"/>
    <x v="2"/>
    <s v="OFF-BI-10000050"/>
    <x v="1"/>
    <x v="8"/>
    <s v="Angle-D Binders with Locking Rings, Label Holders"/>
    <x v="3154"/>
    <n v="9"/>
    <n v="0.8"/>
    <n v="-21.681000000000004"/>
  </r>
  <r>
    <n v="4071"/>
    <s v="CA-2013-145303"/>
    <x v="0"/>
    <x v="770"/>
    <d v="2013-09-01T00:00:00"/>
    <s v="First Class"/>
    <s v="TP-21415"/>
    <s v="Tom Prescott"/>
    <x v="0"/>
    <s v="United States"/>
    <s v="Dallas"/>
    <x v="5"/>
    <n v="75081"/>
    <x v="2"/>
    <s v="OFF-BI-10002414"/>
    <x v="1"/>
    <x v="8"/>
    <s v="GBC ProClick Spines for 32-Hole Punch"/>
    <x v="3155"/>
    <n v="4"/>
    <n v="0.8"/>
    <n v="-16.539600000000007"/>
  </r>
  <r>
    <n v="4072"/>
    <s v="CA-2013-145303"/>
    <x v="0"/>
    <x v="770"/>
    <d v="2013-09-01T00:00:00"/>
    <s v="First Class"/>
    <s v="TP-21415"/>
    <s v="Tom Prescott"/>
    <x v="0"/>
    <s v="United States"/>
    <s v="Dallas"/>
    <x v="5"/>
    <n v="75081"/>
    <x v="2"/>
    <s v="FUR-BO-10003159"/>
    <x v="0"/>
    <x v="0"/>
    <s v="Sauder Camden County Collection Libraries, Planked Cherry Finish"/>
    <x v="3156"/>
    <n v="2"/>
    <n v="0.32"/>
    <n v="-52.890800000000027"/>
  </r>
  <r>
    <n v="4073"/>
    <s v="CA-2012-156104"/>
    <x v="1"/>
    <x v="401"/>
    <d v="2012-12-08T00:00:00"/>
    <s v="Second Class"/>
    <s v="NP-18685"/>
    <s v="Nora Pelletier"/>
    <x v="2"/>
    <s v="United States"/>
    <s v="Indianapolis"/>
    <x v="14"/>
    <n v="46203"/>
    <x v="2"/>
    <s v="TEC-CO-10002095"/>
    <x v="2"/>
    <x v="16"/>
    <s v="Hewlett Packard 610 Color Digital Copier / Printer"/>
    <x v="3157"/>
    <n v="2"/>
    <n v="0"/>
    <n v="449.99099999999999"/>
  </r>
  <r>
    <n v="4074"/>
    <s v="US-2012-164308"/>
    <x v="1"/>
    <x v="496"/>
    <d v="2012-09-27T00:00:00"/>
    <s v="First Class"/>
    <s v="SC-20680"/>
    <s v="Steve Carroll"/>
    <x v="2"/>
    <s v="United States"/>
    <s v="Broken Arrow"/>
    <x v="26"/>
    <n v="74012"/>
    <x v="2"/>
    <s v="TEC-PH-10004120"/>
    <x v="2"/>
    <x v="7"/>
    <s v="AT&amp;T 1080 Phone"/>
    <x v="3158"/>
    <n v="6"/>
    <n v="0"/>
    <n v="213.70440000000002"/>
  </r>
  <r>
    <n v="4075"/>
    <s v="CA-2014-108112"/>
    <x v="3"/>
    <x v="940"/>
    <d v="2014-11-21T00:00:00"/>
    <s v="Standard Class"/>
    <s v="DK-12895"/>
    <s v="Dana Kaydos"/>
    <x v="0"/>
    <s v="United States"/>
    <s v="Miramar"/>
    <x v="2"/>
    <n v="33023"/>
    <x v="0"/>
    <s v="FUR-FU-10003553"/>
    <x v="0"/>
    <x v="5"/>
    <s v="Howard Miller 13-1/2&quot; Diameter Rosebrook Wall Clock"/>
    <x v="315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x v="3160"/>
    <n v="4"/>
    <n v="0.2"/>
    <n v="0"/>
  </r>
  <r>
    <n v="4077"/>
    <s v="CA-2012-100685"/>
    <x v="1"/>
    <x v="546"/>
    <d v="2012-12-21T00:00:00"/>
    <s v="Second Class"/>
    <s v="SM-20950"/>
    <s v="Suzanne McNair"/>
    <x v="1"/>
    <s v="United States"/>
    <s v="Omaha"/>
    <x v="8"/>
    <n v="68104"/>
    <x v="2"/>
    <s v="OFF-BI-10003094"/>
    <x v="1"/>
    <x v="8"/>
    <s v="Self-Adhesive Ring Binder Labels"/>
    <x v="991"/>
    <n v="2"/>
    <n v="0"/>
    <n v="3.3087999999999997"/>
  </r>
  <r>
    <n v="4078"/>
    <s v="CA-2012-100685"/>
    <x v="1"/>
    <x v="546"/>
    <d v="2012-12-21T00:00:00"/>
    <s v="Second Class"/>
    <s v="SM-20950"/>
    <s v="Suzanne McNair"/>
    <x v="1"/>
    <s v="United States"/>
    <s v="Omaha"/>
    <x v="8"/>
    <n v="68104"/>
    <x v="2"/>
    <s v="OFF-FA-10003472"/>
    <x v="1"/>
    <x v="13"/>
    <s v="Bagged Rubber Bands"/>
    <x v="1325"/>
    <n v="4"/>
    <n v="0"/>
    <n v="0.2016"/>
  </r>
  <r>
    <n v="4079"/>
    <s v="CA-2012-100685"/>
    <x v="1"/>
    <x v="546"/>
    <d v="2012-12-21T00:00:00"/>
    <s v="Second Class"/>
    <s v="SM-20950"/>
    <s v="Suzanne McNair"/>
    <x v="1"/>
    <s v="United States"/>
    <s v="Omaha"/>
    <x v="8"/>
    <n v="68104"/>
    <x v="2"/>
    <s v="OFF-PA-10001289"/>
    <x v="1"/>
    <x v="10"/>
    <s v="White Computer Printout Paper by Universal"/>
    <x v="224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s v="United States"/>
    <s v="Tigard"/>
    <x v="21"/>
    <n v="97224"/>
    <x v="1"/>
    <s v="OFF-BI-10004828"/>
    <x v="1"/>
    <x v="8"/>
    <s v="GBC Poly Designer Binding Covers"/>
    <x v="3162"/>
    <n v="1"/>
    <n v="0.7"/>
    <n v="-3.5153999999999996"/>
  </r>
  <r>
    <n v="4083"/>
    <s v="US-2014-151316"/>
    <x v="3"/>
    <x v="92"/>
    <d v="2014-07-01T00:00:00"/>
    <s v="Standard Class"/>
    <s v="MC-17635"/>
    <s v="Matthew Clasen"/>
    <x v="1"/>
    <s v="United States"/>
    <s v="Decatur"/>
    <x v="10"/>
    <n v="62521"/>
    <x v="2"/>
    <s v="OFF-BI-10004632"/>
    <x v="1"/>
    <x v="8"/>
    <s v="Ibico Hi-Tech Manual Binding System"/>
    <x v="645"/>
    <n v="3"/>
    <n v="0.8"/>
    <n v="-320.23950000000013"/>
  </r>
  <r>
    <n v="4084"/>
    <s v="US-2014-151316"/>
    <x v="3"/>
    <x v="92"/>
    <d v="2014-07-01T00:00:00"/>
    <s v="Standard Class"/>
    <s v="MC-17635"/>
    <s v="Matthew Clasen"/>
    <x v="1"/>
    <s v="United States"/>
    <s v="Decatur"/>
    <x v="10"/>
    <n v="62521"/>
    <x v="2"/>
    <s v="OFF-PA-10000327"/>
    <x v="1"/>
    <x v="10"/>
    <s v="Xerox 1971"/>
    <x v="1518"/>
    <n v="3"/>
    <n v="0.2"/>
    <n v="3.2099999999999982"/>
  </r>
  <r>
    <n v="4085"/>
    <s v="CA-2014-163692"/>
    <x v="3"/>
    <x v="210"/>
    <d v="2014-09-10T00:00:00"/>
    <s v="First Class"/>
    <s v="Dp-13240"/>
    <s v="Dean percer"/>
    <x v="2"/>
    <s v="United States"/>
    <s v="Phoenix"/>
    <x v="16"/>
    <n v="85023"/>
    <x v="1"/>
    <s v="OFF-BI-10003291"/>
    <x v="1"/>
    <x v="8"/>
    <s v="Wilson Jones Leather-Like Binders with DublLock Round Rings"/>
    <x v="3163"/>
    <n v="3"/>
    <n v="0.7"/>
    <n v="-6.0236999999999998"/>
  </r>
  <r>
    <n v="4086"/>
    <s v="CA-2013-111913"/>
    <x v="0"/>
    <x v="578"/>
    <d v="2013-08-07T00:00:00"/>
    <s v="Second Class"/>
    <s v="LC-16930"/>
    <s v="Linda Cazamias"/>
    <x v="1"/>
    <s v="United States"/>
    <s v="Sacramento"/>
    <x v="1"/>
    <n v="95823"/>
    <x v="1"/>
    <s v="TEC-PH-10002275"/>
    <x v="2"/>
    <x v="7"/>
    <s v="Mitel 5320 IP Phone VoIP phone"/>
    <x v="3164"/>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x v="3165"/>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s v="United States"/>
    <s v="Jonesboro"/>
    <x v="36"/>
    <n v="72401"/>
    <x v="0"/>
    <s v="FUR-BO-10000711"/>
    <x v="0"/>
    <x v="0"/>
    <s v="Hon Metal Bookcases, Gray"/>
    <x v="3166"/>
    <n v="9"/>
    <n v="0"/>
    <n v="172.48140000000001"/>
  </r>
  <r>
    <n v="4090"/>
    <s v="CA-2013-161473"/>
    <x v="0"/>
    <x v="178"/>
    <d v="2013-04-06T00:00:00"/>
    <s v="Standard Class"/>
    <s v="TB-21175"/>
    <s v="Thomas Boland"/>
    <x v="1"/>
    <s v="United States"/>
    <s v="New York City"/>
    <x v="15"/>
    <n v="10035"/>
    <x v="3"/>
    <s v="OFF-LA-10001297"/>
    <x v="1"/>
    <x v="2"/>
    <s v="Avery 473"/>
    <x v="346"/>
    <n v="2"/>
    <n v="0"/>
    <n v="9.9359999999999999"/>
  </r>
  <r>
    <n v="4091"/>
    <s v="CA-2013-161473"/>
    <x v="0"/>
    <x v="178"/>
    <d v="2013-04-06T00:00:00"/>
    <s v="Standard Class"/>
    <s v="TB-21175"/>
    <s v="Thomas Boland"/>
    <x v="1"/>
    <s v="United States"/>
    <s v="New York City"/>
    <x v="15"/>
    <n v="10035"/>
    <x v="3"/>
    <s v="OFF-SU-10001574"/>
    <x v="1"/>
    <x v="14"/>
    <s v="Acme Value Line Scissors"/>
    <x v="1031"/>
    <n v="3"/>
    <n v="0"/>
    <n v="3.2849999999999993"/>
  </r>
  <r>
    <n v="4092"/>
    <s v="CA-2013-161473"/>
    <x v="0"/>
    <x v="178"/>
    <d v="2013-04-06T00:00:00"/>
    <s v="Standard Class"/>
    <s v="TB-21175"/>
    <s v="Thomas Boland"/>
    <x v="1"/>
    <s v="United States"/>
    <s v="New York City"/>
    <x v="15"/>
    <n v="10035"/>
    <x v="3"/>
    <s v="OFF-BI-10003305"/>
    <x v="1"/>
    <x v="8"/>
    <s v="Avery Hanging File Binders"/>
    <x v="646"/>
    <n v="3"/>
    <n v="0.2"/>
    <n v="4.6643999999999988"/>
  </r>
  <r>
    <n v="4093"/>
    <s v="CA-2014-166576"/>
    <x v="3"/>
    <x v="941"/>
    <d v="2014-05-19T00:00:00"/>
    <s v="First Class"/>
    <s v="JM-15865"/>
    <s v="John Murray"/>
    <x v="0"/>
    <s v="United States"/>
    <s v="Akron"/>
    <x v="24"/>
    <n v="44312"/>
    <x v="3"/>
    <s v="OFF-ST-10002574"/>
    <x v="1"/>
    <x v="4"/>
    <s v="SAFCO Commercial Wire Shelving, Black"/>
    <x v="3167"/>
    <n v="2"/>
    <n v="0.2"/>
    <n v="-55.256"/>
  </r>
  <r>
    <n v="4094"/>
    <s v="CA-2012-102491"/>
    <x v="1"/>
    <x v="252"/>
    <d v="2012-08-28T00:00:00"/>
    <s v="Standard Class"/>
    <s v="KW-16435"/>
    <s v="Katrina Willman"/>
    <x v="0"/>
    <s v="United States"/>
    <s v="Florence"/>
    <x v="0"/>
    <n v="41042"/>
    <x v="0"/>
    <s v="TEC-MA-10000864"/>
    <x v="2"/>
    <x v="15"/>
    <s v="Cisco 9971 IP Video Phone Charcoal"/>
    <x v="3168"/>
    <n v="7"/>
    <n v="0"/>
    <n v="1416.7999999999997"/>
  </r>
  <r>
    <n v="4095"/>
    <s v="CA-2012-102491"/>
    <x v="1"/>
    <x v="252"/>
    <d v="2012-08-28T00:00:00"/>
    <s v="Standard Class"/>
    <s v="KW-16435"/>
    <s v="Katrina Willman"/>
    <x v="0"/>
    <s v="United States"/>
    <s v="Florence"/>
    <x v="0"/>
    <n v="41042"/>
    <x v="0"/>
    <s v="TEC-AC-10003289"/>
    <x v="2"/>
    <x v="11"/>
    <s v="Anker Ultra-Slim Mini Bluetooth 3.0 Wireless Keyboard"/>
    <x v="1105"/>
    <n v="4"/>
    <n v="0"/>
    <n v="18.390799999999999"/>
  </r>
  <r>
    <n v="4096"/>
    <s v="CA-2012-102491"/>
    <x v="1"/>
    <x v="252"/>
    <d v="2012-08-28T00:00:00"/>
    <s v="Standard Class"/>
    <s v="KW-16435"/>
    <s v="Katrina Willman"/>
    <x v="0"/>
    <s v="United States"/>
    <s v="Florence"/>
    <x v="0"/>
    <n v="41042"/>
    <x v="0"/>
    <s v="TEC-PH-10001619"/>
    <x v="2"/>
    <x v="7"/>
    <s v="LG G3"/>
    <x v="2173"/>
    <n v="3"/>
    <n v="0"/>
    <n v="170.51129999999998"/>
  </r>
  <r>
    <n v="4097"/>
    <s v="CA-2011-116904"/>
    <x v="2"/>
    <x v="865"/>
    <d v="2011-09-28T00:00:00"/>
    <s v="Standard Class"/>
    <s v="SC-20095"/>
    <s v="Sanjit Chand"/>
    <x v="0"/>
    <s v="United States"/>
    <s v="Minneapolis"/>
    <x v="11"/>
    <n v="55407"/>
    <x v="2"/>
    <s v="OFF-PA-10004888"/>
    <x v="1"/>
    <x v="10"/>
    <s v="Xerox 217"/>
    <x v="5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x v="3169"/>
    <n v="5"/>
    <n v="0"/>
    <n v="16.195999999999984"/>
  </r>
  <r>
    <n v="4099"/>
    <s v="CA-2011-116904"/>
    <x v="2"/>
    <x v="865"/>
    <d v="2011-09-28T00:00:00"/>
    <s v="Standard Class"/>
    <s v="SC-20095"/>
    <s v="Sanjit Chand"/>
    <x v="0"/>
    <s v="United States"/>
    <s v="Minneapolis"/>
    <x v="11"/>
    <n v="55407"/>
    <x v="2"/>
    <s v="OFF-BI-10001120"/>
    <x v="1"/>
    <x v="8"/>
    <s v="Ibico EPK-21 Electric Binding System"/>
    <x v="3170"/>
    <n v="5"/>
    <n v="0"/>
    <n v="4630.4755000000005"/>
  </r>
  <r>
    <n v="4100"/>
    <s v="CA-2011-116904"/>
    <x v="2"/>
    <x v="865"/>
    <d v="2011-09-28T00:00:00"/>
    <s v="Standard Class"/>
    <s v="SC-20095"/>
    <s v="Sanjit Chand"/>
    <x v="0"/>
    <s v="United States"/>
    <s v="Minneapolis"/>
    <x v="11"/>
    <n v="55407"/>
    <x v="2"/>
    <s v="OFF-BI-10000301"/>
    <x v="1"/>
    <x v="8"/>
    <s v="GBC Instant Report Kit"/>
    <x v="3171"/>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s v="United States"/>
    <s v="Houston"/>
    <x v="5"/>
    <n v="77095"/>
    <x v="2"/>
    <s v="OFF-PA-10000740"/>
    <x v="1"/>
    <x v="10"/>
    <s v="Xerox 1982"/>
    <x v="3174"/>
    <n v="8"/>
    <n v="0.2"/>
    <n v="47.50719999999999"/>
  </r>
  <r>
    <n v="4104"/>
    <s v="CA-2014-137456"/>
    <x v="3"/>
    <x v="202"/>
    <d v="2014-12-22T00:00:00"/>
    <s v="Same Day"/>
    <s v="RB-19465"/>
    <s v="Rick Bensley"/>
    <x v="2"/>
    <s v="United States"/>
    <s v="Fremont"/>
    <x v="8"/>
    <n v="68025"/>
    <x v="2"/>
    <s v="FUR-FU-10001940"/>
    <x v="0"/>
    <x v="5"/>
    <s v="Staples"/>
    <x v="204"/>
    <n v="2"/>
    <n v="0"/>
    <n v="7.0048000000000012"/>
  </r>
  <r>
    <n v="4105"/>
    <s v="US-2014-155999"/>
    <x v="3"/>
    <x v="783"/>
    <d v="2014-08-14T00:00:00"/>
    <s v="Standard Class"/>
    <s v="JK-15370"/>
    <s v="Jay Kimmel"/>
    <x v="0"/>
    <s v="United States"/>
    <s v="San Diego"/>
    <x v="1"/>
    <n v="92105"/>
    <x v="1"/>
    <s v="TEC-PH-10000439"/>
    <x v="2"/>
    <x v="7"/>
    <s v="GE DSL Phone Line Filter"/>
    <x v="3175"/>
    <n v="5"/>
    <n v="0.2"/>
    <n v="17.995499999999979"/>
  </r>
  <r>
    <n v="4106"/>
    <s v="US-2014-155999"/>
    <x v="3"/>
    <x v="783"/>
    <d v="2014-08-14T00:00:00"/>
    <s v="Standard Class"/>
    <s v="JK-15370"/>
    <s v="Jay Kimmel"/>
    <x v="0"/>
    <s v="United States"/>
    <s v="San Diego"/>
    <x v="1"/>
    <n v="92105"/>
    <x v="1"/>
    <s v="OFF-BI-10000404"/>
    <x v="1"/>
    <x v="8"/>
    <s v="Avery Printable Repositionable Plastic Tabs"/>
    <x v="1288"/>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x v="3176"/>
    <n v="2"/>
    <n v="0.8"/>
    <n v="-6.8992000000000022"/>
  </r>
  <r>
    <n v="4108"/>
    <s v="CA-2012-105599"/>
    <x v="1"/>
    <x v="67"/>
    <d v="2012-09-07T00:00:00"/>
    <s v="Same Day"/>
    <s v="MC-17275"/>
    <s v="Marc Crier"/>
    <x v="0"/>
    <s v="United States"/>
    <s v="New York City"/>
    <x v="15"/>
    <n v="10011"/>
    <x v="3"/>
    <s v="OFF-ST-10002486"/>
    <x v="1"/>
    <x v="4"/>
    <s v="Eldon Shelf Savers Cubes and Bins"/>
    <x v="544"/>
    <n v="2"/>
    <n v="0"/>
    <n v="0.27919999999999945"/>
  </r>
  <r>
    <n v="4109"/>
    <s v="CA-2012-105599"/>
    <x v="1"/>
    <x v="67"/>
    <d v="2012-09-07T00:00:00"/>
    <s v="Same Day"/>
    <s v="MC-17275"/>
    <s v="Marc Crier"/>
    <x v="0"/>
    <s v="United States"/>
    <s v="New York City"/>
    <x v="15"/>
    <n v="10011"/>
    <x v="3"/>
    <s v="FUR-TA-10003837"/>
    <x v="0"/>
    <x v="3"/>
    <s v="Anderson Hickey Conga Table Tops &amp; Accessories"/>
    <x v="3177"/>
    <n v="3"/>
    <n v="0.4"/>
    <n v="-14.163900000000005"/>
  </r>
  <r>
    <n v="4110"/>
    <s v="CA-2012-153717"/>
    <x v="1"/>
    <x v="707"/>
    <d v="2013-01-01T00:00:00"/>
    <s v="Standard Class"/>
    <s v="DL-13495"/>
    <s v="Dionis Lloyd"/>
    <x v="1"/>
    <s v="United States"/>
    <s v="Detroit"/>
    <x v="12"/>
    <n v="48227"/>
    <x v="2"/>
    <s v="TEC-PH-10002923"/>
    <x v="2"/>
    <x v="7"/>
    <s v="Logitech B530 USB Headset - headset - Full size, Binaural"/>
    <x v="2270"/>
    <n v="2"/>
    <n v="0"/>
    <n v="19.974600000000002"/>
  </r>
  <r>
    <n v="4111"/>
    <s v="CA-2012-153717"/>
    <x v="1"/>
    <x v="707"/>
    <d v="2013-01-01T00:00:00"/>
    <s v="Standard Class"/>
    <s v="DL-13495"/>
    <s v="Dionis Lloyd"/>
    <x v="1"/>
    <s v="United States"/>
    <s v="Detroit"/>
    <x v="12"/>
    <n v="48227"/>
    <x v="2"/>
    <s v="FUR-BO-10004360"/>
    <x v="0"/>
    <x v="0"/>
    <s v="Rush Hierlooms Collection Rich Wood Bookcases"/>
    <x v="3178"/>
    <n v="1"/>
    <n v="0"/>
    <n v="20.927400000000006"/>
  </r>
  <r>
    <n v="4112"/>
    <s v="CA-2012-153717"/>
    <x v="1"/>
    <x v="707"/>
    <d v="2013-01-01T00:00:00"/>
    <s v="Standard Class"/>
    <s v="DL-13495"/>
    <s v="Dionis Lloyd"/>
    <x v="1"/>
    <s v="United States"/>
    <s v="Detroit"/>
    <x v="12"/>
    <n v="48227"/>
    <x v="2"/>
    <s v="OFF-PA-10002160"/>
    <x v="1"/>
    <x v="10"/>
    <s v="Xerox 1978"/>
    <x v="1714"/>
    <n v="3"/>
    <n v="0"/>
    <n v="8.4966000000000008"/>
  </r>
  <r>
    <n v="4113"/>
    <s v="CA-2012-153717"/>
    <x v="1"/>
    <x v="707"/>
    <d v="2013-01-01T00:00:00"/>
    <s v="Standard Class"/>
    <s v="DL-13495"/>
    <s v="Dionis Lloyd"/>
    <x v="1"/>
    <s v="United States"/>
    <s v="Detroit"/>
    <x v="12"/>
    <n v="48227"/>
    <x v="2"/>
    <s v="OFF-AR-10002375"/>
    <x v="1"/>
    <x v="6"/>
    <s v="Newell 351"/>
    <x v="175"/>
    <n v="1"/>
    <n v="0"/>
    <n v="0.9511999999999996"/>
  </r>
  <r>
    <n v="4114"/>
    <s v="CA-2012-116687"/>
    <x v="1"/>
    <x v="942"/>
    <d v="2012-05-07T00:00:00"/>
    <s v="Standard Class"/>
    <s v="NC-18625"/>
    <s v="Noah Childs"/>
    <x v="1"/>
    <s v="United States"/>
    <s v="Houston"/>
    <x v="5"/>
    <n v="77095"/>
    <x v="2"/>
    <s v="OFF-LA-10000443"/>
    <x v="1"/>
    <x v="2"/>
    <s v="Avery 501"/>
    <x v="3179"/>
    <n v="3"/>
    <n v="0.2"/>
    <n v="2.9888999999999997"/>
  </r>
  <r>
    <n v="4115"/>
    <s v="CA-2012-116687"/>
    <x v="1"/>
    <x v="942"/>
    <d v="2012-05-07T00:00:00"/>
    <s v="Standard Class"/>
    <s v="NC-18625"/>
    <s v="Noah Childs"/>
    <x v="1"/>
    <s v="United States"/>
    <s v="Houston"/>
    <x v="5"/>
    <n v="77095"/>
    <x v="2"/>
    <s v="TEC-PH-10001750"/>
    <x v="2"/>
    <x v="7"/>
    <s v="Samsung Rugby III"/>
    <x v="3180"/>
    <n v="3"/>
    <n v="0.2"/>
    <n v="13.857900000000008"/>
  </r>
  <r>
    <n v="4116"/>
    <s v="CA-2013-163573"/>
    <x v="0"/>
    <x v="390"/>
    <d v="2013-11-28T00:00:00"/>
    <s v="First Class"/>
    <s v="AC-10450"/>
    <s v="Amy Cox"/>
    <x v="0"/>
    <s v="United States"/>
    <s v="Seattle"/>
    <x v="4"/>
    <n v="98105"/>
    <x v="1"/>
    <s v="OFF-BI-10004632"/>
    <x v="1"/>
    <x v="8"/>
    <s v="Ibico Hi-Tech Manual Binding System"/>
    <x v="3181"/>
    <n v="5"/>
    <n v="0.2"/>
    <n v="381.23749999999995"/>
  </r>
  <r>
    <n v="4117"/>
    <s v="CA-2012-153416"/>
    <x v="1"/>
    <x v="27"/>
    <d v="2012-11-29T00:00:00"/>
    <s v="Standard Class"/>
    <s v="TS-21340"/>
    <s v="Toby Swindell"/>
    <x v="0"/>
    <s v="United States"/>
    <s v="Los Angeles"/>
    <x v="1"/>
    <n v="90036"/>
    <x v="1"/>
    <s v="OFF-BI-10002813"/>
    <x v="1"/>
    <x v="8"/>
    <s v="Avery Reinforcements for Hole-Punch Pages"/>
    <x v="1443"/>
    <n v="2"/>
    <n v="0.2"/>
    <n v="0.99"/>
  </r>
  <r>
    <n v="4118"/>
    <s v="CA-2012-153416"/>
    <x v="1"/>
    <x v="27"/>
    <d v="2012-11-29T00:00:00"/>
    <s v="Standard Class"/>
    <s v="TS-21340"/>
    <s v="Toby Swindell"/>
    <x v="0"/>
    <s v="United States"/>
    <s v="Los Angeles"/>
    <x v="1"/>
    <n v="90036"/>
    <x v="1"/>
    <s v="OFF-PA-10002005"/>
    <x v="1"/>
    <x v="10"/>
    <s v="Xerox 225"/>
    <x v="54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x v="3182"/>
    <n v="7"/>
    <n v="0"/>
    <n v="54.583200000000019"/>
  </r>
  <r>
    <n v="4120"/>
    <s v="CA-2012-153416"/>
    <x v="1"/>
    <x v="27"/>
    <d v="2012-11-29T00:00:00"/>
    <s v="Standard Class"/>
    <s v="TS-21340"/>
    <s v="Toby Swindell"/>
    <x v="0"/>
    <s v="United States"/>
    <s v="Los Angeles"/>
    <x v="1"/>
    <n v="90036"/>
    <x v="1"/>
    <s v="OFF-BI-10002706"/>
    <x v="1"/>
    <x v="8"/>
    <s v="Avery Premier Heavy-Duty Binder with Round Locking Rings"/>
    <x v="3183"/>
    <n v="8"/>
    <n v="0.2"/>
    <n v="29.702399999999997"/>
  </r>
  <r>
    <n v="4121"/>
    <s v="CA-2014-117394"/>
    <x v="3"/>
    <x v="507"/>
    <d v="2014-09-11T00:00:00"/>
    <s v="Standard Class"/>
    <s v="MM-17920"/>
    <s v="Michael Moore"/>
    <x v="0"/>
    <s v="United States"/>
    <s v="Philadelphia"/>
    <x v="9"/>
    <n v="19120"/>
    <x v="3"/>
    <s v="TEC-AC-10000199"/>
    <x v="2"/>
    <x v="11"/>
    <s v="Kingston Digital DataTraveler 8GB USB 2.0"/>
    <x v="318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x v="782"/>
    <n v="6"/>
    <n v="0"/>
    <n v="16.847999999999999"/>
  </r>
  <r>
    <n v="4123"/>
    <s v="CA-2014-133823"/>
    <x v="3"/>
    <x v="943"/>
    <d v="2014-05-13T00:00:00"/>
    <s v="Same Day"/>
    <s v="LP-17080"/>
    <s v="Liz Pelletier"/>
    <x v="0"/>
    <s v="United States"/>
    <s v="Seattle"/>
    <x v="4"/>
    <n v="98103"/>
    <x v="1"/>
    <s v="OFF-LA-10004545"/>
    <x v="1"/>
    <x v="2"/>
    <s v="Avery 50"/>
    <x v="3185"/>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s v="United States"/>
    <s v="Watertown"/>
    <x v="15"/>
    <n v="13601"/>
    <x v="3"/>
    <s v="OFF-AP-10004249"/>
    <x v="1"/>
    <x v="9"/>
    <s v="Staples"/>
    <x v="385"/>
    <n v="3"/>
    <n v="0"/>
    <n v="9.6956999999999987"/>
  </r>
  <r>
    <n v="4126"/>
    <s v="CA-2014-123239"/>
    <x v="3"/>
    <x v="944"/>
    <d v="2014-08-01T00:00:00"/>
    <s v="Second Class"/>
    <s v="MG-18145"/>
    <s v="Mike Gockenbach"/>
    <x v="0"/>
    <s v="United States"/>
    <s v="Jacksonville"/>
    <x v="2"/>
    <n v="32216"/>
    <x v="0"/>
    <s v="FUR-FU-10001602"/>
    <x v="0"/>
    <x v="5"/>
    <s v="Eldon Delta Triangular Chair Mat, 52&quot; x 58&quot;, Clear"/>
    <x v="3187"/>
    <n v="3"/>
    <n v="0.2"/>
    <n v="-2.2758000000000109"/>
  </r>
  <r>
    <n v="4127"/>
    <s v="CA-2014-156769"/>
    <x v="3"/>
    <x v="636"/>
    <d v="2014-05-10T00:00:00"/>
    <s v="First Class"/>
    <s v="GZ-14470"/>
    <s v="Gary Zandusky"/>
    <x v="0"/>
    <s v="United States"/>
    <s v="Arlington"/>
    <x v="17"/>
    <n v="22204"/>
    <x v="0"/>
    <s v="OFF-AR-10003179"/>
    <x v="1"/>
    <x v="6"/>
    <s v="Dixon Ticonderoga Core-Lock Colored Pencils"/>
    <x v="3188"/>
    <n v="6"/>
    <n v="0"/>
    <n v="18.037799999999997"/>
  </r>
  <r>
    <n v="4128"/>
    <s v="CA-2011-127299"/>
    <x v="2"/>
    <x v="111"/>
    <d v="2011-09-24T00:00:00"/>
    <s v="Standard Class"/>
    <s v="JL-15835"/>
    <s v="John Lee"/>
    <x v="0"/>
    <s v="United States"/>
    <s v="Charlotte"/>
    <x v="3"/>
    <n v="28205"/>
    <x v="0"/>
    <s v="OFF-ST-10003722"/>
    <x v="1"/>
    <x v="4"/>
    <s v="Project Tote Personal File"/>
    <x v="3189"/>
    <n v="6"/>
    <n v="0.2"/>
    <n v="7.5761999999999894"/>
  </r>
  <r>
    <n v="4129"/>
    <s v="CA-2011-127299"/>
    <x v="2"/>
    <x v="111"/>
    <d v="2011-09-24T00:00:00"/>
    <s v="Standard Class"/>
    <s v="JL-15835"/>
    <s v="John Lee"/>
    <x v="0"/>
    <s v="United States"/>
    <s v="Charlotte"/>
    <x v="3"/>
    <n v="28205"/>
    <x v="0"/>
    <s v="TEC-MA-10001127"/>
    <x v="2"/>
    <x v="15"/>
    <s v="HP Designjet T520 Inkjet Large Format Printer - 24&quot; Color"/>
    <x v="3190"/>
    <n v="3"/>
    <n v="0.5"/>
    <n v="-944.99460000000045"/>
  </r>
  <r>
    <n v="4130"/>
    <s v="CA-2012-121272"/>
    <x v="1"/>
    <x v="368"/>
    <d v="2012-04-04T00:00:00"/>
    <s v="Standard Class"/>
    <s v="DO-13435"/>
    <s v="Denny Ordway"/>
    <x v="0"/>
    <s v="United States"/>
    <s v="Seattle"/>
    <x v="4"/>
    <n v="98103"/>
    <x v="1"/>
    <s v="OFF-AP-10001947"/>
    <x v="1"/>
    <x v="9"/>
    <s v="Acco 6 Outlet Guardian Premium Plus Surge Suppressor"/>
    <x v="3191"/>
    <n v="4"/>
    <n v="0"/>
    <n v="21.251199999999997"/>
  </r>
  <r>
    <n v="4131"/>
    <s v="CA-2011-115336"/>
    <x v="2"/>
    <x v="728"/>
    <d v="2011-11-25T00:00:00"/>
    <s v="Standard Class"/>
    <s v="AB-10600"/>
    <s v="Ann Blume"/>
    <x v="1"/>
    <s v="United States"/>
    <s v="Chicago"/>
    <x v="10"/>
    <n v="60623"/>
    <x v="2"/>
    <s v="OFF-BI-10001107"/>
    <x v="1"/>
    <x v="8"/>
    <s v="GBC White Gloss Covers, Plain Front"/>
    <x v="3192"/>
    <n v="5"/>
    <n v="0.8"/>
    <n v="-23.89200000000001"/>
  </r>
  <r>
    <n v="4132"/>
    <s v="CA-2012-111703"/>
    <x v="1"/>
    <x v="740"/>
    <d v="2012-07-09T00:00:00"/>
    <s v="Standard Class"/>
    <s v="KB-16315"/>
    <s v="Karl Braun"/>
    <x v="0"/>
    <s v="United States"/>
    <s v="Hollywood"/>
    <x v="2"/>
    <n v="33021"/>
    <x v="0"/>
    <s v="OFF-PA-10000349"/>
    <x v="1"/>
    <x v="10"/>
    <s v="Staples"/>
    <x v="1655"/>
    <n v="3"/>
    <n v="0.2"/>
    <n v="4.0338000000000003"/>
  </r>
  <r>
    <n v="4133"/>
    <s v="CA-2012-111703"/>
    <x v="1"/>
    <x v="740"/>
    <d v="2012-07-09T00:00:00"/>
    <s v="Standard Class"/>
    <s v="KB-16315"/>
    <s v="Karl Braun"/>
    <x v="0"/>
    <s v="United States"/>
    <s v="Hollywood"/>
    <x v="2"/>
    <n v="33021"/>
    <x v="0"/>
    <s v="OFF-PA-10003349"/>
    <x v="1"/>
    <x v="10"/>
    <s v="Xerox 1957"/>
    <x v="12"/>
    <n v="3"/>
    <n v="0.2"/>
    <n v="5.6375999999999999"/>
  </r>
  <r>
    <n v="4134"/>
    <s v="CA-2011-128839"/>
    <x v="2"/>
    <x v="78"/>
    <d v="2011-09-13T00:00:00"/>
    <s v="Standard Class"/>
    <s v="TT-21070"/>
    <s v="Ted Trevino"/>
    <x v="0"/>
    <s v="United States"/>
    <s v="Chesapeake"/>
    <x v="17"/>
    <n v="23320"/>
    <x v="0"/>
    <s v="OFF-FA-10002280"/>
    <x v="1"/>
    <x v="13"/>
    <s v="Advantus Plastic Paper Clips"/>
    <x v="47"/>
    <n v="9"/>
    <n v="0"/>
    <n v="21.599999999999998"/>
  </r>
  <r>
    <n v="4135"/>
    <s v="CA-2011-128839"/>
    <x v="2"/>
    <x v="78"/>
    <d v="2011-09-13T00:00:00"/>
    <s v="Standard Class"/>
    <s v="TT-21070"/>
    <s v="Ted Trevino"/>
    <x v="0"/>
    <s v="United States"/>
    <s v="Chesapeake"/>
    <x v="17"/>
    <n v="23320"/>
    <x v="0"/>
    <s v="TEC-MA-10000029"/>
    <x v="2"/>
    <x v="15"/>
    <s v="Epson WorkForce WF-2530 All-in-One Printer, Copier Scanner"/>
    <x v="2779"/>
    <n v="3"/>
    <n v="0"/>
    <n v="90.287100000000009"/>
  </r>
  <r>
    <n v="4136"/>
    <s v="CA-2014-105914"/>
    <x v="3"/>
    <x v="280"/>
    <d v="2014-10-09T00:00:00"/>
    <s v="Standard Class"/>
    <s v="PV-18985"/>
    <s v="Paul Van Hugh"/>
    <x v="2"/>
    <s v="United States"/>
    <s v="Los Angeles"/>
    <x v="1"/>
    <n v="90036"/>
    <x v="1"/>
    <s v="OFF-BI-10002854"/>
    <x v="1"/>
    <x v="8"/>
    <s v="Performers Binder/Pad Holder, Black"/>
    <x v="3193"/>
    <n v="5"/>
    <n v="0.2"/>
    <n v="42.045000000000002"/>
  </r>
  <r>
    <n v="4137"/>
    <s v="CA-2014-105914"/>
    <x v="3"/>
    <x v="280"/>
    <d v="2014-10-09T00:00:00"/>
    <s v="Standard Class"/>
    <s v="PV-18985"/>
    <s v="Paul Van Hugh"/>
    <x v="2"/>
    <s v="United States"/>
    <s v="Los Angeles"/>
    <x v="1"/>
    <n v="90036"/>
    <x v="1"/>
    <s v="OFF-ST-10003716"/>
    <x v="1"/>
    <x v="4"/>
    <s v="Tennsco Double-Tier Lockers"/>
    <x v="3194"/>
    <n v="7"/>
    <n v="0"/>
    <n v="204.76820000000001"/>
  </r>
  <r>
    <n v="4138"/>
    <s v="CA-2014-110926"/>
    <x v="3"/>
    <x v="123"/>
    <d v="2014-11-24T00:00:00"/>
    <s v="Standard Class"/>
    <s v="DD-13570"/>
    <s v="Dorothy Dickinson"/>
    <x v="0"/>
    <s v="United States"/>
    <s v="Alexandria"/>
    <x v="17"/>
    <n v="22304"/>
    <x v="0"/>
    <s v="OFF-FA-10000624"/>
    <x v="1"/>
    <x v="13"/>
    <s v="OIC Binder Clips"/>
    <x v="3195"/>
    <n v="7"/>
    <n v="0"/>
    <n v="12.530000000000001"/>
  </r>
  <r>
    <n v="4139"/>
    <s v="CA-2013-117226"/>
    <x v="0"/>
    <x v="945"/>
    <d v="2014-01-02T00:00:00"/>
    <s v="First Class"/>
    <s v="KD-16495"/>
    <s v="Keith Dawkins"/>
    <x v="1"/>
    <s v="United States"/>
    <s v="Deer Park"/>
    <x v="5"/>
    <n v="77536"/>
    <x v="2"/>
    <s v="OFF-BI-10004654"/>
    <x v="1"/>
    <x v="8"/>
    <s v="Avery Binding System Hidden Tab Executive Style Index Sets"/>
    <x v="3196"/>
    <n v="6"/>
    <n v="0.8"/>
    <n v="-10.385999999999999"/>
  </r>
  <r>
    <n v="4140"/>
    <s v="CA-2014-127313"/>
    <x v="3"/>
    <x v="96"/>
    <d v="2014-12-05T00:00:00"/>
    <s v="First Class"/>
    <s v="RA-19285"/>
    <s v="Ralph Arnett"/>
    <x v="0"/>
    <s v="United States"/>
    <s v="Philadelphia"/>
    <x v="9"/>
    <n v="19120"/>
    <x v="3"/>
    <s v="OFF-ST-10001228"/>
    <x v="1"/>
    <x v="4"/>
    <s v="Personal File Boxes with Fold-Down Carry Handle"/>
    <x v="3197"/>
    <n v="3"/>
    <n v="0.2"/>
    <n v="2.336999999999998"/>
  </r>
  <r>
    <n v="4141"/>
    <s v="CA-2014-127313"/>
    <x v="3"/>
    <x v="96"/>
    <d v="2014-12-05T00:00:00"/>
    <s v="First Class"/>
    <s v="RA-19285"/>
    <s v="Ralph Arnett"/>
    <x v="0"/>
    <s v="United States"/>
    <s v="Philadelphia"/>
    <x v="9"/>
    <n v="19120"/>
    <x v="3"/>
    <s v="FUR-FU-10003798"/>
    <x v="0"/>
    <x v="5"/>
    <s v="Ultra Door Kickplate, 8&quot;H x 34&quot;W"/>
    <x v="3097"/>
    <n v="5"/>
    <n v="0.2"/>
    <n v="13.845999999999997"/>
  </r>
  <r>
    <n v="4142"/>
    <s v="CA-2013-136287"/>
    <x v="0"/>
    <x v="900"/>
    <d v="2013-06-18T00:00:00"/>
    <s v="Standard Class"/>
    <s v="SS-20590"/>
    <s v="Sonia Sunley"/>
    <x v="0"/>
    <s v="United States"/>
    <s v="Wichita"/>
    <x v="41"/>
    <n v="67212"/>
    <x v="2"/>
    <s v="OFF-LA-10003148"/>
    <x v="1"/>
    <x v="2"/>
    <s v="Avery 51"/>
    <x v="1381"/>
    <n v="3"/>
    <n v="0"/>
    <n v="8.6939999999999991"/>
  </r>
  <r>
    <n v="4143"/>
    <s v="US-2011-107699"/>
    <x v="2"/>
    <x v="946"/>
    <d v="2011-05-23T00:00:00"/>
    <s v="Standard Class"/>
    <s v="JH-15820"/>
    <s v="John Huston"/>
    <x v="0"/>
    <s v="United States"/>
    <s v="Midland"/>
    <x v="12"/>
    <n v="48640"/>
    <x v="2"/>
    <s v="OFF-BI-10001249"/>
    <x v="1"/>
    <x v="8"/>
    <s v="Avery Heavy-Duty EZD View Binder with Locking Rings"/>
    <x v="3198"/>
    <n v="9"/>
    <n v="0"/>
    <n v="26.413199999999996"/>
  </r>
  <r>
    <n v="4144"/>
    <s v="CA-2014-112725"/>
    <x v="3"/>
    <x v="289"/>
    <d v="2014-02-07T00:00:00"/>
    <s v="Standard Class"/>
    <s v="EH-14125"/>
    <s v="Eugene Hildebrand"/>
    <x v="2"/>
    <s v="United States"/>
    <s v="San Francisco"/>
    <x v="1"/>
    <n v="94110"/>
    <x v="1"/>
    <s v="OFF-AR-10003759"/>
    <x v="1"/>
    <x v="6"/>
    <s v="Crayola Anti Dust Chalk, 12/Pack"/>
    <x v="3199"/>
    <n v="7"/>
    <n v="0"/>
    <n v="5.7329999999999997"/>
  </r>
  <r>
    <n v="4145"/>
    <s v="CA-2014-112725"/>
    <x v="3"/>
    <x v="289"/>
    <d v="2014-02-07T00:00:00"/>
    <s v="Standard Class"/>
    <s v="EH-14125"/>
    <s v="Eugene Hildebrand"/>
    <x v="2"/>
    <s v="United States"/>
    <s v="San Francisco"/>
    <x v="1"/>
    <n v="94110"/>
    <x v="1"/>
    <s v="OFF-AR-10001227"/>
    <x v="1"/>
    <x v="6"/>
    <s v="Newell 338"/>
    <x v="138"/>
    <n v="3"/>
    <n v="0"/>
    <n v="2.3814000000000002"/>
  </r>
  <r>
    <n v="4146"/>
    <s v="CA-2014-112725"/>
    <x v="3"/>
    <x v="289"/>
    <d v="2014-02-07T00:00:00"/>
    <s v="Standard Class"/>
    <s v="EH-14125"/>
    <s v="Eugene Hildebrand"/>
    <x v="2"/>
    <s v="United States"/>
    <s v="San Francisco"/>
    <x v="1"/>
    <n v="94110"/>
    <x v="1"/>
    <s v="FUR-CH-10000863"/>
    <x v="0"/>
    <x v="1"/>
    <s v="Novimex Swivel Fabric Task Chair"/>
    <x v="3200"/>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s v="United States"/>
    <s v="Austin"/>
    <x v="5"/>
    <n v="78745"/>
    <x v="2"/>
    <s v="OFF-ST-10004507"/>
    <x v="1"/>
    <x v="4"/>
    <s v="Advantus Rolling Storage Box"/>
    <x v="3202"/>
    <n v="1"/>
    <n v="0.2"/>
    <n v="1.2004999999999999"/>
  </r>
  <r>
    <n v="4150"/>
    <s v="CA-2014-106068"/>
    <x v="3"/>
    <x v="436"/>
    <d v="2014-10-29T00:00:00"/>
    <s v="Standard Class"/>
    <s v="RB-19330"/>
    <s v="Randy Bradley"/>
    <x v="0"/>
    <s v="United States"/>
    <s v="Austin"/>
    <x v="5"/>
    <n v="78745"/>
    <x v="2"/>
    <s v="TEC-AC-10002942"/>
    <x v="2"/>
    <x v="11"/>
    <s v="WD My Passport Ultra 1TB Portable External Hard Drive"/>
    <x v="3203"/>
    <n v="1"/>
    <n v="0.2"/>
    <n v="-2.0700000000000038"/>
  </r>
  <r>
    <n v="4151"/>
    <s v="CA-2014-106068"/>
    <x v="3"/>
    <x v="436"/>
    <d v="2014-10-29T00:00:00"/>
    <s v="Standard Class"/>
    <s v="RB-19330"/>
    <s v="Randy Bradley"/>
    <x v="0"/>
    <s v="United States"/>
    <s v="Austin"/>
    <x v="5"/>
    <n v="78745"/>
    <x v="2"/>
    <s v="OFF-ST-10002344"/>
    <x v="1"/>
    <x v="4"/>
    <s v="Carina 42&quot;Hx23 3/4&quot;W Media Storage Unit"/>
    <x v="1793"/>
    <n v="4"/>
    <n v="0.2"/>
    <n v="-58.305599999999984"/>
  </r>
  <r>
    <n v="4152"/>
    <s v="CA-2014-100160"/>
    <x v="3"/>
    <x v="210"/>
    <d v="2014-09-12T00:00:00"/>
    <s v="Standard Class"/>
    <s v="CB-12025"/>
    <s v="Cassandra Brandow"/>
    <x v="0"/>
    <s v="United States"/>
    <s v="Philadelphia"/>
    <x v="9"/>
    <n v="19134"/>
    <x v="3"/>
    <s v="OFF-LA-10002475"/>
    <x v="1"/>
    <x v="2"/>
    <s v="Avery 519"/>
    <x v="320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x v="12"/>
    <n v="3"/>
    <n v="0.2"/>
    <n v="5.4432"/>
  </r>
  <r>
    <n v="4154"/>
    <s v="CA-2014-100160"/>
    <x v="3"/>
    <x v="210"/>
    <d v="2014-09-12T00:00:00"/>
    <s v="Standard Class"/>
    <s v="CB-12025"/>
    <s v="Cassandra Brandow"/>
    <x v="0"/>
    <s v="United States"/>
    <s v="Philadelphia"/>
    <x v="9"/>
    <n v="19134"/>
    <x v="3"/>
    <s v="OFF-EN-10001509"/>
    <x v="1"/>
    <x v="12"/>
    <s v="Poly String Tie Envelopes"/>
    <x v="322"/>
    <n v="3"/>
    <n v="0.2"/>
    <n v="1.6523999999999992"/>
  </r>
  <r>
    <n v="4155"/>
    <s v="CA-2013-139689"/>
    <x v="0"/>
    <x v="723"/>
    <d v="2014-01-04T00:00:00"/>
    <s v="Standard Class"/>
    <s v="MP-17965"/>
    <s v="Michael Paige"/>
    <x v="1"/>
    <s v="United States"/>
    <s v="Bristol"/>
    <x v="18"/>
    <n v="37620"/>
    <x v="0"/>
    <s v="OFF-BI-10004781"/>
    <x v="1"/>
    <x v="8"/>
    <s v="GBC Wire Binding Strips"/>
    <x v="1824"/>
    <n v="4"/>
    <n v="0.7"/>
    <n v="-27.93119999999999"/>
  </r>
  <r>
    <n v="4156"/>
    <s v="CA-2013-139689"/>
    <x v="0"/>
    <x v="723"/>
    <d v="2014-01-04T00:00:00"/>
    <s v="Standard Class"/>
    <s v="MP-17965"/>
    <s v="Michael Paige"/>
    <x v="1"/>
    <s v="United States"/>
    <s v="Bristol"/>
    <x v="18"/>
    <n v="37620"/>
    <x v="0"/>
    <s v="OFF-BI-10000145"/>
    <x v="1"/>
    <x v="8"/>
    <s v="Zipper Ring Binder Pockets"/>
    <x v="1803"/>
    <n v="3"/>
    <n v="0.7"/>
    <n v="-1.9656000000000002"/>
  </r>
  <r>
    <n v="4157"/>
    <s v="CA-2012-101091"/>
    <x v="1"/>
    <x v="901"/>
    <d v="2012-12-09T00:00:00"/>
    <s v="Second Class"/>
    <s v="SW-20245"/>
    <s v="Scot Wooten"/>
    <x v="0"/>
    <s v="United States"/>
    <s v="Philadelphia"/>
    <x v="9"/>
    <n v="19140"/>
    <x v="3"/>
    <s v="TEC-AC-10003280"/>
    <x v="2"/>
    <x v="11"/>
    <s v="Belkin F8E887 USB Wired Ergonomic Keyboard"/>
    <x v="736"/>
    <n v="2"/>
    <n v="0.2"/>
    <n v="0.59979999999999656"/>
  </r>
  <r>
    <n v="4158"/>
    <s v="CA-2012-101091"/>
    <x v="1"/>
    <x v="901"/>
    <d v="2012-12-09T00:00:00"/>
    <s v="Second Class"/>
    <s v="SW-20245"/>
    <s v="Scot Wooten"/>
    <x v="0"/>
    <s v="United States"/>
    <s v="Philadelphia"/>
    <x v="9"/>
    <n v="19140"/>
    <x v="3"/>
    <s v="OFF-BI-10001107"/>
    <x v="1"/>
    <x v="8"/>
    <s v="GBC White Gloss Covers, Plain Front"/>
    <x v="3205"/>
    <n v="6"/>
    <n v="0.7"/>
    <n v="-19.982399999999991"/>
  </r>
  <r>
    <n v="4159"/>
    <s v="CA-2011-126907"/>
    <x v="2"/>
    <x v="301"/>
    <d v="2011-11-08T00:00:00"/>
    <s v="Standard Class"/>
    <s v="SM-20950"/>
    <s v="Suzanne McNair"/>
    <x v="1"/>
    <s v="United States"/>
    <s v="Chicago"/>
    <x v="10"/>
    <n v="60610"/>
    <x v="2"/>
    <s v="OFF-PA-10000533"/>
    <x v="1"/>
    <x v="10"/>
    <s v="Southworth Parchment Paper &amp; Envelopes"/>
    <x v="937"/>
    <n v="3"/>
    <n v="0.2"/>
    <n v="5.1011999999999995"/>
  </r>
  <r>
    <n v="4160"/>
    <s v="US-2013-164588"/>
    <x v="0"/>
    <x v="947"/>
    <d v="2013-04-24T00:00:00"/>
    <s v="Standard Class"/>
    <s v="AP-10915"/>
    <s v="Arthur Prichep"/>
    <x v="0"/>
    <s v="United States"/>
    <s v="Columbus"/>
    <x v="32"/>
    <n v="31907"/>
    <x v="0"/>
    <s v="OFF-AR-10003056"/>
    <x v="1"/>
    <x v="6"/>
    <s v="Newell 341"/>
    <x v="1387"/>
    <n v="3"/>
    <n v="0"/>
    <n v="3.7235999999999989"/>
  </r>
  <r>
    <n v="4161"/>
    <s v="CA-2014-115546"/>
    <x v="3"/>
    <x v="304"/>
    <d v="2014-05-19T00:00:00"/>
    <s v="Standard Class"/>
    <s v="AH-10465"/>
    <s v="Amy Hunt"/>
    <x v="0"/>
    <s v="United States"/>
    <s v="New York City"/>
    <x v="15"/>
    <n v="10035"/>
    <x v="3"/>
    <s v="TEC-PH-10002834"/>
    <x v="2"/>
    <x v="7"/>
    <s v="Google Nexus 5"/>
    <x v="2503"/>
    <n v="3"/>
    <n v="0"/>
    <n v="134.99250000000001"/>
  </r>
  <r>
    <n v="4162"/>
    <s v="CA-2014-115546"/>
    <x v="3"/>
    <x v="304"/>
    <d v="2014-05-19T00:00:00"/>
    <s v="Standard Class"/>
    <s v="AH-10465"/>
    <s v="Amy Hunt"/>
    <x v="0"/>
    <s v="United States"/>
    <s v="New York City"/>
    <x v="15"/>
    <n v="10035"/>
    <x v="3"/>
    <s v="OFF-ST-10002214"/>
    <x v="1"/>
    <x v="4"/>
    <s v="X-Rack File for Hanging Folders"/>
    <x v="2433"/>
    <n v="2"/>
    <n v="0"/>
    <n v="5.8707999999999991"/>
  </r>
  <r>
    <n v="4163"/>
    <s v="CA-2012-163587"/>
    <x v="1"/>
    <x v="948"/>
    <d v="2012-03-18T00:00:00"/>
    <s v="Standard Class"/>
    <s v="EP-13915"/>
    <s v="Emily Phan"/>
    <x v="0"/>
    <s v="United States"/>
    <s v="Dover"/>
    <x v="38"/>
    <n v="3820"/>
    <x v="3"/>
    <s v="OFF-LA-10004484"/>
    <x v="1"/>
    <x v="2"/>
    <s v="Avery 476"/>
    <x v="1873"/>
    <n v="4"/>
    <n v="0"/>
    <n v="7.5991999999999997"/>
  </r>
  <r>
    <n v="4164"/>
    <s v="CA-2012-163587"/>
    <x v="1"/>
    <x v="948"/>
    <d v="2012-03-18T00:00:00"/>
    <s v="Standard Class"/>
    <s v="EP-13915"/>
    <s v="Emily Phan"/>
    <x v="0"/>
    <s v="United States"/>
    <s v="Dover"/>
    <x v="38"/>
    <n v="3820"/>
    <x v="3"/>
    <s v="OFF-BI-10003091"/>
    <x v="1"/>
    <x v="8"/>
    <s v="GBC DocuBind TL200 Manual Binding Machine"/>
    <x v="3206"/>
    <n v="3"/>
    <n v="0"/>
    <n v="315.81179999999995"/>
  </r>
  <r>
    <n v="4165"/>
    <s v="US-2014-106131"/>
    <x v="3"/>
    <x v="424"/>
    <d v="2014-01-17T00:00:00"/>
    <s v="First Class"/>
    <s v="TP-21565"/>
    <s v="Tracy Poddar"/>
    <x v="1"/>
    <s v="United States"/>
    <s v="Aurora"/>
    <x v="22"/>
    <n v="80013"/>
    <x v="1"/>
    <s v="TEC-AC-10003027"/>
    <x v="2"/>
    <x v="11"/>
    <s v="Imation 8GB Mini TravelDrive USB 2.0 Flash Drive"/>
    <x v="3207"/>
    <n v="7"/>
    <n v="0.2"/>
    <n v="-14.793099999999995"/>
  </r>
  <r>
    <n v="4166"/>
    <s v="US-2014-106131"/>
    <x v="3"/>
    <x v="424"/>
    <d v="2014-01-17T00:00:00"/>
    <s v="First Class"/>
    <s v="TP-21565"/>
    <s v="Tracy Poddar"/>
    <x v="1"/>
    <s v="United States"/>
    <s v="Aurora"/>
    <x v="22"/>
    <n v="80013"/>
    <x v="1"/>
    <s v="OFF-ST-10003638"/>
    <x v="1"/>
    <x v="4"/>
    <s v="Mobile Personal File Cube"/>
    <x v="3208"/>
    <n v="9"/>
    <n v="0.2"/>
    <n v="14.754599999999996"/>
  </r>
  <r>
    <n v="4167"/>
    <s v="CA-2012-160213"/>
    <x v="1"/>
    <x v="936"/>
    <d v="2012-03-13T00:00:00"/>
    <s v="Standard Class"/>
    <s v="AR-10825"/>
    <s v="Anthony Rawles"/>
    <x v="1"/>
    <s v="United States"/>
    <s v="Long Beach"/>
    <x v="15"/>
    <n v="11561"/>
    <x v="3"/>
    <s v="OFF-PA-10003848"/>
    <x v="1"/>
    <x v="10"/>
    <s v="Xerox 1997"/>
    <x v="541"/>
    <n v="3"/>
    <n v="0"/>
    <n v="9.3312000000000008"/>
  </r>
  <r>
    <n v="4168"/>
    <s v="CA-2011-157924"/>
    <x v="2"/>
    <x v="856"/>
    <d v="2011-10-13T00:00:00"/>
    <s v="First Class"/>
    <s v="HA-14920"/>
    <s v="Helen Andreada"/>
    <x v="0"/>
    <s v="United States"/>
    <s v="Pasadena"/>
    <x v="1"/>
    <n v="91104"/>
    <x v="1"/>
    <s v="OFF-ST-10002352"/>
    <x v="1"/>
    <x v="4"/>
    <s v="Iris Project Case"/>
    <x v="1051"/>
    <n v="4"/>
    <n v="0"/>
    <n v="8.299199999999999"/>
  </r>
  <r>
    <n v="4169"/>
    <s v="CA-2011-157924"/>
    <x v="2"/>
    <x v="856"/>
    <d v="2011-10-13T00:00:00"/>
    <s v="First Class"/>
    <s v="HA-14920"/>
    <s v="Helen Andreada"/>
    <x v="0"/>
    <s v="United States"/>
    <s v="Pasadena"/>
    <x v="1"/>
    <n v="91104"/>
    <x v="1"/>
    <s v="FUR-CH-10000229"/>
    <x v="0"/>
    <x v="1"/>
    <s v="Global Enterprise Series Seating High-Back Swivel/Tilt Chairs"/>
    <x v="3209"/>
    <n v="2"/>
    <n v="0.2"/>
    <n v="-65.035200000000046"/>
  </r>
  <r>
    <n v="4170"/>
    <s v="CA-2012-100216"/>
    <x v="1"/>
    <x v="657"/>
    <d v="2012-04-14T00:00:00"/>
    <s v="First Class"/>
    <s v="HJ-14875"/>
    <s v="Heather Jas"/>
    <x v="2"/>
    <s v="United States"/>
    <s v="Mesa"/>
    <x v="16"/>
    <n v="85204"/>
    <x v="1"/>
    <s v="OFF-PA-10000788"/>
    <x v="1"/>
    <x v="10"/>
    <s v="Xerox 210"/>
    <x v="277"/>
    <n v="6"/>
    <n v="0.2"/>
    <n v="10.8864"/>
  </r>
  <r>
    <n v="4171"/>
    <s v="CA-2012-100216"/>
    <x v="1"/>
    <x v="657"/>
    <d v="2012-04-14T00:00:00"/>
    <s v="First Class"/>
    <s v="HJ-14875"/>
    <s v="Heather Jas"/>
    <x v="2"/>
    <s v="United States"/>
    <s v="Mesa"/>
    <x v="16"/>
    <n v="85204"/>
    <x v="1"/>
    <s v="OFF-PA-10002968"/>
    <x v="1"/>
    <x v="10"/>
    <s v="Xerox 1973"/>
    <x v="1572"/>
    <n v="3"/>
    <n v="0.2"/>
    <n v="17.815199999999997"/>
  </r>
  <r>
    <n v="4172"/>
    <s v="CA-2014-100601"/>
    <x v="3"/>
    <x v="673"/>
    <d v="2014-11-21T00:00:00"/>
    <s v="Standard Class"/>
    <s v="JK-15370"/>
    <s v="Jay Kimmel"/>
    <x v="0"/>
    <s v="United States"/>
    <s v="Fresno"/>
    <x v="1"/>
    <n v="93727"/>
    <x v="1"/>
    <s v="OFF-ST-10002486"/>
    <x v="1"/>
    <x v="4"/>
    <s v="Eldon Shelf Savers Cubes and Bins"/>
    <x v="5"/>
    <n v="7"/>
    <n v="0"/>
    <n v="0.97719999999999807"/>
  </r>
  <r>
    <n v="4173"/>
    <s v="CA-2013-152163"/>
    <x v="0"/>
    <x v="949"/>
    <d v="2013-07-02T00:00:00"/>
    <s v="Same Day"/>
    <s v="JF-15355"/>
    <s v="Jay Fein"/>
    <x v="0"/>
    <s v="United States"/>
    <s v="Columbia"/>
    <x v="20"/>
    <n v="29203"/>
    <x v="0"/>
    <s v="OFF-BI-10002215"/>
    <x v="1"/>
    <x v="8"/>
    <s v="Wilson Jones Hanging View Binder, White, 1&quot;"/>
    <x v="3210"/>
    <n v="2"/>
    <n v="0"/>
    <n v="6.5319999999999991"/>
  </r>
  <r>
    <n v="4174"/>
    <s v="CA-2013-152163"/>
    <x v="0"/>
    <x v="949"/>
    <d v="2013-07-02T00:00:00"/>
    <s v="Same Day"/>
    <s v="JF-15355"/>
    <s v="Jay Fein"/>
    <x v="0"/>
    <s v="United States"/>
    <s v="Columbia"/>
    <x v="20"/>
    <n v="29203"/>
    <x v="0"/>
    <s v="OFF-PA-10000788"/>
    <x v="1"/>
    <x v="10"/>
    <s v="Xerox 210"/>
    <x v="91"/>
    <n v="2"/>
    <n v="0"/>
    <n v="6.2208000000000006"/>
  </r>
  <r>
    <n v="4175"/>
    <s v="CA-2013-152163"/>
    <x v="0"/>
    <x v="949"/>
    <d v="2013-07-02T00:00:00"/>
    <s v="Same Day"/>
    <s v="JF-15355"/>
    <s v="Jay Fein"/>
    <x v="0"/>
    <s v="United States"/>
    <s v="Columbia"/>
    <x v="20"/>
    <n v="29203"/>
    <x v="0"/>
    <s v="OFF-BI-10003364"/>
    <x v="1"/>
    <x v="8"/>
    <s v="Binding Machine Supplies"/>
    <x v="2502"/>
    <n v="2"/>
    <n v="0"/>
    <n v="28.0032"/>
  </r>
  <r>
    <n v="4176"/>
    <s v="CA-2012-154340"/>
    <x v="1"/>
    <x v="239"/>
    <d v="2012-11-30T00:00:00"/>
    <s v="First Class"/>
    <s v="EK-13795"/>
    <s v="Eileen Kiefer"/>
    <x v="2"/>
    <s v="United States"/>
    <s v="Santa Ana"/>
    <x v="1"/>
    <n v="92704"/>
    <x v="1"/>
    <s v="OFF-AR-10003582"/>
    <x v="1"/>
    <x v="6"/>
    <s v="Boston Electric Pencil Sharpener, Model 1818, Charcoal Black"/>
    <x v="2471"/>
    <n v="2"/>
    <n v="0"/>
    <n v="15.764000000000003"/>
  </r>
  <r>
    <n v="4177"/>
    <s v="CA-2011-128846"/>
    <x v="2"/>
    <x v="884"/>
    <d v="2011-04-12T00:00:00"/>
    <s v="Standard Class"/>
    <s v="RS-19765"/>
    <s v="Roland Schwarz"/>
    <x v="1"/>
    <s v="United States"/>
    <s v="Columbia"/>
    <x v="20"/>
    <n v="29203"/>
    <x v="0"/>
    <s v="TEC-PH-10003273"/>
    <x v="2"/>
    <x v="7"/>
    <s v="AT&amp;T TR1909W"/>
    <x v="3211"/>
    <n v="5"/>
    <n v="0"/>
    <n v="163.78700000000003"/>
  </r>
  <r>
    <n v="4178"/>
    <s v="CA-2011-128846"/>
    <x v="2"/>
    <x v="884"/>
    <d v="2011-04-12T00:00:00"/>
    <s v="Standard Class"/>
    <s v="RS-19765"/>
    <s v="Roland Schwarz"/>
    <x v="1"/>
    <s v="United States"/>
    <s v="Columbia"/>
    <x v="20"/>
    <n v="29203"/>
    <x v="0"/>
    <s v="OFF-PA-10000100"/>
    <x v="1"/>
    <x v="10"/>
    <s v="Xerox 1945"/>
    <x v="124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s v="United States"/>
    <s v="San Francisco"/>
    <x v="1"/>
    <n v="94109"/>
    <x v="1"/>
    <s v="OFF-BI-10004182"/>
    <x v="1"/>
    <x v="8"/>
    <s v="Economy Binders"/>
    <x v="3213"/>
    <n v="9"/>
    <n v="0.2"/>
    <n v="5.4288000000000007"/>
  </r>
  <r>
    <n v="4181"/>
    <s v="CA-2014-128426"/>
    <x v="3"/>
    <x v="566"/>
    <d v="2014-10-12T00:00:00"/>
    <s v="Standard Class"/>
    <s v="JK-15730"/>
    <s v="Joe Kamberova"/>
    <x v="0"/>
    <s v="United States"/>
    <s v="Houston"/>
    <x v="5"/>
    <n v="77036"/>
    <x v="2"/>
    <s v="OFF-BI-10000756"/>
    <x v="1"/>
    <x v="8"/>
    <s v="Storex DuraTech Recycled Plastic Frosted Binders"/>
    <x v="3214"/>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s v="United States"/>
    <s v="New York City"/>
    <x v="15"/>
    <n v="10035"/>
    <x v="3"/>
    <s v="OFF-ST-10000991"/>
    <x v="1"/>
    <x v="4"/>
    <s v="Space Solutions HD Industrial Steel Shelving."/>
    <x v="3216"/>
    <n v="3"/>
    <n v="0"/>
    <n v="10.347300000000004"/>
  </r>
  <r>
    <n v="4185"/>
    <s v="CA-2013-143749"/>
    <x v="0"/>
    <x v="5"/>
    <d v="2013-12-08T00:00:00"/>
    <s v="First Class"/>
    <s v="AG-10300"/>
    <s v="Aleksandra Gannaway"/>
    <x v="1"/>
    <s v="United States"/>
    <s v="Franklin"/>
    <x v="31"/>
    <n v="2038"/>
    <x v="3"/>
    <s v="FUR-BO-10002853"/>
    <x v="0"/>
    <x v="0"/>
    <s v="O'Sullivan 5-Shelf Heavy-Duty Bookcases"/>
    <x v="3217"/>
    <n v="1"/>
    <n v="0"/>
    <n v="20.484999999999999"/>
  </r>
  <r>
    <n v="4186"/>
    <s v="CA-2013-111493"/>
    <x v="0"/>
    <x v="147"/>
    <d v="2013-10-23T00:00:00"/>
    <s v="First Class"/>
    <s v="CM-12160"/>
    <s v="Charles McCrossin"/>
    <x v="0"/>
    <s v="United States"/>
    <s v="Baltimore"/>
    <x v="39"/>
    <n v="21215"/>
    <x v="3"/>
    <s v="TEC-AC-10004510"/>
    <x v="2"/>
    <x v="11"/>
    <s v="Logitech Desktop MK120 Mouse and keyboard Combo"/>
    <x v="1548"/>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s v="United States"/>
    <s v="Mcallen"/>
    <x v="5"/>
    <n v="78501"/>
    <x v="2"/>
    <s v="OFF-BI-10002571"/>
    <x v="1"/>
    <x v="8"/>
    <s v="Avery Framed View Binder, EZD Ring (Locking), Navy, 1 1/2&quot;"/>
    <x v="3219"/>
    <n v="1"/>
    <n v="0.8"/>
    <n v="-3.293400000000001"/>
  </r>
  <r>
    <n v="4189"/>
    <s v="CA-2014-112536"/>
    <x v="3"/>
    <x v="796"/>
    <d v="2014-05-24T00:00:00"/>
    <s v="Standard Class"/>
    <s v="SG-20890"/>
    <s v="Susan Gilcrest"/>
    <x v="1"/>
    <s v="United States"/>
    <s v="Mcallen"/>
    <x v="5"/>
    <n v="78501"/>
    <x v="2"/>
    <s v="OFF-ST-10004835"/>
    <x v="1"/>
    <x v="4"/>
    <s v="Plastic Stacking Crates &amp; Casters"/>
    <x v="436"/>
    <n v="2"/>
    <n v="0.2"/>
    <n v="0.66959999999999997"/>
  </r>
  <r>
    <n v="4190"/>
    <s v="CA-2013-157714"/>
    <x v="0"/>
    <x v="182"/>
    <d v="2013-10-02T00:00:00"/>
    <s v="Second Class"/>
    <s v="CS-12175"/>
    <s v="Charles Sheldon"/>
    <x v="1"/>
    <s v="United States"/>
    <s v="Iowa City"/>
    <x v="23"/>
    <n v="52240"/>
    <x v="2"/>
    <s v="OFF-PA-10004022"/>
    <x v="1"/>
    <x v="10"/>
    <s v="Hammermill Color Copier Paper (28Lb. and 96 Bright)"/>
    <x v="1044"/>
    <n v="1"/>
    <n v="0"/>
    <n v="4.4954999999999998"/>
  </r>
  <r>
    <n v="4191"/>
    <s v="CA-2014-166709"/>
    <x v="3"/>
    <x v="701"/>
    <d v="2014-11-23T00:00:00"/>
    <s v="Standard Class"/>
    <s v="HL-15040"/>
    <s v="Hunter Lopez"/>
    <x v="0"/>
    <s v="United States"/>
    <s v="Newark"/>
    <x v="13"/>
    <n v="19711"/>
    <x v="3"/>
    <s v="TEC-CO-10004722"/>
    <x v="2"/>
    <x v="16"/>
    <s v="Canon imageCLASS 2200 Advanced Copier"/>
    <x v="3220"/>
    <n v="3"/>
    <n v="0"/>
    <n v="5039.9856"/>
  </r>
  <r>
    <n v="4192"/>
    <s v="CA-2012-129392"/>
    <x v="1"/>
    <x v="951"/>
    <d v="2012-07-08T00:00:00"/>
    <s v="Same Day"/>
    <s v="DM-13015"/>
    <s v="Darrin Martin"/>
    <x v="0"/>
    <s v="United States"/>
    <s v="Houston"/>
    <x v="5"/>
    <n v="77070"/>
    <x v="2"/>
    <s v="OFF-PA-10004248"/>
    <x v="1"/>
    <x v="10"/>
    <s v="Xerox 1990"/>
    <x v="3131"/>
    <n v="5"/>
    <n v="0.2"/>
    <n v="6.5999999999999988"/>
  </r>
  <r>
    <n v="4193"/>
    <s v="CA-2012-150875"/>
    <x v="1"/>
    <x v="547"/>
    <d v="2012-11-20T00:00:00"/>
    <s v="Standard Class"/>
    <s v="HK-14890"/>
    <s v="Heather Kirkland"/>
    <x v="1"/>
    <s v="United States"/>
    <s v="Boise"/>
    <x v="45"/>
    <n v="83704"/>
    <x v="1"/>
    <s v="FUR-TA-10000577"/>
    <x v="0"/>
    <x v="3"/>
    <s v="Bretford CR4500 Series Slim Rectangular Table"/>
    <x v="3221"/>
    <n v="2"/>
    <n v="0"/>
    <n v="160.17660000000001"/>
  </r>
  <r>
    <n v="4194"/>
    <s v="CA-2012-150875"/>
    <x v="1"/>
    <x v="547"/>
    <d v="2012-11-20T00:00:00"/>
    <s v="Standard Class"/>
    <s v="HK-14890"/>
    <s v="Heather Kirkland"/>
    <x v="1"/>
    <s v="United States"/>
    <s v="Boise"/>
    <x v="45"/>
    <n v="83704"/>
    <x v="1"/>
    <s v="TEC-PH-10001254"/>
    <x v="2"/>
    <x v="7"/>
    <s v="Jabra BIZ 2300 Duo QD Duo Corded Headset"/>
    <x v="3222"/>
    <n v="3"/>
    <n v="0.2"/>
    <n v="22.858199999999982"/>
  </r>
  <r>
    <n v="4195"/>
    <s v="CA-2012-154200"/>
    <x v="1"/>
    <x v="652"/>
    <d v="2012-06-22T00:00:00"/>
    <s v="Standard Class"/>
    <s v="BG-11740"/>
    <s v="Bruce Geld"/>
    <x v="0"/>
    <s v="United States"/>
    <s v="San Diego"/>
    <x v="1"/>
    <n v="92105"/>
    <x v="1"/>
    <s v="OFF-AR-10001044"/>
    <x v="1"/>
    <x v="6"/>
    <s v="BOSTON Ranger #55 Pencil Sharpener, Black"/>
    <x v="3223"/>
    <n v="2"/>
    <n v="0"/>
    <n v="15.074199999999998"/>
  </r>
  <r>
    <n v="4196"/>
    <s v="CA-2013-124233"/>
    <x v="0"/>
    <x v="143"/>
    <d v="2013-04-15T00:00:00"/>
    <s v="Standard Class"/>
    <s v="CK-12595"/>
    <s v="Clytie Kelty"/>
    <x v="0"/>
    <s v="United States"/>
    <s v="Los Angeles"/>
    <x v="1"/>
    <n v="90032"/>
    <x v="1"/>
    <s v="FUR-FU-10002597"/>
    <x v="0"/>
    <x v="5"/>
    <s v="C-Line Magnetic Cubicle Keepers, Clear Polypropylene"/>
    <x v="3224"/>
    <n v="5"/>
    <n v="0"/>
    <n v="10.374000000000001"/>
  </r>
  <r>
    <n v="4197"/>
    <s v="US-2012-134271"/>
    <x v="1"/>
    <x v="24"/>
    <d v="2012-04-23T00:00:00"/>
    <s v="Second Class"/>
    <s v="RF-19735"/>
    <s v="Roland Fjeld"/>
    <x v="0"/>
    <s v="United States"/>
    <s v="New York City"/>
    <x v="15"/>
    <n v="10024"/>
    <x v="3"/>
    <s v="OFF-LA-10004093"/>
    <x v="1"/>
    <x v="2"/>
    <s v="Avery 486"/>
    <x v="2521"/>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x v="3226"/>
    <n v="4"/>
    <n v="0.7"/>
    <n v="-14.553600000000003"/>
  </r>
  <r>
    <n v="4200"/>
    <s v="CA-2012-143105"/>
    <x v="1"/>
    <x v="895"/>
    <d v="2012-12-10T00:00:00"/>
    <s v="Same Day"/>
    <s v="MA-17560"/>
    <s v="Matt Abelman"/>
    <x v="2"/>
    <s v="United States"/>
    <s v="New York City"/>
    <x v="15"/>
    <n v="10024"/>
    <x v="3"/>
    <s v="OFF-LA-10004093"/>
    <x v="1"/>
    <x v="2"/>
    <s v="Avery 486"/>
    <x v="2061"/>
    <n v="1"/>
    <n v="0"/>
    <n v="3.4356999999999998"/>
  </r>
  <r>
    <n v="4201"/>
    <s v="CA-2012-143105"/>
    <x v="1"/>
    <x v="895"/>
    <d v="2012-12-10T00:00:00"/>
    <s v="Same Day"/>
    <s v="MA-17560"/>
    <s v="Matt Abelman"/>
    <x v="2"/>
    <s v="United States"/>
    <s v="New York City"/>
    <x v="15"/>
    <n v="10024"/>
    <x v="3"/>
    <s v="TEC-CO-10002095"/>
    <x v="2"/>
    <x v="16"/>
    <s v="Hewlett Packard 610 Color Digital Copier / Printer"/>
    <x v="3227"/>
    <n v="2"/>
    <n v="0.2"/>
    <n v="249.99499999999998"/>
  </r>
  <r>
    <n v="4202"/>
    <s v="CA-2012-143105"/>
    <x v="1"/>
    <x v="895"/>
    <d v="2012-12-10T00:00:00"/>
    <s v="Same Day"/>
    <s v="MA-17560"/>
    <s v="Matt Abelman"/>
    <x v="2"/>
    <s v="United States"/>
    <s v="New York City"/>
    <x v="15"/>
    <n v="10024"/>
    <x v="3"/>
    <s v="OFF-PA-10002713"/>
    <x v="1"/>
    <x v="10"/>
    <s v="Adams Phone Message Book, 200 Message Capacity, 8 1/16” x 11”"/>
    <x v="521"/>
    <n v="6"/>
    <n v="0"/>
    <n v="18.988799999999998"/>
  </r>
  <r>
    <n v="4203"/>
    <s v="CA-2012-143105"/>
    <x v="1"/>
    <x v="895"/>
    <d v="2012-12-10T00:00:00"/>
    <s v="Same Day"/>
    <s v="MA-17560"/>
    <s v="Matt Abelman"/>
    <x v="2"/>
    <s v="United States"/>
    <s v="New York City"/>
    <x v="15"/>
    <n v="10024"/>
    <x v="3"/>
    <s v="OFF-PA-10002254"/>
    <x v="1"/>
    <x v="10"/>
    <s v="Xerox 1883"/>
    <x v="2381"/>
    <n v="7"/>
    <n v="0"/>
    <n v="84.943599999999989"/>
  </r>
  <r>
    <n v="4204"/>
    <s v="CA-2011-145387"/>
    <x v="2"/>
    <x v="656"/>
    <d v="2011-11-02T00:00:00"/>
    <s v="Second Class"/>
    <s v="AM-10705"/>
    <s v="Anne McFarland"/>
    <x v="0"/>
    <s v="United States"/>
    <s v="Cranston"/>
    <x v="34"/>
    <n v="2920"/>
    <x v="3"/>
    <s v="OFF-AR-10001683"/>
    <x v="1"/>
    <x v="6"/>
    <s v="Lumber Crayons"/>
    <x v="3228"/>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s v="United States"/>
    <s v="Cranston"/>
    <x v="34"/>
    <n v="2920"/>
    <x v="3"/>
    <s v="FUR-FU-10002364"/>
    <x v="0"/>
    <x v="5"/>
    <s v="Eldon Expressions Wood Desk Accessories, Oak"/>
    <x v="1816"/>
    <n v="2"/>
    <n v="0"/>
    <n v="4.2803999999999984"/>
  </r>
  <r>
    <n v="4207"/>
    <s v="CA-2011-145387"/>
    <x v="2"/>
    <x v="656"/>
    <d v="2011-11-02T00:00:00"/>
    <s v="Second Class"/>
    <s v="AM-10705"/>
    <s v="Anne McFarland"/>
    <x v="0"/>
    <s v="United States"/>
    <s v="Cranston"/>
    <x v="34"/>
    <n v="2920"/>
    <x v="3"/>
    <s v="OFF-BI-10004001"/>
    <x v="1"/>
    <x v="8"/>
    <s v="GBC Recycled VeloBinder Covers"/>
    <x v="3229"/>
    <n v="2"/>
    <n v="0"/>
    <n v="15.676799999999997"/>
  </r>
  <r>
    <n v="4208"/>
    <s v="CA-2011-145387"/>
    <x v="2"/>
    <x v="656"/>
    <d v="2011-11-02T00:00:00"/>
    <s v="Second Class"/>
    <s v="AM-10705"/>
    <s v="Anne McFarland"/>
    <x v="0"/>
    <s v="United States"/>
    <s v="Cranston"/>
    <x v="34"/>
    <n v="2920"/>
    <x v="3"/>
    <s v="FUR-FU-10000023"/>
    <x v="0"/>
    <x v="5"/>
    <s v="Eldon Wave Desk Accessories"/>
    <x v="3230"/>
    <n v="3"/>
    <n v="0"/>
    <n v="7.7748000000000008"/>
  </r>
  <r>
    <n v="4209"/>
    <s v="CA-2011-145387"/>
    <x v="2"/>
    <x v="656"/>
    <d v="2011-11-02T00:00:00"/>
    <s v="Second Class"/>
    <s v="AM-10705"/>
    <s v="Anne McFarland"/>
    <x v="0"/>
    <s v="United States"/>
    <s v="Cranston"/>
    <x v="34"/>
    <n v="2920"/>
    <x v="3"/>
    <s v="FUR-CH-10002320"/>
    <x v="0"/>
    <x v="1"/>
    <s v="Hon Pagoda Stacking Chairs"/>
    <x v="3231"/>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s v="United States"/>
    <s v="Chicago"/>
    <x v="10"/>
    <n v="60623"/>
    <x v="2"/>
    <s v="OFF-PA-10004965"/>
    <x v="1"/>
    <x v="10"/>
    <s v="Xerox 1921"/>
    <x v="2992"/>
    <n v="2"/>
    <n v="0.2"/>
    <n v="4.9949999999999992"/>
  </r>
  <r>
    <n v="4212"/>
    <s v="CA-2011-166457"/>
    <x v="2"/>
    <x v="952"/>
    <d v="2011-05-09T00:00:00"/>
    <s v="Second Class"/>
    <s v="PF-19120"/>
    <s v="Peter Fuller"/>
    <x v="0"/>
    <s v="United States"/>
    <s v="Richmond"/>
    <x v="0"/>
    <n v="40475"/>
    <x v="0"/>
    <s v="OFF-PA-10003016"/>
    <x v="1"/>
    <x v="10"/>
    <s v="Adams &quot;While You Were Out&quot; Message Pads"/>
    <x v="2320"/>
    <n v="3"/>
    <n v="0"/>
    <n v="4.238999999999999"/>
  </r>
  <r>
    <n v="4213"/>
    <s v="CA-2011-166457"/>
    <x v="2"/>
    <x v="952"/>
    <d v="2011-05-09T00:00:00"/>
    <s v="Second Class"/>
    <s v="PF-19120"/>
    <s v="Peter Fuller"/>
    <x v="0"/>
    <s v="United States"/>
    <s v="Richmond"/>
    <x v="0"/>
    <n v="40475"/>
    <x v="0"/>
    <s v="OFF-AR-10003651"/>
    <x v="1"/>
    <x v="6"/>
    <s v="Newell 350"/>
    <x v="2637"/>
    <n v="2"/>
    <n v="0"/>
    <n v="1.9023999999999992"/>
  </r>
  <r>
    <n v="4214"/>
    <s v="CA-2011-166457"/>
    <x v="2"/>
    <x v="952"/>
    <d v="2011-05-09T00:00:00"/>
    <s v="Second Class"/>
    <s v="PF-19120"/>
    <s v="Peter Fuller"/>
    <x v="0"/>
    <s v="United States"/>
    <s v="Richmond"/>
    <x v="0"/>
    <n v="40475"/>
    <x v="0"/>
    <s v="OFF-PA-10001363"/>
    <x v="1"/>
    <x v="10"/>
    <s v="Xerox 1933"/>
    <x v="335"/>
    <n v="2"/>
    <n v="0"/>
    <n v="11.543199999999999"/>
  </r>
  <r>
    <n v="4215"/>
    <s v="CA-2013-164637"/>
    <x v="0"/>
    <x v="758"/>
    <d v="2013-03-09T00:00:00"/>
    <s v="Standard Class"/>
    <s v="RD-19480"/>
    <s v="Rick Duston"/>
    <x v="0"/>
    <s v="United States"/>
    <s v="Mishawaka"/>
    <x v="14"/>
    <n v="46544"/>
    <x v="2"/>
    <s v="OFF-BI-10003876"/>
    <x v="1"/>
    <x v="8"/>
    <s v="Green Canvas Binder for 8-1/2&quot; x 14&quot; Sheets"/>
    <x v="3233"/>
    <n v="3"/>
    <n v="0"/>
    <n v="64.199999999999989"/>
  </r>
  <r>
    <n v="4216"/>
    <s v="CA-2011-103590"/>
    <x v="2"/>
    <x v="953"/>
    <d v="2011-12-04T00:00:00"/>
    <s v="Standard Class"/>
    <s v="JL-15505"/>
    <s v="Jeremy Lonsdale"/>
    <x v="0"/>
    <s v="United States"/>
    <s v="Mount Vernon"/>
    <x v="15"/>
    <n v="10550"/>
    <x v="3"/>
    <s v="OFF-EN-10004007"/>
    <x v="1"/>
    <x v="12"/>
    <s v="Park Ridge Embossed Executive Business Envelopes"/>
    <x v="3234"/>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x v="357"/>
    <n v="3"/>
    <n v="0"/>
    <n v="4.4352"/>
  </r>
  <r>
    <n v="4218"/>
    <s v="CA-2014-149881"/>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s v="United States"/>
    <s v="San Francisco"/>
    <x v="1"/>
    <n v="94110"/>
    <x v="1"/>
    <s v="TEC-MA-10000418"/>
    <x v="2"/>
    <x v="15"/>
    <s v="Cubify CubeX 3D Printer Double Head Print"/>
    <x v="3236"/>
    <n v="2"/>
    <n v="0.2"/>
    <n v="359.99879999999962"/>
  </r>
  <r>
    <n v="4220"/>
    <s v="CA-2014-134565"/>
    <x v="3"/>
    <x v="532"/>
    <d v="2014-06-14T00:00:00"/>
    <s v="Second Class"/>
    <s v="TB-21400"/>
    <s v="Tom Boeckenhauer"/>
    <x v="0"/>
    <s v="United States"/>
    <s v="Seattle"/>
    <x v="4"/>
    <n v="98103"/>
    <x v="1"/>
    <s v="OFF-PA-10004243"/>
    <x v="1"/>
    <x v="10"/>
    <s v="Xerox 1939"/>
    <x v="2479"/>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x v="3237"/>
    <n v="5"/>
    <n v="0.2"/>
    <n v="130.20749999999998"/>
  </r>
  <r>
    <n v="4223"/>
    <s v="CA-2014-134565"/>
    <x v="3"/>
    <x v="532"/>
    <d v="2014-06-14T00:00:00"/>
    <s v="Second Class"/>
    <s v="TB-21400"/>
    <s v="Tom Boeckenhauer"/>
    <x v="0"/>
    <s v="United States"/>
    <s v="Seattle"/>
    <x v="4"/>
    <n v="98103"/>
    <x v="1"/>
    <s v="OFF-ST-10004804"/>
    <x v="1"/>
    <x v="4"/>
    <s v="Belkin 19&quot; Vented Equipment Shelf, Black"/>
    <x v="3238"/>
    <n v="2"/>
    <n v="0"/>
    <n v="1.0296000000000021"/>
  </r>
  <r>
    <n v="4224"/>
    <s v="CA-2014-134565"/>
    <x v="3"/>
    <x v="532"/>
    <d v="2014-06-14T00:00:00"/>
    <s v="Second Class"/>
    <s v="TB-21400"/>
    <s v="Tom Boeckenhauer"/>
    <x v="0"/>
    <s v="United States"/>
    <s v="Seattle"/>
    <x v="4"/>
    <n v="98103"/>
    <x v="1"/>
    <s v="FUR-BO-10001519"/>
    <x v="0"/>
    <x v="0"/>
    <s v="O'Sullivan 3-Shelf Heavy-Duty Bookcases"/>
    <x v="3239"/>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x v="3240"/>
    <n v="2"/>
    <n v="0.8"/>
    <n v="-3.2406000000000006"/>
  </r>
  <r>
    <n v="4226"/>
    <s v="US-2011-102631"/>
    <x v="2"/>
    <x v="736"/>
    <d v="2011-12-17T00:00:00"/>
    <s v="Standard Class"/>
    <s v="EB-13840"/>
    <s v="Ellis Ballard"/>
    <x v="1"/>
    <s v="United States"/>
    <s v="Chicago"/>
    <x v="10"/>
    <n v="60623"/>
    <x v="2"/>
    <s v="FUR-FU-10003930"/>
    <x v="0"/>
    <x v="5"/>
    <s v="Howard Miller 12-3/4 Diameter Accuwave DS  Wall Clock"/>
    <x v="3241"/>
    <n v="3"/>
    <n v="0.6"/>
    <n v="-42.492599999999982"/>
  </r>
  <r>
    <n v="4227"/>
    <s v="CA-2014-120327"/>
    <x v="3"/>
    <x v="343"/>
    <d v="2014-11-17T00:00:00"/>
    <s v="Standard Class"/>
    <s v="WB-21850"/>
    <s v="William Brown"/>
    <x v="0"/>
    <s v="United States"/>
    <s v="Urbandale"/>
    <x v="23"/>
    <n v="50322"/>
    <x v="2"/>
    <s v="OFF-FA-10004854"/>
    <x v="1"/>
    <x v="13"/>
    <s v="Vinyl Coated Wire Paper Clips in Organizer Box, 800/Box"/>
    <x v="1962"/>
    <n v="4"/>
    <n v="0"/>
    <n v="21.5824"/>
  </r>
  <r>
    <n v="4228"/>
    <s v="CA-2012-154970"/>
    <x v="1"/>
    <x v="956"/>
    <d v="2012-01-10T00:00:00"/>
    <s v="Standard Class"/>
    <s v="SR-20740"/>
    <s v="Steven Roelle"/>
    <x v="2"/>
    <s v="United States"/>
    <s v="Seattle"/>
    <x v="4"/>
    <n v="98103"/>
    <x v="1"/>
    <s v="FUR-CH-10003396"/>
    <x v="0"/>
    <x v="1"/>
    <s v="Global Deluxe Steno Chair"/>
    <x v="3242"/>
    <n v="1"/>
    <n v="0.2"/>
    <n v="-6.9282000000000039"/>
  </r>
  <r>
    <n v="4229"/>
    <s v="CA-2013-113803"/>
    <x v="0"/>
    <x v="830"/>
    <d v="2013-03-27T00:00:00"/>
    <s v="First Class"/>
    <s v="VG-21805"/>
    <s v="Vivek Grady"/>
    <x v="1"/>
    <s v="United States"/>
    <s v="Richmond"/>
    <x v="14"/>
    <n v="47374"/>
    <x v="2"/>
    <s v="OFF-PA-10001994"/>
    <x v="1"/>
    <x v="10"/>
    <s v="Ink Jet Note and Greeting Cards, 8-1/2&quot; x 5-1/2&quot; Card Size"/>
    <x v="3243"/>
    <n v="1"/>
    <n v="0"/>
    <n v="10.3408"/>
  </r>
  <r>
    <n v="4230"/>
    <s v="CA-2014-100223"/>
    <x v="3"/>
    <x v="957"/>
    <d v="2014-07-11T00:00:00"/>
    <s v="Standard Class"/>
    <s v="LS-16945"/>
    <s v="Linda Southworth"/>
    <x v="1"/>
    <s v="United States"/>
    <s v="Dallas"/>
    <x v="5"/>
    <n v="75220"/>
    <x v="2"/>
    <s v="FUR-FU-10003601"/>
    <x v="0"/>
    <x v="5"/>
    <s v="Deflect-o RollaMat Studded, Beveled Mat for Medium Pile Carpeting"/>
    <x v="3244"/>
    <n v="9"/>
    <n v="0.6"/>
    <n v="-348.62940000000003"/>
  </r>
  <r>
    <n v="4231"/>
    <s v="CA-2014-100223"/>
    <x v="3"/>
    <x v="957"/>
    <d v="2014-07-11T00:00:00"/>
    <s v="Standard Class"/>
    <s v="LS-16945"/>
    <s v="Linda Southworth"/>
    <x v="1"/>
    <s v="United States"/>
    <s v="Dallas"/>
    <x v="5"/>
    <n v="75220"/>
    <x v="2"/>
    <s v="OFF-BI-10003429"/>
    <x v="1"/>
    <x v="8"/>
    <s v="Cardinal HOLDit! Binder Insert Strips,Extra Strips"/>
    <x v="3245"/>
    <n v="9"/>
    <n v="0.8"/>
    <n v="-17.660699999999999"/>
  </r>
  <r>
    <n v="4232"/>
    <s v="CA-2014-100223"/>
    <x v="3"/>
    <x v="957"/>
    <d v="2014-07-11T00:00:00"/>
    <s v="Standard Class"/>
    <s v="LS-16945"/>
    <s v="Linda Southworth"/>
    <x v="1"/>
    <s v="United States"/>
    <s v="Dallas"/>
    <x v="5"/>
    <n v="75220"/>
    <x v="2"/>
    <s v="OFF-PA-10000232"/>
    <x v="1"/>
    <x v="10"/>
    <s v="Xerox 1975"/>
    <x v="12"/>
    <n v="3"/>
    <n v="0.2"/>
    <n v="5.6375999999999999"/>
  </r>
  <r>
    <n v="4233"/>
    <s v="CA-2014-100223"/>
    <x v="3"/>
    <x v="957"/>
    <d v="2014-07-11T00:00:00"/>
    <s v="Standard Class"/>
    <s v="LS-16945"/>
    <s v="Linda Southworth"/>
    <x v="1"/>
    <s v="United States"/>
    <s v="Dallas"/>
    <x v="5"/>
    <n v="75220"/>
    <x v="2"/>
    <s v="OFF-PA-10002195"/>
    <x v="1"/>
    <x v="10"/>
    <s v="Xerox 1966"/>
    <x v="277"/>
    <n v="6"/>
    <n v="0.2"/>
    <n v="11.2752"/>
  </r>
  <r>
    <n v="4234"/>
    <s v="CA-2014-100223"/>
    <x v="3"/>
    <x v="957"/>
    <d v="2014-07-11T00:00:00"/>
    <s v="Standard Class"/>
    <s v="LS-16945"/>
    <s v="Linda Southworth"/>
    <x v="1"/>
    <s v="United States"/>
    <s v="Dallas"/>
    <x v="5"/>
    <n v="75220"/>
    <x v="2"/>
    <s v="OFF-BI-10004492"/>
    <x v="1"/>
    <x v="8"/>
    <s v="Tuf-Vin Binders"/>
    <x v="3246"/>
    <n v="1"/>
    <n v="0.8"/>
    <n v="-10.421400000000002"/>
  </r>
  <r>
    <n v="4235"/>
    <s v="CA-2011-168823"/>
    <x v="2"/>
    <x v="158"/>
    <d v="2011-09-24T00:00:00"/>
    <s v="First Class"/>
    <s v="MA-17560"/>
    <s v="Matt Abelman"/>
    <x v="2"/>
    <s v="United States"/>
    <s v="Philadelphia"/>
    <x v="9"/>
    <n v="19143"/>
    <x v="3"/>
    <s v="OFF-PA-10004000"/>
    <x v="1"/>
    <x v="10"/>
    <s v="While You Were Out Pads, 50 per Pad, 4 x 5 1/4, Green Cycle"/>
    <x v="1382"/>
    <n v="3"/>
    <n v="0.2"/>
    <n v="4.1151"/>
  </r>
  <r>
    <n v="4236"/>
    <s v="CA-2011-168823"/>
    <x v="2"/>
    <x v="158"/>
    <d v="2011-09-24T00:00:00"/>
    <s v="First Class"/>
    <s v="MA-17560"/>
    <s v="Matt Abelman"/>
    <x v="2"/>
    <s v="United States"/>
    <s v="Philadelphia"/>
    <x v="9"/>
    <n v="19143"/>
    <x v="3"/>
    <s v="OFF-LA-10004425"/>
    <x v="1"/>
    <x v="2"/>
    <s v="Staples"/>
    <x v="3247"/>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x v="3248"/>
    <n v="4"/>
    <n v="0.8"/>
    <n v="-18.836400000000005"/>
  </r>
  <r>
    <n v="4238"/>
    <s v="CA-2014-104024"/>
    <x v="3"/>
    <x v="635"/>
    <d v="2014-09-04T00:00:00"/>
    <s v="Second Class"/>
    <s v="MD-17860"/>
    <s v="Michael Dominguez"/>
    <x v="1"/>
    <s v="United States"/>
    <s v="Philadelphia"/>
    <x v="9"/>
    <n v="19134"/>
    <x v="3"/>
    <s v="OFF-AR-10001972"/>
    <x v="1"/>
    <x v="6"/>
    <s v="Newell 323"/>
    <x v="3249"/>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s v="United States"/>
    <s v="Grand Rapids"/>
    <x v="12"/>
    <n v="49505"/>
    <x v="2"/>
    <s v="OFF-PA-10000994"/>
    <x v="1"/>
    <x v="10"/>
    <s v="Xerox 1915"/>
    <x v="1441"/>
    <n v="2"/>
    <n v="0"/>
    <n v="100.65599999999999"/>
  </r>
  <r>
    <n v="4241"/>
    <s v="CA-2011-133704"/>
    <x v="2"/>
    <x v="59"/>
    <d v="2011-09-26T00:00:00"/>
    <s v="Standard Class"/>
    <s v="MA-17995"/>
    <s v="Michelle Arnett"/>
    <x v="2"/>
    <s v="United States"/>
    <s v="Los Angeles"/>
    <x v="1"/>
    <n v="90004"/>
    <x v="1"/>
    <s v="OFF-AP-10001366"/>
    <x v="1"/>
    <x v="9"/>
    <s v="Staples"/>
    <x v="2911"/>
    <n v="4"/>
    <n v="0"/>
    <n v="11.858400000000003"/>
  </r>
  <r>
    <n v="4242"/>
    <s v="CA-2011-133704"/>
    <x v="2"/>
    <x v="59"/>
    <d v="2011-09-26T00:00:00"/>
    <s v="Standard Class"/>
    <s v="MA-17995"/>
    <s v="Michelle Arnett"/>
    <x v="2"/>
    <s v="United States"/>
    <s v="Los Angeles"/>
    <x v="1"/>
    <n v="90004"/>
    <x v="1"/>
    <s v="OFF-BI-10001636"/>
    <x v="1"/>
    <x v="8"/>
    <s v="Ibico Plastic and Wire Spiral Binding Combs"/>
    <x v="3251"/>
    <n v="3"/>
    <n v="0.2"/>
    <n v="6.5753999999999984"/>
  </r>
  <r>
    <n v="4243"/>
    <s v="CA-2013-159142"/>
    <x v="0"/>
    <x v="958"/>
    <d v="2013-04-06T00:00:00"/>
    <s v="First Class"/>
    <s v="ME-17320"/>
    <s v="Maria Etezadi"/>
    <x v="2"/>
    <s v="United States"/>
    <s v="Springfield"/>
    <x v="17"/>
    <n v="22153"/>
    <x v="0"/>
    <s v="TEC-PH-10001448"/>
    <x v="2"/>
    <x v="7"/>
    <s v="Anker Astro 15000mAh USB Portable Charger"/>
    <x v="145"/>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s v="United States"/>
    <s v="Los Angeles"/>
    <x v="1"/>
    <n v="90036"/>
    <x v="1"/>
    <s v="TEC-AC-10002323"/>
    <x v="2"/>
    <x v="11"/>
    <s v="SanDisk Ultra 32 GB MicroSDHC Class 10 Memory Card"/>
    <x v="2790"/>
    <n v="3"/>
    <n v="0"/>
    <n v="8.6190000000000033"/>
  </r>
  <r>
    <n v="4246"/>
    <s v="CA-2014-117702"/>
    <x v="3"/>
    <x v="354"/>
    <d v="2014-12-05T00:00:00"/>
    <s v="Standard Class"/>
    <s v="LS-16975"/>
    <s v="Lindsay Shagiari"/>
    <x v="2"/>
    <s v="United States"/>
    <s v="Baltimore"/>
    <x v="39"/>
    <n v="21215"/>
    <x v="3"/>
    <s v="OFF-AR-10004582"/>
    <x v="1"/>
    <x v="6"/>
    <s v="BIC Brite Liner Grip Highlighters"/>
    <x v="3253"/>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s v="United States"/>
    <s v="Baltimore"/>
    <x v="39"/>
    <n v="21215"/>
    <x v="3"/>
    <s v="FUR-FU-10004270"/>
    <x v="0"/>
    <x v="5"/>
    <s v="Eldon Image Series Desk Accessories, Burgundy"/>
    <x v="3254"/>
    <n v="5"/>
    <n v="0"/>
    <n v="7.5239999999999991"/>
  </r>
  <r>
    <n v="4249"/>
    <s v="CA-2013-157336"/>
    <x v="0"/>
    <x v="49"/>
    <d v="2013-12-06T00:00:00"/>
    <s v="Second Class"/>
    <s v="SJ-20500"/>
    <s v="Shirley Jackson"/>
    <x v="0"/>
    <s v="United States"/>
    <s v="Fairfield"/>
    <x v="29"/>
    <n v="6824"/>
    <x v="3"/>
    <s v="OFF-BI-10004236"/>
    <x v="1"/>
    <x v="8"/>
    <s v="XtraLife ClearVue Slant-D Ring Binder, White, 3&quot;"/>
    <x v="3255"/>
    <n v="6"/>
    <n v="0"/>
    <n v="40.516799999999996"/>
  </r>
  <r>
    <n v="4250"/>
    <s v="CA-2013-157336"/>
    <x v="0"/>
    <x v="49"/>
    <d v="2013-12-06T00:00:00"/>
    <s v="Second Class"/>
    <s v="SJ-20500"/>
    <s v="Shirley Jackson"/>
    <x v="0"/>
    <s v="United States"/>
    <s v="Fairfield"/>
    <x v="29"/>
    <n v="6824"/>
    <x v="3"/>
    <s v="FUR-CH-10004997"/>
    <x v="0"/>
    <x v="1"/>
    <s v="Hon Every-Day Series Multi-Task Chairs"/>
    <x v="3256"/>
    <n v="4"/>
    <n v="0"/>
    <n v="150.38400000000001"/>
  </r>
  <r>
    <n v="4251"/>
    <s v="CA-2011-168130"/>
    <x v="2"/>
    <x v="111"/>
    <d v="2011-09-19T00:00:00"/>
    <s v="Same Day"/>
    <s v="BS-11365"/>
    <s v="Bill Shonely"/>
    <x v="1"/>
    <s v="United States"/>
    <s v="New York City"/>
    <x v="15"/>
    <n v="10011"/>
    <x v="3"/>
    <s v="FUR-CH-10000988"/>
    <x v="0"/>
    <x v="1"/>
    <s v="Hon Olson Stacker Stools"/>
    <x v="3257"/>
    <n v="7"/>
    <n v="0.1"/>
    <n v="177.42059999999998"/>
  </r>
  <r>
    <n v="4252"/>
    <s v="CA-2012-155068"/>
    <x v="1"/>
    <x v="924"/>
    <d v="2012-10-23T00:00:00"/>
    <s v="Same Day"/>
    <s v="RA-19285"/>
    <s v="Ralph Arnett"/>
    <x v="0"/>
    <s v="United States"/>
    <s v="Lakeland"/>
    <x v="2"/>
    <n v="33801"/>
    <x v="0"/>
    <s v="TEC-PH-10004897"/>
    <x v="2"/>
    <x v="7"/>
    <s v="Mediabridge Sport Armband iPhone 5s"/>
    <x v="3258"/>
    <n v="7"/>
    <n v="0.2"/>
    <n v="-13.286700000000002"/>
  </r>
  <r>
    <n v="4253"/>
    <s v="CA-2012-155068"/>
    <x v="1"/>
    <x v="924"/>
    <d v="2012-10-23T00:00:00"/>
    <s v="Same Day"/>
    <s v="RA-19285"/>
    <s v="Ralph Arnett"/>
    <x v="0"/>
    <s v="United States"/>
    <s v="Lakeland"/>
    <x v="2"/>
    <n v="33801"/>
    <x v="0"/>
    <s v="OFF-AR-10002656"/>
    <x v="1"/>
    <x v="6"/>
    <s v="Sanford Liquid Accent Highlighters"/>
    <x v="1432"/>
    <n v="2"/>
    <n v="0.2"/>
    <n v="2.271199999999999"/>
  </r>
  <r>
    <n v="4254"/>
    <s v="CA-2012-155068"/>
    <x v="1"/>
    <x v="924"/>
    <d v="2012-10-23T00:00:00"/>
    <s v="Same Day"/>
    <s v="RA-19285"/>
    <s v="Ralph Arnett"/>
    <x v="0"/>
    <s v="United States"/>
    <s v="Lakeland"/>
    <x v="2"/>
    <n v="33801"/>
    <x v="0"/>
    <s v="TEC-PH-10004924"/>
    <x v="2"/>
    <x v="7"/>
    <s v="SKILCRAFT Telephone Shoulder Rest, 2&quot; x 6.5&quot; x 2.5&quot;, Black"/>
    <x v="3259"/>
    <n v="2"/>
    <n v="0.2"/>
    <n v="1.0346000000000006"/>
  </r>
  <r>
    <n v="4255"/>
    <s v="CA-2014-163160"/>
    <x v="3"/>
    <x v="119"/>
    <d v="2014-10-17T00:00:00"/>
    <s v="First Class"/>
    <s v="TS-21610"/>
    <s v="Troy Staebel"/>
    <x v="0"/>
    <s v="United States"/>
    <s v="Freeport"/>
    <x v="10"/>
    <n v="61032"/>
    <x v="2"/>
    <s v="OFF-PA-10003127"/>
    <x v="1"/>
    <x v="10"/>
    <s v="Staples"/>
    <x v="930"/>
    <n v="3"/>
    <n v="0.2"/>
    <n v="20.576399999999996"/>
  </r>
  <r>
    <n v="4256"/>
    <s v="CA-2014-163160"/>
    <x v="3"/>
    <x v="119"/>
    <d v="2014-10-17T00:00:00"/>
    <s v="First Class"/>
    <s v="TS-21610"/>
    <s v="Troy Staebel"/>
    <x v="0"/>
    <s v="United States"/>
    <s v="Freeport"/>
    <x v="10"/>
    <n v="61032"/>
    <x v="2"/>
    <s v="OFF-BI-10000778"/>
    <x v="1"/>
    <x v="8"/>
    <s v="GBC VeloBinder Electric Binding Machine"/>
    <x v="3260"/>
    <n v="4"/>
    <n v="0.8"/>
    <n v="-145.17600000000002"/>
  </r>
  <r>
    <n v="4257"/>
    <s v="CA-2014-163160"/>
    <x v="3"/>
    <x v="119"/>
    <d v="2014-10-17T00:00:00"/>
    <s v="First Class"/>
    <s v="TS-21610"/>
    <s v="Troy Staebel"/>
    <x v="0"/>
    <s v="United States"/>
    <s v="Freeport"/>
    <x v="10"/>
    <n v="61032"/>
    <x v="2"/>
    <s v="FUR-FU-10001424"/>
    <x v="0"/>
    <x v="5"/>
    <s v="Dax Clear Box Frame"/>
    <x v="326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s v="United States"/>
    <s v="Seattle"/>
    <x v="4"/>
    <n v="98103"/>
    <x v="1"/>
    <s v="FUR-CH-10002880"/>
    <x v="0"/>
    <x v="1"/>
    <s v="Global High-Back Leather Tilter, Burgundy"/>
    <x v="3263"/>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x v="3264"/>
    <n v="2"/>
    <n v="0"/>
    <n v="23.99"/>
  </r>
  <r>
    <n v="4261"/>
    <s v="CA-2014-164819"/>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s v="United States"/>
    <s v="Moorhead"/>
    <x v="11"/>
    <n v="56560"/>
    <x v="2"/>
    <s v="TEC-AC-10002006"/>
    <x v="2"/>
    <x v="11"/>
    <s v="Memorex Micro Travel Drive 16 GB"/>
    <x v="1480"/>
    <n v="4"/>
    <n v="0"/>
    <n v="19.827599999999997"/>
  </r>
  <r>
    <n v="4263"/>
    <s v="CA-2014-123351"/>
    <x v="3"/>
    <x v="296"/>
    <d v="2014-09-26T00:00:00"/>
    <s v="Standard Class"/>
    <s v="KT-16480"/>
    <s v="Kean Thornton"/>
    <x v="0"/>
    <s v="United States"/>
    <s v="Columbus"/>
    <x v="32"/>
    <n v="31907"/>
    <x v="0"/>
    <s v="OFF-AP-10001242"/>
    <x v="1"/>
    <x v="9"/>
    <s v="APC 7 Outlet Network SurgeArrest Surge Protector"/>
    <x v="3265"/>
    <n v="1"/>
    <n v="0"/>
    <n v="24.143999999999998"/>
  </r>
  <r>
    <n v="4264"/>
    <s v="CA-2014-110429"/>
    <x v="3"/>
    <x v="132"/>
    <d v="2014-11-09T00:00:00"/>
    <s v="Standard Class"/>
    <s v="DM-13015"/>
    <s v="Darrin Martin"/>
    <x v="0"/>
    <s v="United States"/>
    <s v="Philadelphia"/>
    <x v="9"/>
    <n v="19143"/>
    <x v="3"/>
    <s v="OFF-BI-10000216"/>
    <x v="1"/>
    <x v="8"/>
    <s v="Mead 1st Gear 2&quot; Zipper Binder, Asst. Colors"/>
    <x v="3266"/>
    <n v="3"/>
    <n v="0.7"/>
    <n v="-7.782"/>
  </r>
  <r>
    <n v="4265"/>
    <s v="US-2013-131611"/>
    <x v="0"/>
    <x v="732"/>
    <d v="2013-11-10T00:00:00"/>
    <s v="Standard Class"/>
    <s v="EP-13915"/>
    <s v="Emily Phan"/>
    <x v="0"/>
    <s v="United States"/>
    <s v="Houston"/>
    <x v="5"/>
    <n v="77036"/>
    <x v="2"/>
    <s v="FUR-TA-10002774"/>
    <x v="0"/>
    <x v="3"/>
    <s v="Laminate Occasional Tables"/>
    <x v="3267"/>
    <n v="8"/>
    <n v="0.3"/>
    <n v="-160.29520000000008"/>
  </r>
  <r>
    <n v="4266"/>
    <s v="US-2013-131611"/>
    <x v="0"/>
    <x v="732"/>
    <d v="2013-11-10T00:00:00"/>
    <s v="Standard Class"/>
    <s v="EP-13915"/>
    <s v="Emily Phan"/>
    <x v="0"/>
    <s v="United States"/>
    <s v="Houston"/>
    <x v="5"/>
    <n v="77036"/>
    <x v="2"/>
    <s v="OFF-BI-10004364"/>
    <x v="1"/>
    <x v="8"/>
    <s v="Storex Dura Pro Binders"/>
    <x v="3019"/>
    <n v="3"/>
    <n v="0.8"/>
    <n v="-6.2370000000000019"/>
  </r>
  <r>
    <n v="4267"/>
    <s v="US-2013-131611"/>
    <x v="0"/>
    <x v="732"/>
    <d v="2013-11-10T00:00:00"/>
    <s v="Standard Class"/>
    <s v="EP-13915"/>
    <s v="Emily Phan"/>
    <x v="0"/>
    <s v="United States"/>
    <s v="Houston"/>
    <x v="5"/>
    <n v="77036"/>
    <x v="2"/>
    <s v="FUR-BO-10000780"/>
    <x v="0"/>
    <x v="0"/>
    <s v="O'Sullivan Plantations 2-Door Library in Landvery Oak"/>
    <x v="2017"/>
    <n v="7"/>
    <n v="0.32"/>
    <n v="-225.09759999999991"/>
  </r>
  <r>
    <n v="4268"/>
    <s v="US-2013-131611"/>
    <x v="0"/>
    <x v="732"/>
    <d v="2013-11-10T00:00:00"/>
    <s v="Standard Class"/>
    <s v="EP-13915"/>
    <s v="Emily Phan"/>
    <x v="0"/>
    <s v="United States"/>
    <s v="Houston"/>
    <x v="5"/>
    <n v="77036"/>
    <x v="2"/>
    <s v="OFF-BI-10001989"/>
    <x v="1"/>
    <x v="8"/>
    <s v="Premium Transparent Presentation Covers by GBC"/>
    <x v="3268"/>
    <n v="3"/>
    <n v="0.8"/>
    <n v="-20.140800000000006"/>
  </r>
  <r>
    <n v="4269"/>
    <s v="US-2013-131611"/>
    <x v="0"/>
    <x v="732"/>
    <d v="2013-11-10T00:00:00"/>
    <s v="Standard Class"/>
    <s v="EP-13915"/>
    <s v="Emily Phan"/>
    <x v="0"/>
    <s v="United States"/>
    <s v="Houston"/>
    <x v="5"/>
    <n v="77036"/>
    <x v="2"/>
    <s v="TEC-AC-10004001"/>
    <x v="2"/>
    <x v="11"/>
    <s v="Logitech Wireless Headset H600 Over-The-Head Design"/>
    <x v="1379"/>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x v="3269"/>
    <n v="4"/>
    <n v="0"/>
    <n v="148.13799999999992"/>
  </r>
  <r>
    <n v="4271"/>
    <s v="CA-2012-166975"/>
    <x v="1"/>
    <x v="650"/>
    <d v="2012-11-30T00:00:00"/>
    <s v="Standard Class"/>
    <s v="SH-20635"/>
    <s v="Stefanie Holloman"/>
    <x v="1"/>
    <s v="United States"/>
    <s v="Jackson"/>
    <x v="18"/>
    <n v="38301"/>
    <x v="0"/>
    <s v="FUR-FU-10003930"/>
    <x v="0"/>
    <x v="5"/>
    <s v="Howard Miller 12-3/4 Diameter Accuwave DS  Wall Clock"/>
    <x v="3270"/>
    <n v="11"/>
    <n v="0.2"/>
    <n v="190.42980000000006"/>
  </r>
  <r>
    <n v="4272"/>
    <s v="CA-2013-123806"/>
    <x v="0"/>
    <x v="390"/>
    <d v="2013-11-28T00:00:00"/>
    <s v="Second Class"/>
    <s v="LA-16780"/>
    <s v="Laura Armstrong"/>
    <x v="1"/>
    <s v="United States"/>
    <s v="Baltimore"/>
    <x v="39"/>
    <n v="21215"/>
    <x v="3"/>
    <s v="FUR-FU-10000965"/>
    <x v="0"/>
    <x v="5"/>
    <s v="Howard Miller 11-1/2&quot; Diameter Ridgewood Wall Clock"/>
    <x v="3271"/>
    <n v="4"/>
    <n v="0"/>
    <n v="85.181600000000003"/>
  </r>
  <r>
    <n v="4273"/>
    <s v="US-2014-158505"/>
    <x v="3"/>
    <x v="246"/>
    <d v="2014-07-22T00:00:00"/>
    <s v="Same Day"/>
    <s v="SF-20200"/>
    <s v="Sarah Foster"/>
    <x v="0"/>
    <s v="United States"/>
    <s v="Murray"/>
    <x v="7"/>
    <n v="84107"/>
    <x v="1"/>
    <s v="TEC-PH-10004071"/>
    <x v="2"/>
    <x v="7"/>
    <s v="PayAnywhere Card Reader"/>
    <x v="3272"/>
    <n v="9"/>
    <n v="0.2"/>
    <n v="6.2936999999999976"/>
  </r>
  <r>
    <n v="4274"/>
    <s v="US-2014-158505"/>
    <x v="3"/>
    <x v="246"/>
    <d v="2014-07-22T00:00:00"/>
    <s v="Same Day"/>
    <s v="SF-20200"/>
    <s v="Sarah Foster"/>
    <x v="0"/>
    <s v="United States"/>
    <s v="Murray"/>
    <x v="7"/>
    <n v="84107"/>
    <x v="1"/>
    <s v="OFF-AR-10001044"/>
    <x v="1"/>
    <x v="6"/>
    <s v="BOSTON Ranger #55 Pencil Sharpener, Black"/>
    <x v="2467"/>
    <n v="1"/>
    <n v="0"/>
    <n v="7.5370999999999988"/>
  </r>
  <r>
    <n v="4275"/>
    <s v="CA-2012-142692"/>
    <x v="1"/>
    <x v="924"/>
    <d v="2012-10-28T00:00:00"/>
    <s v="Standard Class"/>
    <s v="AG-10495"/>
    <s v="Andrew Gjertsen"/>
    <x v="1"/>
    <s v="United States"/>
    <s v="Seattle"/>
    <x v="4"/>
    <n v="98105"/>
    <x v="1"/>
    <s v="OFF-BI-10004140"/>
    <x v="1"/>
    <x v="8"/>
    <s v="Avery Non-Stick Binders"/>
    <x v="3273"/>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s v="United States"/>
    <s v="Seattle"/>
    <x v="4"/>
    <n v="98105"/>
    <x v="1"/>
    <s v="OFF-ST-10000046"/>
    <x v="1"/>
    <x v="4"/>
    <s v="Fellowes Super Stor/Drawer Files"/>
    <x v="2144"/>
    <n v="2"/>
    <n v="0"/>
    <n v="61.38900000000001"/>
  </r>
  <r>
    <n v="4278"/>
    <s v="US-2013-107440"/>
    <x v="0"/>
    <x v="947"/>
    <d v="2013-04-21T00:00:00"/>
    <s v="Standard Class"/>
    <s v="BS-11365"/>
    <s v="Bill Shonely"/>
    <x v="1"/>
    <s v="United States"/>
    <s v="Lakewood"/>
    <x v="30"/>
    <n v="8701"/>
    <x v="3"/>
    <s v="TEC-MA-10001047"/>
    <x v="2"/>
    <x v="15"/>
    <s v="3D Systems Cube Printer, 2nd Generation, Magenta"/>
    <x v="3275"/>
    <n v="7"/>
    <n v="0"/>
    <n v="2365.9817999999996"/>
  </r>
  <r>
    <n v="4279"/>
    <s v="US-2013-107440"/>
    <x v="0"/>
    <x v="947"/>
    <d v="2013-04-21T00:00:00"/>
    <s v="Standard Class"/>
    <s v="BS-11365"/>
    <s v="Bill Shonely"/>
    <x v="1"/>
    <s v="United States"/>
    <s v="Lakewood"/>
    <x v="30"/>
    <n v="8701"/>
    <x v="3"/>
    <s v="FUR-FU-10000550"/>
    <x v="0"/>
    <x v="5"/>
    <s v="Stacking Trays by OIC"/>
    <x v="745"/>
    <n v="2"/>
    <n v="0"/>
    <n v="3.2867999999999995"/>
  </r>
  <r>
    <n v="4280"/>
    <s v="US-2013-107440"/>
    <x v="0"/>
    <x v="947"/>
    <d v="2013-04-21T00:00:00"/>
    <s v="Standard Class"/>
    <s v="BS-11365"/>
    <s v="Bill Shonely"/>
    <x v="1"/>
    <s v="United States"/>
    <s v="Lakewood"/>
    <x v="30"/>
    <n v="8701"/>
    <x v="3"/>
    <s v="OFF-BI-10002432"/>
    <x v="1"/>
    <x v="8"/>
    <s v="Wilson Jones Standard D-Ring Binders"/>
    <x v="3276"/>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s v="United States"/>
    <s v="New York City"/>
    <x v="15"/>
    <n v="10011"/>
    <x v="3"/>
    <s v="FUR-CH-10001797"/>
    <x v="0"/>
    <x v="1"/>
    <s v="Safco Chair Connectors, 6/Carton"/>
    <x v="3277"/>
    <n v="2"/>
    <n v="0.1"/>
    <n v="14.62239999999999"/>
  </r>
  <r>
    <n v="4283"/>
    <s v="CA-2011-103100"/>
    <x v="2"/>
    <x v="414"/>
    <d v="2011-12-23T00:00:00"/>
    <s v="First Class"/>
    <s v="AB-10105"/>
    <s v="Adrian Barton"/>
    <x v="0"/>
    <s v="United States"/>
    <s v="Indianapolis"/>
    <x v="14"/>
    <n v="46203"/>
    <x v="2"/>
    <s v="OFF-LA-10003720"/>
    <x v="1"/>
    <x v="2"/>
    <s v="Avery 487"/>
    <x v="1175"/>
    <n v="1"/>
    <n v="0"/>
    <n v="1.7343"/>
  </r>
  <r>
    <n v="4284"/>
    <s v="CA-2011-103100"/>
    <x v="2"/>
    <x v="414"/>
    <d v="2011-12-23T00:00:00"/>
    <s v="First Class"/>
    <s v="AB-10105"/>
    <s v="Adrian Barton"/>
    <x v="0"/>
    <s v="United States"/>
    <s v="Indianapolis"/>
    <x v="14"/>
    <n v="46203"/>
    <x v="2"/>
    <s v="OFF-BI-10004600"/>
    <x v="1"/>
    <x v="8"/>
    <s v="Ibico Ibimaster 300 Manual Binding System"/>
    <x v="3278"/>
    <n v="3"/>
    <n v="0"/>
    <n v="496.78649999999993"/>
  </r>
  <r>
    <n v="4285"/>
    <s v="CA-2012-105690"/>
    <x v="1"/>
    <x v="82"/>
    <d v="2012-11-26T00:00:00"/>
    <s v="Second Class"/>
    <s v="CA-11965"/>
    <s v="Carol Adams"/>
    <x v="1"/>
    <s v="United States"/>
    <s v="Port Arthur"/>
    <x v="5"/>
    <n v="77642"/>
    <x v="2"/>
    <s v="FUR-BO-10003965"/>
    <x v="0"/>
    <x v="0"/>
    <s v="O'Sullivan Manor Hill 2-Door Library in Brianna Oak"/>
    <x v="3279"/>
    <n v="2"/>
    <n v="0.32"/>
    <n v="-76.011599999999973"/>
  </r>
  <r>
    <n v="4286"/>
    <s v="CA-2012-105690"/>
    <x v="1"/>
    <x v="82"/>
    <d v="2012-11-26T00:00:00"/>
    <s v="Second Class"/>
    <s v="CA-11965"/>
    <s v="Carol Adams"/>
    <x v="1"/>
    <s v="United States"/>
    <s v="Port Arthur"/>
    <x v="5"/>
    <n v="77642"/>
    <x v="2"/>
    <s v="OFF-LA-10000240"/>
    <x v="1"/>
    <x v="2"/>
    <s v="Self-Adhesive Address Labels for Typewriters by Universal"/>
    <x v="3280"/>
    <n v="2"/>
    <n v="0.2"/>
    <n v="3.9473999999999996"/>
  </r>
  <r>
    <n v="4287"/>
    <s v="CA-2012-105690"/>
    <x v="1"/>
    <x v="82"/>
    <d v="2012-11-26T00:00:00"/>
    <s v="Second Class"/>
    <s v="CA-11965"/>
    <s v="Carol Adams"/>
    <x v="1"/>
    <s v="United States"/>
    <s v="Port Arthur"/>
    <x v="5"/>
    <n v="77642"/>
    <x v="2"/>
    <s v="TEC-CO-10001571"/>
    <x v="2"/>
    <x v="16"/>
    <s v="Sharp 1540cs Digital Laser Copier"/>
    <x v="2913"/>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x v="1466"/>
    <n v="1"/>
    <n v="0.2"/>
    <n v="-12.956800000000005"/>
  </r>
  <r>
    <n v="4289"/>
    <s v="US-2012-117184"/>
    <x v="1"/>
    <x v="961"/>
    <d v="2012-05-21T00:00:00"/>
    <s v="Standard Class"/>
    <s v="ON-18715"/>
    <s v="Odella Nelson"/>
    <x v="1"/>
    <s v="United States"/>
    <s v="Houston"/>
    <x v="5"/>
    <n v="77095"/>
    <x v="2"/>
    <s v="OFF-BI-10002082"/>
    <x v="1"/>
    <x v="8"/>
    <s v="GBC Twin Loop Wire Binding Elements"/>
    <x v="3281"/>
    <n v="5"/>
    <n v="0.8"/>
    <n v="-49.92"/>
  </r>
  <r>
    <n v="4290"/>
    <s v="US-2012-117184"/>
    <x v="1"/>
    <x v="961"/>
    <d v="2012-05-21T00:00:00"/>
    <s v="Standard Class"/>
    <s v="ON-18715"/>
    <s v="Odella Nelson"/>
    <x v="1"/>
    <s v="United States"/>
    <s v="Houston"/>
    <x v="5"/>
    <n v="77095"/>
    <x v="2"/>
    <s v="OFF-PA-10002250"/>
    <x v="1"/>
    <x v="10"/>
    <s v="Things To Do Today Pad"/>
    <x v="3282"/>
    <n v="3"/>
    <n v="0.2"/>
    <n v="4.9307999999999996"/>
  </r>
  <r>
    <n v="4291"/>
    <s v="CA-2014-102407"/>
    <x v="3"/>
    <x v="34"/>
    <d v="2014-12-14T00:00:00"/>
    <s v="Second Class"/>
    <s v="AT-10435"/>
    <s v="Alyssa Tate"/>
    <x v="2"/>
    <s v="United States"/>
    <s v="Los Angeles"/>
    <x v="1"/>
    <n v="90004"/>
    <x v="1"/>
    <s v="OFF-AR-10000122"/>
    <x v="1"/>
    <x v="6"/>
    <s v="Newell 314"/>
    <x v="954"/>
    <n v="2"/>
    <n v="0"/>
    <n v="2.7899999999999991"/>
  </r>
  <r>
    <n v="4292"/>
    <s v="CA-2014-102407"/>
    <x v="3"/>
    <x v="34"/>
    <d v="2014-12-14T00:00:00"/>
    <s v="Second Class"/>
    <s v="AT-10435"/>
    <s v="Alyssa Tate"/>
    <x v="2"/>
    <s v="United States"/>
    <s v="Los Angeles"/>
    <x v="1"/>
    <n v="90004"/>
    <x v="1"/>
    <s v="FUR-TA-10003748"/>
    <x v="0"/>
    <x v="3"/>
    <s v="Bevis 36 x 72 Conference Tables"/>
    <x v="3283"/>
    <n v="9"/>
    <n v="0.2"/>
    <n v="22.408199999999994"/>
  </r>
  <r>
    <n v="4293"/>
    <s v="CA-2014-102407"/>
    <x v="3"/>
    <x v="34"/>
    <d v="2014-12-14T00:00:00"/>
    <s v="Second Class"/>
    <s v="AT-10435"/>
    <s v="Alyssa Tate"/>
    <x v="2"/>
    <s v="United States"/>
    <s v="Los Angeles"/>
    <x v="1"/>
    <n v="90004"/>
    <x v="1"/>
    <s v="OFF-AP-10001394"/>
    <x v="1"/>
    <x v="9"/>
    <s v="Harmony Air Purifier"/>
    <x v="3284"/>
    <n v="1"/>
    <n v="0"/>
    <n v="68.039999999999992"/>
  </r>
  <r>
    <n v="4294"/>
    <s v="CA-2014-130967"/>
    <x v="3"/>
    <x v="434"/>
    <d v="2014-03-17T00:00:00"/>
    <s v="Standard Class"/>
    <s v="EB-13870"/>
    <s v="Emily Burns"/>
    <x v="0"/>
    <s v="United States"/>
    <s v="Philadelphia"/>
    <x v="9"/>
    <n v="19140"/>
    <x v="3"/>
    <s v="TEC-PH-10004896"/>
    <x v="2"/>
    <x v="7"/>
    <s v="Nokia Lumia 521 (T-Mobile)"/>
    <x v="3285"/>
    <n v="3"/>
    <n v="0.4"/>
    <n v="-10.796399999999995"/>
  </r>
  <r>
    <n v="4295"/>
    <s v="CA-2014-101581"/>
    <x v="3"/>
    <x v="760"/>
    <d v="2014-10-28T00:00:00"/>
    <s v="Standard Class"/>
    <s v="DW-13195"/>
    <s v="David Wiener"/>
    <x v="1"/>
    <s v="United States"/>
    <s v="Redmond"/>
    <x v="21"/>
    <n v="97756"/>
    <x v="1"/>
    <s v="FUR-TA-10002607"/>
    <x v="0"/>
    <x v="3"/>
    <s v="KI Conference Tables"/>
    <x v="237"/>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x v="3286"/>
    <n v="3"/>
    <n v="0"/>
    <n v="54.343800000000009"/>
  </r>
  <r>
    <n v="4297"/>
    <s v="CA-2014-117261"/>
    <x v="3"/>
    <x v="507"/>
    <d v="2014-09-11T00:00:00"/>
    <s v="Standard Class"/>
    <s v="TH-21235"/>
    <s v="Tiffany House"/>
    <x v="1"/>
    <s v="United States"/>
    <s v="Los Angeles"/>
    <x v="1"/>
    <n v="90032"/>
    <x v="1"/>
    <s v="OFF-ST-10000419"/>
    <x v="1"/>
    <x v="4"/>
    <s v="Rogers Jumbo File, Granite"/>
    <x v="3287"/>
    <n v="4"/>
    <n v="0"/>
    <n v="0.54319999999999879"/>
  </r>
  <r>
    <n v="4298"/>
    <s v="CA-2014-129021"/>
    <x v="3"/>
    <x v="962"/>
    <d v="2014-08-27T00:00:00"/>
    <s v="Second Class"/>
    <s v="PO-18850"/>
    <s v="Patrick O'Brill"/>
    <x v="0"/>
    <s v="United States"/>
    <s v="Tallahassee"/>
    <x v="2"/>
    <n v="32303"/>
    <x v="0"/>
    <s v="TEC-PH-10001459"/>
    <x v="2"/>
    <x v="7"/>
    <s v="Samsung Galaxy Mega 6.3"/>
    <x v="3288"/>
    <n v="13"/>
    <n v="0.2"/>
    <n v="327.59220000000005"/>
  </r>
  <r>
    <n v="4299"/>
    <s v="CA-2014-129021"/>
    <x v="3"/>
    <x v="962"/>
    <d v="2014-08-27T00:00:00"/>
    <s v="Second Class"/>
    <s v="PO-18850"/>
    <s v="Patrick O'Brill"/>
    <x v="0"/>
    <s v="United States"/>
    <s v="Tallahassee"/>
    <x v="2"/>
    <n v="32303"/>
    <x v="0"/>
    <s v="OFF-PA-10000241"/>
    <x v="1"/>
    <x v="10"/>
    <s v="IBM Multi-Purpose Copy Paper, 8 1/2 x 11&quot;, Case"/>
    <x v="2000"/>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s v="United States"/>
    <s v="Tallahassee"/>
    <x v="2"/>
    <n v="32303"/>
    <x v="0"/>
    <s v="FUR-FU-10001852"/>
    <x v="0"/>
    <x v="5"/>
    <s v="Eldon Regeneration Recycled Desk Accessories, Smoke"/>
    <x v="3290"/>
    <n v="2"/>
    <n v="0.2"/>
    <n v="0.41759999999999986"/>
  </r>
  <r>
    <n v="4302"/>
    <s v="CA-2014-129021"/>
    <x v="3"/>
    <x v="962"/>
    <d v="2014-08-27T00:00:00"/>
    <s v="Second Class"/>
    <s v="PO-18850"/>
    <s v="Patrick O'Brill"/>
    <x v="0"/>
    <s v="United States"/>
    <s v="Tallahassee"/>
    <x v="2"/>
    <n v="32303"/>
    <x v="0"/>
    <s v="OFF-PA-10000141"/>
    <x v="1"/>
    <x v="10"/>
    <s v="Ampad Evidence Wirebond Steno Books, 6&quot; x 9&quot;"/>
    <x v="525"/>
    <n v="5"/>
    <n v="0.2"/>
    <n v="2.9429999999999992"/>
  </r>
  <r>
    <n v="4303"/>
    <s v="CA-2011-123253"/>
    <x v="2"/>
    <x v="963"/>
    <d v="2011-08-25T00:00:00"/>
    <s v="Second Class"/>
    <s v="DE-13255"/>
    <s v="Deanra Eno"/>
    <x v="2"/>
    <s v="United States"/>
    <s v="Lakewood"/>
    <x v="24"/>
    <n v="44107"/>
    <x v="3"/>
    <s v="OFF-AR-10002804"/>
    <x v="1"/>
    <x v="6"/>
    <s v="Faber Castell Col-Erase Pencils"/>
    <x v="2970"/>
    <n v="1"/>
    <n v="0.2"/>
    <n v="1.0269000000000001"/>
  </r>
  <r>
    <n v="4304"/>
    <s v="CA-2013-121601"/>
    <x v="0"/>
    <x v="964"/>
    <d v="2013-10-05T00:00:00"/>
    <s v="Same Day"/>
    <s v="MO-17500"/>
    <s v="Mary O'Rourke"/>
    <x v="0"/>
    <s v="United States"/>
    <s v="The Colony"/>
    <x v="5"/>
    <n v="75056"/>
    <x v="2"/>
    <s v="OFF-EN-10003862"/>
    <x v="1"/>
    <x v="12"/>
    <s v="Laser &amp; Ink Jet Business Envelopes"/>
    <x v="3291"/>
    <n v="7"/>
    <n v="0.2"/>
    <n v="19.4194"/>
  </r>
  <r>
    <n v="4305"/>
    <s v="CA-2011-162278"/>
    <x v="2"/>
    <x v="965"/>
    <d v="2011-10-30T00:00:00"/>
    <s v="Second Class"/>
    <s v="AH-10585"/>
    <s v="Angele Hood"/>
    <x v="0"/>
    <s v="United States"/>
    <s v="Seattle"/>
    <x v="4"/>
    <n v="98105"/>
    <x v="1"/>
    <s v="FUR-FU-10000448"/>
    <x v="0"/>
    <x v="5"/>
    <s v="Tenex Chairmats For Use With Carpeted Floors"/>
    <x v="3292"/>
    <n v="4"/>
    <n v="0"/>
    <n v="3.195999999999998"/>
  </r>
  <r>
    <n v="4306"/>
    <s v="CA-2011-162278"/>
    <x v="2"/>
    <x v="965"/>
    <d v="2011-10-30T00:00:00"/>
    <s v="Second Class"/>
    <s v="AH-10585"/>
    <s v="Angele Hood"/>
    <x v="0"/>
    <s v="United States"/>
    <s v="Seattle"/>
    <x v="4"/>
    <n v="98105"/>
    <x v="1"/>
    <s v="TEC-PH-10000526"/>
    <x v="2"/>
    <x v="7"/>
    <s v="Vtech CS6719"/>
    <x v="3293"/>
    <n v="5"/>
    <n v="0.2"/>
    <n v="38.396000000000015"/>
  </r>
  <r>
    <n v="4307"/>
    <s v="CA-2013-161095"/>
    <x v="0"/>
    <x v="931"/>
    <d v="2013-06-29T00:00:00"/>
    <s v="Same Day"/>
    <s v="CS-12250"/>
    <s v="Chris Selesnick"/>
    <x v="1"/>
    <s v="United States"/>
    <s v="Los Angeles"/>
    <x v="1"/>
    <n v="90032"/>
    <x v="1"/>
    <s v="OFF-BI-10002764"/>
    <x v="1"/>
    <x v="8"/>
    <s v="Recycled Pressboard Report Cover with Reinforced Top Hinge"/>
    <x v="3294"/>
    <n v="3"/>
    <n v="0.2"/>
    <n v="2.8100999999999998"/>
  </r>
  <r>
    <n v="4308"/>
    <s v="CA-2013-161095"/>
    <x v="0"/>
    <x v="931"/>
    <d v="2013-06-29T00:00:00"/>
    <s v="Same Day"/>
    <s v="CS-12250"/>
    <s v="Chris Selesnick"/>
    <x v="1"/>
    <s v="United States"/>
    <s v="Los Angeles"/>
    <x v="1"/>
    <n v="90032"/>
    <x v="1"/>
    <s v="OFF-BI-10001524"/>
    <x v="1"/>
    <x v="8"/>
    <s v="GBC Premium Transparent Covers with Diagonal Lined Pattern"/>
    <x v="3295"/>
    <n v="2"/>
    <n v="0.2"/>
    <n v="11.748799999999997"/>
  </r>
  <r>
    <n v="4309"/>
    <s v="CA-2011-125829"/>
    <x v="2"/>
    <x v="130"/>
    <d v="2011-11-11T00:00:00"/>
    <s v="Standard Class"/>
    <s v="WB-21850"/>
    <s v="William Brown"/>
    <x v="0"/>
    <s v="United States"/>
    <s v="Los Angeles"/>
    <x v="1"/>
    <n v="90045"/>
    <x v="1"/>
    <s v="TEC-PH-10001079"/>
    <x v="2"/>
    <x v="7"/>
    <s v="Polycom SoundPoint Pro SE-225 Corded phone"/>
    <x v="3296"/>
    <n v="7"/>
    <n v="0.2"/>
    <n v="66.634399999999971"/>
  </r>
  <r>
    <n v="4310"/>
    <s v="CA-2011-125829"/>
    <x v="2"/>
    <x v="130"/>
    <d v="2011-11-11T00:00:00"/>
    <s v="Standard Class"/>
    <s v="WB-21850"/>
    <s v="William Brown"/>
    <x v="0"/>
    <s v="United States"/>
    <s v="Los Angeles"/>
    <x v="1"/>
    <n v="90045"/>
    <x v="1"/>
    <s v="FUR-TA-10002041"/>
    <x v="0"/>
    <x v="3"/>
    <s v="Bevis Round Conference Table Top, X-Base"/>
    <x v="3297"/>
    <n v="4"/>
    <n v="0.2"/>
    <n v="-64.544399999999968"/>
  </r>
  <r>
    <n v="4311"/>
    <s v="CA-2011-125829"/>
    <x v="2"/>
    <x v="130"/>
    <d v="2011-11-11T00:00:00"/>
    <s v="Standard Class"/>
    <s v="WB-21850"/>
    <s v="William Brown"/>
    <x v="0"/>
    <s v="United States"/>
    <s v="Los Angeles"/>
    <x v="1"/>
    <n v="90045"/>
    <x v="1"/>
    <s v="OFF-BI-10001036"/>
    <x v="1"/>
    <x v="8"/>
    <s v="Cardinal EasyOpen D-Ring Binders"/>
    <x v="1462"/>
    <n v="3"/>
    <n v="0.2"/>
    <n v="8.2259999999999991"/>
  </r>
  <r>
    <n v="4312"/>
    <s v="CA-2011-125829"/>
    <x v="2"/>
    <x v="130"/>
    <d v="2011-11-11T00:00:00"/>
    <s v="Standard Class"/>
    <s v="WB-21850"/>
    <s v="William Brown"/>
    <x v="0"/>
    <s v="United States"/>
    <s v="Los Angeles"/>
    <x v="1"/>
    <n v="90045"/>
    <x v="1"/>
    <s v="OFF-PA-10000223"/>
    <x v="1"/>
    <x v="10"/>
    <s v="Xerox 2000"/>
    <x v="541"/>
    <n v="3"/>
    <n v="0"/>
    <n v="9.3312000000000008"/>
  </r>
  <r>
    <n v="4313"/>
    <s v="CA-2011-125829"/>
    <x v="2"/>
    <x v="130"/>
    <d v="2011-11-11T00:00:00"/>
    <s v="Standard Class"/>
    <s v="WB-21850"/>
    <s v="William Brown"/>
    <x v="0"/>
    <s v="United States"/>
    <s v="Los Angeles"/>
    <x v="1"/>
    <n v="90045"/>
    <x v="1"/>
    <s v="TEC-MA-10003246"/>
    <x v="2"/>
    <x v="15"/>
    <s v="Hewlett-Packard Deskjet D4360 Printer"/>
    <x v="3298"/>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s v="United States"/>
    <s v="Los Angeles"/>
    <x v="1"/>
    <n v="90045"/>
    <x v="1"/>
    <s v="OFF-AR-10004062"/>
    <x v="1"/>
    <x v="6"/>
    <s v="Staples"/>
    <x v="3300"/>
    <n v="2"/>
    <n v="0"/>
    <n v="5.24"/>
  </r>
  <r>
    <n v="4316"/>
    <s v="CA-2012-115945"/>
    <x v="1"/>
    <x v="608"/>
    <d v="2012-07-01T00:00:00"/>
    <s v="Standard Class"/>
    <s v="AB-10165"/>
    <s v="Alan Barnes"/>
    <x v="0"/>
    <s v="United States"/>
    <s v="Los Angeles"/>
    <x v="1"/>
    <n v="90045"/>
    <x v="1"/>
    <s v="OFF-BI-10004330"/>
    <x v="1"/>
    <x v="8"/>
    <s v="GBC Velobind Prepunched Cover Sets, Regency Series"/>
    <x v="1294"/>
    <n v="3"/>
    <n v="0.2"/>
    <n v="27.734999999999996"/>
  </r>
  <r>
    <n v="4317"/>
    <s v="CA-2012-115945"/>
    <x v="1"/>
    <x v="608"/>
    <d v="2012-07-01T00:00:00"/>
    <s v="Standard Class"/>
    <s v="AB-10165"/>
    <s v="Alan Barnes"/>
    <x v="0"/>
    <s v="United States"/>
    <s v="Los Angeles"/>
    <x v="1"/>
    <n v="90045"/>
    <x v="1"/>
    <s v="OFF-ST-10001963"/>
    <x v="1"/>
    <x v="4"/>
    <s v="Tennsco Regal Shelving Units"/>
    <x v="3301"/>
    <n v="3"/>
    <n v="0"/>
    <n v="9.126899999999992"/>
  </r>
  <r>
    <n v="4318"/>
    <s v="CA-2012-136735"/>
    <x v="1"/>
    <x v="353"/>
    <d v="2012-08-02T00:00:00"/>
    <s v="Standard Class"/>
    <s v="HA-14920"/>
    <s v="Helen Andreada"/>
    <x v="0"/>
    <s v="United States"/>
    <s v="San Francisco"/>
    <x v="1"/>
    <n v="94110"/>
    <x v="1"/>
    <s v="OFF-EN-10002230"/>
    <x v="1"/>
    <x v="12"/>
    <s v="Airmail Envelopes"/>
    <x v="3302"/>
    <n v="2"/>
    <n v="0"/>
    <n v="78.894199999999998"/>
  </r>
  <r>
    <n v="4319"/>
    <s v="US-2014-136189"/>
    <x v="3"/>
    <x v="226"/>
    <d v="2014-12-12T00:00:00"/>
    <s v="Standard Class"/>
    <s v="DC-13285"/>
    <s v="Debra Catini"/>
    <x v="0"/>
    <s v="United States"/>
    <s v="Richmond"/>
    <x v="17"/>
    <n v="23223"/>
    <x v="0"/>
    <s v="FUR-FU-10000175"/>
    <x v="0"/>
    <x v="5"/>
    <s v="DAX Wood Document Frame."/>
    <x v="3303"/>
    <n v="6"/>
    <n v="0"/>
    <n v="25.537799999999997"/>
  </r>
  <r>
    <n v="4320"/>
    <s v="CA-2011-152345"/>
    <x v="2"/>
    <x v="282"/>
    <d v="2012-01-03T00:00:00"/>
    <s v="Second Class"/>
    <s v="ST-20530"/>
    <s v="Shui Tom"/>
    <x v="0"/>
    <s v="United States"/>
    <s v="Albuquerque"/>
    <x v="27"/>
    <n v="87105"/>
    <x v="1"/>
    <s v="TEC-PH-10004897"/>
    <x v="2"/>
    <x v="7"/>
    <s v="Mediabridge Sport Armband iPhone 5s"/>
    <x v="112"/>
    <n v="3"/>
    <n v="0.2"/>
    <n v="-5.694300000000001"/>
  </r>
  <r>
    <n v="4321"/>
    <s v="CA-2011-152345"/>
    <x v="2"/>
    <x v="282"/>
    <d v="2012-01-03T00:00:00"/>
    <s v="Second Class"/>
    <s v="ST-20530"/>
    <s v="Shui Tom"/>
    <x v="0"/>
    <s v="United States"/>
    <s v="Albuquerque"/>
    <x v="27"/>
    <n v="87105"/>
    <x v="1"/>
    <s v="OFF-ST-10003123"/>
    <x v="1"/>
    <x v="4"/>
    <s v="Fellowes Bases and Tops For Staxonsteel/High-Stak Systems"/>
    <x v="3304"/>
    <n v="1"/>
    <n v="0"/>
    <n v="7.9895999999999994"/>
  </r>
  <r>
    <n v="4322"/>
    <s v="US-2012-147662"/>
    <x v="1"/>
    <x v="966"/>
    <d v="2012-02-19T00:00:00"/>
    <s v="Standard Class"/>
    <s v="KB-16315"/>
    <s v="Karl Braun"/>
    <x v="0"/>
    <s v="United States"/>
    <s v="Akron"/>
    <x v="24"/>
    <n v="44312"/>
    <x v="3"/>
    <s v="OFF-BI-10001658"/>
    <x v="1"/>
    <x v="8"/>
    <s v="GBC Standard Therm-A-Bind Covers"/>
    <x v="478"/>
    <n v="2"/>
    <n v="0.7"/>
    <n v="-11.961599999999997"/>
  </r>
  <r>
    <n v="4323"/>
    <s v="US-2012-147662"/>
    <x v="1"/>
    <x v="966"/>
    <d v="2012-02-19T00:00:00"/>
    <s v="Standard Class"/>
    <s v="KB-16315"/>
    <s v="Karl Braun"/>
    <x v="0"/>
    <s v="United States"/>
    <s v="Akron"/>
    <x v="24"/>
    <n v="44312"/>
    <x v="3"/>
    <s v="TEC-PH-10002834"/>
    <x v="2"/>
    <x v="7"/>
    <s v="Google Nexus 5"/>
    <x v="3305"/>
    <n v="3"/>
    <n v="0.4"/>
    <n v="-80.995500000000021"/>
  </r>
  <r>
    <n v="4324"/>
    <s v="US-2012-147662"/>
    <x v="1"/>
    <x v="966"/>
    <d v="2012-02-19T00:00:00"/>
    <s v="Standard Class"/>
    <s v="KB-16315"/>
    <s v="Karl Braun"/>
    <x v="0"/>
    <s v="United States"/>
    <s v="Akron"/>
    <x v="24"/>
    <n v="44312"/>
    <x v="3"/>
    <s v="OFF-BI-10002160"/>
    <x v="1"/>
    <x v="8"/>
    <s v="Acco Hanging Data Binders"/>
    <x v="3306"/>
    <n v="2"/>
    <n v="0.7"/>
    <n v="-1.6763999999999997"/>
  </r>
  <r>
    <n v="4325"/>
    <s v="US-2012-147662"/>
    <x v="1"/>
    <x v="966"/>
    <d v="2012-02-19T00:00:00"/>
    <s v="Standard Class"/>
    <s v="KB-16315"/>
    <s v="Karl Braun"/>
    <x v="0"/>
    <s v="United States"/>
    <s v="Akron"/>
    <x v="24"/>
    <n v="44312"/>
    <x v="3"/>
    <s v="OFF-AR-10004999"/>
    <x v="1"/>
    <x v="6"/>
    <s v="Newell 315"/>
    <x v="646"/>
    <n v="3"/>
    <n v="0.2"/>
    <n v="0.8969999999999998"/>
  </r>
  <r>
    <n v="4326"/>
    <s v="US-2012-147662"/>
    <x v="1"/>
    <x v="966"/>
    <d v="2012-02-19T00:00:00"/>
    <s v="Standard Class"/>
    <s v="KB-16315"/>
    <s v="Karl Braun"/>
    <x v="0"/>
    <s v="United States"/>
    <s v="Akron"/>
    <x v="24"/>
    <n v="44312"/>
    <x v="3"/>
    <s v="TEC-AC-10003280"/>
    <x v="2"/>
    <x v="11"/>
    <s v="Belkin F8E887 USB Wired Ergonomic Keyboard"/>
    <x v="981"/>
    <n v="3"/>
    <n v="0.2"/>
    <n v="0.89969999999999573"/>
  </r>
  <r>
    <n v="4327"/>
    <s v="CA-2013-153346"/>
    <x v="0"/>
    <x v="967"/>
    <d v="2013-01-27T00:00:00"/>
    <s v="First Class"/>
    <s v="TB-21355"/>
    <s v="Todd Boyes"/>
    <x v="1"/>
    <s v="United States"/>
    <s v="Plainfield"/>
    <x v="30"/>
    <n v="7060"/>
    <x v="3"/>
    <s v="OFF-AR-10000315"/>
    <x v="1"/>
    <x v="6"/>
    <s v="Dixon Ticonderoga Maple Cedar Pencil, #2"/>
    <x v="3307"/>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x v="330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s v="United States"/>
    <s v="Hialeah"/>
    <x v="2"/>
    <n v="33012"/>
    <x v="0"/>
    <s v="OFF-PA-10000556"/>
    <x v="1"/>
    <x v="10"/>
    <s v="Xerox 208"/>
    <x v="12"/>
    <n v="3"/>
    <n v="0.2"/>
    <n v="5.4432"/>
  </r>
  <r>
    <n v="4331"/>
    <s v="CA-2014-149853"/>
    <x v="3"/>
    <x v="621"/>
    <d v="2014-10-10T00:00:00"/>
    <s v="Standard Class"/>
    <s v="PO-18850"/>
    <s v="Patrick O'Brill"/>
    <x v="0"/>
    <s v="United States"/>
    <s v="Hialeah"/>
    <x v="2"/>
    <n v="33012"/>
    <x v="0"/>
    <s v="OFF-AP-10000804"/>
    <x v="1"/>
    <x v="9"/>
    <s v="Hoover Portapower Portable Vacuum"/>
    <x v="1429"/>
    <n v="5"/>
    <n v="0.2"/>
    <n v="1.1200000000000001"/>
  </r>
  <r>
    <n v="4332"/>
    <s v="CA-2014-107909"/>
    <x v="3"/>
    <x v="853"/>
    <d v="2014-09-07T00:00:00"/>
    <s v="Standard Class"/>
    <s v="SS-20875"/>
    <s v="Sung Shariari"/>
    <x v="0"/>
    <s v="United States"/>
    <s v="Redmond"/>
    <x v="4"/>
    <n v="98052"/>
    <x v="1"/>
    <s v="TEC-AC-10001998"/>
    <x v="2"/>
    <x v="11"/>
    <s v="Logitech LS21 Speaker System - PC Multimedia - 2.1-CH - Wired"/>
    <x v="86"/>
    <n v="1"/>
    <n v="0"/>
    <n v="6.796599999999998"/>
  </r>
  <r>
    <n v="4333"/>
    <s v="CA-2014-107909"/>
    <x v="3"/>
    <x v="853"/>
    <d v="2014-09-07T00:00:00"/>
    <s v="Standard Class"/>
    <s v="SS-20875"/>
    <s v="Sung Shariari"/>
    <x v="0"/>
    <s v="United States"/>
    <s v="Redmond"/>
    <x v="4"/>
    <n v="98052"/>
    <x v="1"/>
    <s v="OFF-BI-10003476"/>
    <x v="1"/>
    <x v="8"/>
    <s v="Avery Metallic Poly Binders"/>
    <x v="3310"/>
    <n v="5"/>
    <n v="0.2"/>
    <n v="8.0219999999999985"/>
  </r>
  <r>
    <n v="4334"/>
    <s v="CA-2012-112375"/>
    <x v="1"/>
    <x v="379"/>
    <d v="2012-12-27T00:00:00"/>
    <s v="Standard Class"/>
    <s v="RD-19720"/>
    <s v="Roger Demir"/>
    <x v="0"/>
    <s v="United States"/>
    <s v="Daytona Beach"/>
    <x v="2"/>
    <n v="32114"/>
    <x v="0"/>
    <s v="TEC-AC-10003237"/>
    <x v="2"/>
    <x v="11"/>
    <s v="Memorex Micro Travel Drive 4 GB"/>
    <x v="3311"/>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s v="United States"/>
    <s v="Bullhead City"/>
    <x v="16"/>
    <n v="86442"/>
    <x v="1"/>
    <s v="OFF-EN-10003068"/>
    <x v="1"/>
    <x v="12"/>
    <s v="#6 3/4 Gummed Flap White Envelopes"/>
    <x v="2418"/>
    <n v="1"/>
    <n v="0.2"/>
    <n v="2.7719999999999994"/>
  </r>
  <r>
    <n v="4337"/>
    <s v="CA-2012-154795"/>
    <x v="1"/>
    <x v="139"/>
    <d v="2012-12-24T00:00:00"/>
    <s v="Standard Class"/>
    <s v="GZ-14470"/>
    <s v="Gary Zandusky"/>
    <x v="0"/>
    <s v="United States"/>
    <s v="Bullhead City"/>
    <x v="16"/>
    <n v="86442"/>
    <x v="1"/>
    <s v="FUR-FU-10002088"/>
    <x v="0"/>
    <x v="5"/>
    <s v="Nu-Dell Float Frame 11 x 14 1/2"/>
    <x v="325"/>
    <n v="2"/>
    <n v="0.2"/>
    <n v="3.9512"/>
  </r>
  <r>
    <n v="4338"/>
    <s v="CA-2012-125234"/>
    <x v="1"/>
    <x v="154"/>
    <d v="2012-12-01T00:00:00"/>
    <s v="Standard Class"/>
    <s v="SN-20710"/>
    <s v="Steve Nguyen"/>
    <x v="2"/>
    <s v="United States"/>
    <s v="Los Angeles"/>
    <x v="1"/>
    <n v="90049"/>
    <x v="1"/>
    <s v="TEC-AC-10000158"/>
    <x v="2"/>
    <x v="11"/>
    <s v="Sony 64GB Class 10 Micro SDHC R40 Memory Card"/>
    <x v="3313"/>
    <n v="3"/>
    <n v="0"/>
    <n v="22.6737"/>
  </r>
  <r>
    <n v="4339"/>
    <s v="CA-2012-125234"/>
    <x v="1"/>
    <x v="154"/>
    <d v="2012-12-01T00:00:00"/>
    <s v="Standard Class"/>
    <s v="SN-20710"/>
    <s v="Steve Nguyen"/>
    <x v="2"/>
    <s v="United States"/>
    <s v="Los Angeles"/>
    <x v="1"/>
    <n v="90049"/>
    <x v="1"/>
    <s v="OFF-PA-10000482"/>
    <x v="1"/>
    <x v="10"/>
    <s v="Snap-A-Way Black Print Carbonless Ruled Speed Letter, Triplicate"/>
    <x v="3314"/>
    <n v="3"/>
    <n v="0"/>
    <n v="53.495399999999989"/>
  </r>
  <r>
    <n v="4340"/>
    <s v="CA-2014-133501"/>
    <x v="3"/>
    <x v="151"/>
    <d v="2014-09-02T00:00:00"/>
    <s v="Standard Class"/>
    <s v="DK-12895"/>
    <s v="Dana Kaydos"/>
    <x v="0"/>
    <s v="United States"/>
    <s v="Franklin"/>
    <x v="18"/>
    <n v="37064"/>
    <x v="0"/>
    <s v="OFF-PA-10004888"/>
    <x v="1"/>
    <x v="10"/>
    <s v="Xerox 217"/>
    <x v="1182"/>
    <n v="1"/>
    <n v="0.2"/>
    <n v="1.8144"/>
  </r>
  <r>
    <n v="4341"/>
    <s v="US-2011-129609"/>
    <x v="2"/>
    <x v="579"/>
    <d v="2011-03-22T00:00:00"/>
    <s v="Same Day"/>
    <s v="VM-21835"/>
    <s v="Vivian Mathis"/>
    <x v="0"/>
    <s v="United States"/>
    <s v="Portage"/>
    <x v="14"/>
    <n v="46368"/>
    <x v="2"/>
    <s v="OFF-AR-10003478"/>
    <x v="1"/>
    <x v="6"/>
    <s v="Avery Hi-Liter EverBold Pen Style Fluorescent Highlighters, 4/Pack"/>
    <x v="1363"/>
    <n v="2"/>
    <n v="0"/>
    <n v="6.5120000000000005"/>
  </r>
  <r>
    <n v="4342"/>
    <s v="CA-2014-130309"/>
    <x v="3"/>
    <x v="94"/>
    <d v="2014-12-22T00:00:00"/>
    <s v="Standard Class"/>
    <s v="GB-14575"/>
    <s v="Giulietta Baptist"/>
    <x v="0"/>
    <s v="United States"/>
    <s v="Arlington"/>
    <x v="17"/>
    <n v="22204"/>
    <x v="0"/>
    <s v="OFF-ST-10003208"/>
    <x v="1"/>
    <x v="4"/>
    <s v="Adjustable Depth Letter/Legal Cart"/>
    <x v="2577"/>
    <n v="3"/>
    <n v="0"/>
    <n v="157.87019999999993"/>
  </r>
  <r>
    <n v="4343"/>
    <s v="CA-2014-105410"/>
    <x v="3"/>
    <x v="498"/>
    <d v="2014-03-23T00:00:00"/>
    <s v="First Class"/>
    <s v="ND-18370"/>
    <s v="Natalie DeCherney"/>
    <x v="0"/>
    <s v="United States"/>
    <s v="San Francisco"/>
    <x v="1"/>
    <n v="94110"/>
    <x v="1"/>
    <s v="OFF-BI-10004970"/>
    <x v="1"/>
    <x v="8"/>
    <s v="ACCOHIDE 3-Ring Binder, Blue, 1&quot;"/>
    <x v="2990"/>
    <n v="6"/>
    <n v="0.2"/>
    <n v="6.690599999999999"/>
  </r>
  <r>
    <n v="4344"/>
    <s v="CA-2014-105410"/>
    <x v="3"/>
    <x v="498"/>
    <d v="2014-03-23T00:00:00"/>
    <s v="First Class"/>
    <s v="ND-18370"/>
    <s v="Natalie DeCherney"/>
    <x v="0"/>
    <s v="United States"/>
    <s v="San Francisco"/>
    <x v="1"/>
    <n v="94110"/>
    <x v="1"/>
    <s v="TEC-PH-10000038"/>
    <x v="2"/>
    <x v="7"/>
    <s v="Jawbone MINI JAMBOX Wireless Bluetooth Speaker"/>
    <x v="3315"/>
    <n v="6"/>
    <n v="0.2"/>
    <n v="-131.50080000000005"/>
  </r>
  <r>
    <n v="4345"/>
    <s v="CA-2014-105410"/>
    <x v="3"/>
    <x v="498"/>
    <d v="2014-03-23T00:00:00"/>
    <s v="First Class"/>
    <s v="ND-18370"/>
    <s v="Natalie DeCherney"/>
    <x v="0"/>
    <s v="United States"/>
    <s v="San Francisco"/>
    <x v="1"/>
    <n v="94110"/>
    <x v="1"/>
    <s v="TEC-AC-10001552"/>
    <x v="2"/>
    <x v="11"/>
    <s v="Logitech K350 2.4Ghz Wireless Keyboard"/>
    <x v="3316"/>
    <n v="2"/>
    <n v="0"/>
    <n v="10.949399999999997"/>
  </r>
  <r>
    <n v="4346"/>
    <s v="CA-2014-105410"/>
    <x v="3"/>
    <x v="498"/>
    <d v="2014-03-23T00:00:00"/>
    <s v="First Class"/>
    <s v="ND-18370"/>
    <s v="Natalie DeCherney"/>
    <x v="0"/>
    <s v="United States"/>
    <s v="San Francisco"/>
    <x v="1"/>
    <n v="94110"/>
    <x v="1"/>
    <s v="TEC-AC-10002926"/>
    <x v="2"/>
    <x v="11"/>
    <s v="Logitech Wireless Marathon Mouse M705"/>
    <x v="1772"/>
    <n v="4"/>
    <n v="0"/>
    <n v="85.982800000000012"/>
  </r>
  <r>
    <n v="4347"/>
    <s v="CA-2013-120355"/>
    <x v="0"/>
    <x v="31"/>
    <d v="2013-09-26T00:00:00"/>
    <s v="Standard Class"/>
    <s v="MM-17260"/>
    <s v="Magdelene Morse"/>
    <x v="0"/>
    <s v="United States"/>
    <s v="New Rochelle"/>
    <x v="15"/>
    <n v="10801"/>
    <x v="3"/>
    <s v="FUR-CH-10001394"/>
    <x v="0"/>
    <x v="1"/>
    <s v="Global Leather Executive Chair"/>
    <x v="3317"/>
    <n v="2"/>
    <n v="0.1"/>
    <n v="140.39599999999993"/>
  </r>
  <r>
    <n v="4348"/>
    <s v="CA-2013-120355"/>
    <x v="0"/>
    <x v="31"/>
    <d v="2013-09-26T00:00:00"/>
    <s v="Standard Class"/>
    <s v="MM-17260"/>
    <s v="Magdelene Morse"/>
    <x v="0"/>
    <s v="United States"/>
    <s v="New Rochelle"/>
    <x v="15"/>
    <n v="10801"/>
    <x v="3"/>
    <s v="FUR-FU-10004053"/>
    <x v="0"/>
    <x v="5"/>
    <s v="DAX Two-Tone Silver Metal Document Frame"/>
    <x v="3318"/>
    <n v="3"/>
    <n v="0"/>
    <n v="26.1096"/>
  </r>
  <r>
    <n v="4349"/>
    <s v="CA-2014-169894"/>
    <x v="3"/>
    <x v="221"/>
    <d v="2014-11-30T00:00:00"/>
    <s v="Second Class"/>
    <s v="MV-17485"/>
    <s v="Mark Van Huff"/>
    <x v="0"/>
    <s v="United States"/>
    <s v="Mesa"/>
    <x v="16"/>
    <n v="85204"/>
    <x v="1"/>
    <s v="OFF-BI-10004230"/>
    <x v="1"/>
    <x v="8"/>
    <s v="GBC Recycled Grain Textured Covers"/>
    <x v="321"/>
    <n v="2"/>
    <n v="0.7"/>
    <n v="-15.197599999999994"/>
  </r>
  <r>
    <n v="4350"/>
    <s v="CA-2014-169894"/>
    <x v="3"/>
    <x v="221"/>
    <d v="2014-11-30T00:00:00"/>
    <s v="Second Class"/>
    <s v="MV-17485"/>
    <s v="Mark Van Huff"/>
    <x v="0"/>
    <s v="United States"/>
    <s v="Mesa"/>
    <x v="16"/>
    <n v="85204"/>
    <x v="1"/>
    <s v="OFF-ST-10000060"/>
    <x v="1"/>
    <x v="4"/>
    <s v="Fellowes Bankers Box Staxonsteel Drawer File/Stacking System"/>
    <x v="3319"/>
    <n v="8"/>
    <n v="0.2"/>
    <n v="-41.587199999999996"/>
  </r>
  <r>
    <n v="4351"/>
    <s v="US-2014-100482"/>
    <x v="3"/>
    <x v="645"/>
    <d v="2014-04-16T00:00:00"/>
    <s v="Standard Class"/>
    <s v="JL-15130"/>
    <s v="Jack Lebron"/>
    <x v="0"/>
    <s v="United States"/>
    <s v="Lancaster"/>
    <x v="24"/>
    <n v="43130"/>
    <x v="3"/>
    <s v="OFF-ST-10001325"/>
    <x v="1"/>
    <x v="4"/>
    <s v="Sterilite Officeware Hinged File Box"/>
    <x v="510"/>
    <n v="2"/>
    <n v="0.2"/>
    <n v="1.4672000000000001"/>
  </r>
  <r>
    <n v="4352"/>
    <s v="US-2014-100482"/>
    <x v="3"/>
    <x v="645"/>
    <d v="2014-04-16T00:00:00"/>
    <s v="Standard Class"/>
    <s v="JL-15130"/>
    <s v="Jack Lebron"/>
    <x v="0"/>
    <s v="United States"/>
    <s v="Lancaster"/>
    <x v="24"/>
    <n v="43130"/>
    <x v="3"/>
    <s v="TEC-AC-10003441"/>
    <x v="2"/>
    <x v="11"/>
    <s v="Kingston Digital DataTraveler 32GB USB 2.0"/>
    <x v="3320"/>
    <n v="2"/>
    <n v="0.2"/>
    <n v="-4.7460000000000013"/>
  </r>
  <r>
    <n v="4353"/>
    <s v="CA-2014-107748"/>
    <x v="3"/>
    <x v="389"/>
    <d v="2014-12-13T00:00:00"/>
    <s v="Second Class"/>
    <s v="AG-10330"/>
    <s v="Alex Grayson"/>
    <x v="0"/>
    <s v="United States"/>
    <s v="Stockton"/>
    <x v="1"/>
    <n v="95207"/>
    <x v="1"/>
    <s v="TEC-PH-10003215"/>
    <x v="2"/>
    <x v="7"/>
    <s v="Jackery Bar Premium Fast-charging Portable Charger"/>
    <x v="3124"/>
    <n v="4"/>
    <n v="0.2"/>
    <n v="34.741999999999997"/>
  </r>
  <r>
    <n v="4354"/>
    <s v="CA-2014-107748"/>
    <x v="3"/>
    <x v="389"/>
    <d v="2014-12-13T00:00:00"/>
    <s v="Second Class"/>
    <s v="AG-10330"/>
    <s v="Alex Grayson"/>
    <x v="0"/>
    <s v="United States"/>
    <s v="Stockton"/>
    <x v="1"/>
    <n v="95207"/>
    <x v="1"/>
    <s v="OFF-PA-10002005"/>
    <x v="1"/>
    <x v="10"/>
    <s v="Xerox 225"/>
    <x v="91"/>
    <n v="2"/>
    <n v="0"/>
    <n v="6.2208000000000006"/>
  </r>
  <r>
    <n v="4355"/>
    <s v="CA-2014-153654"/>
    <x v="3"/>
    <x v="221"/>
    <d v="2014-11-27T00:00:00"/>
    <s v="Second Class"/>
    <s v="MD-17860"/>
    <s v="Michael Dominguez"/>
    <x v="1"/>
    <s v="United States"/>
    <s v="Asheville"/>
    <x v="3"/>
    <n v="28806"/>
    <x v="0"/>
    <s v="OFF-BI-10004465"/>
    <x v="1"/>
    <x v="8"/>
    <s v="Avery Durable Slant Ring Binders"/>
    <x v="3006"/>
    <n v="8"/>
    <n v="0.7"/>
    <n v="-12.671999999999997"/>
  </r>
  <r>
    <n v="4356"/>
    <s v="CA-2012-155600"/>
    <x v="1"/>
    <x v="784"/>
    <d v="2012-12-07T00:00:00"/>
    <s v="Second Class"/>
    <s v="RO-19780"/>
    <s v="Rose O'Brian"/>
    <x v="0"/>
    <s v="United States"/>
    <s v="Clarksville"/>
    <x v="18"/>
    <n v="37042"/>
    <x v="0"/>
    <s v="OFF-BI-10000545"/>
    <x v="1"/>
    <x v="8"/>
    <s v="GBC Ibimaster 500 Manual ProClick Binding System"/>
    <x v="3321"/>
    <n v="7"/>
    <n v="0.7"/>
    <n v="-1065.3719999999998"/>
  </r>
  <r>
    <n v="4357"/>
    <s v="CA-2012-155600"/>
    <x v="1"/>
    <x v="784"/>
    <d v="2012-12-07T00:00:00"/>
    <s v="Second Class"/>
    <s v="RO-19780"/>
    <s v="Rose O'Brian"/>
    <x v="0"/>
    <s v="United States"/>
    <s v="Clarksville"/>
    <x v="18"/>
    <n v="37042"/>
    <x v="0"/>
    <s v="OFF-AR-10003752"/>
    <x v="1"/>
    <x v="6"/>
    <s v="Deluxe Chalkboard Eraser Cleaner"/>
    <x v="3322"/>
    <n v="4"/>
    <n v="0.2"/>
    <n v="12.011999999999999"/>
  </r>
  <r>
    <n v="4358"/>
    <s v="CA-2014-162565"/>
    <x v="3"/>
    <x v="157"/>
    <d v="2014-12-12T00:00:00"/>
    <s v="Same Day"/>
    <s v="RR-19315"/>
    <s v="Ralph Ritter"/>
    <x v="0"/>
    <s v="United States"/>
    <s v="Aurora"/>
    <x v="10"/>
    <n v="60505"/>
    <x v="2"/>
    <s v="OFF-PA-10001937"/>
    <x v="1"/>
    <x v="10"/>
    <s v="Xerox 21"/>
    <x v="563"/>
    <n v="2"/>
    <n v="0.2"/>
    <n v="3.6288"/>
  </r>
  <r>
    <n v="4359"/>
    <s v="CA-2014-162565"/>
    <x v="3"/>
    <x v="157"/>
    <d v="2014-12-12T00:00:00"/>
    <s v="Same Day"/>
    <s v="RR-19315"/>
    <s v="Ralph Ritter"/>
    <x v="0"/>
    <s v="United States"/>
    <s v="Aurora"/>
    <x v="10"/>
    <n v="60505"/>
    <x v="2"/>
    <s v="FUR-FU-10004306"/>
    <x v="0"/>
    <x v="5"/>
    <s v="Electrix Halogen Magnifier Lamp"/>
    <x v="3323"/>
    <n v="1"/>
    <n v="0.6"/>
    <n v="-66.061999999999998"/>
  </r>
  <r>
    <n v="4360"/>
    <s v="CA-2014-162565"/>
    <x v="3"/>
    <x v="157"/>
    <d v="2014-12-12T00:00:00"/>
    <s v="Same Day"/>
    <s v="RR-19315"/>
    <s v="Ralph Ritter"/>
    <x v="0"/>
    <s v="United States"/>
    <s v="Aurora"/>
    <x v="10"/>
    <n v="60505"/>
    <x v="2"/>
    <s v="FUR-CH-10003973"/>
    <x v="0"/>
    <x v="1"/>
    <s v="GuestStacker Chair with Chrome Finish Legs"/>
    <x v="3324"/>
    <n v="2"/>
    <n v="0.3"/>
    <n v="-14.870399999999961"/>
  </r>
  <r>
    <n v="4361"/>
    <s v="CA-2013-127642"/>
    <x v="0"/>
    <x v="206"/>
    <d v="2013-05-24T00:00:00"/>
    <s v="First Class"/>
    <s v="CP-12340"/>
    <s v="Christine Phan"/>
    <x v="1"/>
    <s v="United States"/>
    <s v="Warwick"/>
    <x v="34"/>
    <n v="2886"/>
    <x v="3"/>
    <s v="OFF-PA-10000565"/>
    <x v="1"/>
    <x v="10"/>
    <s v="Staples"/>
    <x v="1375"/>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s v="United States"/>
    <s v="Fargo"/>
    <x v="46"/>
    <n v="58103"/>
    <x v="2"/>
    <s v="OFF-AR-10001953"/>
    <x v="1"/>
    <x v="6"/>
    <s v="Boston 1645 Deluxe Heavier-Duty Electric Pencil Sharpener"/>
    <x v="3326"/>
    <n v="3"/>
    <n v="0"/>
    <n v="35.623800000000003"/>
  </r>
  <r>
    <n v="4364"/>
    <s v="CA-2014-111332"/>
    <x v="3"/>
    <x v="968"/>
    <d v="2014-05-23T00:00:00"/>
    <s v="Second Class"/>
    <s v="NC-18340"/>
    <s v="Nat Carroll"/>
    <x v="0"/>
    <s v="United States"/>
    <s v="Fargo"/>
    <x v="46"/>
    <n v="58103"/>
    <x v="2"/>
    <s v="OFF-AR-10001374"/>
    <x v="1"/>
    <x v="6"/>
    <s v="BIC Brite Liner Highlighters, Chisel Tip"/>
    <x v="243"/>
    <n v="4"/>
    <n v="0"/>
    <n v="8.2943999999999996"/>
  </r>
  <r>
    <n v="4365"/>
    <s v="CA-2014-111332"/>
    <x v="3"/>
    <x v="968"/>
    <d v="2014-05-23T00:00:00"/>
    <s v="Second Class"/>
    <s v="NC-18340"/>
    <s v="Nat Carroll"/>
    <x v="0"/>
    <s v="United States"/>
    <s v="Fargo"/>
    <x v="46"/>
    <n v="58103"/>
    <x v="2"/>
    <s v="OFF-ST-10003816"/>
    <x v="1"/>
    <x v="4"/>
    <s v="Fellowes High-Stak Drawer Files"/>
    <x v="3327"/>
    <n v="4"/>
    <n v="0"/>
    <n v="162.09479999999996"/>
  </r>
  <r>
    <n v="4366"/>
    <s v="CA-2014-111332"/>
    <x v="3"/>
    <x v="968"/>
    <d v="2014-05-23T00:00:00"/>
    <s v="Second Class"/>
    <s v="NC-18340"/>
    <s v="Nat Carroll"/>
    <x v="0"/>
    <s v="United States"/>
    <s v="Fargo"/>
    <x v="46"/>
    <n v="58103"/>
    <x v="2"/>
    <s v="OFF-FA-10001843"/>
    <x v="1"/>
    <x v="13"/>
    <s v="Staples"/>
    <x v="3328"/>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x v="3329"/>
    <n v="10"/>
    <n v="0"/>
    <n v="7.094999999999998"/>
  </r>
  <r>
    <n v="4368"/>
    <s v="CA-2014-117044"/>
    <x v="3"/>
    <x v="220"/>
    <d v="2014-09-14T00:00:00"/>
    <s v="Second Class"/>
    <s v="HA-14920"/>
    <s v="Helen Andreada"/>
    <x v="0"/>
    <s v="United States"/>
    <s v="Chicago"/>
    <x v="10"/>
    <n v="60623"/>
    <x v="2"/>
    <s v="OFF-FA-10000936"/>
    <x v="1"/>
    <x v="13"/>
    <s v="Acco Hot Clips Clips to Go"/>
    <x v="3330"/>
    <n v="4"/>
    <n v="0.2"/>
    <n v="3.2899999999999996"/>
  </r>
  <r>
    <n v="4369"/>
    <s v="CA-2014-117044"/>
    <x v="3"/>
    <x v="220"/>
    <d v="2014-09-14T00:00:00"/>
    <s v="Second Class"/>
    <s v="HA-14920"/>
    <s v="Helen Andreada"/>
    <x v="0"/>
    <s v="United States"/>
    <s v="Chicago"/>
    <x v="10"/>
    <n v="60623"/>
    <x v="2"/>
    <s v="OFF-PA-10003657"/>
    <x v="1"/>
    <x v="10"/>
    <s v="Xerox 1927"/>
    <x v="3331"/>
    <n v="6"/>
    <n v="0.2"/>
    <n v="6.4199999999999964"/>
  </r>
  <r>
    <n v="4370"/>
    <s v="US-2013-165078"/>
    <x v="0"/>
    <x v="732"/>
    <d v="2013-11-11T00:00:00"/>
    <s v="Standard Class"/>
    <s v="MA-17995"/>
    <s v="Michelle Arnett"/>
    <x v="2"/>
    <s v="United States"/>
    <s v="Lawrence"/>
    <x v="14"/>
    <n v="46226"/>
    <x v="2"/>
    <s v="OFF-BI-10001989"/>
    <x v="1"/>
    <x v="8"/>
    <s v="Premium Transparent Presentation Covers by GBC"/>
    <x v="1744"/>
    <n v="5"/>
    <n v="0"/>
    <n v="50.351999999999997"/>
  </r>
  <r>
    <n v="4371"/>
    <s v="US-2013-165078"/>
    <x v="0"/>
    <x v="732"/>
    <d v="2013-11-11T00:00:00"/>
    <s v="Standard Class"/>
    <s v="MA-17995"/>
    <s v="Michelle Arnett"/>
    <x v="2"/>
    <s v="United States"/>
    <s v="Lawrence"/>
    <x v="14"/>
    <n v="46226"/>
    <x v="2"/>
    <s v="OFF-AR-10002987"/>
    <x v="1"/>
    <x v="6"/>
    <s v="Prismacolor Color Pencil Set"/>
    <x v="2010"/>
    <n v="2"/>
    <n v="0"/>
    <n v="16.268800000000002"/>
  </r>
  <r>
    <n v="4372"/>
    <s v="US-2013-165078"/>
    <x v="0"/>
    <x v="732"/>
    <d v="2013-11-11T00:00:00"/>
    <s v="Standard Class"/>
    <s v="MA-17995"/>
    <s v="Michelle Arnett"/>
    <x v="2"/>
    <s v="United States"/>
    <s v="Lawrence"/>
    <x v="14"/>
    <n v="46226"/>
    <x v="2"/>
    <s v="OFF-LA-10000414"/>
    <x v="1"/>
    <x v="2"/>
    <s v="Avery 503"/>
    <x v="2678"/>
    <n v="5"/>
    <n v="0"/>
    <n v="24.84"/>
  </r>
  <r>
    <n v="4373"/>
    <s v="US-2014-169320"/>
    <x v="3"/>
    <x v="283"/>
    <d v="2014-07-26T00:00:00"/>
    <s v="Second Class"/>
    <s v="LH-16900"/>
    <s v="Lena Hernandez"/>
    <x v="0"/>
    <s v="United States"/>
    <s v="Elkhart"/>
    <x v="14"/>
    <n v="46514"/>
    <x v="2"/>
    <s v="OFF-AR-10003602"/>
    <x v="1"/>
    <x v="6"/>
    <s v="Quartet Omega Colored Chalk, 12/Pack"/>
    <x v="2643"/>
    <n v="2"/>
    <n v="0"/>
    <n v="5.4895999999999994"/>
  </r>
  <r>
    <n v="4374"/>
    <s v="US-2014-169320"/>
    <x v="3"/>
    <x v="283"/>
    <d v="2014-07-26T00:00:00"/>
    <s v="Second Class"/>
    <s v="LH-16900"/>
    <s v="Lena Hernandez"/>
    <x v="0"/>
    <s v="United States"/>
    <s v="Elkhart"/>
    <x v="14"/>
    <n v="46514"/>
    <x v="2"/>
    <s v="TEC-AC-10002550"/>
    <x v="2"/>
    <x v="11"/>
    <s v="Memorex 25GB 6X Branded Blu-Ray Recordable Disc, 30/Pack"/>
    <x v="3332"/>
    <n v="5"/>
    <n v="0"/>
    <n v="11.182499999999997"/>
  </r>
  <r>
    <n v="4375"/>
    <s v="CA-2013-158575"/>
    <x v="0"/>
    <x v="741"/>
    <d v="2013-11-25T00:00:00"/>
    <s v="Standard Class"/>
    <s v="SB-20290"/>
    <s v="Sean Braxton"/>
    <x v="1"/>
    <s v="United States"/>
    <s v="Kent"/>
    <x v="24"/>
    <n v="44240"/>
    <x v="3"/>
    <s v="OFF-AP-10002998"/>
    <x v="1"/>
    <x v="9"/>
    <s v="Holmes 99% HEPA Air Purifier"/>
    <x v="3333"/>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x v="3335"/>
    <n v="3"/>
    <n v="0"/>
    <n v="78.508799999999965"/>
  </r>
  <r>
    <n v="4378"/>
    <s v="CA-2011-166954"/>
    <x v="2"/>
    <x v="573"/>
    <d v="2011-04-30T00:00:00"/>
    <s v="Standard Class"/>
    <s v="BT-11305"/>
    <s v="Beth Thompson"/>
    <x v="2"/>
    <s v="United States"/>
    <s v="San Gabriel"/>
    <x v="1"/>
    <n v="91776"/>
    <x v="1"/>
    <s v="FUR-CH-10003973"/>
    <x v="0"/>
    <x v="1"/>
    <s v="GuestStacker Chair with Chrome Finish Legs"/>
    <x v="3336"/>
    <n v="5"/>
    <n v="0.2"/>
    <n v="148.70400000000006"/>
  </r>
  <r>
    <n v="4379"/>
    <s v="CA-2012-140830"/>
    <x v="1"/>
    <x v="672"/>
    <d v="2012-12-02T00:00:00"/>
    <s v="Second Class"/>
    <s v="PS-18970"/>
    <s v="Paul Stevenson"/>
    <x v="2"/>
    <s v="United States"/>
    <s v="Henderson"/>
    <x v="0"/>
    <n v="42420"/>
    <x v="0"/>
    <s v="OFF-EN-10000461"/>
    <x v="1"/>
    <x v="12"/>
    <s v="#10- 4 1/8&quot; x 9 1/2&quot; Recycled Envelopes"/>
    <x v="2053"/>
    <n v="2"/>
    <n v="0"/>
    <n v="8.2156000000000002"/>
  </r>
  <r>
    <n v="4380"/>
    <s v="CA-2012-140830"/>
    <x v="1"/>
    <x v="672"/>
    <d v="2012-12-02T00:00:00"/>
    <s v="Second Class"/>
    <s v="PS-18970"/>
    <s v="Paul Stevenson"/>
    <x v="2"/>
    <s v="United States"/>
    <s v="Henderson"/>
    <x v="0"/>
    <n v="42420"/>
    <x v="0"/>
    <s v="OFF-EN-10002831"/>
    <x v="1"/>
    <x v="12"/>
    <s v="Tyvek  Top-Opening Peel &amp; Seel  Envelopes, Gray"/>
    <x v="3337"/>
    <n v="2"/>
    <n v="0"/>
    <n v="32.345999999999997"/>
  </r>
  <r>
    <n v="4381"/>
    <s v="CA-2012-152891"/>
    <x v="1"/>
    <x v="969"/>
    <d v="2012-10-30T00:00:00"/>
    <s v="Standard Class"/>
    <s v="TB-21625"/>
    <s v="Trudy Brown"/>
    <x v="0"/>
    <s v="United States"/>
    <s v="San Francisco"/>
    <x v="1"/>
    <n v="94110"/>
    <x v="1"/>
    <s v="OFF-AR-10004648"/>
    <x v="1"/>
    <x v="6"/>
    <s v="Boston 19500 Mighty Mite Electric Pencil Sharpener"/>
    <x v="780"/>
    <n v="3"/>
    <n v="0"/>
    <n v="16.3215"/>
  </r>
  <r>
    <n v="4382"/>
    <s v="CA-2012-152891"/>
    <x v="1"/>
    <x v="969"/>
    <d v="2012-10-30T00:00:00"/>
    <s v="Standard Class"/>
    <s v="TB-21625"/>
    <s v="Trudy Brown"/>
    <x v="0"/>
    <s v="United States"/>
    <s v="San Francisco"/>
    <x v="1"/>
    <n v="94110"/>
    <x v="1"/>
    <s v="FUR-TA-10001857"/>
    <x v="0"/>
    <x v="3"/>
    <s v="Balt Solid Wood Rectangular Table"/>
    <x v="3338"/>
    <n v="3"/>
    <n v="0.2"/>
    <n v="-31.64700000000002"/>
  </r>
  <r>
    <n v="4383"/>
    <s v="US-2012-122784"/>
    <x v="1"/>
    <x v="603"/>
    <d v="2012-07-27T00:00:00"/>
    <s v="Standard Class"/>
    <s v="RA-19915"/>
    <s v="Russell Applegate"/>
    <x v="0"/>
    <s v="United States"/>
    <s v="Highland Park"/>
    <x v="10"/>
    <n v="60035"/>
    <x v="2"/>
    <s v="OFF-BI-10000546"/>
    <x v="1"/>
    <x v="8"/>
    <s v="Avery Durable Binders"/>
    <x v="333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s v="United States"/>
    <s v="Highland Park"/>
    <x v="10"/>
    <n v="60035"/>
    <x v="2"/>
    <s v="TEC-PH-10001557"/>
    <x v="2"/>
    <x v="7"/>
    <s v="Pyle PMP37LED"/>
    <x v="2081"/>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x v="3341"/>
    <n v="5"/>
    <n v="0.3"/>
    <n v="-52.195999999999913"/>
  </r>
  <r>
    <n v="4387"/>
    <s v="CA-2013-156811"/>
    <x v="0"/>
    <x v="189"/>
    <d v="2013-11-03T00:00:00"/>
    <s v="Standard Class"/>
    <s v="BP-11095"/>
    <s v="Bart Pistole"/>
    <x v="1"/>
    <s v="United States"/>
    <s v="San Francisco"/>
    <x v="1"/>
    <n v="94122"/>
    <x v="1"/>
    <s v="OFF-AP-10001366"/>
    <x v="1"/>
    <x v="9"/>
    <s v="Staples"/>
    <x v="2911"/>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s v="United States"/>
    <s v="New York City"/>
    <x v="15"/>
    <n v="10035"/>
    <x v="3"/>
    <s v="OFF-PA-10003651"/>
    <x v="1"/>
    <x v="10"/>
    <s v="Xerox 1968"/>
    <x v="1172"/>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x v="3342"/>
    <n v="2"/>
    <n v="0.2"/>
    <n v="-25.295600000000022"/>
  </r>
  <r>
    <n v="4391"/>
    <s v="CA-2014-111556"/>
    <x v="3"/>
    <x v="225"/>
    <d v="2014-11-23T00:00:00"/>
    <s v="First Class"/>
    <s v="CD-11920"/>
    <s v="Carlos Daly"/>
    <x v="0"/>
    <s v="United States"/>
    <s v="New York City"/>
    <x v="15"/>
    <n v="10035"/>
    <x v="3"/>
    <s v="TEC-PH-10001459"/>
    <x v="2"/>
    <x v="7"/>
    <s v="Samsung Galaxy Mega 6.3"/>
    <x v="3343"/>
    <n v="3"/>
    <n v="0"/>
    <n v="327.59220000000005"/>
  </r>
  <r>
    <n v="4392"/>
    <s v="CA-2014-111556"/>
    <x v="3"/>
    <x v="225"/>
    <d v="2014-11-23T00:00:00"/>
    <s v="First Class"/>
    <s v="CD-11920"/>
    <s v="Carlos Daly"/>
    <x v="0"/>
    <s v="United States"/>
    <s v="New York City"/>
    <x v="15"/>
    <n v="10035"/>
    <x v="3"/>
    <s v="OFF-AR-10004602"/>
    <x v="1"/>
    <x v="6"/>
    <s v="Boston KS Multi-Size Manual Pencil Sharpener"/>
    <x v="3344"/>
    <n v="3"/>
    <n v="0"/>
    <n v="19.311600000000002"/>
  </r>
  <r>
    <n v="4393"/>
    <s v="CA-2013-108868"/>
    <x v="0"/>
    <x v="162"/>
    <d v="2013-09-13T00:00:00"/>
    <s v="Standard Class"/>
    <s v="KB-16585"/>
    <s v="Ken Black"/>
    <x v="1"/>
    <s v="United States"/>
    <s v="Dallas"/>
    <x v="5"/>
    <n v="75081"/>
    <x v="2"/>
    <s v="OFF-AR-10001953"/>
    <x v="1"/>
    <x v="6"/>
    <s v="Boston 1645 Deluxe Heavier-Duty Electric Pencil Sharpener"/>
    <x v="467"/>
    <n v="2"/>
    <n v="0.2"/>
    <n v="6.1572000000000031"/>
  </r>
  <r>
    <n v="4394"/>
    <s v="CA-2013-108868"/>
    <x v="0"/>
    <x v="162"/>
    <d v="2013-09-13T00:00:00"/>
    <s v="Standard Class"/>
    <s v="KB-16585"/>
    <s v="Ken Black"/>
    <x v="1"/>
    <s v="United States"/>
    <s v="Dallas"/>
    <x v="5"/>
    <n v="75081"/>
    <x v="2"/>
    <s v="TEC-PH-10000923"/>
    <x v="2"/>
    <x v="7"/>
    <s v="Belkin SportFit Armband For iPhone 5s/5c, Fuchsia"/>
    <x v="3345"/>
    <n v="5"/>
    <n v="0.2"/>
    <n v="21.735500000000002"/>
  </r>
  <r>
    <n v="4395"/>
    <s v="CA-2011-142965"/>
    <x v="2"/>
    <x v="836"/>
    <d v="2011-07-20T00:00:00"/>
    <s v="Same Day"/>
    <s v="SW-20245"/>
    <s v="Scot Wooten"/>
    <x v="0"/>
    <s v="United States"/>
    <s v="Springfield"/>
    <x v="24"/>
    <n v="45503"/>
    <x v="3"/>
    <s v="OFF-ST-10002583"/>
    <x v="1"/>
    <x v="4"/>
    <s v="Fellowes Neat Ideas Storage Cubes"/>
    <x v="3346"/>
    <n v="1"/>
    <n v="0.2"/>
    <n v="-5.1968000000000005"/>
  </r>
  <r>
    <n v="4396"/>
    <s v="CA-2011-142965"/>
    <x v="2"/>
    <x v="836"/>
    <d v="2011-07-20T00:00:00"/>
    <s v="Same Day"/>
    <s v="SW-20245"/>
    <s v="Scot Wooten"/>
    <x v="0"/>
    <s v="United States"/>
    <s v="Springfield"/>
    <x v="24"/>
    <n v="45503"/>
    <x v="3"/>
    <s v="OFF-BI-10000977"/>
    <x v="1"/>
    <x v="8"/>
    <s v="Ibico Plastic Spiral Binding Combs"/>
    <x v="3347"/>
    <n v="3"/>
    <n v="0.7"/>
    <n v="-21.887999999999991"/>
  </r>
  <r>
    <n v="4397"/>
    <s v="CA-2013-148740"/>
    <x v="0"/>
    <x v="625"/>
    <d v="2013-11-20T00:00:00"/>
    <s v="Standard Class"/>
    <s v="AH-10690"/>
    <s v="Anna Häberlin"/>
    <x v="1"/>
    <s v="United States"/>
    <s v="San Diego"/>
    <x v="1"/>
    <n v="92024"/>
    <x v="1"/>
    <s v="TEC-PH-10002549"/>
    <x v="2"/>
    <x v="7"/>
    <s v="Polycom SoundPoint IP 450 VoIP phone"/>
    <x v="3348"/>
    <n v="2"/>
    <n v="0.2"/>
    <n v="27.103200000000001"/>
  </r>
  <r>
    <n v="4398"/>
    <s v="US-2011-138758"/>
    <x v="2"/>
    <x v="970"/>
    <d v="2011-07-11T00:00:00"/>
    <s v="Standard Class"/>
    <s v="JL-15835"/>
    <s v="John Lee"/>
    <x v="0"/>
    <s v="United States"/>
    <s v="Philadelphia"/>
    <x v="9"/>
    <n v="19120"/>
    <x v="3"/>
    <s v="FUR-CH-10002880"/>
    <x v="0"/>
    <x v="1"/>
    <s v="Global High-Back Leather Tilter, Burgundy"/>
    <x v="3349"/>
    <n v="2"/>
    <n v="0.3"/>
    <n v="-46.736200000000011"/>
  </r>
  <r>
    <n v="4399"/>
    <s v="US-2011-138758"/>
    <x v="2"/>
    <x v="970"/>
    <d v="2011-07-11T00:00:00"/>
    <s v="Standard Class"/>
    <s v="JL-15835"/>
    <s v="John Lee"/>
    <x v="0"/>
    <s v="United States"/>
    <s v="Philadelphia"/>
    <x v="9"/>
    <n v="19120"/>
    <x v="3"/>
    <s v="FUR-FU-10003039"/>
    <x v="0"/>
    <x v="5"/>
    <s v="Howard Miller 11-1/2&quot; Diameter Grantwood Wall Clock"/>
    <x v="3350"/>
    <n v="2"/>
    <n v="0.2"/>
    <n v="12.0764"/>
  </r>
  <r>
    <n v="4400"/>
    <s v="CA-2013-131737"/>
    <x v="0"/>
    <x v="716"/>
    <d v="2013-03-18T00:00:00"/>
    <s v="Same Day"/>
    <s v="GZ-14470"/>
    <s v="Gary Zandusky"/>
    <x v="0"/>
    <s v="United States"/>
    <s v="Columbia"/>
    <x v="39"/>
    <n v="21044"/>
    <x v="3"/>
    <s v="OFF-EN-10003055"/>
    <x v="1"/>
    <x v="12"/>
    <s v="Blue String-Tie &amp; Button Interoffice Envelopes, 10 x 13"/>
    <x v="3351"/>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x v="3352"/>
    <n v="3"/>
    <n v="0"/>
    <n v="297.64349999999996"/>
  </r>
  <r>
    <n v="4402"/>
    <s v="CA-2013-131737"/>
    <x v="0"/>
    <x v="716"/>
    <d v="2013-03-18T00:00:00"/>
    <s v="Same Day"/>
    <s v="GZ-14470"/>
    <s v="Gary Zandusky"/>
    <x v="0"/>
    <s v="United States"/>
    <s v="Columbia"/>
    <x v="39"/>
    <n v="21044"/>
    <x v="3"/>
    <s v="FUR-FU-10004306"/>
    <x v="0"/>
    <x v="5"/>
    <s v="Electrix Halogen Magnifier Lamp"/>
    <x v="3353"/>
    <n v="5"/>
    <n v="0"/>
    <n v="252.59"/>
  </r>
  <r>
    <n v="4403"/>
    <s v="CA-2013-114538"/>
    <x v="0"/>
    <x v="482"/>
    <d v="2013-12-28T00:00:00"/>
    <s v="First Class"/>
    <s v="RC-19825"/>
    <s v="Roy Collins"/>
    <x v="0"/>
    <s v="United States"/>
    <s v="Colorado Springs"/>
    <x v="22"/>
    <n v="80906"/>
    <x v="1"/>
    <s v="OFF-AR-10002445"/>
    <x v="1"/>
    <x v="6"/>
    <s v="SANFORD Major Accent Highlighters"/>
    <x v="3354"/>
    <n v="2"/>
    <n v="0.2"/>
    <n v="2.5488000000000004"/>
  </r>
  <r>
    <n v="4404"/>
    <s v="CA-2011-127936"/>
    <x v="2"/>
    <x v="814"/>
    <d v="2011-09-04T00:00:00"/>
    <s v="First Class"/>
    <s v="CL-12565"/>
    <s v="Clay Ludtke"/>
    <x v="0"/>
    <s v="United States"/>
    <s v="New York City"/>
    <x v="15"/>
    <n v="10009"/>
    <x v="3"/>
    <s v="OFF-AR-10002445"/>
    <x v="1"/>
    <x v="6"/>
    <s v="SANFORD Major Accent Highlighters"/>
    <x v="3355"/>
    <n v="3"/>
    <n v="0"/>
    <n v="8.071200000000001"/>
  </r>
  <r>
    <n v="4405"/>
    <s v="CA-2012-164336"/>
    <x v="1"/>
    <x v="761"/>
    <d v="2012-07-10T00:00:00"/>
    <s v="Standard Class"/>
    <s v="MW-18220"/>
    <s v="Mitch Webber"/>
    <x v="0"/>
    <s v="United States"/>
    <s v="Philadelphia"/>
    <x v="9"/>
    <n v="19140"/>
    <x v="3"/>
    <s v="TEC-AC-10002345"/>
    <x v="2"/>
    <x v="11"/>
    <s v="HP Standard 104 key PS/2 Keyboard"/>
    <x v="3356"/>
    <n v="3"/>
    <n v="0.2"/>
    <n v="2.1749999999999989"/>
  </r>
  <r>
    <n v="4406"/>
    <s v="CA-2012-164336"/>
    <x v="1"/>
    <x v="761"/>
    <d v="2012-07-10T00:00:00"/>
    <s v="Standard Class"/>
    <s v="MW-18220"/>
    <s v="Mitch Webber"/>
    <x v="0"/>
    <s v="United States"/>
    <s v="Philadelphia"/>
    <x v="9"/>
    <n v="19140"/>
    <x v="3"/>
    <s v="OFF-ST-10001558"/>
    <x v="1"/>
    <x v="4"/>
    <s v="Acco Perma 4000 Stacking Storage Drawers"/>
    <x v="2360"/>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s v="United States"/>
    <s v="Columbus"/>
    <x v="14"/>
    <n v="47201"/>
    <x v="2"/>
    <s v="OFF-PA-10000418"/>
    <x v="1"/>
    <x v="10"/>
    <s v="Xerox 189"/>
    <x v="1836"/>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x v="3358"/>
    <n v="1"/>
    <n v="0"/>
    <n v="2.3077000000000001"/>
  </r>
  <r>
    <n v="4410"/>
    <s v="US-2011-154879"/>
    <x v="2"/>
    <x v="457"/>
    <d v="2011-05-11T00:00:00"/>
    <s v="Standard Class"/>
    <s v="SN-20710"/>
    <s v="Steve Nguyen"/>
    <x v="2"/>
    <s v="United States"/>
    <s v="Los Angeles"/>
    <x v="1"/>
    <n v="90004"/>
    <x v="1"/>
    <s v="OFF-LA-10004425"/>
    <x v="1"/>
    <x v="2"/>
    <s v="Staples"/>
    <x v="399"/>
    <n v="2"/>
    <n v="0"/>
    <n v="2.7166000000000001"/>
  </r>
  <r>
    <n v="4411"/>
    <s v="US-2011-154879"/>
    <x v="2"/>
    <x v="457"/>
    <d v="2011-05-11T00:00:00"/>
    <s v="Standard Class"/>
    <s v="SN-20710"/>
    <s v="Steve Nguyen"/>
    <x v="2"/>
    <s v="United States"/>
    <s v="Los Angeles"/>
    <x v="1"/>
    <n v="90004"/>
    <x v="1"/>
    <s v="OFF-AR-10001897"/>
    <x v="1"/>
    <x v="6"/>
    <s v="Model L Table or Wall-Mount Pencil Sharpener"/>
    <x v="1557"/>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s v="United States"/>
    <s v="New York City"/>
    <x v="15"/>
    <n v="10024"/>
    <x v="3"/>
    <s v="TEC-PH-10003963"/>
    <x v="2"/>
    <x v="7"/>
    <s v="GE 2-Jack Phone Line Splitter"/>
    <x v="903"/>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s v="United States"/>
    <s v="Lawrence"/>
    <x v="31"/>
    <n v="1841"/>
    <x v="3"/>
    <s v="OFF-BI-10003925"/>
    <x v="1"/>
    <x v="8"/>
    <s v="Fellowes PB300 Plastic Comb Binding Machine"/>
    <x v="3360"/>
    <n v="1"/>
    <n v="0"/>
    <n v="182.3553"/>
  </r>
  <r>
    <n v="4416"/>
    <s v="CA-2011-153983"/>
    <x v="2"/>
    <x v="503"/>
    <d v="2011-12-06T00:00:00"/>
    <s v="Standard Class"/>
    <s v="AH-10210"/>
    <s v="Alan Hwang"/>
    <x v="0"/>
    <s v="United States"/>
    <s v="San Francisco"/>
    <x v="1"/>
    <n v="94122"/>
    <x v="1"/>
    <s v="TEC-PH-10004586"/>
    <x v="2"/>
    <x v="7"/>
    <s v="Wilson SignalBoost 841262 DB PRO Amplifier Kit"/>
    <x v="1181"/>
    <n v="2"/>
    <n v="0.2"/>
    <n v="71.989999999999981"/>
  </r>
  <r>
    <n v="4417"/>
    <s v="CA-2011-153983"/>
    <x v="2"/>
    <x v="503"/>
    <d v="2011-12-06T00:00:00"/>
    <s v="Standard Class"/>
    <s v="AH-10210"/>
    <s v="Alan Hwang"/>
    <x v="0"/>
    <s v="United States"/>
    <s v="San Francisco"/>
    <x v="1"/>
    <n v="94122"/>
    <x v="1"/>
    <s v="OFF-FA-10003495"/>
    <x v="1"/>
    <x v="13"/>
    <s v="Staples"/>
    <x v="3361"/>
    <n v="5"/>
    <n v="0"/>
    <n v="15.2"/>
  </r>
  <r>
    <n v="4418"/>
    <s v="CA-2014-112900"/>
    <x v="3"/>
    <x v="359"/>
    <d v="2014-04-13T00:00:00"/>
    <s v="Second Class"/>
    <s v="KL-16645"/>
    <s v="Ken Lonsdale"/>
    <x v="0"/>
    <s v="United States"/>
    <s v="Detroit"/>
    <x v="12"/>
    <n v="48205"/>
    <x v="2"/>
    <s v="OFF-BI-10002867"/>
    <x v="1"/>
    <x v="8"/>
    <s v="GBC Recycled Regency Composition Covers"/>
    <x v="3362"/>
    <n v="8"/>
    <n v="0"/>
    <n v="219.99039999999997"/>
  </r>
  <r>
    <n v="4419"/>
    <s v="CA-2011-160157"/>
    <x v="2"/>
    <x v="414"/>
    <d v="2011-12-27T00:00:00"/>
    <s v="Standard Class"/>
    <s v="MH-17455"/>
    <s v="Mark Hamilton"/>
    <x v="0"/>
    <s v="United States"/>
    <s v="Hamilton"/>
    <x v="24"/>
    <n v="45011"/>
    <x v="3"/>
    <s v="FUR-FU-10003773"/>
    <x v="0"/>
    <x v="5"/>
    <s v="Eldon Cleatmat Plus Chair Mats for High Pile Carpets"/>
    <x v="3363"/>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s v="CA-2012-163090"/>
    <x v="1"/>
    <x v="972"/>
    <d v="2012-11-21T00:00:00"/>
    <s v="Second Class"/>
    <s v="GH-14665"/>
    <s v="Greg Hansen"/>
    <x v="0"/>
    <s v="United States"/>
    <s v="Chicago"/>
    <x v="10"/>
    <n v="60610"/>
    <x v="2"/>
    <s v="OFF-SU-10002537"/>
    <x v="1"/>
    <x v="14"/>
    <s v="Acme Box Cutter Scissors"/>
    <x v="3365"/>
    <n v="5"/>
    <n v="0.2"/>
    <n v="3.0690000000000026"/>
  </r>
  <r>
    <n v="4422"/>
    <s v="CA-2011-117016"/>
    <x v="2"/>
    <x v="530"/>
    <d v="2011-03-09T00:00:00"/>
    <s v="Standard Class"/>
    <s v="SC-20095"/>
    <s v="Sanjit Chand"/>
    <x v="0"/>
    <s v="United States"/>
    <s v="Margate"/>
    <x v="2"/>
    <n v="33063"/>
    <x v="0"/>
    <s v="OFF-AR-10001374"/>
    <x v="1"/>
    <x v="6"/>
    <s v="BIC Brite Liner Highlighters, Chisel Tip"/>
    <x v="12"/>
    <n v="3"/>
    <n v="0.2"/>
    <n v="2.3327999999999989"/>
  </r>
  <r>
    <n v="4423"/>
    <s v="CA-2014-159464"/>
    <x v="3"/>
    <x v="796"/>
    <d v="2014-05-20T00:00:00"/>
    <s v="First Class"/>
    <s v="TB-21355"/>
    <s v="Todd Boyes"/>
    <x v="1"/>
    <s v="United States"/>
    <s v="Sandy Springs"/>
    <x v="32"/>
    <n v="30328"/>
    <x v="0"/>
    <s v="OFF-AP-10001492"/>
    <x v="1"/>
    <x v="9"/>
    <s v="Acco Six-Outlet Power Strip, 4' Cord Length"/>
    <x v="3366"/>
    <n v="2"/>
    <n v="0"/>
    <n v="4.4824000000000002"/>
  </r>
  <r>
    <n v="4424"/>
    <s v="CA-2014-159464"/>
    <x v="3"/>
    <x v="796"/>
    <d v="2014-05-20T00:00:00"/>
    <s v="First Class"/>
    <s v="TB-21355"/>
    <s v="Todd Boyes"/>
    <x v="1"/>
    <s v="United States"/>
    <s v="Sandy Springs"/>
    <x v="32"/>
    <n v="30328"/>
    <x v="0"/>
    <s v="FUR-BO-10003546"/>
    <x v="0"/>
    <x v="0"/>
    <s v="Hon 4-Shelf Metal Bookcases"/>
    <x v="3367"/>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x v="3368"/>
    <n v="5"/>
    <n v="0"/>
    <n v="15.637499999999999"/>
  </r>
  <r>
    <n v="4426"/>
    <s v="CA-2014-159464"/>
    <x v="3"/>
    <x v="796"/>
    <d v="2014-05-20T00:00:00"/>
    <s v="First Class"/>
    <s v="TB-21355"/>
    <s v="Todd Boyes"/>
    <x v="1"/>
    <s v="United States"/>
    <s v="Sandy Springs"/>
    <x v="32"/>
    <n v="30328"/>
    <x v="0"/>
    <s v="OFF-BI-10000315"/>
    <x v="1"/>
    <x v="8"/>
    <s v="Poly Designer Cover &amp; Back"/>
    <x v="3369"/>
    <n v="6"/>
    <n v="0"/>
    <n v="54.691199999999995"/>
  </r>
  <r>
    <n v="4427"/>
    <s v="CA-2014-159464"/>
    <x v="3"/>
    <x v="796"/>
    <d v="2014-05-20T00:00:00"/>
    <s v="First Class"/>
    <s v="TB-21355"/>
    <s v="Todd Boyes"/>
    <x v="1"/>
    <s v="United States"/>
    <s v="Sandy Springs"/>
    <x v="32"/>
    <n v="30328"/>
    <x v="0"/>
    <s v="TEC-PH-10002350"/>
    <x v="2"/>
    <x v="7"/>
    <s v="Apple EarPods with Remote and Mic"/>
    <x v="392"/>
    <n v="2"/>
    <n v="0"/>
    <n v="15.674399999999999"/>
  </r>
  <r>
    <n v="4428"/>
    <s v="US-2014-103226"/>
    <x v="3"/>
    <x v="585"/>
    <d v="2014-09-29T00:00:00"/>
    <s v="Standard Class"/>
    <s v="DW-13195"/>
    <s v="David Wiener"/>
    <x v="1"/>
    <s v="United States"/>
    <s v="Albuquerque"/>
    <x v="27"/>
    <n v="87105"/>
    <x v="1"/>
    <s v="OFF-PA-10002666"/>
    <x v="1"/>
    <x v="10"/>
    <s v="Southworth 25% Cotton Linen-Finish Paper &amp; Envelopes"/>
    <x v="3370"/>
    <n v="3"/>
    <n v="0"/>
    <n v="12.231"/>
  </r>
  <r>
    <n v="4429"/>
    <s v="CA-2014-119452"/>
    <x v="3"/>
    <x v="708"/>
    <d v="2014-03-28T00:00:00"/>
    <s v="Standard Class"/>
    <s v="CL-12565"/>
    <s v="Clay Ludtke"/>
    <x v="0"/>
    <s v="United States"/>
    <s v="Tulsa"/>
    <x v="26"/>
    <n v="74133"/>
    <x v="2"/>
    <s v="FUR-CH-10004495"/>
    <x v="0"/>
    <x v="1"/>
    <s v="Global Leather and Oak Executive Chair, Black"/>
    <x v="3371"/>
    <n v="6"/>
    <n v="0"/>
    <n v="523.70519999999988"/>
  </r>
  <r>
    <n v="4430"/>
    <s v="CA-2014-147725"/>
    <x v="3"/>
    <x v="32"/>
    <d v="2014-09-15T00:00:00"/>
    <s v="Same Day"/>
    <s v="LT-17110"/>
    <s v="Liz Thompson"/>
    <x v="0"/>
    <s v="United States"/>
    <s v="Orange"/>
    <x v="30"/>
    <n v="7050"/>
    <x v="3"/>
    <s v="OFF-AR-10001725"/>
    <x v="1"/>
    <x v="6"/>
    <s v="Boston Home &amp; Office Model 2000 Electric Pencil Sharpeners"/>
    <x v="421"/>
    <n v="3"/>
    <n v="0"/>
    <n v="18.447000000000003"/>
  </r>
  <r>
    <n v="4431"/>
    <s v="CA-2013-168893"/>
    <x v="0"/>
    <x v="54"/>
    <d v="2013-11-09T00:00:00"/>
    <s v="Second Class"/>
    <s v="AP-10915"/>
    <s v="Arthur Prichep"/>
    <x v="0"/>
    <s v="United States"/>
    <s v="Henderson"/>
    <x v="0"/>
    <n v="42420"/>
    <x v="0"/>
    <s v="OFF-FA-10002280"/>
    <x v="1"/>
    <x v="13"/>
    <s v="Advantus Plastic Paper Clips"/>
    <x v="3372"/>
    <n v="4"/>
    <n v="0"/>
    <n v="9.6"/>
  </r>
  <r>
    <n v="4432"/>
    <s v="CA-2013-168893"/>
    <x v="0"/>
    <x v="54"/>
    <d v="2013-11-09T00:00:00"/>
    <s v="Second Class"/>
    <s v="AP-10915"/>
    <s v="Arthur Prichep"/>
    <x v="0"/>
    <s v="United States"/>
    <s v="Henderson"/>
    <x v="0"/>
    <n v="42420"/>
    <x v="0"/>
    <s v="OFF-AR-10001770"/>
    <x v="1"/>
    <x v="6"/>
    <s v="Economy #2 Pencils"/>
    <x v="3373"/>
    <n v="3"/>
    <n v="0"/>
    <n v="2.0747999999999998"/>
  </r>
  <r>
    <n v="4433"/>
    <s v="CA-2013-168893"/>
    <x v="0"/>
    <x v="54"/>
    <d v="2013-11-09T00:00:00"/>
    <s v="Second Class"/>
    <s v="AP-10915"/>
    <s v="Arthur Prichep"/>
    <x v="0"/>
    <s v="United States"/>
    <s v="Henderson"/>
    <x v="0"/>
    <n v="42420"/>
    <x v="0"/>
    <s v="FUR-FU-10002885"/>
    <x v="0"/>
    <x v="5"/>
    <s v="Magna Visual Magnetic Picture Hangers"/>
    <x v="906"/>
    <n v="5"/>
    <n v="0"/>
    <n v="9.1580000000000013"/>
  </r>
  <r>
    <n v="4434"/>
    <s v="CA-2013-168893"/>
    <x v="0"/>
    <x v="54"/>
    <d v="2013-11-09T00:00:00"/>
    <s v="Second Class"/>
    <s v="AP-10915"/>
    <s v="Arthur Prichep"/>
    <x v="0"/>
    <s v="United States"/>
    <s v="Henderson"/>
    <x v="0"/>
    <n v="42420"/>
    <x v="0"/>
    <s v="OFF-AR-10003772"/>
    <x v="1"/>
    <x v="6"/>
    <s v="Boston 16750 Black Compact Battery Pencil Sharpener"/>
    <x v="3374"/>
    <n v="1"/>
    <n v="0"/>
    <n v="2.6249999999999991"/>
  </r>
  <r>
    <n v="4435"/>
    <s v="CA-2013-168893"/>
    <x v="0"/>
    <x v="54"/>
    <d v="2013-11-09T00:00:00"/>
    <s v="Second Class"/>
    <s v="AP-10915"/>
    <s v="Arthur Prichep"/>
    <x v="0"/>
    <s v="United States"/>
    <s v="Henderson"/>
    <x v="0"/>
    <n v="42420"/>
    <x v="0"/>
    <s v="FUR-TA-10003392"/>
    <x v="0"/>
    <x v="3"/>
    <s v="Global Adaptabilities Conference Tables"/>
    <x v="3375"/>
    <n v="3"/>
    <n v="0"/>
    <n v="160.15860000000001"/>
  </r>
  <r>
    <n v="4436"/>
    <s v="CA-2013-163398"/>
    <x v="0"/>
    <x v="973"/>
    <d v="2013-05-09T00:00:00"/>
    <s v="Standard Class"/>
    <s v="CB-12415"/>
    <s v="Christy Brittain"/>
    <x v="0"/>
    <s v="United States"/>
    <s v="Chicago"/>
    <x v="10"/>
    <n v="60653"/>
    <x v="2"/>
    <s v="OFF-BI-10000014"/>
    <x v="1"/>
    <x v="8"/>
    <s v="Heavy-Duty E-Z-D Binders"/>
    <x v="3376"/>
    <n v="1"/>
    <n v="0.8"/>
    <n v="-3.6002999999999998"/>
  </r>
  <r>
    <n v="4437"/>
    <s v="CA-2013-163398"/>
    <x v="0"/>
    <x v="973"/>
    <d v="2013-05-09T00:00:00"/>
    <s v="Standard Class"/>
    <s v="CB-12415"/>
    <s v="Christy Brittain"/>
    <x v="0"/>
    <s v="United States"/>
    <s v="Chicago"/>
    <x v="10"/>
    <n v="60653"/>
    <x v="2"/>
    <s v="OFF-AR-10003217"/>
    <x v="1"/>
    <x v="6"/>
    <s v="Newell 316"/>
    <x v="3377"/>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s v="United States"/>
    <s v="Port Arthur"/>
    <x v="5"/>
    <n v="77642"/>
    <x v="2"/>
    <s v="OFF-PA-10001972"/>
    <x v="1"/>
    <x v="10"/>
    <s v="Xerox 214"/>
    <x v="563"/>
    <n v="2"/>
    <n v="0.2"/>
    <n v="3.6288"/>
  </r>
  <r>
    <n v="4440"/>
    <s v="CA-2013-162726"/>
    <x v="0"/>
    <x v="797"/>
    <d v="2014-01-03T00:00:00"/>
    <s v="Standard Class"/>
    <s v="MT-17815"/>
    <s v="Meg Tillman"/>
    <x v="0"/>
    <s v="United States"/>
    <s v="Port Arthur"/>
    <x v="5"/>
    <n v="77642"/>
    <x v="2"/>
    <s v="OFF-PA-10004041"/>
    <x v="1"/>
    <x v="10"/>
    <s v="It's Hot Message Books with Stickers, 2 3/4&quot; x 5&quot;"/>
    <x v="208"/>
    <n v="4"/>
    <n v="0.2"/>
    <n v="7.3999999999999995"/>
  </r>
  <r>
    <n v="4441"/>
    <s v="US-2013-111290"/>
    <x v="0"/>
    <x v="405"/>
    <d v="2013-07-27T00:00:00"/>
    <s v="Standard Class"/>
    <s v="DK-13375"/>
    <s v="Dennis Kane"/>
    <x v="0"/>
    <s v="United States"/>
    <s v="Westland"/>
    <x v="12"/>
    <n v="48185"/>
    <x v="2"/>
    <s v="TEC-AC-10004975"/>
    <x v="2"/>
    <x v="11"/>
    <s v="Plantronics Audio 995 Wireless Stereo Headset"/>
    <x v="3379"/>
    <n v="1"/>
    <n v="0"/>
    <n v="36.283500000000004"/>
  </r>
  <r>
    <n v="4442"/>
    <s v="US-2013-111290"/>
    <x v="0"/>
    <x v="405"/>
    <d v="2013-07-27T00:00:00"/>
    <s v="Standard Class"/>
    <s v="DK-13375"/>
    <s v="Dennis Kane"/>
    <x v="0"/>
    <s v="United States"/>
    <s v="Westland"/>
    <x v="12"/>
    <n v="48185"/>
    <x v="2"/>
    <s v="OFF-ST-10001932"/>
    <x v="1"/>
    <x v="4"/>
    <s v="Fellowes Staxonsteel Drawer Files"/>
    <x v="3380"/>
    <n v="5"/>
    <n v="0"/>
    <n v="135.21900000000002"/>
  </r>
  <r>
    <n v="4443"/>
    <s v="US-2013-111290"/>
    <x v="0"/>
    <x v="405"/>
    <d v="2013-07-27T00:00:00"/>
    <s v="Standard Class"/>
    <s v="DK-13375"/>
    <s v="Dennis Kane"/>
    <x v="0"/>
    <s v="United States"/>
    <s v="Westland"/>
    <x v="12"/>
    <n v="48185"/>
    <x v="2"/>
    <s v="OFF-AR-10001761"/>
    <x v="1"/>
    <x v="6"/>
    <s v="Avery Hi-Liter Smear-Safe Highlighters"/>
    <x v="2640"/>
    <n v="5"/>
    <n v="0"/>
    <n v="10.511999999999999"/>
  </r>
  <r>
    <n v="4444"/>
    <s v="US-2013-111290"/>
    <x v="0"/>
    <x v="405"/>
    <d v="2013-07-27T00:00:00"/>
    <s v="Standard Class"/>
    <s v="DK-13375"/>
    <s v="Dennis Kane"/>
    <x v="0"/>
    <s v="United States"/>
    <s v="Westland"/>
    <x v="12"/>
    <n v="48185"/>
    <x v="2"/>
    <s v="OFF-PA-10002262"/>
    <x v="1"/>
    <x v="10"/>
    <s v="Xerox 192"/>
    <x v="56"/>
    <n v="5"/>
    <n v="0"/>
    <n v="15.552000000000001"/>
  </r>
  <r>
    <n v="4445"/>
    <s v="US-2011-147704"/>
    <x v="2"/>
    <x v="912"/>
    <d v="2011-11-21T00:00:00"/>
    <s v="Standard Class"/>
    <s v="SR-20740"/>
    <s v="Steven Roelle"/>
    <x v="2"/>
    <s v="United States"/>
    <s v="Bloomington"/>
    <x v="14"/>
    <n v="47401"/>
    <x v="2"/>
    <s v="OFF-EN-10004483"/>
    <x v="1"/>
    <x v="12"/>
    <s v="#10 White Business Envelopes,4 1/8 x 9 1/2"/>
    <x v="2561"/>
    <n v="5"/>
    <n v="0"/>
    <n v="36.824499999999993"/>
  </r>
  <r>
    <n v="4446"/>
    <s v="US-2011-147704"/>
    <x v="2"/>
    <x v="912"/>
    <d v="2011-11-21T00:00:00"/>
    <s v="Standard Class"/>
    <s v="SR-20740"/>
    <s v="Steven Roelle"/>
    <x v="2"/>
    <s v="United States"/>
    <s v="Bloomington"/>
    <x v="14"/>
    <n v="47401"/>
    <x v="2"/>
    <s v="OFF-PA-10003270"/>
    <x v="1"/>
    <x v="10"/>
    <s v="Xerox 1954"/>
    <x v="3381"/>
    <n v="6"/>
    <n v="0"/>
    <n v="14.256"/>
  </r>
  <r>
    <n v="4447"/>
    <s v="US-2011-147704"/>
    <x v="2"/>
    <x v="912"/>
    <d v="2011-11-21T00:00:00"/>
    <s v="Standard Class"/>
    <s v="SR-20740"/>
    <s v="Steven Roelle"/>
    <x v="2"/>
    <s v="United States"/>
    <s v="Bloomington"/>
    <x v="14"/>
    <n v="47401"/>
    <x v="2"/>
    <s v="OFF-BI-10001634"/>
    <x v="1"/>
    <x v="8"/>
    <s v="Wilson Jones Active Use Binders"/>
    <x v="2769"/>
    <n v="4"/>
    <n v="0"/>
    <n v="14.268800000000001"/>
  </r>
  <r>
    <n v="4448"/>
    <s v="US-2011-147704"/>
    <x v="2"/>
    <x v="912"/>
    <d v="2011-11-21T00:00:00"/>
    <s v="Standard Class"/>
    <s v="SR-20740"/>
    <s v="Steven Roelle"/>
    <x v="2"/>
    <s v="United States"/>
    <s v="Bloomington"/>
    <x v="14"/>
    <n v="47401"/>
    <x v="2"/>
    <s v="OFF-ST-10000675"/>
    <x v="1"/>
    <x v="4"/>
    <s v="File Shuttle II and Handi-File, Black"/>
    <x v="3382"/>
    <n v="5"/>
    <n v="0"/>
    <n v="42.362499999999997"/>
  </r>
  <r>
    <n v="4449"/>
    <s v="CA-2012-121965"/>
    <x v="1"/>
    <x v="974"/>
    <d v="2012-06-23T00:00:00"/>
    <s v="Standard Class"/>
    <s v="LH-17155"/>
    <s v="Logan Haushalter"/>
    <x v="0"/>
    <s v="United States"/>
    <s v="Los Angeles"/>
    <x v="1"/>
    <n v="90032"/>
    <x v="1"/>
    <s v="FUR-FU-10000732"/>
    <x v="0"/>
    <x v="5"/>
    <s v="Eldon 200 Class Desk Accessories"/>
    <x v="2391"/>
    <n v="2"/>
    <n v="0"/>
    <n v="4.0191999999999997"/>
  </r>
  <r>
    <n v="4450"/>
    <s v="CA-2012-121965"/>
    <x v="1"/>
    <x v="974"/>
    <d v="2012-06-23T00:00:00"/>
    <s v="Standard Class"/>
    <s v="LH-17155"/>
    <s v="Logan Haushalter"/>
    <x v="0"/>
    <s v="United States"/>
    <s v="Los Angeles"/>
    <x v="1"/>
    <n v="90032"/>
    <x v="1"/>
    <s v="OFF-PA-10004355"/>
    <x v="1"/>
    <x v="10"/>
    <s v="Xerox 231"/>
    <x v="90"/>
    <n v="1"/>
    <n v="0"/>
    <n v="3.1104000000000003"/>
  </r>
  <r>
    <n v="4451"/>
    <s v="CA-2012-121965"/>
    <x v="1"/>
    <x v="974"/>
    <d v="2012-06-23T00:00:00"/>
    <s v="Standard Class"/>
    <s v="LH-17155"/>
    <s v="Logan Haushalter"/>
    <x v="0"/>
    <s v="United States"/>
    <s v="Los Angeles"/>
    <x v="1"/>
    <n v="90032"/>
    <x v="1"/>
    <s v="OFF-EN-10000056"/>
    <x v="1"/>
    <x v="12"/>
    <s v="Cameo Buff Policy Envelopes"/>
    <x v="737"/>
    <n v="3"/>
    <n v="0"/>
    <n v="87.744299999999981"/>
  </r>
  <r>
    <n v="4452"/>
    <s v="CA-2013-147137"/>
    <x v="0"/>
    <x v="975"/>
    <d v="2013-07-07T00:00:00"/>
    <s v="First Class"/>
    <s v="AA-10645"/>
    <s v="Anna Andreadi"/>
    <x v="0"/>
    <s v="United States"/>
    <s v="San Francisco"/>
    <x v="1"/>
    <n v="94109"/>
    <x v="1"/>
    <s v="FUR-FU-10000221"/>
    <x v="0"/>
    <x v="5"/>
    <s v="Master Caster Door Stop, Brown"/>
    <x v="3383"/>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s v="United States"/>
    <s v="San Francisco"/>
    <x v="1"/>
    <n v="94109"/>
    <x v="1"/>
    <s v="FUR-BO-10001811"/>
    <x v="0"/>
    <x v="0"/>
    <s v="Atlantic Metals Mobile 5-Shelf Bookcases, Custom Colors"/>
    <x v="3385"/>
    <n v="5"/>
    <n v="0.15"/>
    <n v="225.73499999999993"/>
  </r>
  <r>
    <n v="4455"/>
    <s v="CA-2013-147137"/>
    <x v="0"/>
    <x v="975"/>
    <d v="2013-07-07T00:00:00"/>
    <s v="First Class"/>
    <s v="AA-10645"/>
    <s v="Anna Andreadi"/>
    <x v="0"/>
    <s v="United States"/>
    <s v="San Francisco"/>
    <x v="1"/>
    <n v="94109"/>
    <x v="1"/>
    <s v="OFF-ST-10002486"/>
    <x v="1"/>
    <x v="4"/>
    <s v="Eldon Shelf Savers Cubes and Bins"/>
    <x v="3386"/>
    <n v="4"/>
    <n v="0"/>
    <n v="0.5583999999999989"/>
  </r>
  <r>
    <n v="4456"/>
    <s v="US-2012-146745"/>
    <x v="1"/>
    <x v="37"/>
    <d v="2012-09-08T00:00:00"/>
    <s v="Standard Class"/>
    <s v="AS-10630"/>
    <s v="Ann Steele"/>
    <x v="2"/>
    <s v="United States"/>
    <s v="San Francisco"/>
    <x v="1"/>
    <n v="94110"/>
    <x v="1"/>
    <s v="FUR-CH-10002372"/>
    <x v="0"/>
    <x v="1"/>
    <s v="Office Star - Ergonomically Designed Knee Chair"/>
    <x v="434"/>
    <n v="2"/>
    <n v="0.2"/>
    <n v="-12.956799999999994"/>
  </r>
  <r>
    <n v="4457"/>
    <s v="US-2012-146745"/>
    <x v="1"/>
    <x v="37"/>
    <d v="2012-09-08T00:00:00"/>
    <s v="Standard Class"/>
    <s v="AS-10630"/>
    <s v="Ann Steele"/>
    <x v="2"/>
    <s v="United States"/>
    <s v="San Francisco"/>
    <x v="1"/>
    <n v="94110"/>
    <x v="1"/>
    <s v="OFF-BI-10003274"/>
    <x v="1"/>
    <x v="8"/>
    <s v="Avery Durable Slant Ring Binders, No Labels"/>
    <x v="2925"/>
    <n v="2"/>
    <n v="0.2"/>
    <n v="2.1492"/>
  </r>
  <r>
    <n v="4458"/>
    <s v="CA-2014-115175"/>
    <x v="3"/>
    <x v="783"/>
    <d v="2014-08-13T00:00:00"/>
    <s v="Standard Class"/>
    <s v="MC-17575"/>
    <s v="Matt Collins"/>
    <x v="0"/>
    <s v="United States"/>
    <s v="San Jose"/>
    <x v="1"/>
    <n v="95123"/>
    <x v="1"/>
    <s v="OFF-PA-10001878"/>
    <x v="1"/>
    <x v="10"/>
    <s v="Xerox 1891"/>
    <x v="1672"/>
    <n v="5"/>
    <n v="0"/>
    <n v="114.93849999999998"/>
  </r>
  <r>
    <n v="4459"/>
    <s v="CA-2014-105851"/>
    <x v="3"/>
    <x v="677"/>
    <d v="2014-03-21T00:00:00"/>
    <s v="Standard Class"/>
    <s v="SE-20110"/>
    <s v="Sanjit Engle"/>
    <x v="0"/>
    <s v="United States"/>
    <s v="Denver"/>
    <x v="22"/>
    <n v="80219"/>
    <x v="1"/>
    <s v="OFF-SU-10002881"/>
    <x v="1"/>
    <x v="14"/>
    <s v="Martin Yale Chadless Opener Electric Letter Opener"/>
    <x v="3387"/>
    <n v="2"/>
    <n v="0.2"/>
    <n v="-299.8116"/>
  </r>
  <r>
    <n v="4460"/>
    <s v="US-2014-125717"/>
    <x v="3"/>
    <x v="394"/>
    <d v="2014-10-02T00:00:00"/>
    <s v="First Class"/>
    <s v="DS-13030"/>
    <s v="Darrin Sayre"/>
    <x v="2"/>
    <s v="United States"/>
    <s v="Aurora"/>
    <x v="22"/>
    <n v="80013"/>
    <x v="1"/>
    <s v="FUR-FU-10001979"/>
    <x v="0"/>
    <x v="5"/>
    <s v="Dana Halogen Swing-Arm Architect Lamp"/>
    <x v="3388"/>
    <n v="1"/>
    <n v="0.2"/>
    <n v="3.2776000000000014"/>
  </r>
  <r>
    <n v="4461"/>
    <s v="US-2014-125717"/>
    <x v="3"/>
    <x v="394"/>
    <d v="2014-10-02T00:00:00"/>
    <s v="First Class"/>
    <s v="DS-13030"/>
    <s v="Darrin Sayre"/>
    <x v="2"/>
    <s v="United States"/>
    <s v="Aurora"/>
    <x v="22"/>
    <n v="80013"/>
    <x v="1"/>
    <s v="OFF-ST-10001522"/>
    <x v="1"/>
    <x v="4"/>
    <s v="Gould Plastics 18-Pocket Panel Bin, 34w x 5-1/4d x 20-1/2h"/>
    <x v="2772"/>
    <n v="2"/>
    <n v="0.2"/>
    <n v="-29.436800000000012"/>
  </r>
  <r>
    <n v="4462"/>
    <s v="US-2014-125717"/>
    <x v="3"/>
    <x v="394"/>
    <d v="2014-10-02T00:00:00"/>
    <s v="First Class"/>
    <s v="DS-13030"/>
    <s v="Darrin Sayre"/>
    <x v="2"/>
    <s v="United States"/>
    <s v="Aurora"/>
    <x v="22"/>
    <n v="80013"/>
    <x v="1"/>
    <s v="TEC-AC-10003657"/>
    <x v="2"/>
    <x v="11"/>
    <s v="Lenovo 17-Key USB Numeric Keypad"/>
    <x v="157"/>
    <n v="2"/>
    <n v="0.2"/>
    <n v="1.359599999999995"/>
  </r>
  <r>
    <n v="4463"/>
    <s v="US-2014-125717"/>
    <x v="3"/>
    <x v="394"/>
    <d v="2014-10-02T00:00:00"/>
    <s v="First Class"/>
    <s v="DS-13030"/>
    <s v="Darrin Sayre"/>
    <x v="2"/>
    <s v="United States"/>
    <s v="Aurora"/>
    <x v="22"/>
    <n v="80013"/>
    <x v="1"/>
    <s v="OFF-BI-10001718"/>
    <x v="1"/>
    <x v="8"/>
    <s v="GBC DocuBind P50 Personal Binding Machine"/>
    <x v="1996"/>
    <n v="4"/>
    <n v="0.7"/>
    <n v="-58.861599999999981"/>
  </r>
  <r>
    <n v="4464"/>
    <s v="US-2014-125717"/>
    <x v="3"/>
    <x v="394"/>
    <d v="2014-10-02T00:00:00"/>
    <s v="First Class"/>
    <s v="DS-13030"/>
    <s v="Darrin Sayre"/>
    <x v="2"/>
    <s v="United States"/>
    <s v="Aurora"/>
    <x v="22"/>
    <n v="80013"/>
    <x v="1"/>
    <s v="OFF-PA-10003022"/>
    <x v="1"/>
    <x v="10"/>
    <s v="Xerox 1992"/>
    <x v="646"/>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x v="3389"/>
    <n v="2"/>
    <n v="0.2"/>
    <n v="26.22399999999999"/>
  </r>
  <r>
    <n v="4466"/>
    <s v="CA-2012-163895"/>
    <x v="1"/>
    <x v="976"/>
    <d v="2012-08-11T00:00:00"/>
    <s v="Standard Class"/>
    <s v="NS-18640"/>
    <s v="Noel Staavos"/>
    <x v="1"/>
    <s v="United States"/>
    <s v="Boise"/>
    <x v="45"/>
    <n v="83704"/>
    <x v="1"/>
    <s v="OFF-BI-10004970"/>
    <x v="1"/>
    <x v="8"/>
    <s v="ACCOHIDE 3-Ring Binder, Blue, 1&quot;"/>
    <x v="106"/>
    <n v="1"/>
    <n v="0.2"/>
    <n v="1.1151"/>
  </r>
  <r>
    <n v="4467"/>
    <s v="CA-2014-168641"/>
    <x v="3"/>
    <x v="221"/>
    <d v="2014-12-02T00:00:00"/>
    <s v="Standard Class"/>
    <s v="KA-16525"/>
    <s v="Kelly Andreada"/>
    <x v="0"/>
    <s v="United States"/>
    <s v="New York City"/>
    <x v="15"/>
    <n v="10035"/>
    <x v="3"/>
    <s v="OFF-AR-10003759"/>
    <x v="1"/>
    <x v="6"/>
    <s v="Crayola Anti Dust Chalk, 12/Pack"/>
    <x v="3390"/>
    <n v="9"/>
    <n v="0"/>
    <n v="7.3709999999999996"/>
  </r>
  <r>
    <n v="4468"/>
    <s v="CA-2014-168641"/>
    <x v="3"/>
    <x v="221"/>
    <d v="2014-12-02T00:00:00"/>
    <s v="Standard Class"/>
    <s v="KA-16525"/>
    <s v="Kelly Andreada"/>
    <x v="0"/>
    <s v="United States"/>
    <s v="New York City"/>
    <x v="15"/>
    <n v="10035"/>
    <x v="3"/>
    <s v="OFF-EN-10003001"/>
    <x v="1"/>
    <x v="12"/>
    <s v="Ames Color-File Green Diamond Border X-ray Mailers"/>
    <x v="1244"/>
    <n v="2"/>
    <n v="0"/>
    <n v="78.941199999999995"/>
  </r>
  <r>
    <n v="4469"/>
    <s v="CA-2014-168641"/>
    <x v="3"/>
    <x v="221"/>
    <d v="2014-12-02T00:00:00"/>
    <s v="Standard Class"/>
    <s v="KA-16525"/>
    <s v="Kelly Andreada"/>
    <x v="0"/>
    <s v="United States"/>
    <s v="New York City"/>
    <x v="15"/>
    <n v="10035"/>
    <x v="3"/>
    <s v="FUR-BO-10000780"/>
    <x v="0"/>
    <x v="0"/>
    <s v="O'Sullivan Plantations 2-Door Library in Landvery Oak"/>
    <x v="244"/>
    <n v="2"/>
    <n v="0.2"/>
    <n v="-16.078399999999988"/>
  </r>
  <r>
    <n v="4470"/>
    <s v="CA-2014-168641"/>
    <x v="3"/>
    <x v="221"/>
    <d v="2014-12-02T00:00:00"/>
    <s v="Standard Class"/>
    <s v="KA-16525"/>
    <s v="Kelly Andreada"/>
    <x v="0"/>
    <s v="United States"/>
    <s v="New York City"/>
    <x v="15"/>
    <n v="10035"/>
    <x v="3"/>
    <s v="OFF-PA-10001972"/>
    <x v="1"/>
    <x v="10"/>
    <s v="Xerox 214"/>
    <x v="91"/>
    <n v="2"/>
    <n v="0"/>
    <n v="6.2208000000000006"/>
  </r>
  <r>
    <n v="4471"/>
    <s v="CA-2014-156895"/>
    <x v="3"/>
    <x v="540"/>
    <d v="2014-05-13T00:00:00"/>
    <s v="Standard Class"/>
    <s v="DJ-13510"/>
    <s v="Don Jones"/>
    <x v="1"/>
    <s v="United States"/>
    <s v="Philadelphia"/>
    <x v="9"/>
    <n v="19140"/>
    <x v="3"/>
    <s v="FUR-CH-10003535"/>
    <x v="0"/>
    <x v="1"/>
    <s v="Global Armless Task Chair, Royal Blue"/>
    <x v="3391"/>
    <n v="3"/>
    <n v="0.3"/>
    <n v="-23.782199999999996"/>
  </r>
  <r>
    <n v="4472"/>
    <s v="CA-2014-121300"/>
    <x v="3"/>
    <x v="365"/>
    <d v="2014-09-30T00:00:00"/>
    <s v="Same Day"/>
    <s v="MG-17680"/>
    <s v="Maureen Gastineau"/>
    <x v="2"/>
    <s v="United States"/>
    <s v="Mentor"/>
    <x v="24"/>
    <n v="44060"/>
    <x v="3"/>
    <s v="FUR-CH-10003774"/>
    <x v="0"/>
    <x v="1"/>
    <s v="Global Wood Trimmed Manager's Task Chair, Khaki"/>
    <x v="1346"/>
    <n v="1"/>
    <n v="0.3"/>
    <n v="-15.466600000000003"/>
  </r>
  <r>
    <n v="4473"/>
    <s v="CA-2014-121300"/>
    <x v="3"/>
    <x v="365"/>
    <d v="2014-09-30T00:00:00"/>
    <s v="Same Day"/>
    <s v="MG-17680"/>
    <s v="Maureen Gastineau"/>
    <x v="2"/>
    <s v="United States"/>
    <s v="Mentor"/>
    <x v="24"/>
    <n v="44060"/>
    <x v="3"/>
    <s v="TEC-AC-10004571"/>
    <x v="2"/>
    <x v="11"/>
    <s v="Logitech G700s Rechargeable Gaming Mouse"/>
    <x v="1977"/>
    <n v="3"/>
    <n v="0.2"/>
    <n v="65.993400000000008"/>
  </r>
  <r>
    <n v="4474"/>
    <s v="CA-2014-121300"/>
    <x v="3"/>
    <x v="365"/>
    <d v="2014-09-30T00:00:00"/>
    <s v="Same Day"/>
    <s v="MG-17680"/>
    <s v="Maureen Gastineau"/>
    <x v="2"/>
    <s v="United States"/>
    <s v="Mentor"/>
    <x v="24"/>
    <n v="44060"/>
    <x v="3"/>
    <s v="FUR-TA-10004442"/>
    <x v="0"/>
    <x v="3"/>
    <s v="Riverside Furniture Stanwyck Manor Table Series"/>
    <x v="2458"/>
    <n v="2"/>
    <n v="0.4"/>
    <n v="-189.32100000000003"/>
  </r>
  <r>
    <n v="4475"/>
    <s v="CA-2014-121300"/>
    <x v="3"/>
    <x v="365"/>
    <d v="2014-09-30T00:00:00"/>
    <s v="Same Day"/>
    <s v="MG-17680"/>
    <s v="Maureen Gastineau"/>
    <x v="2"/>
    <s v="United States"/>
    <s v="Mentor"/>
    <x v="24"/>
    <n v="44060"/>
    <x v="3"/>
    <s v="OFF-PA-10002787"/>
    <x v="1"/>
    <x v="10"/>
    <s v="Xerox 227"/>
    <x v="12"/>
    <n v="3"/>
    <n v="0.2"/>
    <n v="5.4432"/>
  </r>
  <r>
    <n v="4476"/>
    <s v="CA-2014-121300"/>
    <x v="3"/>
    <x v="365"/>
    <d v="2014-09-30T00:00:00"/>
    <s v="Same Day"/>
    <s v="MG-17680"/>
    <s v="Maureen Gastineau"/>
    <x v="2"/>
    <s v="United States"/>
    <s v="Mentor"/>
    <x v="24"/>
    <n v="44060"/>
    <x v="3"/>
    <s v="FUR-FU-10004586"/>
    <x v="0"/>
    <x v="5"/>
    <s v="G.E. Longer-Life Indoor Recessed Floodlight Bulbs"/>
    <x v="3392"/>
    <n v="4"/>
    <n v="0.2"/>
    <n v="7.436799999999999"/>
  </r>
  <r>
    <n v="4477"/>
    <s v="CA-2014-121300"/>
    <x v="3"/>
    <x v="365"/>
    <d v="2014-09-30T00:00:00"/>
    <s v="Same Day"/>
    <s v="MG-17680"/>
    <s v="Maureen Gastineau"/>
    <x v="2"/>
    <s v="United States"/>
    <s v="Mentor"/>
    <x v="24"/>
    <n v="44060"/>
    <x v="3"/>
    <s v="OFF-PA-10002606"/>
    <x v="1"/>
    <x v="10"/>
    <s v="Xerox 1928"/>
    <x v="582"/>
    <n v="2"/>
    <n v="0.2"/>
    <n v="2.6399999999999997"/>
  </r>
  <r>
    <n v="4478"/>
    <s v="CA-2014-130211"/>
    <x v="3"/>
    <x v="760"/>
    <d v="2014-10-23T00:00:00"/>
    <s v="Same Day"/>
    <s v="BD-11620"/>
    <s v="Brian DeCherney"/>
    <x v="0"/>
    <s v="United States"/>
    <s v="Lawton"/>
    <x v="26"/>
    <n v="73505"/>
    <x v="2"/>
    <s v="OFF-ST-10000129"/>
    <x v="1"/>
    <x v="4"/>
    <s v="Fellowes Recycled Storage Drawers"/>
    <x v="3393"/>
    <n v="3"/>
    <n v="0"/>
    <n v="23.316299999999984"/>
  </r>
  <r>
    <n v="4479"/>
    <s v="CA-2014-130211"/>
    <x v="3"/>
    <x v="760"/>
    <d v="2014-10-23T00:00:00"/>
    <s v="Same Day"/>
    <s v="BD-11620"/>
    <s v="Brian DeCherney"/>
    <x v="0"/>
    <s v="United States"/>
    <s v="Lawton"/>
    <x v="26"/>
    <n v="73505"/>
    <x v="2"/>
    <s v="FUR-TA-10003748"/>
    <x v="0"/>
    <x v="3"/>
    <s v="Bevis 36 x 72 Conference Tables"/>
    <x v="3394"/>
    <n v="2"/>
    <n v="0"/>
    <n v="54.775599999999997"/>
  </r>
  <r>
    <n v="4480"/>
    <s v="CA-2011-147235"/>
    <x v="2"/>
    <x v="977"/>
    <d v="2011-03-28T00:00:00"/>
    <s v="Standard Class"/>
    <s v="CD-11920"/>
    <s v="Carlos Daly"/>
    <x v="0"/>
    <s v="United States"/>
    <s v="New York City"/>
    <x v="15"/>
    <n v="10024"/>
    <x v="3"/>
    <s v="OFF-PA-10004948"/>
    <x v="1"/>
    <x v="10"/>
    <s v="Xerox 190"/>
    <x v="1691"/>
    <n v="5"/>
    <n v="0"/>
    <n v="11.703000000000001"/>
  </r>
  <r>
    <n v="4481"/>
    <s v="CA-2013-109365"/>
    <x v="0"/>
    <x v="54"/>
    <d v="2013-11-09T00:00:00"/>
    <s v="Standard Class"/>
    <s v="XP-21865"/>
    <s v="Xylona Preis"/>
    <x v="0"/>
    <s v="United States"/>
    <s v="Los Angeles"/>
    <x v="1"/>
    <n v="90049"/>
    <x v="1"/>
    <s v="OFF-FA-10001561"/>
    <x v="1"/>
    <x v="13"/>
    <s v="Stockwell Push Pins"/>
    <x v="53"/>
    <n v="7"/>
    <n v="0"/>
    <n v="5.0358000000000001"/>
  </r>
  <r>
    <n v="4482"/>
    <s v="CA-2013-109365"/>
    <x v="0"/>
    <x v="54"/>
    <d v="2013-11-09T00:00:00"/>
    <s v="Standard Class"/>
    <s v="XP-21865"/>
    <s v="Xylona Preis"/>
    <x v="0"/>
    <s v="United States"/>
    <s v="Los Angeles"/>
    <x v="1"/>
    <n v="90049"/>
    <x v="1"/>
    <s v="OFF-AP-10002998"/>
    <x v="1"/>
    <x v="9"/>
    <s v="Holmes 99% HEPA Air Purifier"/>
    <x v="3395"/>
    <n v="2"/>
    <n v="0"/>
    <n v="14.295599999999997"/>
  </r>
  <r>
    <n v="4483"/>
    <s v="CA-2013-109365"/>
    <x v="0"/>
    <x v="54"/>
    <d v="2013-11-09T00:00:00"/>
    <s v="Standard Class"/>
    <s v="XP-21865"/>
    <s v="Xylona Preis"/>
    <x v="0"/>
    <s v="United States"/>
    <s v="Los Angeles"/>
    <x v="1"/>
    <n v="90049"/>
    <x v="1"/>
    <s v="OFF-BI-10003981"/>
    <x v="1"/>
    <x v="8"/>
    <s v="Avery Durable Plastic 1&quot; Binders"/>
    <x v="2226"/>
    <n v="12"/>
    <n v="0.2"/>
    <n v="15.799199999999999"/>
  </r>
  <r>
    <n v="4484"/>
    <s v="CA-2013-109365"/>
    <x v="0"/>
    <x v="54"/>
    <d v="2013-11-09T00:00:00"/>
    <s v="Standard Class"/>
    <s v="XP-21865"/>
    <s v="Xylona Preis"/>
    <x v="0"/>
    <s v="United States"/>
    <s v="Los Angeles"/>
    <x v="1"/>
    <n v="90049"/>
    <x v="1"/>
    <s v="OFF-PA-10001725"/>
    <x v="1"/>
    <x v="10"/>
    <s v="Xerox 1892"/>
    <x v="2248"/>
    <n v="3"/>
    <n v="0"/>
    <n v="56.977199999999996"/>
  </r>
  <r>
    <n v="4485"/>
    <s v="CA-2013-109365"/>
    <x v="0"/>
    <x v="54"/>
    <d v="2013-11-09T00:00:00"/>
    <s v="Standard Class"/>
    <s v="XP-21865"/>
    <s v="Xylona Preis"/>
    <x v="0"/>
    <s v="United States"/>
    <s v="Los Angeles"/>
    <x v="1"/>
    <n v="90049"/>
    <x v="1"/>
    <s v="OFF-BI-10002071"/>
    <x v="1"/>
    <x v="8"/>
    <s v="Fellowes Black Plastic Comb Bindings"/>
    <x v="3396"/>
    <n v="2"/>
    <n v="0.2"/>
    <n v="3.0211999999999994"/>
  </r>
  <r>
    <n v="4486"/>
    <s v="CA-2013-109365"/>
    <x v="0"/>
    <x v="54"/>
    <d v="2013-11-09T00:00:00"/>
    <s v="Standard Class"/>
    <s v="XP-21865"/>
    <s v="Xylona Preis"/>
    <x v="0"/>
    <s v="United States"/>
    <s v="Los Angeles"/>
    <x v="1"/>
    <n v="90049"/>
    <x v="1"/>
    <s v="OFF-PA-10000477"/>
    <x v="1"/>
    <x v="10"/>
    <s v="Xerox 22"/>
    <x v="541"/>
    <n v="3"/>
    <n v="0"/>
    <n v="9.3312000000000008"/>
  </r>
  <r>
    <n v="4487"/>
    <s v="CA-2013-109365"/>
    <x v="0"/>
    <x v="54"/>
    <d v="2013-11-09T00:00:00"/>
    <s v="Standard Class"/>
    <s v="XP-21865"/>
    <s v="Xylona Preis"/>
    <x v="0"/>
    <s v="United States"/>
    <s v="Los Angeles"/>
    <x v="1"/>
    <n v="90049"/>
    <x v="1"/>
    <s v="OFF-PA-10004359"/>
    <x v="1"/>
    <x v="10"/>
    <s v="Multicolor Computer Printout Paper"/>
    <x v="1836"/>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s v="United States"/>
    <s v="Houston"/>
    <x v="5"/>
    <n v="77036"/>
    <x v="2"/>
    <s v="OFF-SU-10003567"/>
    <x v="1"/>
    <x v="14"/>
    <s v="Stiletto Hand Letter Openers"/>
    <x v="3398"/>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x v="3399"/>
    <n v="3"/>
    <n v="0.8"/>
    <n v="-7.8225000000000016"/>
  </r>
  <r>
    <n v="4491"/>
    <s v="CA-2014-105921"/>
    <x v="3"/>
    <x v="718"/>
    <d v="2014-08-22T00:00:00"/>
    <s v="Standard Class"/>
    <s v="JM-15250"/>
    <s v="Janet Martin"/>
    <x v="0"/>
    <s v="United States"/>
    <s v="Los Angeles"/>
    <x v="1"/>
    <n v="90032"/>
    <x v="1"/>
    <s v="FUR-TA-10001095"/>
    <x v="0"/>
    <x v="3"/>
    <s v="Chromcraft Round Conference Tables"/>
    <x v="3400"/>
    <n v="3"/>
    <n v="0.2"/>
    <n v="5.2287000000000035"/>
  </r>
  <r>
    <n v="4492"/>
    <s v="CA-2011-150798"/>
    <x v="2"/>
    <x v="588"/>
    <d v="2011-12-03T00:00:00"/>
    <s v="Second Class"/>
    <s v="JK-15730"/>
    <s v="Joe Kamberova"/>
    <x v="0"/>
    <s v="United States"/>
    <s v="Columbus"/>
    <x v="24"/>
    <n v="43229"/>
    <x v="3"/>
    <s v="TEC-CO-10001571"/>
    <x v="2"/>
    <x v="16"/>
    <s v="Sharp 1540cs Digital Laser Copier"/>
    <x v="3401"/>
    <n v="2"/>
    <n v="0.4"/>
    <n v="109.99799999999999"/>
  </r>
  <r>
    <n v="4493"/>
    <s v="CA-2011-150798"/>
    <x v="2"/>
    <x v="588"/>
    <d v="2011-12-03T00:00:00"/>
    <s v="Second Class"/>
    <s v="JK-15730"/>
    <s v="Joe Kamberova"/>
    <x v="0"/>
    <s v="United States"/>
    <s v="Columbus"/>
    <x v="24"/>
    <n v="43229"/>
    <x v="3"/>
    <s v="FUR-FU-10000221"/>
    <x v="0"/>
    <x v="5"/>
    <s v="Master Caster Door Stop, Brown"/>
    <x v="3402"/>
    <n v="2"/>
    <n v="0.2"/>
    <n v="1.4223999999999997"/>
  </r>
  <r>
    <n v="4494"/>
    <s v="CA-2011-150798"/>
    <x v="2"/>
    <x v="588"/>
    <d v="2011-12-03T00:00:00"/>
    <s v="Second Class"/>
    <s v="JK-15730"/>
    <s v="Joe Kamberova"/>
    <x v="0"/>
    <s v="United States"/>
    <s v="Columbus"/>
    <x v="24"/>
    <n v="43229"/>
    <x v="3"/>
    <s v="OFF-PA-10001972"/>
    <x v="1"/>
    <x v="10"/>
    <s v="Xerox 214"/>
    <x v="1590"/>
    <n v="7"/>
    <n v="0.2"/>
    <n v="12.700800000000001"/>
  </r>
  <r>
    <n v="4495"/>
    <s v="CA-2011-150798"/>
    <x v="2"/>
    <x v="588"/>
    <d v="2011-12-03T00:00:00"/>
    <s v="Second Class"/>
    <s v="JK-15730"/>
    <s v="Joe Kamberova"/>
    <x v="0"/>
    <s v="United States"/>
    <s v="Columbus"/>
    <x v="24"/>
    <n v="43229"/>
    <x v="3"/>
    <s v="FUR-CH-10000015"/>
    <x v="0"/>
    <x v="1"/>
    <s v="Hon Multipurpose Stacking Arm Chairs"/>
    <x v="3403"/>
    <n v="6"/>
    <n v="0.3"/>
    <n v="-51.983999999999924"/>
  </r>
  <r>
    <n v="4496"/>
    <s v="CA-2014-112753"/>
    <x v="3"/>
    <x v="978"/>
    <d v="2014-06-24T00:00:00"/>
    <s v="Standard Class"/>
    <s v="CC-12670"/>
    <s v="Craig Carreira"/>
    <x v="0"/>
    <s v="United States"/>
    <s v="Los Angeles"/>
    <x v="1"/>
    <n v="90032"/>
    <x v="1"/>
    <s v="FUR-BO-10004015"/>
    <x v="0"/>
    <x v="0"/>
    <s v="Bush Andora Bookcase, Maple/Graphite Gray Finish"/>
    <x v="3404"/>
    <n v="9"/>
    <n v="0.15"/>
    <n v="75.593699999999899"/>
  </r>
  <r>
    <n v="4497"/>
    <s v="CA-2014-112753"/>
    <x v="3"/>
    <x v="978"/>
    <d v="2014-06-24T00:00:00"/>
    <s v="Standard Class"/>
    <s v="CC-12670"/>
    <s v="Craig Carreira"/>
    <x v="0"/>
    <s v="United States"/>
    <s v="Los Angeles"/>
    <x v="1"/>
    <n v="90032"/>
    <x v="1"/>
    <s v="OFF-PA-10002036"/>
    <x v="1"/>
    <x v="10"/>
    <s v="Xerox 1930"/>
    <x v="789"/>
    <n v="6"/>
    <n v="0"/>
    <n v="19.051200000000001"/>
  </r>
  <r>
    <n v="4498"/>
    <s v="CA-2014-155075"/>
    <x v="3"/>
    <x v="574"/>
    <d v="2014-12-10T00:00:00"/>
    <s v="Standard Class"/>
    <s v="GW-14605"/>
    <s v="Giulietta Weimer"/>
    <x v="0"/>
    <s v="United States"/>
    <s v="Philadelphia"/>
    <x v="9"/>
    <n v="19140"/>
    <x v="3"/>
    <s v="OFF-BI-10003650"/>
    <x v="1"/>
    <x v="8"/>
    <s v="GBC DocuBind 300 Electric Binding Machine"/>
    <x v="3405"/>
    <n v="4"/>
    <n v="0.7"/>
    <n v="-462.86239999999998"/>
  </r>
  <r>
    <n v="4499"/>
    <s v="CA-2011-103401"/>
    <x v="2"/>
    <x v="871"/>
    <d v="2011-11-26T00:00:00"/>
    <s v="Standard Class"/>
    <s v="GR-14560"/>
    <s v="Georgia Rosenberg"/>
    <x v="1"/>
    <s v="United States"/>
    <s v="San Francisco"/>
    <x v="1"/>
    <n v="94110"/>
    <x v="1"/>
    <s v="OFF-PA-10003309"/>
    <x v="1"/>
    <x v="10"/>
    <s v="Xerox 211"/>
    <x v="91"/>
    <n v="2"/>
    <n v="0"/>
    <n v="6.2208000000000006"/>
  </r>
  <r>
    <n v="4500"/>
    <s v="CA-2013-124814"/>
    <x v="0"/>
    <x v="342"/>
    <d v="2013-04-17T00:00:00"/>
    <s v="Standard Class"/>
    <s v="FM-14215"/>
    <s v="Filia McAdams"/>
    <x v="1"/>
    <s v="United States"/>
    <s v="Bakersfield"/>
    <x v="1"/>
    <n v="93309"/>
    <x v="1"/>
    <s v="OFF-PA-10002787"/>
    <x v="1"/>
    <x v="10"/>
    <s v="Xerox 227"/>
    <x v="91"/>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s v="United States"/>
    <s v="Houston"/>
    <x v="5"/>
    <n v="77095"/>
    <x v="2"/>
    <s v="OFF-PA-10002005"/>
    <x v="1"/>
    <x v="10"/>
    <s v="Xerox 225"/>
    <x v="233"/>
    <n v="5"/>
    <n v="0.2"/>
    <n v="9.0719999999999992"/>
  </r>
  <r>
    <n v="4503"/>
    <s v="CA-2011-116757"/>
    <x v="2"/>
    <x v="479"/>
    <d v="2011-07-04T00:00:00"/>
    <s v="Standard Class"/>
    <s v="MS-17980"/>
    <s v="Michael Stewart"/>
    <x v="1"/>
    <s v="United States"/>
    <s v="Houston"/>
    <x v="5"/>
    <n v="77095"/>
    <x v="2"/>
    <s v="OFF-FA-10002815"/>
    <x v="1"/>
    <x v="13"/>
    <s v="Staples"/>
    <x v="3406"/>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s v="United States"/>
    <s v="Los Angeles"/>
    <x v="1"/>
    <n v="90045"/>
    <x v="1"/>
    <s v="OFF-AP-10000828"/>
    <x v="1"/>
    <x v="9"/>
    <s v="Avanti 4.4 Cu. Ft. Refrigerator"/>
    <x v="2759"/>
    <n v="2"/>
    <n v="0"/>
    <n v="101.34879999999998"/>
  </r>
  <r>
    <n v="4506"/>
    <s v="US-2011-138247"/>
    <x v="2"/>
    <x v="163"/>
    <d v="2011-12-29T00:00:00"/>
    <s v="Standard Class"/>
    <s v="BF-11170"/>
    <s v="Ben Ferrer"/>
    <x v="2"/>
    <s v="United States"/>
    <s v="Los Angeles"/>
    <x v="1"/>
    <n v="90045"/>
    <x v="1"/>
    <s v="TEC-AC-10004708"/>
    <x v="2"/>
    <x v="11"/>
    <s v="Sony 32GB Class 10 Micro SDHC R40 Memory Card"/>
    <x v="3408"/>
    <n v="3"/>
    <n v="0"/>
    <n v="13.198499999999999"/>
  </r>
  <r>
    <n v="4507"/>
    <s v="US-2011-138247"/>
    <x v="2"/>
    <x v="163"/>
    <d v="2011-12-29T00:00:00"/>
    <s v="Standard Class"/>
    <s v="BF-11170"/>
    <s v="Ben Ferrer"/>
    <x v="2"/>
    <s v="United States"/>
    <s v="Los Angeles"/>
    <x v="1"/>
    <n v="90045"/>
    <x v="1"/>
    <s v="TEC-PH-10001530"/>
    <x v="2"/>
    <x v="7"/>
    <s v="Cisco Unified IP Phone 7945G VoIP phone"/>
    <x v="3409"/>
    <n v="3"/>
    <n v="0.2"/>
    <n v="51.148499999999984"/>
  </r>
  <r>
    <n v="4508"/>
    <s v="US-2011-138247"/>
    <x v="2"/>
    <x v="163"/>
    <d v="2011-12-29T00:00:00"/>
    <s v="Standard Class"/>
    <s v="BF-11170"/>
    <s v="Ben Ferrer"/>
    <x v="2"/>
    <s v="United States"/>
    <s v="Los Angeles"/>
    <x v="1"/>
    <n v="90045"/>
    <x v="1"/>
    <s v="OFF-ST-10002301"/>
    <x v="1"/>
    <x v="4"/>
    <s v="Tennsco Commercial Shelving"/>
    <x v="2422"/>
    <n v="1"/>
    <n v="0"/>
    <n v="0.20339999999999847"/>
  </r>
  <r>
    <n v="4509"/>
    <s v="US-2011-138247"/>
    <x v="2"/>
    <x v="163"/>
    <d v="2011-12-29T00:00:00"/>
    <s v="Standard Class"/>
    <s v="BF-11170"/>
    <s v="Ben Ferrer"/>
    <x v="2"/>
    <s v="United States"/>
    <s v="Los Angeles"/>
    <x v="1"/>
    <n v="90045"/>
    <x v="1"/>
    <s v="FUR-FU-10002554"/>
    <x v="0"/>
    <x v="5"/>
    <s v="Westinghouse Floor Lamp with Metal Mesh Shade, Black"/>
    <x v="116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s v="United States"/>
    <s v="Springfield"/>
    <x v="25"/>
    <n v="65807"/>
    <x v="2"/>
    <s v="FUR-FU-10001085"/>
    <x v="0"/>
    <x v="5"/>
    <s v="3M Polarizing Light Filter Sleeves"/>
    <x v="3410"/>
    <n v="2"/>
    <n v="0"/>
    <n v="17.157999999999998"/>
  </r>
  <r>
    <n v="4512"/>
    <s v="CA-2013-119935"/>
    <x v="0"/>
    <x v="338"/>
    <d v="2013-11-15T00:00:00"/>
    <s v="Standard Class"/>
    <s v="KM-16225"/>
    <s v="Kalyca Meade"/>
    <x v="1"/>
    <s v="United States"/>
    <s v="Springfield"/>
    <x v="25"/>
    <n v="65807"/>
    <x v="2"/>
    <s v="OFF-BI-10001597"/>
    <x v="1"/>
    <x v="8"/>
    <s v="Wilson Jones Ledger-Size, Piano-Hinge Binder, 2&quot;, Blue"/>
    <x v="3411"/>
    <n v="2"/>
    <n v="0"/>
    <n v="39.340799999999994"/>
  </r>
  <r>
    <n v="4513"/>
    <s v="CA-2013-118969"/>
    <x v="0"/>
    <x v="824"/>
    <d v="2013-10-04T00:00:00"/>
    <s v="First Class"/>
    <s v="LP-17095"/>
    <s v="Liz Preis"/>
    <x v="0"/>
    <s v="United States"/>
    <s v="Phoenix"/>
    <x v="16"/>
    <n v="85023"/>
    <x v="1"/>
    <s v="OFF-BI-10002429"/>
    <x v="1"/>
    <x v="8"/>
    <s v="Premier Elliptical Ring Binder, Black"/>
    <x v="3412"/>
    <n v="6"/>
    <n v="0.7"/>
    <n v="-40.180799999999991"/>
  </r>
  <r>
    <n v="4514"/>
    <s v="CA-2013-145240"/>
    <x v="0"/>
    <x v="47"/>
    <d v="2013-09-09T00:00:00"/>
    <s v="First Class"/>
    <s v="BG-11740"/>
    <s v="Bruce Geld"/>
    <x v="0"/>
    <s v="United States"/>
    <s v="Houston"/>
    <x v="5"/>
    <n v="77070"/>
    <x v="2"/>
    <s v="OFF-ST-10001590"/>
    <x v="1"/>
    <x v="4"/>
    <s v="Tenex Personal Project File with Scoop Front Design, Black"/>
    <x v="3413"/>
    <n v="1"/>
    <n v="0.2"/>
    <n v="0.8087999999999993"/>
  </r>
  <r>
    <n v="4515"/>
    <s v="CA-2013-120873"/>
    <x v="0"/>
    <x v="189"/>
    <d v="2013-11-02T00:00:00"/>
    <s v="Second Class"/>
    <s v="BW-11200"/>
    <s v="Ben Wallace"/>
    <x v="0"/>
    <s v="United States"/>
    <s v="Hampton"/>
    <x v="17"/>
    <n v="23666"/>
    <x v="0"/>
    <s v="FUR-CH-10000847"/>
    <x v="0"/>
    <x v="1"/>
    <s v="Global Executive Mid-Back Manager's Chair"/>
    <x v="3414"/>
    <n v="1"/>
    <n v="0"/>
    <n v="75.654799999999994"/>
  </r>
  <r>
    <n v="4516"/>
    <s v="US-2014-111920"/>
    <x v="3"/>
    <x v="760"/>
    <d v="2014-10-27T00:00:00"/>
    <s v="Standard Class"/>
    <s v="PS-18970"/>
    <s v="Paul Stevenson"/>
    <x v="2"/>
    <s v="United States"/>
    <s v="Tulsa"/>
    <x v="26"/>
    <n v="74133"/>
    <x v="2"/>
    <s v="OFF-AR-10003179"/>
    <x v="1"/>
    <x v="6"/>
    <s v="Dixon Ticonderoga Core-Lock Colored Pencils"/>
    <x v="2978"/>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x v="1591"/>
    <n v="5"/>
    <n v="0"/>
    <n v="10.058"/>
  </r>
  <r>
    <n v="4518"/>
    <s v="US-2013-128678"/>
    <x v="0"/>
    <x v="306"/>
    <d v="2013-09-21T00:00:00"/>
    <s v="Standard Class"/>
    <s v="RB-19570"/>
    <s v="Rob Beeghly"/>
    <x v="0"/>
    <s v="United States"/>
    <s v="Seattle"/>
    <x v="4"/>
    <n v="98105"/>
    <x v="1"/>
    <s v="OFF-BI-10002103"/>
    <x v="1"/>
    <x v="8"/>
    <s v="Cardinal Slant-D Ring Binder, Heavy Gauge Vinyl"/>
    <x v="3415"/>
    <n v="7"/>
    <n v="0.2"/>
    <n v="15.815799999999999"/>
  </r>
  <r>
    <n v="4519"/>
    <s v="CA-2013-101385"/>
    <x v="0"/>
    <x v="477"/>
    <d v="2013-10-02T00:00:00"/>
    <s v="Standard Class"/>
    <s v="JW-16075"/>
    <s v="Julia West"/>
    <x v="0"/>
    <s v="United States"/>
    <s v="San Francisco"/>
    <x v="1"/>
    <n v="94109"/>
    <x v="1"/>
    <s v="OFF-AR-10004441"/>
    <x v="1"/>
    <x v="6"/>
    <s v="BIC Brite Liner Highlighters"/>
    <x v="3416"/>
    <n v="4"/>
    <n v="0"/>
    <n v="6.9551999999999996"/>
  </r>
  <r>
    <n v="4520"/>
    <s v="CA-2014-107167"/>
    <x v="3"/>
    <x v="193"/>
    <d v="2014-06-15T00:00:00"/>
    <s v="Standard Class"/>
    <s v="ND-18460"/>
    <s v="Neil Ducich"/>
    <x v="1"/>
    <s v="United States"/>
    <s v="Jacksonville"/>
    <x v="2"/>
    <n v="32216"/>
    <x v="0"/>
    <s v="OFF-ST-10003805"/>
    <x v="1"/>
    <x v="4"/>
    <s v="24 Capacity Maxi Data Binder Racks, Pearl"/>
    <x v="3417"/>
    <n v="8"/>
    <n v="0.2"/>
    <n v="84.219999999999857"/>
  </r>
  <r>
    <n v="4521"/>
    <s v="CA-2011-109491"/>
    <x v="2"/>
    <x v="980"/>
    <d v="2011-02-27T00:00:00"/>
    <s v="Standard Class"/>
    <s v="LC-16930"/>
    <s v="Linda Cazamias"/>
    <x v="1"/>
    <s v="United States"/>
    <s v="Richmond"/>
    <x v="14"/>
    <n v="47374"/>
    <x v="2"/>
    <s v="TEC-AC-10001284"/>
    <x v="2"/>
    <x v="11"/>
    <s v="Enermax Briskie RF Wireless Keyboard and Mouse Combo"/>
    <x v="1038"/>
    <n v="3"/>
    <n v="0"/>
    <n v="22.4316"/>
  </r>
  <r>
    <n v="4522"/>
    <s v="CA-2011-109491"/>
    <x v="2"/>
    <x v="980"/>
    <d v="2011-02-27T00:00:00"/>
    <s v="Standard Class"/>
    <s v="LC-16930"/>
    <s v="Linda Cazamias"/>
    <x v="1"/>
    <s v="United States"/>
    <s v="Richmond"/>
    <x v="14"/>
    <n v="47374"/>
    <x v="2"/>
    <s v="FUR-FU-10000221"/>
    <x v="0"/>
    <x v="5"/>
    <s v="Master Caster Door Stop, Brown"/>
    <x v="2352"/>
    <n v="4"/>
    <n v="0"/>
    <n v="6.9087999999999994"/>
  </r>
  <r>
    <n v="4523"/>
    <s v="CA-2014-105445"/>
    <x v="3"/>
    <x v="297"/>
    <d v="2014-02-26T00:00:00"/>
    <s v="Second Class"/>
    <s v="BP-11095"/>
    <s v="Bart Pistole"/>
    <x v="1"/>
    <s v="United States"/>
    <s v="Louisville"/>
    <x v="22"/>
    <n v="80027"/>
    <x v="1"/>
    <s v="OFF-FA-10001229"/>
    <x v="1"/>
    <x v="13"/>
    <s v="Staples"/>
    <x v="3418"/>
    <n v="3"/>
    <n v="0.2"/>
    <n v="3.065399999999999"/>
  </r>
  <r>
    <n v="4524"/>
    <s v="CA-2011-107454"/>
    <x v="2"/>
    <x v="981"/>
    <d v="2011-11-06T00:00:00"/>
    <s v="Standard Class"/>
    <s v="RD-19720"/>
    <s v="Roger Demir"/>
    <x v="0"/>
    <s v="United States"/>
    <s v="New York City"/>
    <x v="15"/>
    <n v="10024"/>
    <x v="3"/>
    <s v="OFF-LA-10001569"/>
    <x v="1"/>
    <x v="2"/>
    <s v="Avery 499"/>
    <x v="1981"/>
    <n v="7"/>
    <n v="0"/>
    <n v="16.035599999999999"/>
  </r>
  <r>
    <n v="4525"/>
    <s v="CA-2011-107454"/>
    <x v="2"/>
    <x v="981"/>
    <d v="2011-11-06T00:00:00"/>
    <s v="Standard Class"/>
    <s v="RD-19720"/>
    <s v="Roger Demir"/>
    <x v="0"/>
    <s v="United States"/>
    <s v="New York City"/>
    <x v="15"/>
    <n v="10024"/>
    <x v="3"/>
    <s v="FUR-FU-10004018"/>
    <x v="0"/>
    <x v="5"/>
    <s v="Tensor Computer Mounted Lamp"/>
    <x v="3419"/>
    <n v="6"/>
    <n v="0"/>
    <n v="24.121800000000004"/>
  </r>
  <r>
    <n v="4526"/>
    <s v="US-2014-105046"/>
    <x v="3"/>
    <x v="729"/>
    <d v="2014-07-24T00:00:00"/>
    <s v="Standard Class"/>
    <s v="BE-11335"/>
    <s v="Bill Eplett"/>
    <x v="2"/>
    <s v="United States"/>
    <s v="Rome"/>
    <x v="15"/>
    <n v="13440"/>
    <x v="3"/>
    <s v="TEC-PH-10004536"/>
    <x v="2"/>
    <x v="7"/>
    <s v="Avaya 5420 Digital phone"/>
    <x v="3420"/>
    <n v="2"/>
    <n v="0"/>
    <n v="67.495000000000005"/>
  </r>
  <r>
    <n v="4527"/>
    <s v="US-2014-105046"/>
    <x v="3"/>
    <x v="729"/>
    <d v="2014-07-24T00:00:00"/>
    <s v="Standard Class"/>
    <s v="BE-11335"/>
    <s v="Bill Eplett"/>
    <x v="2"/>
    <s v="United States"/>
    <s v="Rome"/>
    <x v="15"/>
    <n v="13440"/>
    <x v="3"/>
    <s v="OFF-PA-10004353"/>
    <x v="1"/>
    <x v="10"/>
    <s v="Southworth 25% Cotton Premium Laser Paper and Envelopes"/>
    <x v="3421"/>
    <n v="5"/>
    <n v="0"/>
    <n v="47.952000000000005"/>
  </r>
  <r>
    <n v="4528"/>
    <s v="US-2014-105046"/>
    <x v="3"/>
    <x v="729"/>
    <d v="2014-07-24T00:00:00"/>
    <s v="Standard Class"/>
    <s v="BE-11335"/>
    <s v="Bill Eplett"/>
    <x v="2"/>
    <s v="United States"/>
    <s v="Rome"/>
    <x v="15"/>
    <n v="13440"/>
    <x v="3"/>
    <s v="FUR-FU-10004848"/>
    <x v="0"/>
    <x v="5"/>
    <s v="DAX Solid Wood Frames"/>
    <x v="3422"/>
    <n v="4"/>
    <n v="0"/>
    <n v="14.459599999999998"/>
  </r>
  <r>
    <n v="4529"/>
    <s v="CA-2014-152856"/>
    <x v="3"/>
    <x v="565"/>
    <d v="2014-09-11T00:00:00"/>
    <s v="Second Class"/>
    <s v="RS-19765"/>
    <s v="Roland Schwarz"/>
    <x v="1"/>
    <s v="United States"/>
    <s v="Marion"/>
    <x v="24"/>
    <n v="43302"/>
    <x v="3"/>
    <s v="TEC-AC-10004864"/>
    <x v="2"/>
    <x v="11"/>
    <s v="Memorex Micro Travel Drive 32 GB"/>
    <x v="3423"/>
    <n v="4"/>
    <n v="0.2"/>
    <n v="33.589200000000005"/>
  </r>
  <r>
    <n v="4530"/>
    <s v="CA-2013-134691"/>
    <x v="0"/>
    <x v="696"/>
    <d v="2013-11-19T00:00:00"/>
    <s v="Standard Class"/>
    <s v="KC-16540"/>
    <s v="Kelly Collister"/>
    <x v="0"/>
    <s v="United States"/>
    <s v="Houston"/>
    <x v="5"/>
    <n v="77041"/>
    <x v="2"/>
    <s v="OFF-BI-10002393"/>
    <x v="1"/>
    <x v="8"/>
    <s v="Binder Posts"/>
    <x v="3424"/>
    <n v="2"/>
    <n v="0.8"/>
    <n v="-3.9032000000000009"/>
  </r>
  <r>
    <n v="4531"/>
    <s v="CA-2013-118759"/>
    <x v="0"/>
    <x v="696"/>
    <d v="2013-11-18T00:00:00"/>
    <s v="First Class"/>
    <s v="MB-17305"/>
    <s v="Maria Bertelson"/>
    <x v="0"/>
    <s v="United States"/>
    <s v="New York City"/>
    <x v="15"/>
    <n v="10009"/>
    <x v="3"/>
    <s v="FUR-CH-10002335"/>
    <x v="0"/>
    <x v="1"/>
    <s v="Hon GuestStacker Chair"/>
    <x v="1262"/>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x v="3425"/>
    <n v="3"/>
    <n v="0"/>
    <n v="10.514399999999998"/>
  </r>
  <r>
    <n v="4533"/>
    <s v="CA-2011-140403"/>
    <x v="2"/>
    <x v="982"/>
    <d v="2011-10-10T00:00:00"/>
    <s v="Same Day"/>
    <s v="TN-21040"/>
    <s v="Tanja Norvell"/>
    <x v="2"/>
    <s v="United States"/>
    <s v="Manteca"/>
    <x v="1"/>
    <n v="95336"/>
    <x v="1"/>
    <s v="FUR-CH-10002774"/>
    <x v="0"/>
    <x v="1"/>
    <s v="Global Deluxe Stacking Chair, Gray"/>
    <x v="1919"/>
    <n v="3"/>
    <n v="0.2"/>
    <n v="13.764599999999994"/>
  </r>
  <r>
    <n v="4534"/>
    <s v="CA-2011-140403"/>
    <x v="2"/>
    <x v="982"/>
    <d v="2011-10-10T00:00:00"/>
    <s v="Same Day"/>
    <s v="TN-21040"/>
    <s v="Tanja Norvell"/>
    <x v="2"/>
    <s v="United States"/>
    <s v="Manteca"/>
    <x v="1"/>
    <n v="95336"/>
    <x v="1"/>
    <s v="OFF-EN-10001219"/>
    <x v="1"/>
    <x v="12"/>
    <s v="#10- 4 1/8&quot; x 9 1/2&quot; Security-Tint Envelopes"/>
    <x v="770"/>
    <n v="2"/>
    <n v="0"/>
    <n v="7.4871999999999996"/>
  </r>
  <r>
    <n v="4535"/>
    <s v="CA-2012-163104"/>
    <x v="1"/>
    <x v="531"/>
    <d v="2012-03-26T00:00:00"/>
    <s v="Standard Class"/>
    <s v="MC-18130"/>
    <s v="Mike Caudle"/>
    <x v="1"/>
    <s v="United States"/>
    <s v="Los Angeles"/>
    <x v="1"/>
    <n v="90004"/>
    <x v="1"/>
    <s v="OFF-PA-10001947"/>
    <x v="1"/>
    <x v="10"/>
    <s v="Xerox 1974"/>
    <x v="493"/>
    <n v="2"/>
    <n v="0"/>
    <n v="5.8604000000000003"/>
  </r>
  <r>
    <n v="4536"/>
    <s v="CA-2014-138464"/>
    <x v="3"/>
    <x v="141"/>
    <d v="2014-07-13T00:00:00"/>
    <s v="Standard Class"/>
    <s v="VF-21715"/>
    <s v="Vicky Freymann"/>
    <x v="2"/>
    <s v="United States"/>
    <s v="Seattle"/>
    <x v="4"/>
    <n v="98115"/>
    <x v="1"/>
    <s v="FUR-FU-10003142"/>
    <x v="0"/>
    <x v="5"/>
    <s v="Master Big Foot Doorstop, Beige"/>
    <x v="3426"/>
    <n v="3"/>
    <n v="0"/>
    <n v="4.9103999999999992"/>
  </r>
  <r>
    <n v="4537"/>
    <s v="CA-2014-138464"/>
    <x v="3"/>
    <x v="141"/>
    <d v="2014-07-13T00:00:00"/>
    <s v="Standard Class"/>
    <s v="VF-21715"/>
    <s v="Vicky Freymann"/>
    <x v="2"/>
    <s v="United States"/>
    <s v="Seattle"/>
    <x v="4"/>
    <n v="98115"/>
    <x v="1"/>
    <s v="OFF-BI-10001543"/>
    <x v="1"/>
    <x v="8"/>
    <s v="GBC VeloBinder Manual Binding System"/>
    <x v="1808"/>
    <n v="3"/>
    <n v="0.2"/>
    <n v="30.231600000000007"/>
  </r>
  <r>
    <n v="4538"/>
    <s v="CA-2014-138464"/>
    <x v="3"/>
    <x v="141"/>
    <d v="2014-07-13T00:00:00"/>
    <s v="Standard Class"/>
    <s v="VF-21715"/>
    <s v="Vicky Freymann"/>
    <x v="2"/>
    <s v="United States"/>
    <s v="Seattle"/>
    <x v="4"/>
    <n v="98115"/>
    <x v="1"/>
    <s v="OFF-AR-10003560"/>
    <x v="1"/>
    <x v="6"/>
    <s v="Zebra Zazzle Fluorescent Highlighters"/>
    <x v="2614"/>
    <n v="3"/>
    <n v="0"/>
    <n v="6.2015999999999991"/>
  </r>
  <r>
    <n v="4539"/>
    <s v="CA-2014-138464"/>
    <x v="3"/>
    <x v="141"/>
    <d v="2014-07-13T00:00:00"/>
    <s v="Standard Class"/>
    <s v="VF-21715"/>
    <s v="Vicky Freymann"/>
    <x v="2"/>
    <s v="United States"/>
    <s v="Seattle"/>
    <x v="4"/>
    <n v="98115"/>
    <x v="1"/>
    <s v="OFF-AR-10004757"/>
    <x v="1"/>
    <x v="6"/>
    <s v="Crayola Colored Pencils"/>
    <x v="2805"/>
    <n v="4"/>
    <n v="0"/>
    <n v="4.3295999999999992"/>
  </r>
  <r>
    <n v="4540"/>
    <s v="CA-2012-104129"/>
    <x v="1"/>
    <x v="914"/>
    <d v="2012-03-02T00:00:00"/>
    <s v="Standard Class"/>
    <s v="ES-14080"/>
    <s v="Erin Smith"/>
    <x v="1"/>
    <s v="United States"/>
    <s v="Providence"/>
    <x v="34"/>
    <n v="2908"/>
    <x v="3"/>
    <s v="TEC-PH-10003800"/>
    <x v="2"/>
    <x v="7"/>
    <s v="i.Sound Portable Power - 8000 mAh"/>
    <x v="2815"/>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s v="United States"/>
    <s v="Chicago"/>
    <x v="10"/>
    <n v="60653"/>
    <x v="2"/>
    <s v="OFF-BI-10000756"/>
    <x v="1"/>
    <x v="8"/>
    <s v="Storex DuraTech Recycled Plastic Frosted Binders"/>
    <x v="3428"/>
    <n v="7"/>
    <n v="0.8"/>
    <n v="-8.9040000000000035"/>
  </r>
  <r>
    <n v="4543"/>
    <s v="CA-2014-113474"/>
    <x v="3"/>
    <x v="983"/>
    <d v="2014-04-01T00:00:00"/>
    <s v="First Class"/>
    <s v="TM-21490"/>
    <s v="Tony Molinari"/>
    <x v="0"/>
    <s v="United States"/>
    <s v="Oklahoma City"/>
    <x v="26"/>
    <n v="73120"/>
    <x v="2"/>
    <s v="OFF-EN-10004206"/>
    <x v="1"/>
    <x v="12"/>
    <s v="Multimedia Mailers"/>
    <x v="3429"/>
    <n v="2"/>
    <n v="0"/>
    <n v="149.8956"/>
  </r>
  <r>
    <n v="4544"/>
    <s v="CA-2012-126557"/>
    <x v="1"/>
    <x v="984"/>
    <d v="2012-07-17T00:00:00"/>
    <s v="Second Class"/>
    <s v="RL-19615"/>
    <s v="Rob Lucas"/>
    <x v="0"/>
    <s v="United States"/>
    <s v="Chicago"/>
    <x v="10"/>
    <n v="60610"/>
    <x v="2"/>
    <s v="FUR-CH-10004477"/>
    <x v="0"/>
    <x v="1"/>
    <s v="Global Push Button Manager's Chair, Indigo"/>
    <x v="3430"/>
    <n v="9"/>
    <n v="0.3"/>
    <n v="-5.4801000000000215"/>
  </r>
  <r>
    <n v="4545"/>
    <s v="CA-2012-126557"/>
    <x v="1"/>
    <x v="984"/>
    <d v="2012-07-17T00:00:00"/>
    <s v="Second Class"/>
    <s v="RL-19615"/>
    <s v="Rob Lucas"/>
    <x v="0"/>
    <s v="United States"/>
    <s v="Chicago"/>
    <x v="10"/>
    <n v="60610"/>
    <x v="2"/>
    <s v="TEC-PH-10003505"/>
    <x v="2"/>
    <x v="7"/>
    <s v="Geemarc AmpliPOWER60"/>
    <x v="1490"/>
    <n v="2"/>
    <n v="0.2"/>
    <n v="16.703999999999986"/>
  </r>
  <r>
    <n v="4546"/>
    <s v="CA-2012-126557"/>
    <x v="1"/>
    <x v="984"/>
    <d v="2012-07-17T00:00:00"/>
    <s v="Second Class"/>
    <s v="RL-19615"/>
    <s v="Rob Lucas"/>
    <x v="0"/>
    <s v="United States"/>
    <s v="Chicago"/>
    <x v="10"/>
    <n v="60610"/>
    <x v="2"/>
    <s v="TEC-PH-10000526"/>
    <x v="2"/>
    <x v="7"/>
    <s v="Vtech CS6719"/>
    <x v="3431"/>
    <n v="7"/>
    <n v="0.2"/>
    <n v="53.754400000000004"/>
  </r>
  <r>
    <n v="4547"/>
    <s v="CA-2012-126557"/>
    <x v="1"/>
    <x v="984"/>
    <d v="2012-07-17T00:00:00"/>
    <s v="Second Class"/>
    <s v="RL-19615"/>
    <s v="Rob Lucas"/>
    <x v="0"/>
    <s v="United States"/>
    <s v="Chicago"/>
    <x v="10"/>
    <n v="60610"/>
    <x v="2"/>
    <s v="OFF-BI-10003314"/>
    <x v="1"/>
    <x v="8"/>
    <s v="Tuff Stuff Recycled Round Ring Binders"/>
    <x v="3432"/>
    <n v="2"/>
    <n v="0.8"/>
    <n v="-2.9884000000000004"/>
  </r>
  <r>
    <n v="4548"/>
    <s v="CA-2012-126557"/>
    <x v="1"/>
    <x v="984"/>
    <d v="2012-07-17T00:00:00"/>
    <s v="Second Class"/>
    <s v="RL-19615"/>
    <s v="Rob Lucas"/>
    <x v="0"/>
    <s v="United States"/>
    <s v="Chicago"/>
    <x v="10"/>
    <n v="60610"/>
    <x v="2"/>
    <s v="OFF-AR-10003190"/>
    <x v="1"/>
    <x v="6"/>
    <s v="Newell 32"/>
    <x v="2789"/>
    <n v="3"/>
    <n v="0.2"/>
    <n v="0.69120000000000026"/>
  </r>
  <r>
    <n v="4549"/>
    <s v="CA-2012-126557"/>
    <x v="1"/>
    <x v="984"/>
    <d v="2012-07-17T00:00:00"/>
    <s v="Second Class"/>
    <s v="RL-19615"/>
    <s v="Rob Lucas"/>
    <x v="0"/>
    <s v="United States"/>
    <s v="Chicago"/>
    <x v="10"/>
    <n v="60610"/>
    <x v="2"/>
    <s v="FUR-FU-10001861"/>
    <x v="0"/>
    <x v="5"/>
    <s v="Floodlight Indoor Halogen Bulbs, 1 Bulb per Pack, 60 Watts"/>
    <x v="3433"/>
    <n v="1"/>
    <n v="0.6"/>
    <n v="-2.1340000000000003"/>
  </r>
  <r>
    <n v="4550"/>
    <s v="CA-2012-126557"/>
    <x v="1"/>
    <x v="984"/>
    <d v="2012-07-17T00:00:00"/>
    <s v="Second Class"/>
    <s v="RL-19615"/>
    <s v="Rob Lucas"/>
    <x v="0"/>
    <s v="United States"/>
    <s v="Chicago"/>
    <x v="10"/>
    <n v="60610"/>
    <x v="2"/>
    <s v="TEC-PH-10003963"/>
    <x v="2"/>
    <x v="7"/>
    <s v="GE 2-Jack Phone Line Splitter"/>
    <x v="3434"/>
    <n v="4"/>
    <n v="0.2"/>
    <n v="49.437599999999975"/>
  </r>
  <r>
    <n v="4551"/>
    <s v="US-2014-107636"/>
    <x v="3"/>
    <x v="504"/>
    <d v="2014-05-03T00:00:00"/>
    <s v="First Class"/>
    <s v="NM-18520"/>
    <s v="Neoma Murray"/>
    <x v="0"/>
    <s v="United States"/>
    <s v="Manchester"/>
    <x v="29"/>
    <n v="6040"/>
    <x v="3"/>
    <s v="OFF-LA-10003388"/>
    <x v="1"/>
    <x v="2"/>
    <s v="Avery 5"/>
    <x v="1784"/>
    <n v="2"/>
    <n v="0"/>
    <n v="2.8224"/>
  </r>
  <r>
    <n v="4552"/>
    <s v="US-2011-165862"/>
    <x v="2"/>
    <x v="985"/>
    <d v="2011-07-17T00:00:00"/>
    <s v="Standard Class"/>
    <s v="GK-14620"/>
    <s v="Grace Kelly"/>
    <x v="1"/>
    <s v="United States"/>
    <s v="Los Angeles"/>
    <x v="1"/>
    <n v="90049"/>
    <x v="1"/>
    <s v="FUR-TA-10002855"/>
    <x v="0"/>
    <x v="3"/>
    <s v="Bevis Round Conference Table Top &amp; Single Column Base"/>
    <x v="3435"/>
    <n v="3"/>
    <n v="0.2"/>
    <n v="4.3901999999999788"/>
  </r>
  <r>
    <n v="4553"/>
    <s v="US-2011-106334"/>
    <x v="2"/>
    <x v="422"/>
    <d v="2012-01-02T00:00:00"/>
    <s v="Standard Class"/>
    <s v="JF-15490"/>
    <s v="Jeremy Farry"/>
    <x v="0"/>
    <s v="United States"/>
    <s v="San Francisco"/>
    <x v="1"/>
    <n v="94122"/>
    <x v="1"/>
    <s v="FUR-CH-10004886"/>
    <x v="0"/>
    <x v="1"/>
    <s v="Bevis Steel Folding Chairs"/>
    <x v="2186"/>
    <n v="3"/>
    <n v="0.2"/>
    <n v="23.027999999999992"/>
  </r>
  <r>
    <n v="4554"/>
    <s v="US-2011-106334"/>
    <x v="2"/>
    <x v="422"/>
    <d v="2012-01-02T00:00:00"/>
    <s v="Standard Class"/>
    <s v="JF-15490"/>
    <s v="Jeremy Farry"/>
    <x v="0"/>
    <s v="United States"/>
    <s v="San Francisco"/>
    <x v="1"/>
    <n v="94122"/>
    <x v="1"/>
    <s v="OFF-PA-10003657"/>
    <x v="1"/>
    <x v="10"/>
    <s v="Xerox 1927"/>
    <x v="1387"/>
    <n v="3"/>
    <n v="0"/>
    <n v="5.7779999999999987"/>
  </r>
  <r>
    <n v="4555"/>
    <s v="CA-2013-101448"/>
    <x v="0"/>
    <x v="535"/>
    <d v="2013-03-02T00:00:00"/>
    <s v="Second Class"/>
    <s v="EB-13930"/>
    <s v="Eric Barreto"/>
    <x v="0"/>
    <s v="United States"/>
    <s v="La Crosse"/>
    <x v="6"/>
    <n v="54601"/>
    <x v="2"/>
    <s v="OFF-BI-10004738"/>
    <x v="1"/>
    <x v="8"/>
    <s v="Flexible Leather- Look Classic Collection Ring Binder"/>
    <x v="3436"/>
    <n v="3"/>
    <n v="0"/>
    <n v="28.410000000000004"/>
  </r>
  <r>
    <n v="4556"/>
    <s v="CA-2012-130218"/>
    <x v="1"/>
    <x v="391"/>
    <d v="2012-03-26T00:00:00"/>
    <s v="First Class"/>
    <s v="SG-20470"/>
    <s v="Sheri Gordon"/>
    <x v="0"/>
    <s v="United States"/>
    <s v="Florence"/>
    <x v="20"/>
    <n v="29501"/>
    <x v="0"/>
    <s v="OFF-FA-10003112"/>
    <x v="1"/>
    <x v="13"/>
    <s v="Staples"/>
    <x v="1629"/>
    <n v="4"/>
    <n v="0"/>
    <n v="14.201999999999998"/>
  </r>
  <r>
    <n v="4557"/>
    <s v="CA-2012-130218"/>
    <x v="1"/>
    <x v="391"/>
    <d v="2012-03-26T00:00:00"/>
    <s v="First Class"/>
    <s v="SG-20470"/>
    <s v="Sheri Gordon"/>
    <x v="0"/>
    <s v="United States"/>
    <s v="Florence"/>
    <x v="20"/>
    <n v="29501"/>
    <x v="0"/>
    <s v="OFF-ST-10002486"/>
    <x v="1"/>
    <x v="4"/>
    <s v="Eldon Shelf Savers Cubes and Bins"/>
    <x v="3386"/>
    <n v="4"/>
    <n v="0"/>
    <n v="0.5583999999999989"/>
  </r>
  <r>
    <n v="4558"/>
    <s v="US-2014-117331"/>
    <x v="3"/>
    <x v="208"/>
    <d v="2014-10-29T00:00:00"/>
    <s v="Standard Class"/>
    <s v="ND-18370"/>
    <s v="Natalie DeCherney"/>
    <x v="0"/>
    <s v="United States"/>
    <s v="Glendale"/>
    <x v="16"/>
    <n v="85301"/>
    <x v="1"/>
    <s v="OFF-BI-10003984"/>
    <x v="1"/>
    <x v="8"/>
    <s v="Lock-Up Easel 'Spel-Binder'"/>
    <x v="3437"/>
    <n v="1"/>
    <n v="0.7"/>
    <n v="-6.5618999999999996"/>
  </r>
  <r>
    <n v="4559"/>
    <s v="CA-2011-127383"/>
    <x v="2"/>
    <x v="520"/>
    <d v="2012-01-05T00:00:00"/>
    <s v="Standard Class"/>
    <s v="CM-11815"/>
    <s v="Candace McMahon"/>
    <x v="1"/>
    <s v="United States"/>
    <s v="El Paso"/>
    <x v="5"/>
    <n v="79907"/>
    <x v="2"/>
    <s v="OFF-EN-10004773"/>
    <x v="1"/>
    <x v="12"/>
    <s v="Staples"/>
    <x v="2000"/>
    <n v="2"/>
    <n v="0.2"/>
    <n v="17.968399999999995"/>
  </r>
  <r>
    <n v="4560"/>
    <s v="CA-2011-110219"/>
    <x v="2"/>
    <x v="952"/>
    <d v="2011-05-08T00:00:00"/>
    <s v="First Class"/>
    <s v="EB-13870"/>
    <s v="Emily Burns"/>
    <x v="0"/>
    <s v="United States"/>
    <s v="San Antonio"/>
    <x v="5"/>
    <n v="78207"/>
    <x v="2"/>
    <s v="FUR-CH-10001146"/>
    <x v="0"/>
    <x v="1"/>
    <s v="Global Value Mid-Back Manager's Chair, Gray"/>
    <x v="3438"/>
    <n v="3"/>
    <n v="0.3"/>
    <n v="-9.1335000000000122"/>
  </r>
  <r>
    <n v="4561"/>
    <s v="CA-2012-118871"/>
    <x v="1"/>
    <x v="784"/>
    <d v="2012-12-09T00:00:00"/>
    <s v="Second Class"/>
    <s v="HM-14860"/>
    <s v="Harry Marie"/>
    <x v="1"/>
    <s v="United States"/>
    <s v="Los Angeles"/>
    <x v="1"/>
    <n v="90049"/>
    <x v="1"/>
    <s v="OFF-EN-10003296"/>
    <x v="1"/>
    <x v="12"/>
    <s v="Tyvek Side-Opening Peel &amp; Seel Expanding Envelopes"/>
    <x v="3439"/>
    <n v="3"/>
    <n v="0"/>
    <n v="122.148"/>
  </r>
  <r>
    <n v="4562"/>
    <s v="CA-2012-118871"/>
    <x v="1"/>
    <x v="784"/>
    <d v="2012-12-09T00:00:00"/>
    <s v="Second Class"/>
    <s v="HM-14860"/>
    <s v="Harry Marie"/>
    <x v="1"/>
    <s v="United States"/>
    <s v="Los Angeles"/>
    <x v="1"/>
    <n v="90049"/>
    <x v="1"/>
    <s v="TEC-PH-10000193"/>
    <x v="2"/>
    <x v="7"/>
    <s v="Jensen SMPS-640 - speaker phone"/>
    <x v="3440"/>
    <n v="3"/>
    <n v="0.2"/>
    <n v="8.2763999999999953"/>
  </r>
  <r>
    <n v="4563"/>
    <s v="CA-2012-118871"/>
    <x v="1"/>
    <x v="784"/>
    <d v="2012-12-09T00:00:00"/>
    <s v="Second Class"/>
    <s v="HM-14860"/>
    <s v="Harry Marie"/>
    <x v="1"/>
    <s v="United States"/>
    <s v="Los Angeles"/>
    <x v="1"/>
    <n v="90049"/>
    <x v="1"/>
    <s v="FUR-FU-10002111"/>
    <x v="0"/>
    <x v="5"/>
    <s v="Master Caster Door Stop, Large Brown"/>
    <x v="3441"/>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s v="CA-2011-101175"/>
    <x v="2"/>
    <x v="337"/>
    <d v="2011-12-14T00:00:00"/>
    <s v="Standard Class"/>
    <s v="DM-12955"/>
    <s v="Dario Medina"/>
    <x v="1"/>
    <s v="United States"/>
    <s v="Mesa"/>
    <x v="16"/>
    <n v="85204"/>
    <x v="1"/>
    <s v="OFF-ST-10004950"/>
    <x v="1"/>
    <x v="4"/>
    <s v="Acco Perma 3000 Stacking Storage Drawers"/>
    <x v="997"/>
    <n v="6"/>
    <n v="0.2"/>
    <n v="-1.2588000000000008"/>
  </r>
  <r>
    <n v="4566"/>
    <s v="US-2014-149510"/>
    <x v="3"/>
    <x v="734"/>
    <d v="2014-12-11T00:00:00"/>
    <s v="Standard Class"/>
    <s v="MC-17575"/>
    <s v="Matt Collins"/>
    <x v="0"/>
    <s v="United States"/>
    <s v="Fayetteville"/>
    <x v="3"/>
    <n v="28314"/>
    <x v="0"/>
    <s v="OFF-AP-10002350"/>
    <x v="1"/>
    <x v="9"/>
    <s v="Belkin F9H710-06 7 Outlet SurgeMaster Surge Protector"/>
    <x v="962"/>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x v="3443"/>
    <n v="6"/>
    <n v="0.7"/>
    <n v="-21.1068"/>
  </r>
  <r>
    <n v="4568"/>
    <s v="US-2014-149510"/>
    <x v="3"/>
    <x v="734"/>
    <d v="2014-12-11T00:00:00"/>
    <s v="Standard Class"/>
    <s v="MC-17575"/>
    <s v="Matt Collins"/>
    <x v="0"/>
    <s v="United States"/>
    <s v="Fayetteville"/>
    <x v="3"/>
    <n v="28314"/>
    <x v="0"/>
    <s v="OFF-PA-10001892"/>
    <x v="1"/>
    <x v="10"/>
    <s v="Rediform Wirebound &quot;Phone Memo&quot; Message Book, 11 x 5-3/4"/>
    <x v="671"/>
    <n v="4"/>
    <n v="0.2"/>
    <n v="8.8623999999999992"/>
  </r>
  <r>
    <n v="4569"/>
    <s v="CA-2012-111990"/>
    <x v="1"/>
    <x v="627"/>
    <d v="2012-11-13T00:00:00"/>
    <s v="Standard Class"/>
    <s v="DB-13660"/>
    <s v="Duane Benoit"/>
    <x v="0"/>
    <s v="United States"/>
    <s v="Houston"/>
    <x v="5"/>
    <n v="77095"/>
    <x v="2"/>
    <s v="OFF-BI-10003291"/>
    <x v="1"/>
    <x v="8"/>
    <s v="Wilson Jones Leather-Like Binders with DublLock Round Rings"/>
    <x v="3444"/>
    <n v="6"/>
    <n v="0.8"/>
    <n v="-17.285400000000006"/>
  </r>
  <r>
    <n v="4570"/>
    <s v="CA-2011-169460"/>
    <x v="2"/>
    <x v="987"/>
    <d v="2011-04-21T00:00:00"/>
    <s v="Second Class"/>
    <s v="NF-18595"/>
    <s v="Nicole Fjeld"/>
    <x v="2"/>
    <s v="United States"/>
    <s v="San Jose"/>
    <x v="1"/>
    <n v="95123"/>
    <x v="1"/>
    <s v="FUR-FU-10004017"/>
    <x v="0"/>
    <x v="5"/>
    <s v="Executive Impressions 13&quot; Chairman Wall Clock"/>
    <x v="3001"/>
    <n v="3"/>
    <n v="0"/>
    <n v="26.648999999999997"/>
  </r>
  <r>
    <n v="4571"/>
    <s v="US-2012-152128"/>
    <x v="1"/>
    <x v="442"/>
    <d v="2012-05-27T00:00:00"/>
    <s v="Second Class"/>
    <s v="NM-18445"/>
    <s v="Nathan Mautz"/>
    <x v="2"/>
    <s v="United States"/>
    <s v="Wichita"/>
    <x v="41"/>
    <n v="67212"/>
    <x v="2"/>
    <s v="OFF-AR-10002445"/>
    <x v="1"/>
    <x v="6"/>
    <s v="SANFORD Major Accent Highlighters"/>
    <x v="3355"/>
    <n v="3"/>
    <n v="0"/>
    <n v="8.071200000000001"/>
  </r>
  <r>
    <n v="4572"/>
    <s v="US-2012-152128"/>
    <x v="1"/>
    <x v="442"/>
    <d v="2012-05-27T00:00:00"/>
    <s v="Second Class"/>
    <s v="NM-18445"/>
    <s v="Nathan Mautz"/>
    <x v="2"/>
    <s v="United States"/>
    <s v="Wichita"/>
    <x v="41"/>
    <n v="67212"/>
    <x v="2"/>
    <s v="OFF-BI-10001718"/>
    <x v="1"/>
    <x v="8"/>
    <s v="GBC DocuBind P50 Personal Binding Machine"/>
    <x v="3445"/>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x v="2006"/>
    <n v="2"/>
    <n v="0.2"/>
    <n v="89.996999999999986"/>
  </r>
  <r>
    <n v="4574"/>
    <s v="CA-2013-139395"/>
    <x v="0"/>
    <x v="939"/>
    <d v="2013-12-19T00:00:00"/>
    <s v="Standard Class"/>
    <s v="MG-17650"/>
    <s v="Matthew Grinstein"/>
    <x v="2"/>
    <s v="United States"/>
    <s v="Jackson"/>
    <x v="12"/>
    <n v="49201"/>
    <x v="2"/>
    <s v="TEC-PH-10002103"/>
    <x v="2"/>
    <x v="7"/>
    <s v="Jabra SPEAK 410"/>
    <x v="2854"/>
    <n v="7"/>
    <n v="0"/>
    <n v="184.22039999999998"/>
  </r>
  <r>
    <n v="4575"/>
    <s v="CA-2013-139395"/>
    <x v="0"/>
    <x v="939"/>
    <d v="2013-12-19T00:00:00"/>
    <s v="Standard Class"/>
    <s v="MG-17650"/>
    <s v="Matthew Grinstein"/>
    <x v="2"/>
    <s v="United States"/>
    <s v="Jackson"/>
    <x v="12"/>
    <n v="49201"/>
    <x v="2"/>
    <s v="FUR-FU-10003724"/>
    <x v="0"/>
    <x v="5"/>
    <s v="Westinghouse Clip-On Gooseneck Lamps"/>
    <x v="3446"/>
    <n v="4"/>
    <n v="0"/>
    <n v="8.7047999999999988"/>
  </r>
  <r>
    <n v="4576"/>
    <s v="CA-2013-139395"/>
    <x v="0"/>
    <x v="939"/>
    <d v="2013-12-19T00:00:00"/>
    <s v="Standard Class"/>
    <s v="MG-17650"/>
    <s v="Matthew Grinstein"/>
    <x v="2"/>
    <s v="United States"/>
    <s v="Jackson"/>
    <x v="12"/>
    <n v="49201"/>
    <x v="2"/>
    <s v="OFF-AR-10003732"/>
    <x v="1"/>
    <x v="6"/>
    <s v="Newell 333"/>
    <x v="2255"/>
    <n v="5"/>
    <n v="0"/>
    <n v="3.6139999999999994"/>
  </r>
  <r>
    <n v="4577"/>
    <s v="CA-2013-139395"/>
    <x v="0"/>
    <x v="939"/>
    <d v="2013-12-19T00:00:00"/>
    <s v="Standard Class"/>
    <s v="MG-17650"/>
    <s v="Matthew Grinstein"/>
    <x v="2"/>
    <s v="United States"/>
    <s v="Jackson"/>
    <x v="12"/>
    <n v="49201"/>
    <x v="2"/>
    <s v="OFF-ST-10000885"/>
    <x v="1"/>
    <x v="4"/>
    <s v="Fellowes Desktop Hanging File Manager"/>
    <x v="3447"/>
    <n v="2"/>
    <n v="0"/>
    <n v="6.7149999999999999"/>
  </r>
  <r>
    <n v="4578"/>
    <s v="US-2011-121734"/>
    <x v="2"/>
    <x v="909"/>
    <d v="2011-04-16T00:00:00"/>
    <s v="Standard Class"/>
    <s v="SE-20110"/>
    <s v="Sanjit Engle"/>
    <x v="0"/>
    <s v="United States"/>
    <s v="Lewiston"/>
    <x v="45"/>
    <n v="83501"/>
    <x v="1"/>
    <s v="OFF-BI-10004817"/>
    <x v="1"/>
    <x v="8"/>
    <s v="GBC Personal VeloBind Strips"/>
    <x v="2094"/>
    <n v="1"/>
    <n v="0.2"/>
    <n v="3.3543999999999996"/>
  </r>
  <r>
    <n v="4579"/>
    <s v="CA-2012-110947"/>
    <x v="1"/>
    <x v="988"/>
    <d v="2012-06-15T00:00:00"/>
    <s v="Standard Class"/>
    <s v="AG-10765"/>
    <s v="Anthony Garverick"/>
    <x v="2"/>
    <s v="United States"/>
    <s v="Hampton"/>
    <x v="17"/>
    <n v="23666"/>
    <x v="0"/>
    <s v="OFF-BI-10001670"/>
    <x v="1"/>
    <x v="8"/>
    <s v="Vinyl Sectional Post Binders"/>
    <x v="3448"/>
    <n v="3"/>
    <n v="0"/>
    <n v="56.550000000000004"/>
  </r>
  <r>
    <n v="4580"/>
    <s v="US-2011-150126"/>
    <x v="2"/>
    <x v="923"/>
    <d v="2011-08-02T00:00:00"/>
    <s v="Standard Class"/>
    <s v="AS-10045"/>
    <s v="Aaron Smayling"/>
    <x v="1"/>
    <s v="United States"/>
    <s v="New York City"/>
    <x v="15"/>
    <n v="10035"/>
    <x v="3"/>
    <s v="OFF-PA-10002709"/>
    <x v="1"/>
    <x v="10"/>
    <s v="Xerox 1956"/>
    <x v="3449"/>
    <n v="11"/>
    <n v="0"/>
    <n v="32.232199999999999"/>
  </r>
  <r>
    <n v="4581"/>
    <s v="CA-2012-164427"/>
    <x v="1"/>
    <x v="374"/>
    <d v="2012-08-06T00:00:00"/>
    <s v="Standard Class"/>
    <s v="AR-10405"/>
    <s v="Allen Rosenblatt"/>
    <x v="1"/>
    <s v="United States"/>
    <s v="Hattiesburg"/>
    <x v="35"/>
    <n v="39401"/>
    <x v="0"/>
    <s v="TEC-AC-10004469"/>
    <x v="2"/>
    <x v="11"/>
    <s v="Microsoft Sculpt Comfort Mouse"/>
    <x v="3450"/>
    <n v="6"/>
    <n v="0"/>
    <n v="105.46800000000002"/>
  </r>
  <r>
    <n v="4582"/>
    <s v="CA-2013-120250"/>
    <x v="0"/>
    <x v="251"/>
    <d v="2013-09-23T00:00:00"/>
    <s v="First Class"/>
    <s v="AP-10720"/>
    <s v="Anne Pryor"/>
    <x v="2"/>
    <s v="United States"/>
    <s v="Philadelphia"/>
    <x v="9"/>
    <n v="19140"/>
    <x v="3"/>
    <s v="FUR-FU-10003424"/>
    <x v="0"/>
    <x v="5"/>
    <s v="Nu-Dell Oak Frame"/>
    <x v="3451"/>
    <n v="3"/>
    <n v="0.2"/>
    <n v="3.8447999999999967"/>
  </r>
  <r>
    <n v="4583"/>
    <s v="CA-2013-121993"/>
    <x v="0"/>
    <x v="224"/>
    <d v="2013-06-13T00:00:00"/>
    <s v="First Class"/>
    <s v="JB-16000"/>
    <s v="Joy Bell-"/>
    <x v="0"/>
    <s v="United States"/>
    <s v="Philadelphia"/>
    <x v="9"/>
    <n v="19140"/>
    <x v="3"/>
    <s v="OFF-LA-10003720"/>
    <x v="1"/>
    <x v="2"/>
    <s v="Avery 487"/>
    <x v="3452"/>
    <n v="8"/>
    <n v="0.2"/>
    <n v="7.9703999999999997"/>
  </r>
  <r>
    <n v="4584"/>
    <s v="US-2013-100405"/>
    <x v="0"/>
    <x v="370"/>
    <d v="2013-08-29T00:00:00"/>
    <s v="Second Class"/>
    <s v="TS-21430"/>
    <s v="Tom Stivers"/>
    <x v="1"/>
    <s v="United States"/>
    <s v="Los Angeles"/>
    <x v="1"/>
    <n v="90045"/>
    <x v="1"/>
    <s v="OFF-AR-10000390"/>
    <x v="1"/>
    <x v="6"/>
    <s v="Newell Chalk Holder"/>
    <x v="341"/>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s v="United States"/>
    <s v="Danville"/>
    <x v="1"/>
    <n v="94526"/>
    <x v="1"/>
    <s v="OFF-AR-10003469"/>
    <x v="1"/>
    <x v="6"/>
    <s v="Nontoxic Chalk"/>
    <x v="3454"/>
    <n v="5"/>
    <n v="0"/>
    <n v="4.2240000000000002"/>
  </r>
  <r>
    <n v="4587"/>
    <s v="US-2014-163790"/>
    <x v="3"/>
    <x v="808"/>
    <d v="2014-11-05T00:00:00"/>
    <s v="Second Class"/>
    <s v="NL-18310"/>
    <s v="Nancy Lomonaco"/>
    <x v="2"/>
    <s v="United States"/>
    <s v="Danville"/>
    <x v="1"/>
    <n v="94526"/>
    <x v="1"/>
    <s v="OFF-BI-10003718"/>
    <x v="1"/>
    <x v="8"/>
    <s v="GBC Therma-A-Bind 250T Electric Binding System"/>
    <x v="3455"/>
    <n v="6"/>
    <n v="0.2"/>
    <n v="206.62319999999997"/>
  </r>
  <r>
    <n v="4588"/>
    <s v="US-2014-163790"/>
    <x v="3"/>
    <x v="808"/>
    <d v="2014-11-05T00:00:00"/>
    <s v="Second Class"/>
    <s v="NL-18310"/>
    <s v="Nancy Lomonaco"/>
    <x v="2"/>
    <s v="United States"/>
    <s v="Danville"/>
    <x v="1"/>
    <n v="94526"/>
    <x v="1"/>
    <s v="OFF-FA-10004838"/>
    <x v="1"/>
    <x v="13"/>
    <s v="Super Bands, 12/Pack"/>
    <x v="2271"/>
    <n v="3"/>
    <n v="0"/>
    <n v="0.16740000000000022"/>
  </r>
  <r>
    <n v="4589"/>
    <s v="US-2014-163790"/>
    <x v="3"/>
    <x v="808"/>
    <d v="2014-11-05T00:00:00"/>
    <s v="Second Class"/>
    <s v="NL-18310"/>
    <s v="Nancy Lomonaco"/>
    <x v="2"/>
    <s v="United States"/>
    <s v="Danville"/>
    <x v="1"/>
    <n v="94526"/>
    <x v="1"/>
    <s v="FUR-FU-10002508"/>
    <x v="0"/>
    <x v="5"/>
    <s v="Document Clip Frames"/>
    <x v="3456"/>
    <n v="3"/>
    <n v="0"/>
    <n v="10.508400000000002"/>
  </r>
  <r>
    <n v="4590"/>
    <s v="US-2014-163790"/>
    <x v="3"/>
    <x v="808"/>
    <d v="2014-11-05T00:00:00"/>
    <s v="Second Class"/>
    <s v="NL-18310"/>
    <s v="Nancy Lomonaco"/>
    <x v="2"/>
    <s v="United States"/>
    <s v="Danville"/>
    <x v="1"/>
    <n v="94526"/>
    <x v="1"/>
    <s v="OFF-ST-10001511"/>
    <x v="1"/>
    <x v="4"/>
    <s v="Space Solutions Commercial Steel Shelving"/>
    <x v="3457"/>
    <n v="7"/>
    <n v="0"/>
    <n v="22.627499999999962"/>
  </r>
  <r>
    <n v="4591"/>
    <s v="CA-2013-129868"/>
    <x v="0"/>
    <x v="482"/>
    <d v="2014-01-01T00:00:00"/>
    <s v="Standard Class"/>
    <s v="MC-18130"/>
    <s v="Mike Caudle"/>
    <x v="1"/>
    <s v="United States"/>
    <s v="Los Angeles"/>
    <x v="1"/>
    <n v="90004"/>
    <x v="1"/>
    <s v="OFF-SU-10000952"/>
    <x v="1"/>
    <x v="14"/>
    <s v="Fiskars Home &amp; Office Scissors"/>
    <x v="2788"/>
    <n v="2"/>
    <n v="0"/>
    <n v="4.9728000000000012"/>
  </r>
  <r>
    <n v="4592"/>
    <s v="CA-2013-129868"/>
    <x v="0"/>
    <x v="482"/>
    <d v="2014-01-01T00:00:00"/>
    <s v="Standard Class"/>
    <s v="MC-18130"/>
    <s v="Mike Caudle"/>
    <x v="1"/>
    <s v="United States"/>
    <s v="Los Angeles"/>
    <x v="1"/>
    <n v="90004"/>
    <x v="1"/>
    <s v="TEC-PH-10002275"/>
    <x v="2"/>
    <x v="7"/>
    <s v="Mitel 5320 IP Phone VoIP phone"/>
    <x v="3164"/>
    <n v="2"/>
    <n v="0.2"/>
    <n v="30.238400000000013"/>
  </r>
  <r>
    <n v="4593"/>
    <s v="CA-2013-129868"/>
    <x v="0"/>
    <x v="482"/>
    <d v="2014-01-01T00:00:00"/>
    <s v="Standard Class"/>
    <s v="MC-18130"/>
    <s v="Mike Caudle"/>
    <x v="1"/>
    <s v="United States"/>
    <s v="Los Angeles"/>
    <x v="1"/>
    <n v="90004"/>
    <x v="1"/>
    <s v="FUR-CH-10003535"/>
    <x v="0"/>
    <x v="1"/>
    <s v="Global Armless Task Chair, Royal Blue"/>
    <x v="1770"/>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s v="United States"/>
    <s v="Los Angeles"/>
    <x v="1"/>
    <n v="90004"/>
    <x v="1"/>
    <s v="FUR-TA-10003473"/>
    <x v="0"/>
    <x v="3"/>
    <s v="Bretford Rectangular Conference Table Tops"/>
    <x v="3458"/>
    <n v="3"/>
    <n v="0.2"/>
    <n v="33.851700000000051"/>
  </r>
  <r>
    <n v="4596"/>
    <s v="CA-2013-129868"/>
    <x v="0"/>
    <x v="482"/>
    <d v="2014-01-01T00:00:00"/>
    <s v="Standard Class"/>
    <s v="MC-18130"/>
    <s v="Mike Caudle"/>
    <x v="1"/>
    <s v="United States"/>
    <s v="Los Angeles"/>
    <x v="1"/>
    <n v="90004"/>
    <x v="1"/>
    <s v="OFF-AR-10001897"/>
    <x v="1"/>
    <x v="6"/>
    <s v="Model L Table or Wall-Mount Pencil Sharpener"/>
    <x v="3459"/>
    <n v="3"/>
    <n v="0"/>
    <n v="15.111600000000001"/>
  </r>
  <r>
    <n v="4597"/>
    <s v="CA-2013-140564"/>
    <x v="0"/>
    <x v="5"/>
    <d v="2013-12-11T00:00:00"/>
    <s v="Second Class"/>
    <s v="TC-21475"/>
    <s v="Tony Chapman"/>
    <x v="2"/>
    <s v="United States"/>
    <s v="Washington"/>
    <x v="40"/>
    <n v="20016"/>
    <x v="3"/>
    <s v="OFF-AR-10000034"/>
    <x v="1"/>
    <x v="6"/>
    <s v="BIC Brite Liner Grip Highlighters, Assorted, 5/Pack"/>
    <x v="3460"/>
    <n v="8"/>
    <n v="0"/>
    <n v="13.2288"/>
  </r>
  <r>
    <n v="4598"/>
    <s v="US-2014-169502"/>
    <x v="3"/>
    <x v="735"/>
    <d v="2014-09-02T00:00:00"/>
    <s v="Standard Class"/>
    <s v="MG-17650"/>
    <s v="Matthew Grinstein"/>
    <x v="2"/>
    <s v="United States"/>
    <s v="Milwaukee"/>
    <x v="6"/>
    <n v="53209"/>
    <x v="2"/>
    <s v="OFF-SU-10004115"/>
    <x v="1"/>
    <x v="14"/>
    <s v="Acme Stainless Steel Office Snips"/>
    <x v="3461"/>
    <n v="3"/>
    <n v="0"/>
    <n v="5.8887000000000009"/>
  </r>
  <r>
    <n v="4599"/>
    <s v="US-2014-169502"/>
    <x v="3"/>
    <x v="735"/>
    <d v="2014-09-02T00:00:00"/>
    <s v="Standard Class"/>
    <s v="MG-17650"/>
    <s v="Matthew Grinstein"/>
    <x v="2"/>
    <s v="United States"/>
    <s v="Milwaukee"/>
    <x v="6"/>
    <n v="53209"/>
    <x v="2"/>
    <s v="OFF-AP-10001947"/>
    <x v="1"/>
    <x v="9"/>
    <s v="Acco 6 Outlet Guardian Premium Plus Surge Suppressor"/>
    <x v="3462"/>
    <n v="5"/>
    <n v="0"/>
    <n v="26.563999999999997"/>
  </r>
  <r>
    <n v="4600"/>
    <s v="CA-2012-146948"/>
    <x v="1"/>
    <x v="747"/>
    <d v="2012-07-20T00:00:00"/>
    <s v="Standard Class"/>
    <s v="MG-17890"/>
    <s v="Michael Granlund"/>
    <x v="2"/>
    <s v="United States"/>
    <s v="Baltimore"/>
    <x v="39"/>
    <n v="21215"/>
    <x v="3"/>
    <s v="FUR-CH-10004853"/>
    <x v="0"/>
    <x v="1"/>
    <s v="Global Manager's Adjustable Task Chair, Storm"/>
    <x v="3463"/>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x v="3464"/>
    <n v="9"/>
    <n v="0"/>
    <n v="63.134999999999991"/>
  </r>
  <r>
    <n v="4602"/>
    <s v="CA-2012-146948"/>
    <x v="1"/>
    <x v="747"/>
    <d v="2012-07-20T00:00:00"/>
    <s v="Standard Class"/>
    <s v="MG-17890"/>
    <s v="Michael Granlund"/>
    <x v="2"/>
    <s v="United States"/>
    <s v="Baltimore"/>
    <x v="39"/>
    <n v="21215"/>
    <x v="3"/>
    <s v="OFF-FA-10001332"/>
    <x v="1"/>
    <x v="13"/>
    <s v="Acco Banker's Clasps, 5 3/4&quot;-Long"/>
    <x v="132"/>
    <n v="4"/>
    <n v="0"/>
    <n v="5.4143999999999997"/>
  </r>
  <r>
    <n v="4603"/>
    <s v="US-2012-113327"/>
    <x v="1"/>
    <x v="989"/>
    <d v="2012-05-29T00:00:00"/>
    <s v="Second Class"/>
    <s v="BF-11170"/>
    <s v="Ben Ferrer"/>
    <x v="2"/>
    <s v="United States"/>
    <s v="Jacksonville"/>
    <x v="3"/>
    <n v="28540"/>
    <x v="0"/>
    <s v="OFF-PA-10003790"/>
    <x v="1"/>
    <x v="10"/>
    <s v="Xerox 1991"/>
    <x v="3465"/>
    <n v="1"/>
    <n v="0.2"/>
    <n v="5.9383999999999988"/>
  </r>
  <r>
    <n v="4604"/>
    <s v="US-2012-113327"/>
    <x v="1"/>
    <x v="989"/>
    <d v="2012-05-29T00:00:00"/>
    <s v="Second Class"/>
    <s v="BF-11170"/>
    <s v="Ben Ferrer"/>
    <x v="2"/>
    <s v="United States"/>
    <s v="Jacksonville"/>
    <x v="3"/>
    <n v="28540"/>
    <x v="0"/>
    <s v="OFF-PA-10003134"/>
    <x v="1"/>
    <x v="10"/>
    <s v="Xerox 1937"/>
    <x v="3466"/>
    <n v="4"/>
    <n v="0.2"/>
    <n v="53.804799999999986"/>
  </r>
  <r>
    <n v="4605"/>
    <s v="US-2012-113327"/>
    <x v="1"/>
    <x v="989"/>
    <d v="2012-05-29T00:00:00"/>
    <s v="Second Class"/>
    <s v="BF-11170"/>
    <s v="Ben Ferrer"/>
    <x v="2"/>
    <s v="United States"/>
    <s v="Jacksonville"/>
    <x v="3"/>
    <n v="28540"/>
    <x v="0"/>
    <s v="OFF-EN-10004459"/>
    <x v="1"/>
    <x v="12"/>
    <s v="Security-Tint Envelopes"/>
    <x v="2096"/>
    <n v="2"/>
    <n v="0.2"/>
    <n v="4.4311999999999996"/>
  </r>
  <r>
    <n v="4606"/>
    <s v="US-2012-113327"/>
    <x v="1"/>
    <x v="989"/>
    <d v="2012-05-29T00:00:00"/>
    <s v="Second Class"/>
    <s v="BF-11170"/>
    <s v="Ben Ferrer"/>
    <x v="2"/>
    <s v="United States"/>
    <s v="Jacksonville"/>
    <x v="3"/>
    <n v="28540"/>
    <x v="0"/>
    <s v="TEC-AC-10003628"/>
    <x v="2"/>
    <x v="11"/>
    <s v="Logitech 910-002974 M325 Wireless Mouse for Web Scrolling"/>
    <x v="3467"/>
    <n v="7"/>
    <n v="0.2"/>
    <n v="50.383200000000016"/>
  </r>
  <r>
    <n v="4607"/>
    <s v="CA-2012-135020"/>
    <x v="1"/>
    <x v="71"/>
    <d v="2012-06-02T00:00:00"/>
    <s v="Standard Class"/>
    <s v="MS-17770"/>
    <s v="Maxwell Schwartz"/>
    <x v="0"/>
    <s v="United States"/>
    <s v="Rochester"/>
    <x v="15"/>
    <n v="14609"/>
    <x v="3"/>
    <s v="TEC-PH-10004093"/>
    <x v="2"/>
    <x v="7"/>
    <s v="Panasonic Kx-TS550"/>
    <x v="3468"/>
    <n v="1"/>
    <n v="0"/>
    <n v="13.3371"/>
  </r>
  <r>
    <n v="4608"/>
    <s v="CA-2012-135020"/>
    <x v="1"/>
    <x v="71"/>
    <d v="2012-06-02T00:00:00"/>
    <s v="Standard Class"/>
    <s v="MS-17770"/>
    <s v="Maxwell Schwartz"/>
    <x v="0"/>
    <s v="United States"/>
    <s v="Rochester"/>
    <x v="15"/>
    <n v="14609"/>
    <x v="3"/>
    <s v="OFF-ST-10001490"/>
    <x v="1"/>
    <x v="4"/>
    <s v="Hot File 7-Pocket, Floor Stand"/>
    <x v="3469"/>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s v="United States"/>
    <s v="Rochester"/>
    <x v="15"/>
    <n v="14609"/>
    <x v="3"/>
    <s v="OFF-PA-10004255"/>
    <x v="1"/>
    <x v="10"/>
    <s v="Xerox 219"/>
    <x v="1568"/>
    <n v="7"/>
    <n v="0"/>
    <n v="21.772800000000004"/>
  </r>
  <r>
    <n v="4611"/>
    <s v="US-2014-141852"/>
    <x v="3"/>
    <x v="45"/>
    <d v="2014-11-15T00:00:00"/>
    <s v="Standard Class"/>
    <s v="JE-15745"/>
    <s v="Joel Eaton"/>
    <x v="0"/>
    <s v="United States"/>
    <s v="Oceanside"/>
    <x v="1"/>
    <n v="92054"/>
    <x v="1"/>
    <s v="FUR-FU-10000023"/>
    <x v="0"/>
    <x v="5"/>
    <s v="Eldon Wave Desk Accessories"/>
    <x v="349"/>
    <n v="8"/>
    <n v="0"/>
    <n v="20.732800000000001"/>
  </r>
  <r>
    <n v="4612"/>
    <s v="CA-2013-109407"/>
    <x v="0"/>
    <x v="990"/>
    <d v="2013-01-26T00:00:00"/>
    <s v="Second Class"/>
    <s v="HG-14965"/>
    <s v="Henry Goldwyn"/>
    <x v="1"/>
    <s v="United States"/>
    <s v="Gulfport"/>
    <x v="35"/>
    <n v="39503"/>
    <x v="0"/>
    <s v="OFF-BI-10000285"/>
    <x v="1"/>
    <x v="8"/>
    <s v="XtraLife ClearVue Slant-D Ring Binders by Cardinal"/>
    <x v="3470"/>
    <n v="4"/>
    <n v="0"/>
    <n v="15.68"/>
  </r>
  <r>
    <n v="4613"/>
    <s v="US-2014-165953"/>
    <x v="3"/>
    <x v="413"/>
    <d v="2014-01-07T00:00:00"/>
    <s v="Standard Class"/>
    <s v="EP-13915"/>
    <s v="Emily Phan"/>
    <x v="0"/>
    <s v="United States"/>
    <s v="Jacksonville"/>
    <x v="2"/>
    <n v="32216"/>
    <x v="0"/>
    <s v="OFF-AR-10000588"/>
    <x v="1"/>
    <x v="6"/>
    <s v="Newell 345"/>
    <x v="1662"/>
    <n v="3"/>
    <n v="0.2"/>
    <n v="3.571200000000001"/>
  </r>
  <r>
    <n v="4614"/>
    <s v="US-2014-165953"/>
    <x v="3"/>
    <x v="413"/>
    <d v="2014-01-07T00:00:00"/>
    <s v="Standard Class"/>
    <s v="EP-13915"/>
    <s v="Emily Phan"/>
    <x v="0"/>
    <s v="United States"/>
    <s v="Jacksonville"/>
    <x v="2"/>
    <n v="32216"/>
    <x v="0"/>
    <s v="OFF-PA-10002250"/>
    <x v="1"/>
    <x v="10"/>
    <s v="Things To Do Today Pad"/>
    <x v="3471"/>
    <n v="5"/>
    <n v="0.2"/>
    <n v="8.218"/>
  </r>
  <r>
    <n v="4615"/>
    <s v="CA-2013-144540"/>
    <x v="0"/>
    <x v="64"/>
    <d v="2013-09-11T00:00:00"/>
    <s v="Standard Class"/>
    <s v="GH-14410"/>
    <s v="Gary Hansen"/>
    <x v="2"/>
    <s v="United States"/>
    <s v="Houston"/>
    <x v="5"/>
    <n v="77070"/>
    <x v="2"/>
    <s v="OFF-AP-10002457"/>
    <x v="1"/>
    <x v="9"/>
    <s v="Eureka The Boss Plus 12-Amp Hard Box Upright Vacuum, Red"/>
    <x v="3472"/>
    <n v="3"/>
    <n v="0.8"/>
    <n v="-166.39350000000002"/>
  </r>
  <r>
    <n v="4616"/>
    <s v="CA-2013-144540"/>
    <x v="0"/>
    <x v="64"/>
    <d v="2013-09-11T00:00:00"/>
    <s v="Standard Class"/>
    <s v="GH-14410"/>
    <s v="Gary Hansen"/>
    <x v="2"/>
    <s v="United States"/>
    <s v="Houston"/>
    <x v="5"/>
    <n v="77070"/>
    <x v="2"/>
    <s v="OFF-FA-10002763"/>
    <x v="1"/>
    <x v="13"/>
    <s v="Advantus Map Pennant Flags and Round Head Tacks"/>
    <x v="2696"/>
    <n v="9"/>
    <n v="0.2"/>
    <n v="4.2659999999999973"/>
  </r>
  <r>
    <n v="4617"/>
    <s v="CA-2012-159863"/>
    <x v="1"/>
    <x v="406"/>
    <d v="2012-09-07T00:00:00"/>
    <s v="Second Class"/>
    <s v="DS-13180"/>
    <s v="David Smith"/>
    <x v="1"/>
    <s v="United States"/>
    <s v="Houston"/>
    <x v="5"/>
    <n v="77095"/>
    <x v="2"/>
    <s v="TEC-AC-10000109"/>
    <x v="2"/>
    <x v="11"/>
    <s v="Sony Micro Vault Click 16 GB USB 2.0 Flash Drive"/>
    <x v="3473"/>
    <n v="3"/>
    <n v="0.2"/>
    <n v="6.7188000000000088"/>
  </r>
  <r>
    <n v="4618"/>
    <s v="CA-2012-117800"/>
    <x v="1"/>
    <x v="481"/>
    <d v="2012-09-26T00:00:00"/>
    <s v="Standard Class"/>
    <s v="TH-21550"/>
    <s v="Tracy Hopkins"/>
    <x v="2"/>
    <s v="United States"/>
    <s v="Everett"/>
    <x v="31"/>
    <n v="2149"/>
    <x v="3"/>
    <s v="TEC-PH-10002415"/>
    <x v="2"/>
    <x v="7"/>
    <s v="Polycom VoiceStation 500 Conference phone"/>
    <x v="3474"/>
    <n v="2"/>
    <n v="0"/>
    <n v="147.47500000000002"/>
  </r>
  <r>
    <n v="4619"/>
    <s v="CA-2012-117800"/>
    <x v="1"/>
    <x v="481"/>
    <d v="2012-09-26T00:00:00"/>
    <s v="Standard Class"/>
    <s v="TH-21550"/>
    <s v="Tracy Hopkins"/>
    <x v="2"/>
    <s v="United States"/>
    <s v="Everett"/>
    <x v="31"/>
    <n v="2149"/>
    <x v="3"/>
    <s v="FUR-CH-10000785"/>
    <x v="0"/>
    <x v="1"/>
    <s v="Global Ergonomic Managers Chair"/>
    <x v="3116"/>
    <n v="3"/>
    <n v="0"/>
    <n v="141.1644"/>
  </r>
  <r>
    <n v="4620"/>
    <s v="CA-2014-145219"/>
    <x v="3"/>
    <x v="165"/>
    <d v="2014-12-26T00:00:00"/>
    <s v="First Class"/>
    <s v="RM-19675"/>
    <s v="Robert Marley"/>
    <x v="2"/>
    <s v="United States"/>
    <s v="Los Angeles"/>
    <x v="1"/>
    <n v="90049"/>
    <x v="1"/>
    <s v="TEC-CO-10001449"/>
    <x v="2"/>
    <x v="16"/>
    <s v="Hewlett Packard LaserJet 3310 Copier"/>
    <x v="3475"/>
    <n v="6"/>
    <n v="0.2"/>
    <n v="1007.9831999999999"/>
  </r>
  <r>
    <n v="4621"/>
    <s v="CA-2014-145219"/>
    <x v="3"/>
    <x v="165"/>
    <d v="2014-12-26T00:00:00"/>
    <s v="First Class"/>
    <s v="RM-19675"/>
    <s v="Robert Marley"/>
    <x v="2"/>
    <s v="United States"/>
    <s v="Los Angeles"/>
    <x v="1"/>
    <n v="90049"/>
    <x v="1"/>
    <s v="OFF-BI-10001670"/>
    <x v="1"/>
    <x v="8"/>
    <s v="Vinyl Sectional Post Binders"/>
    <x v="3476"/>
    <n v="3"/>
    <n v="0.2"/>
    <n v="33.93"/>
  </r>
  <r>
    <n v="4622"/>
    <s v="CA-2012-161214"/>
    <x v="1"/>
    <x v="348"/>
    <d v="2012-10-08T00:00:00"/>
    <s v="Second Class"/>
    <s v="SF-20965"/>
    <s v="Sylvia Foulston"/>
    <x v="1"/>
    <s v="United States"/>
    <s v="Wilmington"/>
    <x v="13"/>
    <n v="19805"/>
    <x v="3"/>
    <s v="OFF-ST-10001328"/>
    <x v="1"/>
    <x v="4"/>
    <s v="Personal Filing Tote with Lid, Black/Gray"/>
    <x v="3477"/>
    <n v="5"/>
    <n v="0"/>
    <n v="21.714000000000002"/>
  </r>
  <r>
    <n v="4623"/>
    <s v="CA-2014-147228"/>
    <x v="3"/>
    <x v="428"/>
    <d v="2014-09-15T00:00:00"/>
    <s v="Standard Class"/>
    <s v="SO-20335"/>
    <s v="Sean O'Donnell"/>
    <x v="0"/>
    <s v="United States"/>
    <s v="Columbia"/>
    <x v="18"/>
    <n v="38401"/>
    <x v="0"/>
    <s v="OFF-SU-10001225"/>
    <x v="1"/>
    <x v="14"/>
    <s v="Staples"/>
    <x v="3478"/>
    <n v="3"/>
    <n v="0.2"/>
    <n v="-1.9872000000000005"/>
  </r>
  <r>
    <n v="4624"/>
    <s v="CA-2014-147228"/>
    <x v="3"/>
    <x v="428"/>
    <d v="2014-09-15T00:00:00"/>
    <s v="Standard Class"/>
    <s v="SO-20335"/>
    <s v="Sean O'Donnell"/>
    <x v="0"/>
    <s v="United States"/>
    <s v="Columbia"/>
    <x v="18"/>
    <n v="38401"/>
    <x v="0"/>
    <s v="OFF-PA-10000357"/>
    <x v="1"/>
    <x v="10"/>
    <s v="Xerox 1888"/>
    <x v="3479"/>
    <n v="4"/>
    <n v="0.2"/>
    <n v="62.137599999999992"/>
  </r>
  <r>
    <n v="4625"/>
    <s v="CA-2014-147228"/>
    <x v="3"/>
    <x v="428"/>
    <d v="2014-09-15T00:00:00"/>
    <s v="Standard Class"/>
    <s v="SO-20335"/>
    <s v="Sean O'Donnell"/>
    <x v="0"/>
    <s v="United States"/>
    <s v="Columbia"/>
    <x v="18"/>
    <n v="38401"/>
    <x v="0"/>
    <s v="OFF-ST-10000046"/>
    <x v="1"/>
    <x v="4"/>
    <s v="Fellowes Super Stor/Drawer Files"/>
    <x v="3480"/>
    <n v="2"/>
    <n v="0.2"/>
    <n v="-3.2309999999999945"/>
  </r>
  <r>
    <n v="4626"/>
    <s v="CA-2014-147228"/>
    <x v="3"/>
    <x v="428"/>
    <d v="2014-09-15T00:00:00"/>
    <s v="Standard Class"/>
    <s v="SO-20335"/>
    <s v="Sean O'Donnell"/>
    <x v="0"/>
    <s v="United States"/>
    <s v="Columbia"/>
    <x v="18"/>
    <n v="38401"/>
    <x v="0"/>
    <s v="FUR-FU-10000023"/>
    <x v="0"/>
    <x v="5"/>
    <s v="Eldon Wave Desk Accessories"/>
    <x v="3481"/>
    <n v="3"/>
    <n v="0.2"/>
    <n v="4.240800000000001"/>
  </r>
  <r>
    <n v="4627"/>
    <s v="CA-2013-101336"/>
    <x v="0"/>
    <x v="373"/>
    <d v="2013-11-19T00:00:00"/>
    <s v="Standard Class"/>
    <s v="CK-12760"/>
    <s v="Cyma Kinney"/>
    <x v="1"/>
    <s v="United States"/>
    <s v="New York City"/>
    <x v="15"/>
    <n v="10011"/>
    <x v="3"/>
    <s v="OFF-ST-10003455"/>
    <x v="1"/>
    <x v="4"/>
    <s v="Tenex File Box, Personal Filing Tote with Lid, Black"/>
    <x v="3477"/>
    <n v="5"/>
    <n v="0"/>
    <n v="20.163000000000004"/>
  </r>
  <r>
    <n v="4628"/>
    <s v="CA-2013-101336"/>
    <x v="0"/>
    <x v="373"/>
    <d v="2013-11-19T00:00:00"/>
    <s v="Standard Class"/>
    <s v="CK-12760"/>
    <s v="Cyma Kinney"/>
    <x v="1"/>
    <s v="United States"/>
    <s v="New York City"/>
    <x v="15"/>
    <n v="10011"/>
    <x v="3"/>
    <s v="OFF-ST-10000876"/>
    <x v="1"/>
    <x v="4"/>
    <s v="Eldon Simplefile Box Office"/>
    <x v="3482"/>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x v="3483"/>
    <n v="5"/>
    <n v="0"/>
    <n v="39.410000000000011"/>
  </r>
  <r>
    <n v="4630"/>
    <s v="CA-2013-101336"/>
    <x v="0"/>
    <x v="373"/>
    <d v="2013-11-19T00:00:00"/>
    <s v="Standard Class"/>
    <s v="CK-12760"/>
    <s v="Cyma Kinney"/>
    <x v="1"/>
    <s v="United States"/>
    <s v="New York City"/>
    <x v="15"/>
    <n v="10011"/>
    <x v="3"/>
    <s v="OFF-ST-10004258"/>
    <x v="1"/>
    <x v="4"/>
    <s v="Portable Personal File Box"/>
    <x v="905"/>
    <n v="3"/>
    <n v="0"/>
    <n v="9.8901000000000039"/>
  </r>
  <r>
    <n v="4631"/>
    <s v="US-2012-126235"/>
    <x v="1"/>
    <x v="52"/>
    <d v="2012-10-15T00:00:00"/>
    <s v="Same Day"/>
    <s v="GA-14725"/>
    <s v="Guy Armstrong"/>
    <x v="0"/>
    <s v="United States"/>
    <s v="Mount Pleasant"/>
    <x v="12"/>
    <n v="48858"/>
    <x v="2"/>
    <s v="FUR-FU-10000719"/>
    <x v="0"/>
    <x v="5"/>
    <s v="DAX Cubicle Frames, 8-1/2 x 11"/>
    <x v="1819"/>
    <n v="2"/>
    <n v="0"/>
    <n v="6.1704000000000008"/>
  </r>
  <r>
    <n v="4632"/>
    <s v="CA-2014-168396"/>
    <x v="3"/>
    <x v="646"/>
    <d v="2014-08-09T00:00:00"/>
    <s v="Second Class"/>
    <s v="BD-11725"/>
    <s v="Bruce Degenhardt"/>
    <x v="0"/>
    <s v="United States"/>
    <s v="San Francisco"/>
    <x v="1"/>
    <n v="94122"/>
    <x v="1"/>
    <s v="OFF-LA-10001297"/>
    <x v="1"/>
    <x v="2"/>
    <s v="Avery 473"/>
    <x v="2678"/>
    <n v="5"/>
    <n v="0"/>
    <n v="24.84"/>
  </r>
  <r>
    <n v="4633"/>
    <s v="CA-2014-168396"/>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s v="Standard Class"/>
    <s v="DS-13180"/>
    <s v="David Smith"/>
    <x v="1"/>
    <s v="United States"/>
    <s v="San Francisco"/>
    <x v="1"/>
    <n v="94122"/>
    <x v="1"/>
    <s v="FUR-BO-10003893"/>
    <x v="0"/>
    <x v="0"/>
    <s v="Sauder Camden County Collection Library"/>
    <x v="3485"/>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x v="1240"/>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x v="423"/>
    <n v="3"/>
    <n v="0"/>
    <n v="9.7175999999999902"/>
  </r>
  <r>
    <n v="4637"/>
    <s v="CA-2014-168228"/>
    <x v="3"/>
    <x v="842"/>
    <d v="2014-04-30T00:00:00"/>
    <s v="First Class"/>
    <s v="AP-10915"/>
    <s v="Arthur Prichep"/>
    <x v="0"/>
    <s v="United States"/>
    <s v="Los Angeles"/>
    <x v="1"/>
    <n v="90045"/>
    <x v="1"/>
    <s v="OFF-AR-10003373"/>
    <x v="1"/>
    <x v="6"/>
    <s v="Boston School Pro Electric Pencil Sharpener, 1670"/>
    <x v="1862"/>
    <n v="4"/>
    <n v="0"/>
    <n v="33.458399999999997"/>
  </r>
  <r>
    <n v="4638"/>
    <s v="CA-2014-168228"/>
    <x v="3"/>
    <x v="842"/>
    <d v="2014-04-30T00:00:00"/>
    <s v="First Class"/>
    <s v="AP-10915"/>
    <s v="Arthur Prichep"/>
    <x v="0"/>
    <s v="United States"/>
    <s v="Los Angeles"/>
    <x v="1"/>
    <n v="90045"/>
    <x v="1"/>
    <s v="OFF-AR-10000390"/>
    <x v="1"/>
    <x v="6"/>
    <s v="Newell Chalk Holder"/>
    <x v="714"/>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x v="2885"/>
    <n v="2"/>
    <n v="0"/>
    <n v="12.298000000000002"/>
  </r>
  <r>
    <n v="4640"/>
    <s v="CA-2013-102162"/>
    <x v="0"/>
    <x v="108"/>
    <d v="2013-09-17T00:00:00"/>
    <s v="Standard Class"/>
    <s v="JF-15565"/>
    <s v="Jill Fjeld"/>
    <x v="0"/>
    <s v="United States"/>
    <s v="Newport News"/>
    <x v="17"/>
    <n v="23602"/>
    <x v="0"/>
    <s v="TEC-CO-10001943"/>
    <x v="2"/>
    <x v="16"/>
    <s v="Canon PC-428 Personal Copier"/>
    <x v="3486"/>
    <n v="8"/>
    <n v="0"/>
    <n v="751.9624"/>
  </r>
  <r>
    <n v="4641"/>
    <s v="CA-2013-102162"/>
    <x v="0"/>
    <x v="108"/>
    <d v="2013-09-17T00:00:00"/>
    <s v="Standard Class"/>
    <s v="JF-15565"/>
    <s v="Jill Fjeld"/>
    <x v="0"/>
    <s v="United States"/>
    <s v="Newport News"/>
    <x v="17"/>
    <n v="23602"/>
    <x v="0"/>
    <s v="OFF-EN-10002312"/>
    <x v="1"/>
    <x v="12"/>
    <s v="#10 Self-Seal White Envelopes"/>
    <x v="3487"/>
    <n v="1"/>
    <n v="0"/>
    <n v="5.4340999999999999"/>
  </r>
  <r>
    <n v="4642"/>
    <s v="CA-2014-130141"/>
    <x v="3"/>
    <x v="760"/>
    <d v="2014-10-25T00:00:00"/>
    <s v="Second Class"/>
    <s v="HA-14905"/>
    <s v="Helen Abelman"/>
    <x v="0"/>
    <s v="United States"/>
    <s v="Fort Collins"/>
    <x v="22"/>
    <n v="80525"/>
    <x v="1"/>
    <s v="OFF-BI-10000831"/>
    <x v="1"/>
    <x v="8"/>
    <s v="Storex Flexible Poly Binders with Double Pockets"/>
    <x v="3488"/>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x v="1087"/>
    <n v="4"/>
    <n v="0.2"/>
    <n v="-28.95679999999993"/>
  </r>
  <r>
    <n v="4644"/>
    <s v="CA-2012-147501"/>
    <x v="1"/>
    <x v="991"/>
    <d v="2012-08-06T00:00:00"/>
    <s v="Standard Class"/>
    <s v="Co-12640"/>
    <s v="Corey-Lock"/>
    <x v="0"/>
    <s v="United States"/>
    <s v="Seattle"/>
    <x v="4"/>
    <n v="98105"/>
    <x v="1"/>
    <s v="OFF-BI-10002003"/>
    <x v="1"/>
    <x v="8"/>
    <s v="Ibico Presentation Index for Binding Systems"/>
    <x v="2925"/>
    <n v="2"/>
    <n v="0.2"/>
    <n v="2.1492"/>
  </r>
  <r>
    <n v="4645"/>
    <s v="CA-2012-147501"/>
    <x v="1"/>
    <x v="991"/>
    <d v="2012-08-06T00:00:00"/>
    <s v="Standard Class"/>
    <s v="Co-12640"/>
    <s v="Corey-Lock"/>
    <x v="0"/>
    <s v="United States"/>
    <s v="Seattle"/>
    <x v="4"/>
    <n v="98105"/>
    <x v="1"/>
    <s v="TEC-MA-10001972"/>
    <x v="2"/>
    <x v="15"/>
    <s v="Okidata C331dn Printer"/>
    <x v="2729"/>
    <n v="2"/>
    <n v="0.2"/>
    <n v="41.880000000000024"/>
  </r>
  <r>
    <n v="4646"/>
    <s v="CA-2013-143910"/>
    <x v="0"/>
    <x v="399"/>
    <d v="2013-08-17T00:00:00"/>
    <s v="Standard Class"/>
    <s v="BC-11125"/>
    <s v="Becky Castell"/>
    <x v="2"/>
    <s v="United States"/>
    <s v="New York City"/>
    <x v="15"/>
    <n v="10011"/>
    <x v="3"/>
    <s v="FUR-CH-10000225"/>
    <x v="0"/>
    <x v="1"/>
    <s v="Global Geo Office Task Chair, Gray"/>
    <x v="3489"/>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s v="United States"/>
    <s v="Seattle"/>
    <x v="4"/>
    <n v="98103"/>
    <x v="1"/>
    <s v="OFF-PA-10003228"/>
    <x v="1"/>
    <x v="10"/>
    <s v="Xerox 1917"/>
    <x v="3492"/>
    <n v="9"/>
    <n v="0"/>
    <n v="206.88929999999996"/>
  </r>
  <r>
    <n v="4650"/>
    <s v="CA-2014-129357"/>
    <x v="3"/>
    <x v="304"/>
    <d v="2014-05-20T00:00:00"/>
    <s v="Standard Class"/>
    <s v="KB-16585"/>
    <s v="Ken Black"/>
    <x v="1"/>
    <s v="United States"/>
    <s v="Seattle"/>
    <x v="4"/>
    <n v="98103"/>
    <x v="1"/>
    <s v="OFF-SU-10004498"/>
    <x v="1"/>
    <x v="14"/>
    <s v="Martin-Yale Premier Letter Opener"/>
    <x v="3493"/>
    <n v="5"/>
    <n v="0"/>
    <n v="1.9320000000000004"/>
  </r>
  <r>
    <n v="4651"/>
    <s v="CA-2014-150987"/>
    <x v="3"/>
    <x v="798"/>
    <d v="2014-04-13T00:00:00"/>
    <s v="Standard Class"/>
    <s v="AH-10120"/>
    <s v="Adrian Hane"/>
    <x v="2"/>
    <s v="United States"/>
    <s v="San Francisco"/>
    <x v="1"/>
    <n v="94110"/>
    <x v="1"/>
    <s v="OFF-PA-10001878"/>
    <x v="1"/>
    <x v="10"/>
    <s v="Xerox 1891"/>
    <x v="1672"/>
    <n v="5"/>
    <n v="0"/>
    <n v="114.93849999999998"/>
  </r>
  <r>
    <n v="4652"/>
    <s v="CA-2014-150987"/>
    <x v="3"/>
    <x v="798"/>
    <d v="2014-04-13T00:00:00"/>
    <s v="Standard Class"/>
    <s v="AH-10120"/>
    <s v="Adrian Hane"/>
    <x v="2"/>
    <s v="United States"/>
    <s v="San Francisco"/>
    <x v="1"/>
    <n v="94110"/>
    <x v="1"/>
    <s v="OFF-PA-10002923"/>
    <x v="1"/>
    <x v="10"/>
    <s v="Xerox 1942"/>
    <x v="3494"/>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s v="United States"/>
    <s v="Perth Amboy"/>
    <x v="30"/>
    <n v="8861"/>
    <x v="3"/>
    <s v="OFF-ST-10003123"/>
    <x v="1"/>
    <x v="4"/>
    <s v="Fellowes Bases and Tops For Staxonsteel/High-Stak Systems"/>
    <x v="3495"/>
    <n v="5"/>
    <n v="0"/>
    <n v="39.947999999999993"/>
  </r>
  <r>
    <n v="4655"/>
    <s v="CA-2014-159107"/>
    <x v="3"/>
    <x v="92"/>
    <d v="2014-06-27T00:00:00"/>
    <s v="Second Class"/>
    <s v="KT-16480"/>
    <s v="Kean Thornton"/>
    <x v="0"/>
    <s v="United States"/>
    <s v="San Francisco"/>
    <x v="1"/>
    <n v="94110"/>
    <x v="1"/>
    <s v="OFF-FA-10001332"/>
    <x v="1"/>
    <x v="13"/>
    <s v="Acco Banker's Clasps, 5 3/4&quot;-Long"/>
    <x v="709"/>
    <n v="1"/>
    <n v="0"/>
    <n v="1.3535999999999999"/>
  </r>
  <r>
    <n v="4656"/>
    <s v="CA-2011-160738"/>
    <x v="2"/>
    <x v="952"/>
    <d v="2011-05-10T00:00:00"/>
    <s v="Standard Class"/>
    <s v="KH-16330"/>
    <s v="Katharine Harms"/>
    <x v="1"/>
    <s v="United States"/>
    <s v="Freeport"/>
    <x v="10"/>
    <n v="61032"/>
    <x v="2"/>
    <s v="OFF-ST-10003442"/>
    <x v="1"/>
    <x v="4"/>
    <s v="Eldon Portable Mobile Manager"/>
    <x v="3496"/>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x v="775"/>
    <n v="2"/>
    <n v="0.2"/>
    <n v="6.5164"/>
  </r>
  <r>
    <n v="4659"/>
    <s v="CA-2012-112130"/>
    <x v="1"/>
    <x v="910"/>
    <d v="2012-05-07T00:00:00"/>
    <s v="Standard Class"/>
    <s v="SV-20785"/>
    <s v="Stewart Visinsky"/>
    <x v="0"/>
    <s v="United States"/>
    <s v="Philadelphia"/>
    <x v="9"/>
    <n v="19140"/>
    <x v="3"/>
    <s v="OFF-PA-10002230"/>
    <x v="1"/>
    <x v="10"/>
    <s v="Xerox 1897"/>
    <x v="892"/>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s v="United States"/>
    <s v="Philadelphia"/>
    <x v="9"/>
    <n v="19140"/>
    <x v="3"/>
    <s v="TEC-AC-10001542"/>
    <x v="2"/>
    <x v="11"/>
    <s v="SanDisk Cruzer 16 GB USB Flash Drive"/>
    <x v="289"/>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s v="United States"/>
    <s v="Philadelphia"/>
    <x v="9"/>
    <n v="19140"/>
    <x v="3"/>
    <s v="OFF-ST-10000563"/>
    <x v="1"/>
    <x v="4"/>
    <s v="Fellowes Bankers Box Stor/Drawer Steel Plus"/>
    <x v="3499"/>
    <n v="3"/>
    <n v="0.2"/>
    <n v="-9.5940000000000012"/>
  </r>
  <r>
    <n v="4664"/>
    <s v="CA-2013-111409"/>
    <x v="0"/>
    <x v="31"/>
    <d v="2013-09-23T00:00:00"/>
    <s v="Standard Class"/>
    <s v="PO-18850"/>
    <s v="Patrick O'Brill"/>
    <x v="0"/>
    <s v="United States"/>
    <s v="Jacksonville"/>
    <x v="2"/>
    <n v="32216"/>
    <x v="0"/>
    <s v="OFF-LA-10002787"/>
    <x v="1"/>
    <x v="2"/>
    <s v="Avery 480"/>
    <x v="3500"/>
    <n v="1"/>
    <n v="0.2"/>
    <n v="1.0499999999999998"/>
  </r>
  <r>
    <n v="4665"/>
    <s v="CA-2013-116232"/>
    <x v="0"/>
    <x v="897"/>
    <d v="2013-09-27T00:00:00"/>
    <s v="Standard Class"/>
    <s v="AC-10450"/>
    <s v="Amy Cox"/>
    <x v="0"/>
    <s v="United States"/>
    <s v="Pembroke Pines"/>
    <x v="2"/>
    <n v="33024"/>
    <x v="0"/>
    <s v="OFF-BI-10004022"/>
    <x v="1"/>
    <x v="8"/>
    <s v="Acco Suede Grain Vinyl Round Ring Binder"/>
    <x v="3501"/>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x v="3416"/>
    <n v="2"/>
    <n v="0.2"/>
    <n v="5.7960000000000003"/>
  </r>
  <r>
    <n v="4667"/>
    <s v="CA-2013-116547"/>
    <x v="0"/>
    <x v="994"/>
    <d v="2013-01-17T00:00:00"/>
    <s v="Standard Class"/>
    <s v="KB-16585"/>
    <s v="Ken Black"/>
    <x v="1"/>
    <s v="United States"/>
    <s v="Seattle"/>
    <x v="4"/>
    <n v="98115"/>
    <x v="1"/>
    <s v="FUR-FU-10000076"/>
    <x v="0"/>
    <x v="5"/>
    <s v="24-Hour Round Wall Clock"/>
    <x v="710"/>
    <n v="4"/>
    <n v="0"/>
    <n v="34.365600000000008"/>
  </r>
  <r>
    <n v="4668"/>
    <s v="CA-2013-116547"/>
    <x v="0"/>
    <x v="994"/>
    <d v="2013-01-17T00:00:00"/>
    <s v="Standard Class"/>
    <s v="KB-16585"/>
    <s v="Ken Black"/>
    <x v="1"/>
    <s v="United States"/>
    <s v="Seattle"/>
    <x v="4"/>
    <n v="98115"/>
    <x v="1"/>
    <s v="TEC-AC-10002335"/>
    <x v="2"/>
    <x v="11"/>
    <s v="Logitech Media Keyboard K200"/>
    <x v="3502"/>
    <n v="2"/>
    <n v="0"/>
    <n v="13.296199999999999"/>
  </r>
  <r>
    <n v="4669"/>
    <s v="US-2014-133200"/>
    <x v="3"/>
    <x v="636"/>
    <d v="2014-05-12T00:00:00"/>
    <s v="Standard Class"/>
    <s v="DB-13555"/>
    <s v="Dorothy Badders"/>
    <x v="1"/>
    <s v="United States"/>
    <s v="Fort Worth"/>
    <x v="5"/>
    <n v="76106"/>
    <x v="2"/>
    <s v="OFF-BI-10002827"/>
    <x v="1"/>
    <x v="8"/>
    <s v="Avery Durable Poly Binders"/>
    <x v="3503"/>
    <n v="10"/>
    <n v="0.8"/>
    <n v="-18.802"/>
  </r>
  <r>
    <n v="4670"/>
    <s v="US-2014-133200"/>
    <x v="3"/>
    <x v="636"/>
    <d v="2014-05-12T00:00:00"/>
    <s v="Standard Class"/>
    <s v="DB-13555"/>
    <s v="Dorothy Badders"/>
    <x v="1"/>
    <s v="United States"/>
    <s v="Fort Worth"/>
    <x v="5"/>
    <n v="76106"/>
    <x v="2"/>
    <s v="FUR-BO-10001601"/>
    <x v="0"/>
    <x v="0"/>
    <s v="Sauder Mission Library with Doors, Fruitwood Finish"/>
    <x v="3504"/>
    <n v="7"/>
    <n v="0.32"/>
    <n v="-119.19180000000006"/>
  </r>
  <r>
    <n v="4671"/>
    <s v="US-2014-133200"/>
    <x v="3"/>
    <x v="636"/>
    <d v="2014-05-12T00:00:00"/>
    <s v="Standard Class"/>
    <s v="DB-13555"/>
    <s v="Dorothy Badders"/>
    <x v="1"/>
    <s v="United States"/>
    <s v="Fort Worth"/>
    <x v="5"/>
    <n v="76106"/>
    <x v="2"/>
    <s v="OFF-ST-10001932"/>
    <x v="1"/>
    <x v="4"/>
    <s v="Fellowes Staxonsteel Drawer Files"/>
    <x v="3505"/>
    <n v="5"/>
    <n v="0.2"/>
    <n v="-57.950999999999993"/>
  </r>
  <r>
    <n v="4672"/>
    <s v="CA-2013-133550"/>
    <x v="0"/>
    <x v="995"/>
    <d v="2013-08-07T00:00:00"/>
    <s v="Standard Class"/>
    <s v="KL-16645"/>
    <s v="Ken Lonsdale"/>
    <x v="0"/>
    <s v="United States"/>
    <s v="Detroit"/>
    <x v="12"/>
    <n v="48205"/>
    <x v="2"/>
    <s v="OFF-AP-10001005"/>
    <x v="1"/>
    <x v="9"/>
    <s v="Honeywell Quietcare HEPA Air Cleaner"/>
    <x v="3506"/>
    <n v="4"/>
    <n v="0.1"/>
    <n v="72.357999999999976"/>
  </r>
  <r>
    <n v="4673"/>
    <s v="CA-2013-133550"/>
    <x v="0"/>
    <x v="995"/>
    <d v="2013-08-07T00:00:00"/>
    <s v="Standard Class"/>
    <s v="KL-16645"/>
    <s v="Ken Lonsdale"/>
    <x v="0"/>
    <s v="United States"/>
    <s v="Detroit"/>
    <x v="12"/>
    <n v="48205"/>
    <x v="2"/>
    <s v="TEC-PH-10004042"/>
    <x v="2"/>
    <x v="7"/>
    <s v="ClearOne Communications CHAT 70 OC Speaker Phone"/>
    <x v="3507"/>
    <n v="4"/>
    <n v="0"/>
    <n v="165.34960000000001"/>
  </r>
  <r>
    <n v="4674"/>
    <s v="CA-2013-133550"/>
    <x v="0"/>
    <x v="995"/>
    <d v="2013-08-07T00:00:00"/>
    <s v="Standard Class"/>
    <s v="KL-16645"/>
    <s v="Ken Lonsdale"/>
    <x v="0"/>
    <s v="United States"/>
    <s v="Detroit"/>
    <x v="12"/>
    <n v="48205"/>
    <x v="2"/>
    <s v="TEC-PH-10001079"/>
    <x v="2"/>
    <x v="7"/>
    <s v="Polycom SoundPoint Pro SE-225 Corded phone"/>
    <x v="3508"/>
    <n v="1"/>
    <n v="0"/>
    <n v="33.3172"/>
  </r>
  <r>
    <n v="4675"/>
    <s v="CA-2013-133550"/>
    <x v="0"/>
    <x v="995"/>
    <d v="2013-08-07T00:00:00"/>
    <s v="Standard Class"/>
    <s v="KL-16645"/>
    <s v="Ken Lonsdale"/>
    <x v="0"/>
    <s v="United States"/>
    <s v="Detroit"/>
    <x v="12"/>
    <n v="48205"/>
    <x v="2"/>
    <s v="FUR-FU-10002918"/>
    <x v="0"/>
    <x v="5"/>
    <s v="Eldon ClusterMat Chair Mat with Cordless Antistatic Protection"/>
    <x v="1050"/>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s v="United States"/>
    <s v="Logan"/>
    <x v="7"/>
    <n v="84321"/>
    <x v="1"/>
    <s v="OFF-BI-10001617"/>
    <x v="1"/>
    <x v="8"/>
    <s v="GBC Wire Binding Combs"/>
    <x v="3509"/>
    <n v="4"/>
    <n v="0.2"/>
    <n v="11.167199999999999"/>
  </r>
  <r>
    <n v="4678"/>
    <s v="CA-2011-114510"/>
    <x v="2"/>
    <x v="619"/>
    <d v="2011-03-19T00:00:00"/>
    <s v="Standard Class"/>
    <s v="JF-15295"/>
    <s v="Jason Fortune-"/>
    <x v="0"/>
    <s v="United States"/>
    <s v="Logan"/>
    <x v="7"/>
    <n v="84321"/>
    <x v="1"/>
    <s v="OFF-ST-10000736"/>
    <x v="1"/>
    <x v="4"/>
    <s v="Carina Double Wide Media Storage Towers in Natural &amp; Black"/>
    <x v="1240"/>
    <n v="1"/>
    <n v="0"/>
    <n v="3.2391999999999967"/>
  </r>
  <r>
    <n v="4679"/>
    <s v="CA-2011-114510"/>
    <x v="2"/>
    <x v="619"/>
    <d v="2011-03-19T00:00:00"/>
    <s v="Standard Class"/>
    <s v="JF-15295"/>
    <s v="Jason Fortune-"/>
    <x v="0"/>
    <s v="United States"/>
    <s v="Logan"/>
    <x v="7"/>
    <n v="84321"/>
    <x v="1"/>
    <s v="TEC-AC-10004877"/>
    <x v="2"/>
    <x v="11"/>
    <s v="Imation 30456 USB Flash Drive 8GB"/>
    <x v="137"/>
    <n v="12"/>
    <n v="0"/>
    <n v="6.6239999999999952"/>
  </r>
  <r>
    <n v="4680"/>
    <s v="CA-2011-114510"/>
    <x v="2"/>
    <x v="619"/>
    <d v="2011-03-19T00:00:00"/>
    <s v="Standard Class"/>
    <s v="JF-15295"/>
    <s v="Jason Fortune-"/>
    <x v="0"/>
    <s v="United States"/>
    <s v="Logan"/>
    <x v="7"/>
    <n v="84321"/>
    <x v="1"/>
    <s v="OFF-ST-10003221"/>
    <x v="1"/>
    <x v="4"/>
    <s v="Staples"/>
    <x v="794"/>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s v="United States"/>
    <s v="Auburn"/>
    <x v="15"/>
    <n v="13021"/>
    <x v="3"/>
    <s v="OFF-FA-10000936"/>
    <x v="1"/>
    <x v="13"/>
    <s v="Acco Hot Clips Clips to Go"/>
    <x v="3511"/>
    <n v="9"/>
    <n v="0"/>
    <n v="13.324499999999999"/>
  </r>
  <r>
    <n v="4683"/>
    <s v="CA-2013-127698"/>
    <x v="0"/>
    <x v="49"/>
    <d v="2013-12-02T00:00:00"/>
    <s v="Same Day"/>
    <s v="MV-18190"/>
    <s v="Mike Vittorini"/>
    <x v="0"/>
    <s v="United States"/>
    <s v="Raleigh"/>
    <x v="3"/>
    <n v="27604"/>
    <x v="0"/>
    <s v="TEC-PH-10003811"/>
    <x v="2"/>
    <x v="7"/>
    <s v="Jabra Supreme Plus Driver Edition Headset"/>
    <x v="3512"/>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s v="United States"/>
    <s v="Philadelphia"/>
    <x v="9"/>
    <n v="19120"/>
    <x v="3"/>
    <s v="FUR-BO-10002853"/>
    <x v="0"/>
    <x v="0"/>
    <s v="O'Sullivan 5-Shelf Heavy-Duty Bookcases"/>
    <x v="3514"/>
    <n v="4"/>
    <n v="0.5"/>
    <n v="-81.94"/>
  </r>
  <r>
    <n v="4686"/>
    <s v="CA-2013-159912"/>
    <x v="0"/>
    <x v="48"/>
    <d v="2013-09-04T00:00:00"/>
    <s v="Standard Class"/>
    <s v="GB-14530"/>
    <s v="George Bell"/>
    <x v="1"/>
    <s v="United States"/>
    <s v="Philadelphia"/>
    <x v="9"/>
    <n v="19120"/>
    <x v="3"/>
    <s v="OFF-BI-10002071"/>
    <x v="1"/>
    <x v="8"/>
    <s v="Fellowes Black Plastic Comb Bindings"/>
    <x v="3515"/>
    <n v="2"/>
    <n v="0.7"/>
    <n v="-2.7887999999999993"/>
  </r>
  <r>
    <n v="4687"/>
    <s v="CA-2013-159912"/>
    <x v="0"/>
    <x v="48"/>
    <d v="2013-09-04T00:00:00"/>
    <s v="Standard Class"/>
    <s v="GB-14530"/>
    <s v="George Bell"/>
    <x v="1"/>
    <s v="United States"/>
    <s v="Philadelphia"/>
    <x v="9"/>
    <n v="19120"/>
    <x v="3"/>
    <s v="OFF-FA-10000053"/>
    <x v="1"/>
    <x v="13"/>
    <s v="Revere Boxed Rubber Bands by Revere"/>
    <x v="1814"/>
    <n v="7"/>
    <n v="0.2"/>
    <n v="-2.3813999999999993"/>
  </r>
  <r>
    <n v="4688"/>
    <s v="CA-2013-101987"/>
    <x v="0"/>
    <x v="890"/>
    <d v="2013-07-01T00:00:00"/>
    <s v="Standard Class"/>
    <s v="HL-15040"/>
    <s v="Hunter Lopez"/>
    <x v="0"/>
    <s v="United States"/>
    <s v="Richmond"/>
    <x v="14"/>
    <n v="47374"/>
    <x v="2"/>
    <s v="TEC-PH-10001305"/>
    <x v="2"/>
    <x v="7"/>
    <s v="Panasonic KX TS208W Corded phone"/>
    <x v="3516"/>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s v="United States"/>
    <s v="Tucson"/>
    <x v="16"/>
    <n v="85705"/>
    <x v="1"/>
    <s v="FUR-FU-10001876"/>
    <x v="0"/>
    <x v="5"/>
    <s v="Computer Room Manger, 14&quot;"/>
    <x v="3518"/>
    <n v="2"/>
    <n v="0.2"/>
    <n v="10.393599999999998"/>
  </r>
  <r>
    <n v="4691"/>
    <s v="CA-2011-138681"/>
    <x v="2"/>
    <x v="414"/>
    <d v="2011-12-22T00:00:00"/>
    <s v="First Class"/>
    <s v="CT-11995"/>
    <s v="Carol Triggs"/>
    <x v="0"/>
    <s v="United States"/>
    <s v="Tucson"/>
    <x v="16"/>
    <n v="85705"/>
    <x v="1"/>
    <s v="TEC-AC-10003628"/>
    <x v="2"/>
    <x v="11"/>
    <s v="Logitech 910-002974 M325 Wireless Mouse for Web Scrolling"/>
    <x v="981"/>
    <n v="3"/>
    <n v="0.2"/>
    <n v="21.592800000000011"/>
  </r>
  <r>
    <n v="4692"/>
    <s v="CA-2011-138681"/>
    <x v="2"/>
    <x v="414"/>
    <d v="2011-12-22T00:00:00"/>
    <s v="First Class"/>
    <s v="CT-11995"/>
    <s v="Carol Triggs"/>
    <x v="0"/>
    <s v="United States"/>
    <s v="Tucson"/>
    <x v="16"/>
    <n v="85705"/>
    <x v="1"/>
    <s v="FUR-CH-10004860"/>
    <x v="0"/>
    <x v="1"/>
    <s v="Global Low Back Tilter Chair"/>
    <x v="2516"/>
    <n v="3"/>
    <n v="0.2"/>
    <n v="-42.411600000000035"/>
  </r>
  <r>
    <n v="4693"/>
    <s v="CA-2011-138681"/>
    <x v="2"/>
    <x v="414"/>
    <d v="2011-12-22T00:00:00"/>
    <s v="First Class"/>
    <s v="CT-11995"/>
    <s v="Carol Triggs"/>
    <x v="0"/>
    <s v="United States"/>
    <s v="Tucson"/>
    <x v="16"/>
    <n v="85705"/>
    <x v="1"/>
    <s v="OFF-PA-10000357"/>
    <x v="1"/>
    <x v="10"/>
    <s v="Xerox 1888"/>
    <x v="3519"/>
    <n v="5"/>
    <n v="0.2"/>
    <n v="77.671999999999983"/>
  </r>
  <r>
    <n v="4694"/>
    <s v="CA-2011-138681"/>
    <x v="2"/>
    <x v="414"/>
    <d v="2011-12-22T00:00:00"/>
    <s v="First Class"/>
    <s v="CT-11995"/>
    <s v="Carol Triggs"/>
    <x v="0"/>
    <s v="United States"/>
    <s v="Tucson"/>
    <x v="16"/>
    <n v="85705"/>
    <x v="1"/>
    <s v="OFF-PA-10003270"/>
    <x v="1"/>
    <x v="10"/>
    <s v="Xerox 1954"/>
    <x v="582"/>
    <n v="2"/>
    <n v="0.2"/>
    <n v="2.6399999999999997"/>
  </r>
  <r>
    <n v="4695"/>
    <s v="US-2012-138121"/>
    <x v="1"/>
    <x v="997"/>
    <d v="2012-12-17T00:00:00"/>
    <s v="Same Day"/>
    <s v="JL-15835"/>
    <s v="John Lee"/>
    <x v="0"/>
    <s v="United States"/>
    <s v="Detroit"/>
    <x v="12"/>
    <n v="48205"/>
    <x v="2"/>
    <s v="OFF-BI-10000320"/>
    <x v="1"/>
    <x v="8"/>
    <s v="GBC Plastic Binding Combs"/>
    <x v="3520"/>
    <n v="4"/>
    <n v="0"/>
    <n v="14.4648"/>
  </r>
  <r>
    <n v="4696"/>
    <s v="US-2012-138121"/>
    <x v="1"/>
    <x v="997"/>
    <d v="2012-12-17T00:00:00"/>
    <s v="Same Day"/>
    <s v="JL-15835"/>
    <s v="John Lee"/>
    <x v="0"/>
    <s v="United States"/>
    <s v="Detroit"/>
    <x v="12"/>
    <n v="48205"/>
    <x v="2"/>
    <s v="FUR-CH-10003846"/>
    <x v="0"/>
    <x v="1"/>
    <s v="Hon Valutask Swivel Chairs"/>
    <x v="3367"/>
    <n v="3"/>
    <n v="0"/>
    <n v="48.470400000000012"/>
  </r>
  <r>
    <n v="4697"/>
    <s v="US-2012-138121"/>
    <x v="1"/>
    <x v="997"/>
    <d v="2012-12-17T00:00:00"/>
    <s v="Same Day"/>
    <s v="JL-15835"/>
    <s v="John Lee"/>
    <x v="0"/>
    <s v="United States"/>
    <s v="Detroit"/>
    <x v="12"/>
    <n v="48205"/>
    <x v="2"/>
    <s v="FUR-CH-10004875"/>
    <x v="0"/>
    <x v="1"/>
    <s v="Harbour Creations 67200 Series Stacking Chairs"/>
    <x v="3521"/>
    <n v="2"/>
    <n v="0"/>
    <n v="38.437200000000004"/>
  </r>
  <r>
    <n v="4698"/>
    <s v="US-2012-138121"/>
    <x v="1"/>
    <x v="997"/>
    <d v="2012-12-17T00:00:00"/>
    <s v="Same Day"/>
    <s v="JL-15835"/>
    <s v="John Lee"/>
    <x v="0"/>
    <s v="United States"/>
    <s v="Detroit"/>
    <x v="12"/>
    <n v="48205"/>
    <x v="2"/>
    <s v="FUR-CH-10003817"/>
    <x v="0"/>
    <x v="1"/>
    <s v="Global Value Steno Chair, Gray"/>
    <x v="3522"/>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s v="United States"/>
    <s v="Austin"/>
    <x v="5"/>
    <n v="78745"/>
    <x v="2"/>
    <s v="OFF-AR-10003481"/>
    <x v="1"/>
    <x v="6"/>
    <s v="Newell 348"/>
    <x v="797"/>
    <n v="2"/>
    <n v="0.2"/>
    <n v="0.59039999999999915"/>
  </r>
  <r>
    <n v="4701"/>
    <s v="CA-2014-140298"/>
    <x v="3"/>
    <x v="943"/>
    <d v="2014-05-18T00:00:00"/>
    <s v="Standard Class"/>
    <s v="JK-16120"/>
    <s v="Julie Kriz"/>
    <x v="2"/>
    <s v="United States"/>
    <s v="Austin"/>
    <x v="5"/>
    <n v="78745"/>
    <x v="2"/>
    <s v="OFF-ST-10004180"/>
    <x v="1"/>
    <x v="4"/>
    <s v="Safco Commercial Shelving"/>
    <x v="3524"/>
    <n v="2"/>
    <n v="0.2"/>
    <n v="-14.883200000000002"/>
  </r>
  <r>
    <n v="4702"/>
    <s v="CA-2014-140298"/>
    <x v="3"/>
    <x v="943"/>
    <d v="2014-05-18T00:00:00"/>
    <s v="Standard Class"/>
    <s v="JK-16120"/>
    <s v="Julie Kriz"/>
    <x v="2"/>
    <s v="United States"/>
    <s v="Austin"/>
    <x v="5"/>
    <n v="78745"/>
    <x v="2"/>
    <s v="OFF-PA-10003657"/>
    <x v="1"/>
    <x v="10"/>
    <s v="Xerox 1927"/>
    <x v="1312"/>
    <n v="2"/>
    <n v="0.2"/>
    <n v="2.1399999999999992"/>
  </r>
  <r>
    <n v="4703"/>
    <s v="CA-2014-140298"/>
    <x v="3"/>
    <x v="943"/>
    <d v="2014-05-18T00:00:00"/>
    <s v="Standard Class"/>
    <s v="JK-16120"/>
    <s v="Julie Kriz"/>
    <x v="2"/>
    <s v="United States"/>
    <s v="Austin"/>
    <x v="5"/>
    <n v="78745"/>
    <x v="2"/>
    <s v="FUR-FU-10001967"/>
    <x v="0"/>
    <x v="5"/>
    <s v="Telescoping Adjustable Floor Lamp"/>
    <x v="3525"/>
    <n v="1"/>
    <n v="0.6"/>
    <n v="-6.9964999999999993"/>
  </r>
  <r>
    <n v="4704"/>
    <s v="CA-2013-166240"/>
    <x v="0"/>
    <x v="890"/>
    <d v="2013-06-29T00:00:00"/>
    <s v="Standard Class"/>
    <s v="DH-13075"/>
    <s v="Dave Hallsten"/>
    <x v="1"/>
    <s v="United States"/>
    <s v="Houston"/>
    <x v="5"/>
    <n v="77095"/>
    <x v="2"/>
    <s v="OFF-AP-10002082"/>
    <x v="1"/>
    <x v="9"/>
    <s v="Holmes HEPA Air Purifier"/>
    <x v="3526"/>
    <n v="2"/>
    <n v="0.8"/>
    <n v="-19.602000000000007"/>
  </r>
  <r>
    <n v="4705"/>
    <s v="CA-2013-158435"/>
    <x v="0"/>
    <x v="624"/>
    <d v="2013-05-19T00:00:00"/>
    <s v="First Class"/>
    <s v="AG-10900"/>
    <s v="Arthur Gainer"/>
    <x v="0"/>
    <s v="United States"/>
    <s v="Waterbury"/>
    <x v="29"/>
    <n v="6708"/>
    <x v="3"/>
    <s v="OFF-SU-10000381"/>
    <x v="1"/>
    <x v="14"/>
    <s v="Acme Forged Steel Scissors with Black Enamel Handles"/>
    <x v="3527"/>
    <n v="7"/>
    <n v="0"/>
    <n v="18.899299999999997"/>
  </r>
  <r>
    <n v="4706"/>
    <s v="CA-2013-158435"/>
    <x v="0"/>
    <x v="624"/>
    <d v="2013-05-19T00:00:00"/>
    <s v="First Class"/>
    <s v="AG-10900"/>
    <s v="Arthur Gainer"/>
    <x v="0"/>
    <s v="United States"/>
    <s v="Waterbury"/>
    <x v="29"/>
    <n v="6708"/>
    <x v="3"/>
    <s v="OFF-LA-10002475"/>
    <x v="1"/>
    <x v="2"/>
    <s v="Avery 519"/>
    <x v="2"/>
    <n v="2"/>
    <n v="0"/>
    <n v="6.8713999999999995"/>
  </r>
  <r>
    <n v="4707"/>
    <s v="CA-2013-158435"/>
    <x v="0"/>
    <x v="624"/>
    <d v="2013-05-19T00:00:00"/>
    <s v="First Class"/>
    <s v="AG-10900"/>
    <s v="Arthur Gainer"/>
    <x v="0"/>
    <s v="United States"/>
    <s v="Waterbury"/>
    <x v="29"/>
    <n v="6708"/>
    <x v="3"/>
    <s v="FUR-FU-10003975"/>
    <x v="0"/>
    <x v="5"/>
    <s v="Eldon Advantage Chair Mats for Low to Medium Pile Carpets"/>
    <x v="3528"/>
    <n v="4"/>
    <n v="0"/>
    <n v="17.323999999999984"/>
  </r>
  <r>
    <n v="4708"/>
    <s v="CA-2014-138149"/>
    <x v="3"/>
    <x v="222"/>
    <d v="2014-07-01T00:00:00"/>
    <s v="First Class"/>
    <s v="WB-21850"/>
    <s v="William Brown"/>
    <x v="0"/>
    <s v="United States"/>
    <s v="Los Angeles"/>
    <x v="1"/>
    <n v="90049"/>
    <x v="1"/>
    <s v="OFF-BI-10003091"/>
    <x v="1"/>
    <x v="8"/>
    <s v="GBC DocuBind TL200 Manual Binding Machine"/>
    <x v="1658"/>
    <n v="5"/>
    <n v="0.2"/>
    <n v="302.37299999999993"/>
  </r>
  <r>
    <n v="4709"/>
    <s v="CA-2014-138149"/>
    <x v="3"/>
    <x v="222"/>
    <d v="2014-07-01T00:00:00"/>
    <s v="First Class"/>
    <s v="WB-21850"/>
    <s v="William Brown"/>
    <x v="0"/>
    <s v="United States"/>
    <s v="Los Angeles"/>
    <x v="1"/>
    <n v="90049"/>
    <x v="1"/>
    <s v="OFF-ST-10002974"/>
    <x v="1"/>
    <x v="4"/>
    <s v="Trav-L-File Heavy-Duty Shuttle II, Black"/>
    <x v="3529"/>
    <n v="3"/>
    <n v="0"/>
    <n v="39.212999999999994"/>
  </r>
  <r>
    <n v="4710"/>
    <s v="CA-2014-138149"/>
    <x v="3"/>
    <x v="222"/>
    <d v="2014-07-01T00:00:00"/>
    <s v="First Class"/>
    <s v="WB-21850"/>
    <s v="William Brown"/>
    <x v="0"/>
    <s v="United States"/>
    <s v="Los Angeles"/>
    <x v="1"/>
    <n v="90049"/>
    <x v="1"/>
    <s v="OFF-AR-10000255"/>
    <x v="1"/>
    <x v="6"/>
    <s v="Newell 328"/>
    <x v="2643"/>
    <n v="2"/>
    <n v="0"/>
    <n v="3.0367999999999995"/>
  </r>
  <r>
    <n v="4711"/>
    <s v="CA-2014-138149"/>
    <x v="3"/>
    <x v="222"/>
    <d v="2014-07-01T00:00:00"/>
    <s v="First Class"/>
    <s v="WB-21850"/>
    <s v="William Brown"/>
    <x v="0"/>
    <s v="United States"/>
    <s v="Los Angeles"/>
    <x v="1"/>
    <n v="90049"/>
    <x v="1"/>
    <s v="TEC-AC-10001284"/>
    <x v="2"/>
    <x v="11"/>
    <s v="Enermax Briskie RF Wireless Keyboard and Mouse Combo"/>
    <x v="1038"/>
    <n v="3"/>
    <n v="0"/>
    <n v="22.4316"/>
  </r>
  <r>
    <n v="4712"/>
    <s v="CA-2011-112403"/>
    <x v="2"/>
    <x v="691"/>
    <d v="2011-03-31T00:00:00"/>
    <s v="Same Day"/>
    <s v="JO-15280"/>
    <s v="Jas O'Carroll"/>
    <x v="0"/>
    <s v="United States"/>
    <s v="Philadelphia"/>
    <x v="9"/>
    <n v="19120"/>
    <x v="3"/>
    <s v="OFF-BI-10003529"/>
    <x v="1"/>
    <x v="8"/>
    <s v="Avery Round Ring Poly Binders"/>
    <x v="3530"/>
    <n v="1"/>
    <n v="0.7"/>
    <n v="-0.59639999999999982"/>
  </r>
  <r>
    <n v="4713"/>
    <s v="CA-2011-108273"/>
    <x v="2"/>
    <x v="757"/>
    <d v="2011-12-21T00:00:00"/>
    <s v="Standard Class"/>
    <s v="EJ-13720"/>
    <s v="Ed Jacobs"/>
    <x v="0"/>
    <s v="United States"/>
    <s v="Huntsville"/>
    <x v="5"/>
    <n v="77340"/>
    <x v="2"/>
    <s v="OFF-PA-10000029"/>
    <x v="1"/>
    <x v="10"/>
    <s v="Xerox 224"/>
    <x v="1590"/>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s v="United States"/>
    <s v="Portland"/>
    <x v="21"/>
    <n v="97206"/>
    <x v="1"/>
    <s v="TEC-PH-10002200"/>
    <x v="2"/>
    <x v="7"/>
    <s v="Aastra 6757i CT Wireless VoIP phone"/>
    <x v="3532"/>
    <n v="2"/>
    <n v="0.2"/>
    <n v="38.779199999999989"/>
  </r>
  <r>
    <n v="4716"/>
    <s v="US-2012-122910"/>
    <x v="1"/>
    <x v="793"/>
    <d v="2012-05-16T00:00:00"/>
    <s v="Standard Class"/>
    <s v="LT-16765"/>
    <s v="Larry Tron"/>
    <x v="0"/>
    <s v="United States"/>
    <s v="Louisville"/>
    <x v="22"/>
    <n v="80027"/>
    <x v="1"/>
    <s v="TEC-PH-10000441"/>
    <x v="2"/>
    <x v="7"/>
    <s v="VTech DS6151"/>
    <x v="1227"/>
    <n v="2"/>
    <n v="0.2"/>
    <n v="20.158400000000015"/>
  </r>
  <r>
    <n v="4717"/>
    <s v="CA-2014-143126"/>
    <x v="3"/>
    <x v="734"/>
    <d v="2014-12-08T00:00:00"/>
    <s v="Second Class"/>
    <s v="CM-12655"/>
    <s v="Corinna Mitchell"/>
    <x v="2"/>
    <s v="United States"/>
    <s v="Seattle"/>
    <x v="4"/>
    <n v="98115"/>
    <x v="1"/>
    <s v="FUR-TA-10002958"/>
    <x v="0"/>
    <x v="3"/>
    <s v="Bevis Oval Conference Table, Walnut"/>
    <x v="3533"/>
    <n v="2"/>
    <n v="0"/>
    <n v="88.733199999999954"/>
  </r>
  <r>
    <n v="4718"/>
    <s v="CA-2012-129042"/>
    <x v="1"/>
    <x v="295"/>
    <d v="2012-12-17T00:00:00"/>
    <s v="Standard Class"/>
    <s v="EM-13960"/>
    <s v="Eric Murdock"/>
    <x v="0"/>
    <s v="United States"/>
    <s v="Baltimore"/>
    <x v="39"/>
    <n v="21215"/>
    <x v="3"/>
    <s v="OFF-AR-10001662"/>
    <x v="1"/>
    <x v="6"/>
    <s v="Rogers Handheld Barrel Pencil Sharpener"/>
    <x v="3534"/>
    <n v="3"/>
    <n v="0"/>
    <n v="2.2194000000000007"/>
  </r>
  <r>
    <n v="4719"/>
    <s v="CA-2012-109736"/>
    <x v="1"/>
    <x v="998"/>
    <d v="2012-10-11T00:00:00"/>
    <s v="First Class"/>
    <s v="DJ-13420"/>
    <s v="Denny Joy"/>
    <x v="1"/>
    <s v="United States"/>
    <s v="San Francisco"/>
    <x v="1"/>
    <n v="94109"/>
    <x v="1"/>
    <s v="OFF-PA-10004101"/>
    <x v="1"/>
    <x v="10"/>
    <s v="Xerox 1894"/>
    <x v="1568"/>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x v="3535"/>
    <n v="7"/>
    <n v="0"/>
    <n v="9.4717000000000837"/>
  </r>
  <r>
    <n v="4721"/>
    <s v="CA-2012-142601"/>
    <x v="1"/>
    <x v="24"/>
    <d v="2012-04-20T00:00:00"/>
    <s v="Second Class"/>
    <s v="DE-13255"/>
    <s v="Deanra Eno"/>
    <x v="2"/>
    <s v="United States"/>
    <s v="Los Angeles"/>
    <x v="1"/>
    <n v="90004"/>
    <x v="1"/>
    <s v="OFF-PA-10000483"/>
    <x v="1"/>
    <x v="10"/>
    <s v="Xerox 19"/>
    <x v="1168"/>
    <n v="2"/>
    <n v="0"/>
    <n v="27.881999999999998"/>
  </r>
  <r>
    <n v="4722"/>
    <s v="CA-2011-106229"/>
    <x v="2"/>
    <x v="159"/>
    <d v="2011-06-11T00:00:00"/>
    <s v="Second Class"/>
    <s v="NR-18550"/>
    <s v="Nick Radford"/>
    <x v="0"/>
    <s v="United States"/>
    <s v="Aurora"/>
    <x v="10"/>
    <n v="60505"/>
    <x v="2"/>
    <s v="FUR-TA-10002041"/>
    <x v="0"/>
    <x v="3"/>
    <s v="Bevis Round Conference Table Top, X-Base"/>
    <x v="3536"/>
    <n v="3"/>
    <n v="0.5"/>
    <n v="-209.76929999999999"/>
  </r>
  <r>
    <n v="4723"/>
    <s v="US-2014-135230"/>
    <x v="3"/>
    <x v="853"/>
    <d v="2014-09-08T00:00:00"/>
    <s v="Standard Class"/>
    <s v="CK-12325"/>
    <s v="Christine Kargatis"/>
    <x v="2"/>
    <s v="United States"/>
    <s v="Seattle"/>
    <x v="4"/>
    <n v="98103"/>
    <x v="1"/>
    <s v="OFF-AR-10001166"/>
    <x v="1"/>
    <x v="6"/>
    <s v="Staples"/>
    <x v="3537"/>
    <n v="1"/>
    <n v="0"/>
    <n v="2.9561999999999999"/>
  </r>
  <r>
    <n v="4724"/>
    <s v="CA-2013-159653"/>
    <x v="0"/>
    <x v="730"/>
    <d v="2013-05-23T00:00:00"/>
    <s v="Same Day"/>
    <s v="JF-15490"/>
    <s v="Jeremy Farry"/>
    <x v="0"/>
    <s v="United States"/>
    <s v="Athens"/>
    <x v="32"/>
    <n v="30605"/>
    <x v="0"/>
    <s v="OFF-LA-10004345"/>
    <x v="1"/>
    <x v="2"/>
    <s v="Avery 493"/>
    <x v="1674"/>
    <n v="3"/>
    <n v="0"/>
    <n v="7.2176999999999998"/>
  </r>
  <r>
    <n v="4725"/>
    <s v="CA-2013-131968"/>
    <x v="0"/>
    <x v="583"/>
    <d v="2013-11-16T00:00:00"/>
    <s v="Standard Class"/>
    <s v="LB-16795"/>
    <s v="Laurel Beltran"/>
    <x v="2"/>
    <s v="United States"/>
    <s v="Apopka"/>
    <x v="2"/>
    <n v="32712"/>
    <x v="0"/>
    <s v="OFF-BI-10002852"/>
    <x v="1"/>
    <x v="8"/>
    <s v="Ibico Standard Transparent Covers"/>
    <x v="3538"/>
    <n v="2"/>
    <n v="0.7"/>
    <n v="-6.921599999999998"/>
  </r>
  <r>
    <n v="4726"/>
    <s v="CA-2013-131968"/>
    <x v="0"/>
    <x v="583"/>
    <d v="2013-11-16T00:00:00"/>
    <s v="Standard Class"/>
    <s v="LB-16795"/>
    <s v="Laurel Beltran"/>
    <x v="2"/>
    <s v="United States"/>
    <s v="Apopka"/>
    <x v="2"/>
    <n v="32712"/>
    <x v="0"/>
    <s v="OFF-AP-10001058"/>
    <x v="1"/>
    <x v="9"/>
    <s v="Sanyo 2.5 Cubic Foot Mid-Size Office Refrigerators"/>
    <x v="3539"/>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s v="United States"/>
    <s v="San Francisco"/>
    <x v="1"/>
    <n v="94110"/>
    <x v="1"/>
    <s v="OFF-BI-10003684"/>
    <x v="1"/>
    <x v="8"/>
    <s v="Wilson Jones Legal Size Ring Binders"/>
    <x v="3541"/>
    <n v="7"/>
    <n v="0.2"/>
    <n v="46.178999999999988"/>
  </r>
  <r>
    <n v="4730"/>
    <s v="CA-2013-124681"/>
    <x v="0"/>
    <x v="427"/>
    <d v="2013-07-24T00:00:00"/>
    <s v="Second Class"/>
    <s v="SV-20935"/>
    <s v="Susan Vittorini"/>
    <x v="0"/>
    <s v="United States"/>
    <s v="Dallas"/>
    <x v="5"/>
    <n v="75217"/>
    <x v="2"/>
    <s v="TEC-AC-10000487"/>
    <x v="2"/>
    <x v="11"/>
    <s v="SanDisk Cruzer 4 GB USB Flash Drive"/>
    <x v="3542"/>
    <n v="3"/>
    <n v="0.2"/>
    <n v="3.3098999999999998"/>
  </r>
  <r>
    <n v="4731"/>
    <s v="US-2012-103996"/>
    <x v="1"/>
    <x v="368"/>
    <d v="2012-03-31T00:00:00"/>
    <s v="Second Class"/>
    <s v="RB-19435"/>
    <s v="Richard Bierner"/>
    <x v="0"/>
    <s v="United States"/>
    <s v="San Diego"/>
    <x v="1"/>
    <n v="92105"/>
    <x v="1"/>
    <s v="OFF-PA-10001736"/>
    <x v="1"/>
    <x v="10"/>
    <s v="Xerox 1880"/>
    <x v="3543"/>
    <n v="6"/>
    <n v="0"/>
    <n v="99.940799999999982"/>
  </r>
  <r>
    <n v="4732"/>
    <s v="US-2012-103996"/>
    <x v="1"/>
    <x v="368"/>
    <d v="2012-03-31T00:00:00"/>
    <s v="Second Class"/>
    <s v="RB-19435"/>
    <s v="Richard Bierner"/>
    <x v="0"/>
    <s v="United States"/>
    <s v="San Diego"/>
    <x v="1"/>
    <n v="92105"/>
    <x v="1"/>
    <s v="OFF-PA-10001609"/>
    <x v="1"/>
    <x v="10"/>
    <s v="Tops Wirebound Message Log Books"/>
    <x v="3544"/>
    <n v="3"/>
    <n v="0"/>
    <n v="4.5401999999999996"/>
  </r>
  <r>
    <n v="4733"/>
    <s v="US-2012-103996"/>
    <x v="1"/>
    <x v="368"/>
    <d v="2012-03-31T00:00:00"/>
    <s v="Second Class"/>
    <s v="RB-19435"/>
    <s v="Richard Bierner"/>
    <x v="0"/>
    <s v="United States"/>
    <s v="San Diego"/>
    <x v="1"/>
    <n v="92105"/>
    <x v="1"/>
    <s v="TEC-AC-10003116"/>
    <x v="2"/>
    <x v="11"/>
    <s v="Memorex Froggy Flash Drive 8 GB"/>
    <x v="3545"/>
    <n v="3"/>
    <n v="0"/>
    <n v="20.767499999999998"/>
  </r>
  <r>
    <n v="4734"/>
    <s v="US-2012-103996"/>
    <x v="1"/>
    <x v="368"/>
    <d v="2012-03-31T00:00:00"/>
    <s v="Second Class"/>
    <s v="RB-19435"/>
    <s v="Richard Bierner"/>
    <x v="0"/>
    <s v="United States"/>
    <s v="San Diego"/>
    <x v="1"/>
    <n v="92105"/>
    <x v="1"/>
    <s v="FUR-FU-10004586"/>
    <x v="0"/>
    <x v="5"/>
    <s v="G.E. Longer-Life Indoor Recessed Floodlight Bulbs"/>
    <x v="3546"/>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x v="3547"/>
    <n v="3"/>
    <n v="0.1"/>
    <n v="146.38799999999998"/>
  </r>
  <r>
    <n v="4736"/>
    <s v="CA-2012-155054"/>
    <x v="1"/>
    <x v="385"/>
    <d v="2012-06-19T00:00:00"/>
    <s v="Standard Class"/>
    <s v="PS-19045"/>
    <s v="Penelope Sewall"/>
    <x v="2"/>
    <s v="United States"/>
    <s v="Lewiston"/>
    <x v="43"/>
    <n v="4240"/>
    <x v="3"/>
    <s v="OFF-BI-10004970"/>
    <x v="1"/>
    <x v="8"/>
    <s v="ACCOHIDE 3-Ring Binder, Blue, 1&quot;"/>
    <x v="341"/>
    <n v="2"/>
    <n v="0"/>
    <n v="3.8822000000000001"/>
  </r>
  <r>
    <n v="4737"/>
    <s v="CA-2012-155054"/>
    <x v="1"/>
    <x v="385"/>
    <d v="2012-06-19T00:00:00"/>
    <s v="Standard Class"/>
    <s v="PS-19045"/>
    <s v="Penelope Sewall"/>
    <x v="2"/>
    <s v="United States"/>
    <s v="Lewiston"/>
    <x v="43"/>
    <n v="4240"/>
    <x v="3"/>
    <s v="OFF-BI-10002824"/>
    <x v="1"/>
    <x v="8"/>
    <s v="Recycled Easel Ring Binders"/>
    <x v="3548"/>
    <n v="2"/>
    <n v="0"/>
    <n v="13.427999999999997"/>
  </r>
  <r>
    <n v="4738"/>
    <s v="CA-2012-155054"/>
    <x v="1"/>
    <x v="385"/>
    <d v="2012-06-19T00:00:00"/>
    <s v="Standard Class"/>
    <s v="PS-19045"/>
    <s v="Penelope Sewall"/>
    <x v="2"/>
    <s v="United States"/>
    <s v="Lewiston"/>
    <x v="43"/>
    <n v="4240"/>
    <x v="3"/>
    <s v="TEC-AC-10003657"/>
    <x v="2"/>
    <x v="11"/>
    <s v="Lenovo 17-Key USB Numeric Keypad"/>
    <x v="3549"/>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s v="United States"/>
    <s v="Long Beach"/>
    <x v="1"/>
    <n v="90805"/>
    <x v="1"/>
    <s v="FUR-TA-10001676"/>
    <x v="0"/>
    <x v="3"/>
    <s v="Hon 61000 Series Interactive Training Tables"/>
    <x v="3551"/>
    <n v="1"/>
    <n v="0.2"/>
    <n v="-0.88860000000000205"/>
  </r>
  <r>
    <n v="4741"/>
    <s v="CA-2014-164364"/>
    <x v="3"/>
    <x v="105"/>
    <d v="2014-11-17T00:00:00"/>
    <s v="Standard Class"/>
    <s v="CS-12355"/>
    <s v="Christine Sundaresam"/>
    <x v="0"/>
    <s v="United States"/>
    <s v="Seattle"/>
    <x v="4"/>
    <n v="98115"/>
    <x v="1"/>
    <s v="OFF-LA-10004853"/>
    <x v="1"/>
    <x v="2"/>
    <s v="Avery 483"/>
    <x v="745"/>
    <n v="2"/>
    <n v="0"/>
    <n v="4.5815999999999999"/>
  </r>
  <r>
    <n v="4742"/>
    <s v="CA-2014-164364"/>
    <x v="3"/>
    <x v="105"/>
    <d v="2014-11-17T00:00:00"/>
    <s v="Standard Class"/>
    <s v="CS-12355"/>
    <s v="Christine Sundaresam"/>
    <x v="0"/>
    <s v="United States"/>
    <s v="Seattle"/>
    <x v="4"/>
    <n v="98115"/>
    <x v="1"/>
    <s v="OFF-AR-10000315"/>
    <x v="1"/>
    <x v="6"/>
    <s v="Dixon Ticonderoga Maple Cedar Pencil, #2"/>
    <x v="3307"/>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x v="1056"/>
    <n v="3"/>
    <n v="0"/>
    <n v="8.0996999999999986"/>
  </r>
  <r>
    <n v="4744"/>
    <s v="CA-2014-168123"/>
    <x v="3"/>
    <x v="916"/>
    <d v="2014-03-06T00:00:00"/>
    <s v="Same Day"/>
    <s v="JD-16060"/>
    <s v="Julia Dunbar"/>
    <x v="0"/>
    <s v="United States"/>
    <s v="Rochester"/>
    <x v="11"/>
    <n v="55901"/>
    <x v="2"/>
    <s v="OFF-FA-10002763"/>
    <x v="1"/>
    <x v="13"/>
    <s v="Advantus Map Pennant Flags and Round Head Tacks"/>
    <x v="2307"/>
    <n v="2"/>
    <n v="0"/>
    <n v="2.5279999999999996"/>
  </r>
  <r>
    <n v="4745"/>
    <s v="CA-2014-168123"/>
    <x v="3"/>
    <x v="916"/>
    <d v="2014-03-06T00:00:00"/>
    <s v="Same Day"/>
    <s v="JD-16060"/>
    <s v="Julia Dunbar"/>
    <x v="0"/>
    <s v="United States"/>
    <s v="Rochester"/>
    <x v="11"/>
    <n v="55901"/>
    <x v="2"/>
    <s v="OFF-ST-10000877"/>
    <x v="1"/>
    <x v="4"/>
    <s v="Recycled Steel Personal File for Standard File Folders"/>
    <x v="3552"/>
    <n v="4"/>
    <n v="0"/>
    <n v="57.501599999999996"/>
  </r>
  <r>
    <n v="4746"/>
    <s v="CA-2014-168123"/>
    <x v="3"/>
    <x v="916"/>
    <d v="2014-03-06T00:00:00"/>
    <s v="Same Day"/>
    <s v="JD-16060"/>
    <s v="Julia Dunbar"/>
    <x v="0"/>
    <s v="United States"/>
    <s v="Rochester"/>
    <x v="11"/>
    <n v="55901"/>
    <x v="2"/>
    <s v="OFF-BI-10001071"/>
    <x v="1"/>
    <x v="8"/>
    <s v="GBC ProClick Punch Binding System"/>
    <x v="3445"/>
    <n v="2"/>
    <n v="0"/>
    <n v="62.700400000000002"/>
  </r>
  <r>
    <n v="4747"/>
    <s v="CA-2014-168123"/>
    <x v="3"/>
    <x v="916"/>
    <d v="2014-03-06T00:00:00"/>
    <s v="Same Day"/>
    <s v="JD-16060"/>
    <s v="Julia Dunbar"/>
    <x v="0"/>
    <s v="United States"/>
    <s v="Rochester"/>
    <x v="11"/>
    <n v="55901"/>
    <x v="2"/>
    <s v="OFF-BI-10001097"/>
    <x v="1"/>
    <x v="8"/>
    <s v="Avery Hole Reinforcements"/>
    <x v="3553"/>
    <n v="3"/>
    <n v="0"/>
    <n v="9.158100000000001"/>
  </r>
  <r>
    <n v="4748"/>
    <s v="CA-2013-120005"/>
    <x v="0"/>
    <x v="840"/>
    <d v="2013-03-04T00:00:00"/>
    <s v="Same Day"/>
    <s v="TS-21160"/>
    <s v="Theresa Swint"/>
    <x v="1"/>
    <s v="United States"/>
    <s v="San Francisco"/>
    <x v="1"/>
    <n v="94110"/>
    <x v="1"/>
    <s v="OFF-SU-10004782"/>
    <x v="1"/>
    <x v="14"/>
    <s v="Elite 5&quot; Scissors"/>
    <x v="3554"/>
    <n v="3"/>
    <n v="0"/>
    <n v="7.6049999999999978"/>
  </r>
  <r>
    <n v="4749"/>
    <s v="CA-2013-120005"/>
    <x v="0"/>
    <x v="840"/>
    <d v="2013-03-04T00:00:00"/>
    <s v="Same Day"/>
    <s v="TS-21160"/>
    <s v="Theresa Swint"/>
    <x v="1"/>
    <s v="United States"/>
    <s v="San Francisco"/>
    <x v="1"/>
    <n v="94110"/>
    <x v="1"/>
    <s v="FUR-FU-10000672"/>
    <x v="0"/>
    <x v="5"/>
    <s v="Executive Impressions 10&quot; Spectator Wall Clock"/>
    <x v="2691"/>
    <n v="3"/>
    <n v="0"/>
    <n v="11.995199999999997"/>
  </r>
  <r>
    <n v="4750"/>
    <s v="CA-2013-123526"/>
    <x v="0"/>
    <x v="435"/>
    <d v="2013-12-26T00:00:00"/>
    <s v="First Class"/>
    <s v="BV-11245"/>
    <s v="Benjamin Venier"/>
    <x v="1"/>
    <s v="United States"/>
    <s v="Seattle"/>
    <x v="4"/>
    <n v="98103"/>
    <x v="1"/>
    <s v="OFF-PA-10002986"/>
    <x v="1"/>
    <x v="10"/>
    <s v="Xerox 1898"/>
    <x v="657"/>
    <n v="5"/>
    <n v="0"/>
    <n v="16.032"/>
  </r>
  <r>
    <n v="4751"/>
    <s v="CA-2013-127649"/>
    <x v="0"/>
    <x v="877"/>
    <d v="2013-10-10T00:00:00"/>
    <s v="First Class"/>
    <s v="DL-13495"/>
    <s v="Dionis Lloyd"/>
    <x v="1"/>
    <s v="United States"/>
    <s v="Spokane"/>
    <x v="4"/>
    <n v="99207"/>
    <x v="1"/>
    <s v="TEC-MA-10001972"/>
    <x v="2"/>
    <x v="15"/>
    <s v="Okidata C331dn Printer"/>
    <x v="2524"/>
    <n v="3"/>
    <n v="0.2"/>
    <n v="62.82000000000005"/>
  </r>
  <r>
    <n v="4752"/>
    <s v="CA-2013-159989"/>
    <x v="0"/>
    <x v="10"/>
    <d v="2013-12-14T00:00:00"/>
    <s v="Standard Class"/>
    <s v="EB-13870"/>
    <s v="Emily Burns"/>
    <x v="0"/>
    <s v="United States"/>
    <s v="Franklin"/>
    <x v="18"/>
    <n v="37064"/>
    <x v="0"/>
    <s v="TEC-PH-10000169"/>
    <x v="2"/>
    <x v="7"/>
    <s v="ARKON Windshield Dashboard Air Vent Car Mount Holder"/>
    <x v="1390"/>
    <n v="3"/>
    <n v="0.2"/>
    <n v="-9.153000000000004"/>
  </r>
  <r>
    <n v="4753"/>
    <s v="CA-2014-103499"/>
    <x v="3"/>
    <x v="225"/>
    <d v="2014-11-25T00:00:00"/>
    <s v="Standard Class"/>
    <s v="ES-14020"/>
    <s v="Erica Smith"/>
    <x v="0"/>
    <s v="United States"/>
    <s v="Jackson"/>
    <x v="18"/>
    <n v="38301"/>
    <x v="0"/>
    <s v="FUR-CH-10001482"/>
    <x v="0"/>
    <x v="1"/>
    <s v="Office Star - Mesh Screen back chair with Vinyl seat"/>
    <x v="3555"/>
    <n v="2"/>
    <n v="0.2"/>
    <n v="-23.576400000000007"/>
  </r>
  <r>
    <n v="4754"/>
    <s v="US-2012-167220"/>
    <x v="1"/>
    <x v="295"/>
    <d v="2012-12-16T00:00:00"/>
    <s v="Standard Class"/>
    <s v="JB-15925"/>
    <s v="Joni Blumstein"/>
    <x v="0"/>
    <s v="United States"/>
    <s v="Austin"/>
    <x v="5"/>
    <n v="78745"/>
    <x v="2"/>
    <s v="TEC-AC-10002018"/>
    <x v="2"/>
    <x v="11"/>
    <s v="AmazonBasics 3-Button USB Wired Mouse"/>
    <x v="4"/>
    <n v="4"/>
    <n v="0.2"/>
    <n v="6.4308000000000014"/>
  </r>
  <r>
    <n v="4755"/>
    <s v="CA-2014-126354"/>
    <x v="3"/>
    <x v="447"/>
    <d v="2014-02-09T00:00:00"/>
    <s v="Standard Class"/>
    <s v="SC-20380"/>
    <s v="Shahid Collister"/>
    <x v="0"/>
    <s v="United States"/>
    <s v="Pembroke Pines"/>
    <x v="2"/>
    <n v="33024"/>
    <x v="0"/>
    <s v="OFF-BI-10000301"/>
    <x v="1"/>
    <x v="8"/>
    <s v="GBC Instant Report Kit"/>
    <x v="3556"/>
    <n v="2"/>
    <n v="0.7"/>
    <n v="-2.5880000000000001"/>
  </r>
  <r>
    <n v="4756"/>
    <s v="CA-2014-126354"/>
    <x v="3"/>
    <x v="447"/>
    <d v="2014-02-09T00:00:00"/>
    <s v="Standard Class"/>
    <s v="SC-20380"/>
    <s v="Shahid Collister"/>
    <x v="0"/>
    <s v="United States"/>
    <s v="Pembroke Pines"/>
    <x v="2"/>
    <n v="33024"/>
    <x v="0"/>
    <s v="OFF-PA-10004381"/>
    <x v="1"/>
    <x v="10"/>
    <s v="14-7/8 x 11 Blue Bar Computer Printout Paper"/>
    <x v="912"/>
    <n v="3"/>
    <n v="0.2"/>
    <n v="40.353599999999986"/>
  </r>
  <r>
    <n v="4757"/>
    <s v="CA-2014-169817"/>
    <x v="3"/>
    <x v="296"/>
    <d v="2014-09-26T00:00:00"/>
    <s v="Standard Class"/>
    <s v="EB-13870"/>
    <s v="Emily Burns"/>
    <x v="0"/>
    <s v="United States"/>
    <s v="Philadelphia"/>
    <x v="9"/>
    <n v="19143"/>
    <x v="3"/>
    <s v="OFF-BI-10004141"/>
    <x v="1"/>
    <x v="8"/>
    <s v="Insertable Tab Indexes For Data Binders"/>
    <x v="3557"/>
    <n v="2"/>
    <n v="0.7"/>
    <n v="-1.5264000000000002"/>
  </r>
  <r>
    <n v="4758"/>
    <s v="US-2014-144582"/>
    <x v="3"/>
    <x v="504"/>
    <d v="2014-05-06T00:00:00"/>
    <s v="Standard Class"/>
    <s v="TC-21475"/>
    <s v="Tony Chapman"/>
    <x v="2"/>
    <s v="United States"/>
    <s v="Danville"/>
    <x v="10"/>
    <n v="61832"/>
    <x v="2"/>
    <s v="OFF-BI-10001575"/>
    <x v="1"/>
    <x v="8"/>
    <s v="GBC Linen Binding Covers"/>
    <x v="3558"/>
    <n v="7"/>
    <n v="0.8"/>
    <n v="-69.395200000000031"/>
  </r>
  <r>
    <n v="4759"/>
    <s v="CA-2011-121573"/>
    <x v="2"/>
    <x v="935"/>
    <d v="2011-11-07T00:00:00"/>
    <s v="Standard Class"/>
    <s v="SG-20605"/>
    <s v="Speros Goranitis"/>
    <x v="0"/>
    <s v="United States"/>
    <s v="New York City"/>
    <x v="15"/>
    <n v="10009"/>
    <x v="3"/>
    <s v="TEC-PH-10000984"/>
    <x v="2"/>
    <x v="7"/>
    <s v="Panasonic KX-TG9471B"/>
    <x v="3559"/>
    <n v="4"/>
    <n v="0"/>
    <n v="219.50880000000006"/>
  </r>
  <r>
    <n v="4760"/>
    <s v="CA-2011-121573"/>
    <x v="2"/>
    <x v="935"/>
    <d v="2011-11-07T00:00:00"/>
    <s v="Standard Class"/>
    <s v="SG-20605"/>
    <s v="Speros Goranitis"/>
    <x v="0"/>
    <s v="United States"/>
    <s v="New York City"/>
    <x v="15"/>
    <n v="10009"/>
    <x v="3"/>
    <s v="OFF-BI-10000666"/>
    <x v="1"/>
    <x v="8"/>
    <s v="Surelock Post Binders"/>
    <x v="786"/>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s v="United States"/>
    <s v="Columbus"/>
    <x v="24"/>
    <n v="43229"/>
    <x v="3"/>
    <s v="OFF-LA-10003720"/>
    <x v="1"/>
    <x v="2"/>
    <s v="Avery 487"/>
    <x v="2184"/>
    <n v="2"/>
    <n v="0.2"/>
    <n v="1.9925999999999999"/>
  </r>
  <r>
    <n v="4763"/>
    <s v="CA-2013-117660"/>
    <x v="0"/>
    <x v="945"/>
    <d v="2014-01-05T00:00:00"/>
    <s v="Standard Class"/>
    <s v="BM-11785"/>
    <s v="Bryan Mills"/>
    <x v="0"/>
    <s v="United States"/>
    <s v="Columbus"/>
    <x v="24"/>
    <n v="43229"/>
    <x v="3"/>
    <s v="OFF-SU-10001664"/>
    <x v="1"/>
    <x v="14"/>
    <s v="Acme Office Executive Series Stainless Steel Trimmers"/>
    <x v="3561"/>
    <n v="2"/>
    <n v="0.2"/>
    <n v="1.0284"/>
  </r>
  <r>
    <n v="4764"/>
    <s v="CA-2011-112851"/>
    <x v="2"/>
    <x v="328"/>
    <d v="2011-09-21T00:00:00"/>
    <s v="Standard Class"/>
    <s v="NR-18550"/>
    <s v="Nick Radford"/>
    <x v="0"/>
    <s v="United States"/>
    <s v="Chula Vista"/>
    <x v="1"/>
    <n v="91911"/>
    <x v="1"/>
    <s v="OFF-EN-10001453"/>
    <x v="1"/>
    <x v="12"/>
    <s v="Tyvek Interoffice Envelopes, 9 1/2&quot; x 12 1/2&quot;, 100/Box"/>
    <x v="1101"/>
    <n v="3"/>
    <n v="0"/>
    <n v="85.981799999999993"/>
  </r>
  <r>
    <n v="4765"/>
    <s v="CA-2014-123701"/>
    <x v="3"/>
    <x v="221"/>
    <d v="2014-11-28T00:00:00"/>
    <s v="First Class"/>
    <s v="PG-18820"/>
    <s v="Patrick Gardner"/>
    <x v="0"/>
    <s v="United States"/>
    <s v="San Francisco"/>
    <x v="1"/>
    <n v="94110"/>
    <x v="1"/>
    <s v="OFF-AR-10001860"/>
    <x v="1"/>
    <x v="6"/>
    <s v="BIC Liqua Brite Liner"/>
    <x v="3562"/>
    <n v="4"/>
    <n v="0"/>
    <n v="9.9936000000000007"/>
  </r>
  <r>
    <n v="4766"/>
    <s v="CA-2012-118227"/>
    <x v="1"/>
    <x v="999"/>
    <d v="2012-04-28T00:00:00"/>
    <s v="Standard Class"/>
    <s v="DB-13270"/>
    <s v="Deborah Brumfield"/>
    <x v="2"/>
    <s v="United States"/>
    <s v="New York City"/>
    <x v="15"/>
    <n v="10009"/>
    <x v="3"/>
    <s v="OFF-AR-10001044"/>
    <x v="1"/>
    <x v="6"/>
    <s v="BOSTON Ranger #55 Pencil Sharpener, Black"/>
    <x v="2467"/>
    <n v="1"/>
    <n v="0"/>
    <n v="7.5370999999999988"/>
  </r>
  <r>
    <n v="4767"/>
    <s v="CA-2012-123155"/>
    <x v="1"/>
    <x v="1000"/>
    <d v="2012-03-12T00:00:00"/>
    <s v="First Class"/>
    <s v="NS-18640"/>
    <s v="Noel Staavos"/>
    <x v="1"/>
    <s v="United States"/>
    <s v="San Antonio"/>
    <x v="5"/>
    <n v="78207"/>
    <x v="2"/>
    <s v="TEC-AC-10002473"/>
    <x v="2"/>
    <x v="11"/>
    <s v="Maxell 4.7GB DVD-R"/>
    <x v="3563"/>
    <n v="5"/>
    <n v="0.2"/>
    <n v="29.798999999999999"/>
  </r>
  <r>
    <n v="4768"/>
    <s v="CA-2012-123155"/>
    <x v="1"/>
    <x v="1000"/>
    <d v="2012-03-12T00:00:00"/>
    <s v="First Class"/>
    <s v="NS-18640"/>
    <s v="Noel Staavos"/>
    <x v="1"/>
    <s v="United States"/>
    <s v="San Antonio"/>
    <x v="5"/>
    <n v="78207"/>
    <x v="2"/>
    <s v="TEC-PH-10001809"/>
    <x v="2"/>
    <x v="7"/>
    <s v="Panasonic KX T7736-B Digital phone"/>
    <x v="3564"/>
    <n v="3"/>
    <n v="0.2"/>
    <n v="22.492499999999993"/>
  </r>
  <r>
    <n v="4769"/>
    <s v="CA-2014-158883"/>
    <x v="3"/>
    <x v="455"/>
    <d v="2014-06-04T00:00:00"/>
    <s v="Same Day"/>
    <s v="CS-11860"/>
    <s v="Cari Schnelling"/>
    <x v="0"/>
    <s v="United States"/>
    <s v="Jacksonville"/>
    <x v="3"/>
    <n v="28540"/>
    <x v="0"/>
    <s v="OFF-PA-10004733"/>
    <x v="1"/>
    <x v="10"/>
    <s v="Things To Do Today Spiral Book"/>
    <x v="869"/>
    <n v="4"/>
    <n v="0.2"/>
    <n v="9.1871999999999989"/>
  </r>
  <r>
    <n v="4770"/>
    <s v="US-2013-114888"/>
    <x v="0"/>
    <x v="251"/>
    <d v="2013-09-25T00:00:00"/>
    <s v="Second Class"/>
    <s v="CC-12430"/>
    <s v="Chuck Clark"/>
    <x v="2"/>
    <s v="United States"/>
    <s v="San Francisco"/>
    <x v="1"/>
    <n v="94109"/>
    <x v="1"/>
    <s v="OFF-BI-10003355"/>
    <x v="1"/>
    <x v="8"/>
    <s v="Cardinal Holdit Business Card Pockets"/>
    <x v="1655"/>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x v="875"/>
    <n v="3"/>
    <n v="0"/>
    <n v="1.8719999999999997"/>
  </r>
  <r>
    <n v="4772"/>
    <s v="US-2011-167262"/>
    <x v="2"/>
    <x v="656"/>
    <d v="2011-11-03T00:00:00"/>
    <s v="Second Class"/>
    <s v="AC-10450"/>
    <s v="Amy Cox"/>
    <x v="0"/>
    <s v="United States"/>
    <s v="Avondale"/>
    <x v="16"/>
    <n v="85323"/>
    <x v="1"/>
    <s v="TEC-PH-10000486"/>
    <x v="2"/>
    <x v="7"/>
    <s v="Plantronics HL10 Handset Lifter"/>
    <x v="3565"/>
    <n v="8"/>
    <n v="0.2"/>
    <n v="83.512799999999913"/>
  </r>
  <r>
    <n v="4773"/>
    <s v="CA-2014-119746"/>
    <x v="3"/>
    <x v="51"/>
    <d v="2014-11-28T00:00:00"/>
    <s v="Standard Class"/>
    <s v="CM-12385"/>
    <s v="Christopher Martinez"/>
    <x v="0"/>
    <s v="United States"/>
    <s v="Chicago"/>
    <x v="10"/>
    <n v="60610"/>
    <x v="2"/>
    <s v="FUR-FU-10004909"/>
    <x v="0"/>
    <x v="5"/>
    <s v="Contemporary Wood/Metal Frame"/>
    <x v="3566"/>
    <n v="1"/>
    <n v="0.6"/>
    <n v="-4.0400000000000009"/>
  </r>
  <r>
    <n v="4774"/>
    <s v="CA-2014-119746"/>
    <x v="3"/>
    <x v="51"/>
    <d v="2014-11-28T00:00:00"/>
    <s v="Standard Class"/>
    <s v="CM-12385"/>
    <s v="Christopher Martinez"/>
    <x v="0"/>
    <s v="United States"/>
    <s v="Chicago"/>
    <x v="10"/>
    <n v="60610"/>
    <x v="2"/>
    <s v="OFF-LA-10001613"/>
    <x v="1"/>
    <x v="2"/>
    <s v="Avery File Folder Labels"/>
    <x v="132"/>
    <n v="5"/>
    <n v="0.2"/>
    <n v="4.1760000000000002"/>
  </r>
  <r>
    <n v="4775"/>
    <s v="CA-2014-119746"/>
    <x v="3"/>
    <x v="51"/>
    <d v="2014-11-28T00:00:00"/>
    <s v="Standard Class"/>
    <s v="CM-12385"/>
    <s v="Christopher Martinez"/>
    <x v="0"/>
    <s v="United States"/>
    <s v="Chicago"/>
    <x v="10"/>
    <n v="60610"/>
    <x v="2"/>
    <s v="TEC-PH-10004447"/>
    <x v="2"/>
    <x v="7"/>
    <s v="Toshiba IPT2010-SD IP Telephone"/>
    <x v="2705"/>
    <n v="2"/>
    <n v="0.2"/>
    <n v="16.678799999999995"/>
  </r>
  <r>
    <n v="4776"/>
    <s v="CA-2014-108091"/>
    <x v="3"/>
    <x v="673"/>
    <d v="2014-11-22T00:00:00"/>
    <s v="Standard Class"/>
    <s v="EK-13795"/>
    <s v="Eileen Kiefer"/>
    <x v="2"/>
    <s v="United States"/>
    <s v="Escondido"/>
    <x v="1"/>
    <n v="92025"/>
    <x v="1"/>
    <s v="OFF-AR-10000255"/>
    <x v="1"/>
    <x v="6"/>
    <s v="Newell 328"/>
    <x v="371"/>
    <n v="4"/>
    <n v="0"/>
    <n v="6.073599999999999"/>
  </r>
  <r>
    <n v="4777"/>
    <s v="CA-2013-101630"/>
    <x v="0"/>
    <x v="317"/>
    <d v="2013-02-23T00:00:00"/>
    <s v="Second Class"/>
    <s v="CK-12760"/>
    <s v="Cyma Kinney"/>
    <x v="1"/>
    <s v="United States"/>
    <s v="Long Beach"/>
    <x v="15"/>
    <n v="11561"/>
    <x v="3"/>
    <s v="OFF-LA-10004425"/>
    <x v="1"/>
    <x v="2"/>
    <s v="Staples"/>
    <x v="1313"/>
    <n v="3"/>
    <n v="0"/>
    <n v="4.0749000000000004"/>
  </r>
  <r>
    <n v="4778"/>
    <s v="CA-2013-101630"/>
    <x v="0"/>
    <x v="317"/>
    <d v="2013-02-23T00:00:00"/>
    <s v="Second Class"/>
    <s v="CK-12760"/>
    <s v="Cyma Kinney"/>
    <x v="1"/>
    <s v="United States"/>
    <s v="Long Beach"/>
    <x v="15"/>
    <n v="11561"/>
    <x v="3"/>
    <s v="OFF-SU-10001664"/>
    <x v="1"/>
    <x v="14"/>
    <s v="Acme Office Executive Series Stainless Steel Trimmers"/>
    <x v="3567"/>
    <n v="3"/>
    <n v="0"/>
    <n v="6.6846000000000005"/>
  </r>
  <r>
    <n v="4779"/>
    <s v="CA-2014-132346"/>
    <x v="3"/>
    <x v="659"/>
    <d v="2014-11-12T00:00:00"/>
    <s v="Standard Class"/>
    <s v="PK-19075"/>
    <s v="Pete Kriz"/>
    <x v="0"/>
    <s v="United States"/>
    <s v="Newark"/>
    <x v="13"/>
    <n v="19711"/>
    <x v="3"/>
    <s v="OFF-AP-10000696"/>
    <x v="1"/>
    <x v="9"/>
    <s v="Holmes Odor Grabber"/>
    <x v="3568"/>
    <n v="7"/>
    <n v="0"/>
    <n v="33.310199999999995"/>
  </r>
  <r>
    <n v="4780"/>
    <s v="CA-2011-150301"/>
    <x v="2"/>
    <x v="1001"/>
    <d v="2011-07-10T00:00:00"/>
    <s v="First Class"/>
    <s v="MH-18025"/>
    <s v="Michelle Huthwaite"/>
    <x v="0"/>
    <s v="United States"/>
    <s v="Buffalo"/>
    <x v="15"/>
    <n v="14215"/>
    <x v="3"/>
    <s v="FUR-CH-10002647"/>
    <x v="0"/>
    <x v="1"/>
    <s v="Situations Contoured Folding Chairs, 4/Set"/>
    <x v="3569"/>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x v="3570"/>
    <n v="4"/>
    <n v="0.3"/>
    <n v="0"/>
  </r>
  <r>
    <n v="4782"/>
    <s v="CA-2011-159310"/>
    <x v="2"/>
    <x v="845"/>
    <d v="2011-11-12T00:00:00"/>
    <s v="Standard Class"/>
    <s v="SC-20725"/>
    <s v="Steven Cartwright"/>
    <x v="0"/>
    <s v="United States"/>
    <s v="Houston"/>
    <x v="5"/>
    <n v="77070"/>
    <x v="2"/>
    <s v="OFF-BI-10000201"/>
    <x v="1"/>
    <x v="8"/>
    <s v="Avery Triangle Shaped Sheet Lifters, Black, 2/Pack"/>
    <x v="3571"/>
    <n v="3"/>
    <n v="0.8"/>
    <n v="-2.214"/>
  </r>
  <r>
    <n v="4783"/>
    <s v="CA-2011-159310"/>
    <x v="2"/>
    <x v="845"/>
    <d v="2011-11-12T00:00:00"/>
    <s v="Standard Class"/>
    <s v="SC-20725"/>
    <s v="Steven Cartwright"/>
    <x v="0"/>
    <s v="United States"/>
    <s v="Houston"/>
    <x v="5"/>
    <n v="77070"/>
    <x v="2"/>
    <s v="OFF-SU-10004115"/>
    <x v="1"/>
    <x v="14"/>
    <s v="Acme Stainless Steel Office Snips"/>
    <x v="3572"/>
    <n v="7"/>
    <n v="0.2"/>
    <n v="3.5623000000000022"/>
  </r>
  <r>
    <n v="4784"/>
    <s v="US-2014-147984"/>
    <x v="3"/>
    <x v="480"/>
    <d v="2014-02-02T00:00:00"/>
    <s v="Standard Class"/>
    <s v="GB-14575"/>
    <s v="Giulietta Baptist"/>
    <x v="0"/>
    <s v="United States"/>
    <s v="Wichita"/>
    <x v="41"/>
    <n v="67212"/>
    <x v="2"/>
    <s v="OFF-PA-10000806"/>
    <x v="1"/>
    <x v="10"/>
    <s v="Xerox 1934"/>
    <x v="1007"/>
    <n v="5"/>
    <n v="0"/>
    <n v="137.15100000000001"/>
  </r>
  <r>
    <n v="4785"/>
    <s v="CA-2012-104346"/>
    <x v="1"/>
    <x v="555"/>
    <d v="2012-12-16T00:00:00"/>
    <s v="Standard Class"/>
    <s v="IM-15070"/>
    <s v="Irene Maddox"/>
    <x v="0"/>
    <s v="United States"/>
    <s v="Colorado Springs"/>
    <x v="22"/>
    <n v="80906"/>
    <x v="1"/>
    <s v="OFF-AR-10001473"/>
    <x v="1"/>
    <x v="6"/>
    <s v="Newell 313"/>
    <x v="1332"/>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x v="3573"/>
    <n v="4"/>
    <n v="0.7"/>
    <n v="-143.79040000000001"/>
  </r>
  <r>
    <n v="4787"/>
    <s v="CA-2012-104346"/>
    <x v="1"/>
    <x v="555"/>
    <d v="2012-12-16T00:00:00"/>
    <s v="Standard Class"/>
    <s v="IM-15070"/>
    <s v="Irene Maddox"/>
    <x v="0"/>
    <s v="United States"/>
    <s v="Colorado Springs"/>
    <x v="22"/>
    <n v="80906"/>
    <x v="1"/>
    <s v="OFF-AR-10001545"/>
    <x v="1"/>
    <x v="6"/>
    <s v="Newell 326"/>
    <x v="1728"/>
    <n v="3"/>
    <n v="0.2"/>
    <n v="0.47519999999999984"/>
  </r>
  <r>
    <n v="4788"/>
    <s v="CA-2012-104346"/>
    <x v="1"/>
    <x v="555"/>
    <d v="2012-12-16T00:00:00"/>
    <s v="Standard Class"/>
    <s v="IM-15070"/>
    <s v="Irene Maddox"/>
    <x v="0"/>
    <s v="United States"/>
    <s v="Colorado Springs"/>
    <x v="22"/>
    <n v="80906"/>
    <x v="1"/>
    <s v="TEC-AC-10004396"/>
    <x v="2"/>
    <x v="11"/>
    <s v="Logitech Keyboard K120"/>
    <x v="3574"/>
    <n v="4"/>
    <n v="0.2"/>
    <n v="-6.5339999999999954"/>
  </r>
  <r>
    <n v="4789"/>
    <s v="CA-2012-104346"/>
    <x v="1"/>
    <x v="555"/>
    <d v="2012-12-16T00:00:00"/>
    <s v="Standard Class"/>
    <s v="IM-15070"/>
    <s v="Irene Maddox"/>
    <x v="0"/>
    <s v="United States"/>
    <s v="Colorado Springs"/>
    <x v="22"/>
    <n v="80906"/>
    <x v="1"/>
    <s v="FUR-FU-10002456"/>
    <x v="0"/>
    <x v="5"/>
    <s v="Master Caster Door Stop, Large Neon Orange"/>
    <x v="3575"/>
    <n v="9"/>
    <n v="0.2"/>
    <n v="15.069600000000007"/>
  </r>
  <r>
    <n v="4790"/>
    <s v="CA-2012-104346"/>
    <x v="1"/>
    <x v="555"/>
    <d v="2012-12-16T00:00:00"/>
    <s v="Standard Class"/>
    <s v="IM-15070"/>
    <s v="Irene Maddox"/>
    <x v="0"/>
    <s v="United States"/>
    <s v="Colorado Springs"/>
    <x v="22"/>
    <n v="80906"/>
    <x v="1"/>
    <s v="FUR-FU-10001473"/>
    <x v="0"/>
    <x v="5"/>
    <s v="DAX Wood Document Frame"/>
    <x v="3576"/>
    <n v="5"/>
    <n v="0.2"/>
    <n v="10.983999999999996"/>
  </r>
  <r>
    <n v="4791"/>
    <s v="CA-2012-104346"/>
    <x v="1"/>
    <x v="555"/>
    <d v="2012-12-16T00:00:00"/>
    <s v="Standard Class"/>
    <s v="IM-15070"/>
    <s v="Irene Maddox"/>
    <x v="0"/>
    <s v="United States"/>
    <s v="Colorado Springs"/>
    <x v="22"/>
    <n v="80906"/>
    <x v="1"/>
    <s v="FUR-TA-10000849"/>
    <x v="0"/>
    <x v="3"/>
    <s v="Bevis Rectangular Conference Tables"/>
    <x v="3577"/>
    <n v="5"/>
    <n v="0.5"/>
    <n v="-248.16599999999994"/>
  </r>
  <r>
    <n v="4792"/>
    <s v="CA-2012-104346"/>
    <x v="1"/>
    <x v="555"/>
    <d v="2012-12-16T00:00:00"/>
    <s v="Standard Class"/>
    <s v="IM-15070"/>
    <s v="Irene Maddox"/>
    <x v="0"/>
    <s v="United States"/>
    <s v="Colorado Springs"/>
    <x v="22"/>
    <n v="80906"/>
    <x v="1"/>
    <s v="OFF-PA-10001166"/>
    <x v="1"/>
    <x v="10"/>
    <s v="Xerox 1932"/>
    <x v="633"/>
    <n v="3"/>
    <n v="0.2"/>
    <n v="28.706399999999991"/>
  </r>
  <r>
    <n v="4793"/>
    <s v="CA-2012-104346"/>
    <x v="1"/>
    <x v="555"/>
    <d v="2012-12-16T00:00:00"/>
    <s v="Standard Class"/>
    <s v="IM-15070"/>
    <s v="Irene Maddox"/>
    <x v="0"/>
    <s v="United States"/>
    <s v="Colorado Springs"/>
    <x v="22"/>
    <n v="80906"/>
    <x v="1"/>
    <s v="OFF-PA-10003256"/>
    <x v="1"/>
    <x v="10"/>
    <s v="Avery Personal Creations Heavyweight Cards"/>
    <x v="357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s v="United States"/>
    <s v="Los Angeles"/>
    <x v="1"/>
    <n v="90036"/>
    <x v="1"/>
    <s v="FUR-FU-10001215"/>
    <x v="0"/>
    <x v="5"/>
    <s v="Howard Miller 11-1/2&quot; Diameter Brentwood Wall Clock"/>
    <x v="3579"/>
    <n v="1"/>
    <n v="0"/>
    <n v="18.114600000000003"/>
  </r>
  <r>
    <n v="4796"/>
    <s v="CA-2012-120516"/>
    <x v="1"/>
    <x v="863"/>
    <d v="2012-08-17T00:00:00"/>
    <s v="Standard Class"/>
    <s v="CK-12595"/>
    <s v="Clytie Kelty"/>
    <x v="0"/>
    <s v="United States"/>
    <s v="Marietta"/>
    <x v="32"/>
    <n v="30062"/>
    <x v="0"/>
    <s v="OFF-BI-10004187"/>
    <x v="1"/>
    <x v="8"/>
    <s v="Staples"/>
    <x v="719"/>
    <n v="3"/>
    <n v="0"/>
    <n v="2.7071999999999994"/>
  </r>
  <r>
    <n v="4797"/>
    <s v="US-2013-148901"/>
    <x v="0"/>
    <x v="675"/>
    <d v="2013-05-20T00:00:00"/>
    <s v="Standard Class"/>
    <s v="MK-17905"/>
    <s v="Michael Kennedy"/>
    <x v="1"/>
    <s v="United States"/>
    <s v="Jacksonville"/>
    <x v="2"/>
    <n v="32216"/>
    <x v="0"/>
    <s v="OFF-BI-10001718"/>
    <x v="1"/>
    <x v="8"/>
    <s v="GBC DocuBind P50 Personal Binding Machine"/>
    <x v="3580"/>
    <n v="3"/>
    <n v="0.7"/>
    <n v="-44.146199999999979"/>
  </r>
  <r>
    <n v="4798"/>
    <s v="US-2013-148901"/>
    <x v="0"/>
    <x v="675"/>
    <d v="2013-05-20T00:00:00"/>
    <s v="Standard Class"/>
    <s v="MK-17905"/>
    <s v="Michael Kennedy"/>
    <x v="1"/>
    <s v="United States"/>
    <s v="Jacksonville"/>
    <x v="2"/>
    <n v="32216"/>
    <x v="0"/>
    <s v="OFF-PA-10004983"/>
    <x v="1"/>
    <x v="10"/>
    <s v="Xerox 23"/>
    <x v="277"/>
    <n v="6"/>
    <n v="0.2"/>
    <n v="10.8864"/>
  </r>
  <r>
    <n v="4799"/>
    <s v="US-2013-148901"/>
    <x v="0"/>
    <x v="675"/>
    <d v="2013-05-20T00:00:00"/>
    <s v="Standard Class"/>
    <s v="MK-17905"/>
    <s v="Michael Kennedy"/>
    <x v="1"/>
    <s v="United States"/>
    <s v="Jacksonville"/>
    <x v="2"/>
    <n v="32216"/>
    <x v="0"/>
    <s v="FUR-FU-10002396"/>
    <x v="0"/>
    <x v="5"/>
    <s v="DAX Copper Panel Document Frame, 5 x 7 Size"/>
    <x v="3581"/>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s v="United States"/>
    <s v="Jacksonville"/>
    <x v="2"/>
    <n v="32216"/>
    <x v="0"/>
    <s v="OFF-AR-10002467"/>
    <x v="1"/>
    <x v="6"/>
    <s v="Dixon Ticonderoga Pencils"/>
    <x v="411"/>
    <n v="2"/>
    <n v="0.2"/>
    <n v="0.41720000000000046"/>
  </r>
  <r>
    <n v="4802"/>
    <s v="US-2013-148901"/>
    <x v="0"/>
    <x v="675"/>
    <d v="2013-05-20T00:00:00"/>
    <s v="Standard Class"/>
    <s v="MK-17905"/>
    <s v="Michael Kennedy"/>
    <x v="1"/>
    <s v="United States"/>
    <s v="Jacksonville"/>
    <x v="2"/>
    <n v="32216"/>
    <x v="0"/>
    <s v="OFF-BI-10004002"/>
    <x v="1"/>
    <x v="8"/>
    <s v="Wilson Jones International Size A4 Ring Binders"/>
    <x v="3583"/>
    <n v="2"/>
    <n v="0.7"/>
    <n v="-7.6119999999999983"/>
  </r>
  <r>
    <n v="4803"/>
    <s v="US-2013-148901"/>
    <x v="0"/>
    <x v="675"/>
    <d v="2013-05-20T00:00:00"/>
    <s v="Standard Class"/>
    <s v="MK-17905"/>
    <s v="Michael Kennedy"/>
    <x v="1"/>
    <s v="United States"/>
    <s v="Jacksonville"/>
    <x v="2"/>
    <n v="32216"/>
    <x v="0"/>
    <s v="OFF-BI-10002309"/>
    <x v="1"/>
    <x v="8"/>
    <s v="Avery Heavy-Duty EZD  Binder With Locking Rings"/>
    <x v="3584"/>
    <n v="8"/>
    <n v="0.7"/>
    <n v="-9.8207999999999984"/>
  </r>
  <r>
    <n v="4804"/>
    <s v="CA-2014-136364"/>
    <x v="3"/>
    <x v="1002"/>
    <d v="2014-07-18T00:00:00"/>
    <s v="Second Class"/>
    <s v="MH-17455"/>
    <s v="Mark Hamilton"/>
    <x v="0"/>
    <s v="United States"/>
    <s v="Philadelphia"/>
    <x v="9"/>
    <n v="19140"/>
    <x v="3"/>
    <s v="TEC-PH-10003885"/>
    <x v="2"/>
    <x v="7"/>
    <s v="Cisco SPA508G"/>
    <x v="3585"/>
    <n v="1"/>
    <n v="0.4"/>
    <n v="-7.2589000000000041"/>
  </r>
  <r>
    <n v="4805"/>
    <s v="CA-2014-136364"/>
    <x v="3"/>
    <x v="1002"/>
    <d v="2014-07-18T00:00:00"/>
    <s v="Second Class"/>
    <s v="MH-17455"/>
    <s v="Mark Hamilton"/>
    <x v="0"/>
    <s v="United States"/>
    <s v="Philadelphia"/>
    <x v="9"/>
    <n v="19140"/>
    <x v="3"/>
    <s v="FUR-FU-10002501"/>
    <x v="0"/>
    <x v="5"/>
    <s v="Nu-Dell Executive Frame"/>
    <x v="3586"/>
    <n v="9"/>
    <n v="0.2"/>
    <n v="19.339199999999998"/>
  </r>
  <r>
    <n v="4806"/>
    <s v="CA-2012-137708"/>
    <x v="1"/>
    <x v="6"/>
    <d v="2012-11-25T00:00:00"/>
    <s v="Second Class"/>
    <s v="NG-18430"/>
    <s v="Nathan Gelder"/>
    <x v="0"/>
    <s v="United States"/>
    <s v="Los Angeles"/>
    <x v="1"/>
    <n v="90008"/>
    <x v="1"/>
    <s v="OFF-PA-10000176"/>
    <x v="1"/>
    <x v="10"/>
    <s v="Xerox 1887"/>
    <x v="2479"/>
    <n v="2"/>
    <n v="0"/>
    <n v="18.211199999999998"/>
  </r>
  <r>
    <n v="4807"/>
    <s v="CA-2012-137708"/>
    <x v="1"/>
    <x v="6"/>
    <d v="2012-11-25T00:00:00"/>
    <s v="Second Class"/>
    <s v="NG-18430"/>
    <s v="Nathan Gelder"/>
    <x v="0"/>
    <s v="United States"/>
    <s v="Los Angeles"/>
    <x v="1"/>
    <n v="90008"/>
    <x v="1"/>
    <s v="OFF-PA-10000327"/>
    <x v="1"/>
    <x v="10"/>
    <s v="Xerox 1971"/>
    <x v="3587"/>
    <n v="10"/>
    <n v="0"/>
    <n v="19.259999999999998"/>
  </r>
  <r>
    <n v="4808"/>
    <s v="CA-2012-137708"/>
    <x v="1"/>
    <x v="6"/>
    <d v="2012-11-25T00:00:00"/>
    <s v="Second Class"/>
    <s v="NG-18430"/>
    <s v="Nathan Gelder"/>
    <x v="0"/>
    <s v="United States"/>
    <s v="Los Angeles"/>
    <x v="1"/>
    <n v="90008"/>
    <x v="1"/>
    <s v="OFF-ST-10004634"/>
    <x v="1"/>
    <x v="4"/>
    <s v="Personal Folder Holder, Ebony"/>
    <x v="687"/>
    <n v="3"/>
    <n v="0"/>
    <n v="10.088999999999999"/>
  </r>
  <r>
    <n v="4809"/>
    <s v="CA-2011-149055"/>
    <x v="2"/>
    <x v="533"/>
    <d v="2011-11-28T00:00:00"/>
    <s v="Standard Class"/>
    <s v="PB-19210"/>
    <s v="Phillip Breyer"/>
    <x v="1"/>
    <s v="United States"/>
    <s v="Philadelphia"/>
    <x v="9"/>
    <n v="19134"/>
    <x v="3"/>
    <s v="OFF-EN-10003040"/>
    <x v="1"/>
    <x v="12"/>
    <s v="Quality Park Security Envelopes"/>
    <x v="3588"/>
    <n v="3"/>
    <n v="0.2"/>
    <n v="21.197700000000001"/>
  </r>
  <r>
    <n v="4810"/>
    <s v="CA-2012-151589"/>
    <x v="1"/>
    <x v="17"/>
    <d v="2012-12-30T00:00:00"/>
    <s v="First Class"/>
    <s v="RE-19450"/>
    <s v="Richard Eichhorn"/>
    <x v="0"/>
    <s v="United States"/>
    <s v="Eau Claire"/>
    <x v="6"/>
    <n v="54703"/>
    <x v="2"/>
    <s v="OFF-PA-10003228"/>
    <x v="1"/>
    <x v="10"/>
    <s v="Xerox 1917"/>
    <x v="3589"/>
    <n v="4"/>
    <n v="0"/>
    <n v="91.950799999999987"/>
  </r>
  <r>
    <n v="4811"/>
    <s v="CA-2012-151589"/>
    <x v="1"/>
    <x v="17"/>
    <d v="2012-12-30T00:00:00"/>
    <s v="First Class"/>
    <s v="RE-19450"/>
    <s v="Richard Eichhorn"/>
    <x v="0"/>
    <s v="United States"/>
    <s v="Eau Claire"/>
    <x v="6"/>
    <n v="54703"/>
    <x v="2"/>
    <s v="TEC-PH-10004345"/>
    <x v="2"/>
    <x v="7"/>
    <s v="Cisco SPA 502G IP Phone"/>
    <x v="3590"/>
    <n v="2"/>
    <n v="0"/>
    <n v="71.97"/>
  </r>
  <r>
    <n v="4812"/>
    <s v="CA-2013-121370"/>
    <x v="0"/>
    <x v="696"/>
    <d v="2013-11-20T00:00:00"/>
    <s v="Second Class"/>
    <s v="EB-14110"/>
    <s v="Eugene Barchas"/>
    <x v="0"/>
    <s v="United States"/>
    <s v="Philadelphia"/>
    <x v="9"/>
    <n v="19134"/>
    <x v="3"/>
    <s v="FUR-CH-10000785"/>
    <x v="0"/>
    <x v="1"/>
    <s v="Global Ergonomic Managers Chair"/>
    <x v="3591"/>
    <n v="3"/>
    <n v="0.3"/>
    <n v="-21.717600000000004"/>
  </r>
  <r>
    <n v="4813"/>
    <s v="CA-2013-121370"/>
    <x v="0"/>
    <x v="696"/>
    <d v="2013-11-20T00:00:00"/>
    <s v="Second Class"/>
    <s v="EB-14110"/>
    <s v="Eugene Barchas"/>
    <x v="0"/>
    <s v="United States"/>
    <s v="Philadelphia"/>
    <x v="9"/>
    <n v="19134"/>
    <x v="3"/>
    <s v="TEC-CO-10004115"/>
    <x v="2"/>
    <x v="16"/>
    <s v="Sharp AL-1530CS Digital Copier"/>
    <x v="3592"/>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s v="United States"/>
    <s v="Los Angeles"/>
    <x v="1"/>
    <n v="90004"/>
    <x v="1"/>
    <s v="OFF-PA-10002751"/>
    <x v="1"/>
    <x v="10"/>
    <s v="Xerox 1920"/>
    <x v="1465"/>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x v="3594"/>
    <n v="3"/>
    <n v="0.2"/>
    <n v="6.1640999999999995"/>
  </r>
  <r>
    <n v="4817"/>
    <s v="CA-2011-139598"/>
    <x v="2"/>
    <x v="58"/>
    <d v="2011-12-31T00:00:00"/>
    <s v="Standard Class"/>
    <s v="MG-17695"/>
    <s v="Maureen Gnade"/>
    <x v="0"/>
    <s v="United States"/>
    <s v="Philadelphia"/>
    <x v="9"/>
    <n v="19134"/>
    <x v="3"/>
    <s v="OFF-AP-10002998"/>
    <x v="1"/>
    <x v="9"/>
    <s v="Holmes 99% HEPA Air Purifier"/>
    <x v="3595"/>
    <n v="2"/>
    <n v="0.2"/>
    <n v="5.6315999999999971"/>
  </r>
  <r>
    <n v="4818"/>
    <s v="CA-2011-139598"/>
    <x v="2"/>
    <x v="58"/>
    <d v="2011-12-31T00:00:00"/>
    <s v="Standard Class"/>
    <s v="MG-17695"/>
    <s v="Maureen Gnade"/>
    <x v="0"/>
    <s v="United States"/>
    <s v="Philadelphia"/>
    <x v="9"/>
    <n v="19134"/>
    <x v="3"/>
    <s v="OFF-AP-10003287"/>
    <x v="1"/>
    <x v="9"/>
    <s v="Tripp Lite TLP810NET Broadband Surge for Modem/Fax"/>
    <x v="3596"/>
    <n v="2"/>
    <n v="0.2"/>
    <n v="8.1551999999999971"/>
  </r>
  <r>
    <n v="4819"/>
    <s v="CA-2011-139598"/>
    <x v="2"/>
    <x v="58"/>
    <d v="2011-12-31T00:00:00"/>
    <s v="Standard Class"/>
    <s v="MG-17695"/>
    <s v="Maureen Gnade"/>
    <x v="0"/>
    <s v="United States"/>
    <s v="Philadelphia"/>
    <x v="9"/>
    <n v="19134"/>
    <x v="3"/>
    <s v="OFF-ST-10001370"/>
    <x v="1"/>
    <x v="4"/>
    <s v="Sensible Storage WireTech Storage Systems"/>
    <x v="3597"/>
    <n v="4"/>
    <n v="0.2"/>
    <n v="-42.588000000000036"/>
  </r>
  <r>
    <n v="4820"/>
    <s v="CA-2014-117436"/>
    <x v="3"/>
    <x v="110"/>
    <d v="2014-06-15T00:00:00"/>
    <s v="Standard Class"/>
    <s v="LW-17125"/>
    <s v="Liz Willingham"/>
    <x v="0"/>
    <s v="United States"/>
    <s v="Norwich"/>
    <x v="29"/>
    <n v="6360"/>
    <x v="3"/>
    <s v="OFF-BI-10004040"/>
    <x v="1"/>
    <x v="8"/>
    <s v="Wilson Jones Impact Binders"/>
    <x v="3598"/>
    <n v="2"/>
    <n v="0"/>
    <n v="5.0763999999999996"/>
  </r>
  <r>
    <n v="4821"/>
    <s v="CA-2012-140025"/>
    <x v="1"/>
    <x v="1003"/>
    <d v="2012-04-11T00:00:00"/>
    <s v="Standard Class"/>
    <s v="PF-19120"/>
    <s v="Peter Fuller"/>
    <x v="0"/>
    <s v="United States"/>
    <s v="San Antonio"/>
    <x v="5"/>
    <n v="78207"/>
    <x v="2"/>
    <s v="OFF-AP-10002651"/>
    <x v="1"/>
    <x v="9"/>
    <s v="Hoover Upright Vacuum With Dirt Cup"/>
    <x v="3599"/>
    <n v="8"/>
    <n v="0.8"/>
    <n v="-1181.2824000000003"/>
  </r>
  <r>
    <n v="4822"/>
    <s v="CA-2012-140025"/>
    <x v="1"/>
    <x v="1003"/>
    <d v="2012-04-11T00:00:00"/>
    <s v="Standard Class"/>
    <s v="PF-19120"/>
    <s v="Peter Fuller"/>
    <x v="0"/>
    <s v="United States"/>
    <s v="San Antonio"/>
    <x v="5"/>
    <n v="78207"/>
    <x v="2"/>
    <s v="TEC-AC-10002402"/>
    <x v="2"/>
    <x v="11"/>
    <s v="Razer Kraken PRO Over Ear PC and Music Headset"/>
    <x v="3130"/>
    <n v="6"/>
    <n v="0.2"/>
    <n v="47.993999999999971"/>
  </r>
  <r>
    <n v="4823"/>
    <s v="CA-2013-134222"/>
    <x v="0"/>
    <x v="212"/>
    <d v="2013-07-12T00:00:00"/>
    <s v="Same Day"/>
    <s v="NZ-18565"/>
    <s v="Nick Zandusky"/>
    <x v="2"/>
    <s v="United States"/>
    <s v="Yuma"/>
    <x v="16"/>
    <n v="85364"/>
    <x v="1"/>
    <s v="OFF-BI-10001658"/>
    <x v="1"/>
    <x v="8"/>
    <s v="GBC Standard Therm-A-Bind Covers"/>
    <x v="3600"/>
    <n v="6"/>
    <n v="0.7"/>
    <n v="-35.884799999999984"/>
  </r>
  <r>
    <n v="4824"/>
    <s v="CA-2013-140018"/>
    <x v="0"/>
    <x v="831"/>
    <d v="2013-11-27T00:00:00"/>
    <s v="Standard Class"/>
    <s v="CK-12205"/>
    <s v="Chloris Kastensmidt"/>
    <x v="0"/>
    <s v="United States"/>
    <s v="Columbus"/>
    <x v="24"/>
    <n v="43229"/>
    <x v="3"/>
    <s v="TEC-MA-10000752"/>
    <x v="2"/>
    <x v="15"/>
    <s v="Texas Instrument TI-15 Fraction Calculator"/>
    <x v="3601"/>
    <n v="7"/>
    <n v="0.7"/>
    <n v="-24.275999999999996"/>
  </r>
  <r>
    <n v="4825"/>
    <s v="CA-2013-140018"/>
    <x v="0"/>
    <x v="831"/>
    <d v="2013-11-27T00:00:00"/>
    <s v="Standard Class"/>
    <s v="CK-12205"/>
    <s v="Chloris Kastensmidt"/>
    <x v="0"/>
    <s v="United States"/>
    <s v="Columbus"/>
    <x v="24"/>
    <n v="43229"/>
    <x v="3"/>
    <s v="FUR-CH-10003817"/>
    <x v="0"/>
    <x v="1"/>
    <s v="Global Value Steno Chair, Gray"/>
    <x v="3602"/>
    <n v="3"/>
    <n v="0.3"/>
    <n v="-9.1109999999999971"/>
  </r>
  <r>
    <n v="4826"/>
    <s v="CA-2013-140018"/>
    <x v="0"/>
    <x v="831"/>
    <d v="2013-11-27T00:00:00"/>
    <s v="Standard Class"/>
    <s v="CK-12205"/>
    <s v="Chloris Kastensmidt"/>
    <x v="0"/>
    <s v="United States"/>
    <s v="Columbus"/>
    <x v="24"/>
    <n v="43229"/>
    <x v="3"/>
    <s v="FUR-FU-10001876"/>
    <x v="0"/>
    <x v="5"/>
    <s v="Computer Room Manger, 14&quot;"/>
    <x v="2540"/>
    <n v="3"/>
    <n v="0.2"/>
    <n v="15.590399999999995"/>
  </r>
  <r>
    <n v="4827"/>
    <s v="US-2014-136707"/>
    <x v="3"/>
    <x v="105"/>
    <d v="2014-11-16T00:00:00"/>
    <s v="First Class"/>
    <s v="JE-15610"/>
    <s v="Jim Epp"/>
    <x v="1"/>
    <s v="United States"/>
    <s v="Los Angeles"/>
    <x v="1"/>
    <n v="90036"/>
    <x v="1"/>
    <s v="OFF-BI-10003460"/>
    <x v="1"/>
    <x v="8"/>
    <s v="Acco 3-Hole Punch"/>
    <x v="3603"/>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x v="2876"/>
    <n v="2"/>
    <n v="0"/>
    <n v="19.465600000000002"/>
  </r>
  <r>
    <n v="4829"/>
    <s v="CA-2011-152562"/>
    <x v="2"/>
    <x v="301"/>
    <d v="2011-11-08T00:00:00"/>
    <s v="Standard Class"/>
    <s v="JO-15145"/>
    <s v="Jack O'Briant"/>
    <x v="1"/>
    <s v="United States"/>
    <s v="Richmond"/>
    <x v="0"/>
    <n v="40475"/>
    <x v="0"/>
    <s v="OFF-AR-10001919"/>
    <x v="1"/>
    <x v="6"/>
    <s v="OIC #2 Pencils, Medium Soft"/>
    <x v="719"/>
    <n v="3"/>
    <n v="0"/>
    <n v="1.6355999999999997"/>
  </r>
  <r>
    <n v="4830"/>
    <s v="CA-2013-152408"/>
    <x v="0"/>
    <x v="666"/>
    <d v="2013-05-22T00:00:00"/>
    <s v="Standard Class"/>
    <s v="TT-21220"/>
    <s v="Thomas Thornton"/>
    <x v="0"/>
    <s v="United States"/>
    <s v="New York City"/>
    <x v="15"/>
    <n v="10035"/>
    <x v="3"/>
    <s v="OFF-BI-10002393"/>
    <x v="1"/>
    <x v="8"/>
    <s v="Binder Posts"/>
    <x v="3604"/>
    <n v="3"/>
    <n v="0.2"/>
    <n v="4.4771999999999998"/>
  </r>
  <r>
    <n v="4831"/>
    <s v="CA-2011-120278"/>
    <x v="2"/>
    <x v="845"/>
    <d v="2011-11-12T00:00:00"/>
    <s v="Standard Class"/>
    <s v="MS-17365"/>
    <s v="Maribeth Schnelling"/>
    <x v="0"/>
    <s v="United States"/>
    <s v="Wausau"/>
    <x v="6"/>
    <n v="54401"/>
    <x v="2"/>
    <s v="OFF-AP-10001293"/>
    <x v="1"/>
    <x v="9"/>
    <s v="Belkin 8 Outlet Surge Protector"/>
    <x v="3605"/>
    <n v="6"/>
    <n v="0"/>
    <n v="68.846399999999988"/>
  </r>
  <r>
    <n v="4832"/>
    <s v="CA-2011-120278"/>
    <x v="2"/>
    <x v="845"/>
    <d v="2011-11-12T00:00:00"/>
    <s v="Standard Class"/>
    <s v="MS-17365"/>
    <s v="Maribeth Schnelling"/>
    <x v="0"/>
    <s v="United States"/>
    <s v="Wausau"/>
    <x v="6"/>
    <n v="54401"/>
    <x v="2"/>
    <s v="OFF-ST-10004258"/>
    <x v="1"/>
    <x v="4"/>
    <s v="Portable Personal File Box"/>
    <x v="905"/>
    <n v="3"/>
    <n v="0"/>
    <n v="9.8901000000000039"/>
  </r>
  <r>
    <n v="4833"/>
    <s v="CA-2011-120278"/>
    <x v="2"/>
    <x v="845"/>
    <d v="2011-11-12T00:00:00"/>
    <s v="Standard Class"/>
    <s v="MS-17365"/>
    <s v="Maribeth Schnelling"/>
    <x v="0"/>
    <s v="United States"/>
    <s v="Wausau"/>
    <x v="6"/>
    <n v="54401"/>
    <x v="2"/>
    <s v="OFF-ST-10002214"/>
    <x v="1"/>
    <x v="4"/>
    <s v="X-Rack File for Hanging Folders"/>
    <x v="2433"/>
    <n v="2"/>
    <n v="0"/>
    <n v="5.8707999999999991"/>
  </r>
  <r>
    <n v="4834"/>
    <s v="CA-2011-120278"/>
    <x v="2"/>
    <x v="845"/>
    <d v="2011-11-12T00:00:00"/>
    <s v="Standard Class"/>
    <s v="MS-17365"/>
    <s v="Maribeth Schnelling"/>
    <x v="0"/>
    <s v="United States"/>
    <s v="Wausau"/>
    <x v="6"/>
    <n v="54401"/>
    <x v="2"/>
    <s v="OFF-BI-10004970"/>
    <x v="1"/>
    <x v="8"/>
    <s v="ACCOHIDE 3-Ring Binder, Blue, 1&quot;"/>
    <x v="714"/>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x v="3089"/>
    <n v="5"/>
    <n v="0.2"/>
    <n v="13.472999999999999"/>
  </r>
  <r>
    <n v="4836"/>
    <s v="CA-2014-167661"/>
    <x v="3"/>
    <x v="361"/>
    <d v="2014-10-11T00:00:00"/>
    <s v="Standard Class"/>
    <s v="MP-18175"/>
    <s v="Mike Pelletier"/>
    <x v="2"/>
    <s v="United States"/>
    <s v="San Francisco"/>
    <x v="1"/>
    <n v="94110"/>
    <x v="1"/>
    <s v="OFF-PA-10002581"/>
    <x v="1"/>
    <x v="10"/>
    <s v="Xerox 1951"/>
    <x v="1168"/>
    <n v="2"/>
    <n v="0"/>
    <n v="27.881999999999998"/>
  </r>
  <r>
    <n v="4837"/>
    <s v="CA-2014-167661"/>
    <x v="3"/>
    <x v="361"/>
    <d v="2014-10-11T00:00:00"/>
    <s v="Standard Class"/>
    <s v="MP-18175"/>
    <s v="Mike Pelletier"/>
    <x v="2"/>
    <s v="United States"/>
    <s v="San Francisco"/>
    <x v="1"/>
    <n v="94110"/>
    <x v="1"/>
    <s v="OFF-BI-10001097"/>
    <x v="1"/>
    <x v="8"/>
    <s v="Avery Hole Reinforcements"/>
    <x v="958"/>
    <n v="4"/>
    <n v="0.2"/>
    <n v="7.2267999999999999"/>
  </r>
  <r>
    <n v="4838"/>
    <s v="CA-2014-106831"/>
    <x v="3"/>
    <x v="702"/>
    <d v="2014-06-04T00:00:00"/>
    <s v="First Class"/>
    <s v="FH-14350"/>
    <s v="Fred Harton"/>
    <x v="0"/>
    <s v="United States"/>
    <s v="Dublin"/>
    <x v="24"/>
    <n v="43017"/>
    <x v="3"/>
    <s v="OFF-BI-10003429"/>
    <x v="1"/>
    <x v="8"/>
    <s v="Cardinal HOLDit! Binder Insert Strips,Extra Strips"/>
    <x v="3606"/>
    <n v="2"/>
    <n v="0.7"/>
    <n v="-2.6585999999999999"/>
  </r>
  <r>
    <n v="4839"/>
    <s v="CA-2014-106831"/>
    <x v="3"/>
    <x v="702"/>
    <d v="2014-06-04T00:00:00"/>
    <s v="First Class"/>
    <s v="FH-14350"/>
    <s v="Fred Harton"/>
    <x v="0"/>
    <s v="United States"/>
    <s v="Dublin"/>
    <x v="24"/>
    <n v="43017"/>
    <x v="3"/>
    <s v="OFF-PA-10000682"/>
    <x v="1"/>
    <x v="10"/>
    <s v="Xerox 1924"/>
    <x v="3607"/>
    <n v="6"/>
    <n v="0.2"/>
    <n v="10.057200000000002"/>
  </r>
  <r>
    <n v="4840"/>
    <s v="CA-2014-106831"/>
    <x v="3"/>
    <x v="702"/>
    <d v="2014-06-04T00:00:00"/>
    <s v="First Class"/>
    <s v="FH-14350"/>
    <s v="Fred Harton"/>
    <x v="0"/>
    <s v="United States"/>
    <s v="Dublin"/>
    <x v="24"/>
    <n v="43017"/>
    <x v="3"/>
    <s v="TEC-PH-10001700"/>
    <x v="2"/>
    <x v="7"/>
    <s v="Panasonic KX-TG6844B Expandable Digital Cordless Telephone"/>
    <x v="3608"/>
    <n v="4"/>
    <n v="0.4"/>
    <n v="-34.314799999999991"/>
  </r>
  <r>
    <n v="4841"/>
    <s v="CA-2014-154123"/>
    <x v="3"/>
    <x v="225"/>
    <d v="2014-11-26T00:00:00"/>
    <s v="Standard Class"/>
    <s v="SC-20050"/>
    <s v="Sample Company A"/>
    <x v="2"/>
    <s v="United States"/>
    <s v="Henderson"/>
    <x v="0"/>
    <n v="42420"/>
    <x v="0"/>
    <s v="FUR-FU-10000629"/>
    <x v="0"/>
    <x v="5"/>
    <s v="9-3/4 Diameter Round Wall Clock"/>
    <x v="3609"/>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s v="United States"/>
    <s v="Memphis"/>
    <x v="18"/>
    <n v="38109"/>
    <x v="0"/>
    <s v="OFF-ST-10001418"/>
    <x v="1"/>
    <x v="4"/>
    <s v="Carina Media Storage Towers in Natural &amp; Black"/>
    <x v="3611"/>
    <n v="5"/>
    <n v="0.2"/>
    <n v="-54.881999999999998"/>
  </r>
  <r>
    <n v="4844"/>
    <s v="US-2013-139388"/>
    <x v="0"/>
    <x v="77"/>
    <d v="2013-11-10T00:00:00"/>
    <s v="First Class"/>
    <s v="CC-12475"/>
    <s v="Cindy Chapman"/>
    <x v="0"/>
    <s v="United States"/>
    <s v="Lakewood"/>
    <x v="30"/>
    <n v="8701"/>
    <x v="3"/>
    <s v="OFF-FA-10004968"/>
    <x v="1"/>
    <x v="13"/>
    <s v="Rubber Band Ball"/>
    <x v="3612"/>
    <n v="4"/>
    <n v="0"/>
    <n v="0.2992000000000008"/>
  </r>
  <r>
    <n v="4845"/>
    <s v="US-2011-128685"/>
    <x v="2"/>
    <x v="527"/>
    <d v="2011-04-05T00:00:00"/>
    <s v="First Class"/>
    <s v="MZ-17515"/>
    <s v="Mary Zewe"/>
    <x v="1"/>
    <s v="United States"/>
    <s v="Los Angeles"/>
    <x v="1"/>
    <n v="90008"/>
    <x v="1"/>
    <s v="OFF-BI-10004140"/>
    <x v="1"/>
    <x v="8"/>
    <s v="Avery Non-Stick Binders"/>
    <x v="1600"/>
    <n v="2"/>
    <n v="0.2"/>
    <n v="2.2449999999999992"/>
  </r>
  <r>
    <n v="4846"/>
    <s v="CA-2012-124044"/>
    <x v="1"/>
    <x v="862"/>
    <d v="2012-07-26T00:00:00"/>
    <s v="Second Class"/>
    <s v="MS-17830"/>
    <s v="Melanie Seite"/>
    <x v="0"/>
    <s v="United States"/>
    <s v="Rochester"/>
    <x v="15"/>
    <n v="14609"/>
    <x v="3"/>
    <s v="OFF-BI-10003460"/>
    <x v="1"/>
    <x v="8"/>
    <s v="Acco 3-Hole Punch"/>
    <x v="3613"/>
    <n v="3"/>
    <n v="0.2"/>
    <n v="3.6791999999999998"/>
  </r>
  <r>
    <n v="4847"/>
    <s v="CA-2011-164469"/>
    <x v="2"/>
    <x v="402"/>
    <d v="2011-06-27T00:00:00"/>
    <s v="Second Class"/>
    <s v="GK-14620"/>
    <s v="Grace Kelly"/>
    <x v="1"/>
    <s v="United States"/>
    <s v="Salem"/>
    <x v="21"/>
    <n v="97301"/>
    <x v="1"/>
    <s v="TEC-PH-10002115"/>
    <x v="2"/>
    <x v="7"/>
    <s v="Plantronics 81402"/>
    <x v="127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x v="3614"/>
    <n v="11"/>
    <n v="0.2"/>
    <n v="17.908000000000001"/>
  </r>
  <r>
    <n v="4849"/>
    <s v="CA-2011-164469"/>
    <x v="2"/>
    <x v="402"/>
    <d v="2011-06-27T00:00:00"/>
    <s v="Second Class"/>
    <s v="GK-14620"/>
    <s v="Grace Kelly"/>
    <x v="1"/>
    <s v="United States"/>
    <s v="Salem"/>
    <x v="21"/>
    <n v="97301"/>
    <x v="1"/>
    <s v="OFF-AR-10000475"/>
    <x v="1"/>
    <x v="6"/>
    <s v="Hunt BOSTON Vista Battery-Operated Pencil Sharpener, Black"/>
    <x v="1747"/>
    <n v="1"/>
    <n v="0.2"/>
    <n v="0.8162000000000007"/>
  </r>
  <r>
    <n v="4850"/>
    <s v="CA-2011-107818"/>
    <x v="2"/>
    <x v="78"/>
    <d v="2011-09-14T00:00:00"/>
    <s v="Standard Class"/>
    <s v="MC-17275"/>
    <s v="Marc Crier"/>
    <x v="0"/>
    <s v="United States"/>
    <s v="Pasco"/>
    <x v="4"/>
    <n v="99301"/>
    <x v="1"/>
    <s v="OFF-AR-10003045"/>
    <x v="1"/>
    <x v="6"/>
    <s v="Prang Colored Pencils"/>
    <x v="490"/>
    <n v="2"/>
    <n v="0"/>
    <n v="2.6459999999999999"/>
  </r>
  <r>
    <n v="4851"/>
    <s v="CA-2011-107818"/>
    <x v="2"/>
    <x v="78"/>
    <d v="2011-09-14T00:00:00"/>
    <s v="Standard Class"/>
    <s v="MC-17275"/>
    <s v="Marc Crier"/>
    <x v="0"/>
    <s v="United States"/>
    <s v="Pasco"/>
    <x v="4"/>
    <n v="99301"/>
    <x v="1"/>
    <s v="FUR-CH-10000454"/>
    <x v="0"/>
    <x v="1"/>
    <s v="Hon Deluxe Fabric Upholstered Stacking Chairs, Rounded Back"/>
    <x v="3615"/>
    <n v="5"/>
    <n v="0.2"/>
    <n v="121.98999999999992"/>
  </r>
  <r>
    <n v="4852"/>
    <s v="CA-2011-107818"/>
    <x v="2"/>
    <x v="78"/>
    <d v="2011-09-14T00:00:00"/>
    <s v="Standard Class"/>
    <s v="MC-17275"/>
    <s v="Marc Crier"/>
    <x v="0"/>
    <s v="United States"/>
    <s v="Pasco"/>
    <x v="4"/>
    <n v="99301"/>
    <x v="1"/>
    <s v="OFF-AR-10000380"/>
    <x v="1"/>
    <x v="6"/>
    <s v="Hunt PowerHouse Electric Pencil Sharpener, Blue"/>
    <x v="3616"/>
    <n v="8"/>
    <n v="0"/>
    <n v="91.151999999999958"/>
  </r>
  <r>
    <n v="4853"/>
    <s v="CA-2011-107818"/>
    <x v="2"/>
    <x v="78"/>
    <d v="2011-09-14T00:00:00"/>
    <s v="Standard Class"/>
    <s v="MC-17275"/>
    <s v="Marc Crier"/>
    <x v="0"/>
    <s v="United States"/>
    <s v="Pasco"/>
    <x v="4"/>
    <n v="99301"/>
    <x v="1"/>
    <s v="OFF-ST-10000736"/>
    <x v="1"/>
    <x v="4"/>
    <s v="Carina Double Wide Media Storage Towers in Natural &amp; Black"/>
    <x v="1065"/>
    <n v="6"/>
    <n v="0"/>
    <n v="19.43519999999998"/>
  </r>
  <r>
    <n v="4854"/>
    <s v="CA-2011-113320"/>
    <x v="2"/>
    <x v="432"/>
    <d v="2011-12-15T00:00:00"/>
    <s v="Second Class"/>
    <s v="LH-17155"/>
    <s v="Logan Haushalter"/>
    <x v="0"/>
    <s v="United States"/>
    <s v="Oakland"/>
    <x v="1"/>
    <n v="94601"/>
    <x v="1"/>
    <s v="FUR-FU-10004270"/>
    <x v="0"/>
    <x v="5"/>
    <s v="Eldon Image Series Desk Accessories, Burgundy"/>
    <x v="3617"/>
    <n v="3"/>
    <n v="0"/>
    <n v="4.5144000000000002"/>
  </r>
  <r>
    <n v="4855"/>
    <s v="CA-2011-113320"/>
    <x v="2"/>
    <x v="432"/>
    <d v="2011-12-15T00:00:00"/>
    <s v="Second Class"/>
    <s v="LH-17155"/>
    <s v="Logan Haushalter"/>
    <x v="0"/>
    <s v="United States"/>
    <s v="Oakland"/>
    <x v="1"/>
    <n v="94601"/>
    <x v="1"/>
    <s v="OFF-ST-10000617"/>
    <x v="1"/>
    <x v="4"/>
    <s v="Woodgrain Magazine Files by Perma"/>
    <x v="3090"/>
    <n v="3"/>
    <n v="0"/>
    <n v="0.62579999999999902"/>
  </r>
  <r>
    <n v="4856"/>
    <s v="CA-2011-113320"/>
    <x v="2"/>
    <x v="432"/>
    <d v="2011-12-15T00:00:00"/>
    <s v="Second Class"/>
    <s v="LH-17155"/>
    <s v="Logan Haushalter"/>
    <x v="0"/>
    <s v="United States"/>
    <s v="Oakland"/>
    <x v="1"/>
    <n v="94601"/>
    <x v="1"/>
    <s v="FUR-FU-10001706"/>
    <x v="0"/>
    <x v="5"/>
    <s v="Longer-Life Soft White Bulbs"/>
    <x v="357"/>
    <n v="3"/>
    <n v="0"/>
    <n v="4.4352"/>
  </r>
  <r>
    <n v="4857"/>
    <s v="CA-2012-137526"/>
    <x v="1"/>
    <x v="1004"/>
    <d v="2012-01-17T00:00:00"/>
    <s v="Standard Class"/>
    <s v="PB-19150"/>
    <s v="Philip Brown"/>
    <x v="0"/>
    <s v="United States"/>
    <s v="Los Angeles"/>
    <x v="1"/>
    <n v="90004"/>
    <x v="1"/>
    <s v="OFF-BI-10003364"/>
    <x v="1"/>
    <x v="8"/>
    <s v="Binding Machine Supplies"/>
    <x v="823"/>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x v="292"/>
    <n v="4"/>
    <n v="0"/>
    <n v="38.023999999999994"/>
  </r>
  <r>
    <n v="4859"/>
    <s v="CA-2012-137526"/>
    <x v="1"/>
    <x v="1004"/>
    <d v="2012-01-17T00:00:00"/>
    <s v="Standard Class"/>
    <s v="PB-19150"/>
    <s v="Philip Brown"/>
    <x v="0"/>
    <s v="United States"/>
    <s v="Los Angeles"/>
    <x v="1"/>
    <n v="90004"/>
    <x v="1"/>
    <s v="FUR-FU-10004845"/>
    <x v="0"/>
    <x v="5"/>
    <s v="Deflect-o EconoMat Nonstudded, No Bevel Mat"/>
    <x v="3618"/>
    <n v="9"/>
    <n v="0"/>
    <n v="92.969999999999985"/>
  </r>
  <r>
    <n v="4860"/>
    <s v="CA-2014-136063"/>
    <x v="3"/>
    <x v="934"/>
    <d v="2014-12-20T00:00:00"/>
    <s v="Standard Class"/>
    <s v="SS-20140"/>
    <s v="Saphhira Shifley"/>
    <x v="1"/>
    <s v="United States"/>
    <s v="Oak Park"/>
    <x v="10"/>
    <n v="60302"/>
    <x v="2"/>
    <s v="OFF-AR-10000823"/>
    <x v="1"/>
    <x v="6"/>
    <s v="Newell 307"/>
    <x v="1330"/>
    <n v="7"/>
    <n v="0.2"/>
    <n v="1.0192000000000001"/>
  </r>
  <r>
    <n v="4861"/>
    <s v="CA-2013-101546"/>
    <x v="0"/>
    <x v="122"/>
    <d v="2013-12-25T00:00:00"/>
    <s v="Standard Class"/>
    <s v="GK-14620"/>
    <s v="Grace Kelly"/>
    <x v="1"/>
    <s v="United States"/>
    <s v="Morristown"/>
    <x v="30"/>
    <n v="7960"/>
    <x v="3"/>
    <s v="OFF-BI-10001359"/>
    <x v="1"/>
    <x v="8"/>
    <s v="GBC DocuBind TL300 Electric Binding System"/>
    <x v="1639"/>
    <n v="2"/>
    <n v="0"/>
    <n v="843.17059999999992"/>
  </r>
  <r>
    <n v="4862"/>
    <s v="CA-2011-138940"/>
    <x v="2"/>
    <x v="909"/>
    <d v="2011-04-16T00:00:00"/>
    <s v="Second Class"/>
    <s v="GM-14455"/>
    <s v="Gary Mitchum"/>
    <x v="2"/>
    <s v="United States"/>
    <s v="Austin"/>
    <x v="5"/>
    <n v="78745"/>
    <x v="2"/>
    <s v="TEC-PH-10001835"/>
    <x v="2"/>
    <x v="7"/>
    <s v="Jawbone JAMBOX Wireless Bluetooth Speaker"/>
    <x v="3619"/>
    <n v="6"/>
    <n v="0.2"/>
    <n v="265.42320000000001"/>
  </r>
  <r>
    <n v="4863"/>
    <s v="CA-2013-125164"/>
    <x v="0"/>
    <x v="338"/>
    <d v="2013-11-15T00:00:00"/>
    <s v="Standard Class"/>
    <s v="SH-19975"/>
    <s v="Sally Hughsby"/>
    <x v="1"/>
    <s v="United States"/>
    <s v="New York City"/>
    <x v="15"/>
    <n v="10011"/>
    <x v="3"/>
    <s v="OFF-BI-10001191"/>
    <x v="1"/>
    <x v="8"/>
    <s v="Canvas Sectional Post Binders"/>
    <x v="3620"/>
    <n v="1"/>
    <n v="0.2"/>
    <n v="7.3834"/>
  </r>
  <r>
    <n v="4864"/>
    <s v="CA-2013-125164"/>
    <x v="0"/>
    <x v="338"/>
    <d v="2013-11-15T00:00:00"/>
    <s v="Standard Class"/>
    <s v="SH-19975"/>
    <s v="Sally Hughsby"/>
    <x v="1"/>
    <s v="United States"/>
    <s v="New York City"/>
    <x v="15"/>
    <n v="10011"/>
    <x v="3"/>
    <s v="OFF-BI-10003982"/>
    <x v="1"/>
    <x v="8"/>
    <s v="Wilson Jones Century Plastic Molded Ring Binders"/>
    <x v="3621"/>
    <n v="3"/>
    <n v="0.2"/>
    <n v="16.823699999999999"/>
  </r>
  <r>
    <n v="4865"/>
    <s v="CA-2014-163531"/>
    <x v="3"/>
    <x v="335"/>
    <d v="2014-07-01T00:00:00"/>
    <s v="Standard Class"/>
    <s v="SC-20725"/>
    <s v="Steven Cartwright"/>
    <x v="0"/>
    <s v="United States"/>
    <s v="New York City"/>
    <x v="15"/>
    <n v="10024"/>
    <x v="3"/>
    <s v="TEC-PH-10001425"/>
    <x v="2"/>
    <x v="7"/>
    <s v="Mophie Juice Pack Helium for iPhone"/>
    <x v="764"/>
    <n v="3"/>
    <n v="0"/>
    <n v="67.191599999999994"/>
  </r>
  <r>
    <n v="4866"/>
    <s v="CA-2014-122490"/>
    <x v="3"/>
    <x v="38"/>
    <d v="2014-11-19T00:00:00"/>
    <s v="Standard Class"/>
    <s v="TT-21070"/>
    <s v="Ted Trevino"/>
    <x v="0"/>
    <s v="United States"/>
    <s v="Seattle"/>
    <x v="4"/>
    <n v="98103"/>
    <x v="1"/>
    <s v="FUR-CH-10001215"/>
    <x v="0"/>
    <x v="1"/>
    <s v="Global Troy Executive Leather Low-Back Tilter"/>
    <x v="3622"/>
    <n v="6"/>
    <n v="0.2"/>
    <n v="150.29399999999998"/>
  </r>
  <r>
    <n v="4867"/>
    <s v="CA-2014-122490"/>
    <x v="3"/>
    <x v="38"/>
    <d v="2014-11-19T00:00:00"/>
    <s v="Standard Class"/>
    <s v="TT-21070"/>
    <s v="Ted Trevino"/>
    <x v="0"/>
    <s v="United States"/>
    <s v="Seattle"/>
    <x v="4"/>
    <n v="98103"/>
    <x v="1"/>
    <s v="OFF-BI-10001718"/>
    <x v="1"/>
    <x v="8"/>
    <s v="GBC DocuBind P50 Personal Binding Machine"/>
    <x v="3623"/>
    <n v="11"/>
    <n v="0.2"/>
    <n v="190.02059999999997"/>
  </r>
  <r>
    <n v="4868"/>
    <s v="CA-2014-122490"/>
    <x v="3"/>
    <x v="38"/>
    <d v="2014-11-19T00:00:00"/>
    <s v="Standard Class"/>
    <s v="TT-21070"/>
    <s v="Ted Trevino"/>
    <x v="0"/>
    <s v="United States"/>
    <s v="Seattle"/>
    <x v="4"/>
    <n v="98103"/>
    <x v="1"/>
    <s v="OFF-ST-10000991"/>
    <x v="1"/>
    <x v="4"/>
    <s v="Space Solutions HD Industrial Steel Shelving."/>
    <x v="3216"/>
    <n v="3"/>
    <n v="0"/>
    <n v="10.347300000000004"/>
  </r>
  <r>
    <n v="4869"/>
    <s v="CA-2014-122490"/>
    <x v="3"/>
    <x v="38"/>
    <d v="2014-11-19T00:00:00"/>
    <s v="Standard Class"/>
    <s v="TT-21070"/>
    <s v="Ted Trevino"/>
    <x v="0"/>
    <s v="United States"/>
    <s v="Seattle"/>
    <x v="4"/>
    <n v="98103"/>
    <x v="1"/>
    <s v="OFF-LA-10001613"/>
    <x v="1"/>
    <x v="2"/>
    <s v="Avery File Folder Labels"/>
    <x v="880"/>
    <n v="3"/>
    <n v="0"/>
    <n v="4.2336"/>
  </r>
  <r>
    <n v="4870"/>
    <s v="CA-2014-131366"/>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s v="United States"/>
    <s v="Lancaster"/>
    <x v="9"/>
    <n v="17602"/>
    <x v="3"/>
    <s v="OFF-PA-10000675"/>
    <x v="1"/>
    <x v="10"/>
    <s v="Xerox 1919"/>
    <x v="2343"/>
    <n v="7"/>
    <n v="0.2"/>
    <n v="83.209699999999998"/>
  </r>
  <r>
    <n v="4872"/>
    <s v="CA-2014-164042"/>
    <x v="3"/>
    <x v="979"/>
    <d v="2014-05-28T00:00:00"/>
    <s v="Standard Class"/>
    <s v="KL-16645"/>
    <s v="Ken Lonsdale"/>
    <x v="0"/>
    <s v="United States"/>
    <s v="Houston"/>
    <x v="5"/>
    <n v="77095"/>
    <x v="2"/>
    <s v="OFF-FA-10000840"/>
    <x v="1"/>
    <x v="13"/>
    <s v="OIC Thumb-Tacks"/>
    <x v="3625"/>
    <n v="2"/>
    <n v="0.2"/>
    <n v="0.61559999999999993"/>
  </r>
  <r>
    <n v="4873"/>
    <s v="CA-2014-164042"/>
    <x v="3"/>
    <x v="979"/>
    <d v="2014-05-28T00:00:00"/>
    <s v="Standard Class"/>
    <s v="KL-16645"/>
    <s v="Ken Lonsdale"/>
    <x v="0"/>
    <s v="United States"/>
    <s v="Houston"/>
    <x v="5"/>
    <n v="77095"/>
    <x v="2"/>
    <s v="OFF-AP-10001947"/>
    <x v="1"/>
    <x v="9"/>
    <s v="Acco 6 Outlet Guardian Premium Plus Surge Suppressor"/>
    <x v="3626"/>
    <n v="5"/>
    <n v="0.8"/>
    <n v="-46.716000000000008"/>
  </r>
  <r>
    <n v="4874"/>
    <s v="CA-2014-164042"/>
    <x v="3"/>
    <x v="979"/>
    <d v="2014-05-28T00:00:00"/>
    <s v="Standard Class"/>
    <s v="KL-16645"/>
    <s v="Ken Lonsdale"/>
    <x v="0"/>
    <s v="United States"/>
    <s v="Houston"/>
    <x v="5"/>
    <n v="77095"/>
    <x v="2"/>
    <s v="OFF-ST-10002301"/>
    <x v="1"/>
    <x v="4"/>
    <s v="Tennsco Commercial Shelving"/>
    <x v="3627"/>
    <n v="3"/>
    <n v="0.2"/>
    <n v="-11.593800000000005"/>
  </r>
  <r>
    <n v="4875"/>
    <s v="CA-2014-164042"/>
    <x v="3"/>
    <x v="979"/>
    <d v="2014-05-28T00:00:00"/>
    <s v="Standard Class"/>
    <s v="KL-16645"/>
    <s v="Ken Lonsdale"/>
    <x v="0"/>
    <s v="United States"/>
    <s v="Houston"/>
    <x v="5"/>
    <n v="77095"/>
    <x v="2"/>
    <s v="OFF-BI-10001922"/>
    <x v="1"/>
    <x v="8"/>
    <s v="Storex Dura Pro Binders"/>
    <x v="3628"/>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s v="US-2011-155817"/>
    <x v="2"/>
    <x v="462"/>
    <d v="2011-10-09T00:00:00"/>
    <s v="Standard Class"/>
    <s v="SL-20155"/>
    <s v="Sara Luxemburg"/>
    <x v="2"/>
    <s v="United States"/>
    <s v="Durham"/>
    <x v="3"/>
    <n v="27707"/>
    <x v="0"/>
    <s v="OFF-ST-10000532"/>
    <x v="1"/>
    <x v="4"/>
    <s v="Advantus Rolling Drawer Organizers"/>
    <x v="3629"/>
    <n v="2"/>
    <n v="0.2"/>
    <n v="4.6175999999999995"/>
  </r>
  <r>
    <n v="4878"/>
    <s v="US-2011-155817"/>
    <x v="2"/>
    <x v="462"/>
    <d v="2011-10-09T00:00:00"/>
    <s v="Standard Class"/>
    <s v="SL-20155"/>
    <s v="Sara Luxemburg"/>
    <x v="2"/>
    <s v="United States"/>
    <s v="Durham"/>
    <x v="3"/>
    <n v="27707"/>
    <x v="0"/>
    <s v="OFF-AR-10002335"/>
    <x v="1"/>
    <x v="6"/>
    <s v="DIXON Oriole Pencils"/>
    <x v="3630"/>
    <n v="3"/>
    <n v="0.2"/>
    <n v="0.46440000000000037"/>
  </r>
  <r>
    <n v="4879"/>
    <s v="US-2013-131891"/>
    <x v="0"/>
    <x v="875"/>
    <d v="2013-08-01T00:00:00"/>
    <s v="First Class"/>
    <s v="PW-19240"/>
    <s v="Pierre Wener"/>
    <x v="0"/>
    <s v="United States"/>
    <s v="Pensacola"/>
    <x v="2"/>
    <n v="32503"/>
    <x v="0"/>
    <s v="OFF-BI-10000201"/>
    <x v="1"/>
    <x v="8"/>
    <s v="Avery Triangle Shaped Sheet Lifters, Black, 2/Pack"/>
    <x v="3631"/>
    <n v="3"/>
    <n v="0.7"/>
    <n v="-1.4760000000000004"/>
  </r>
  <r>
    <n v="4880"/>
    <s v="CA-2014-143567"/>
    <x v="3"/>
    <x v="808"/>
    <d v="2014-11-06T00:00:00"/>
    <s v="Second Class"/>
    <s v="TB-21175"/>
    <s v="Thomas Boland"/>
    <x v="1"/>
    <s v="United States"/>
    <s v="Henderson"/>
    <x v="0"/>
    <n v="42420"/>
    <x v="0"/>
    <s v="OFF-EN-10004846"/>
    <x v="1"/>
    <x v="12"/>
    <s v="Letter or Legal Size Expandable Poly String Tie Envelopes"/>
    <x v="36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x v="3615"/>
    <n v="4"/>
    <n v="0"/>
    <n v="292.77599999999995"/>
  </r>
  <r>
    <n v="4882"/>
    <s v="CA-2014-143567"/>
    <x v="3"/>
    <x v="808"/>
    <d v="2014-11-06T00:00:00"/>
    <s v="Second Class"/>
    <s v="TB-21175"/>
    <s v="Thomas Boland"/>
    <x v="1"/>
    <s v="United States"/>
    <s v="Henderson"/>
    <x v="0"/>
    <n v="42420"/>
    <x v="0"/>
    <s v="TEC-AC-10004145"/>
    <x v="2"/>
    <x v="11"/>
    <s v="Logitech diNovo Edge Keyboard"/>
    <x v="3633"/>
    <n v="9"/>
    <n v="0"/>
    <n v="517.47930000000008"/>
  </r>
  <r>
    <n v="4883"/>
    <s v="CA-2014-143567"/>
    <x v="3"/>
    <x v="808"/>
    <d v="2014-11-06T00:00:00"/>
    <s v="Second Class"/>
    <s v="TB-21175"/>
    <s v="Thomas Boland"/>
    <x v="1"/>
    <s v="United States"/>
    <s v="Henderson"/>
    <x v="0"/>
    <n v="42420"/>
    <x v="0"/>
    <s v="OFF-ST-10001580"/>
    <x v="1"/>
    <x v="4"/>
    <s v="Super Decoflex Portable Personal File"/>
    <x v="3634"/>
    <n v="4"/>
    <n v="0"/>
    <n v="16.7776"/>
  </r>
  <r>
    <n v="4884"/>
    <s v="CA-2014-104080"/>
    <x v="3"/>
    <x v="144"/>
    <d v="2014-03-16T00:00:00"/>
    <s v="Standard Class"/>
    <s v="AH-10210"/>
    <s v="Alan Hwang"/>
    <x v="0"/>
    <s v="United States"/>
    <s v="Anaheim"/>
    <x v="1"/>
    <n v="92804"/>
    <x v="1"/>
    <s v="OFF-BI-10003876"/>
    <x v="1"/>
    <x v="8"/>
    <s v="Green Canvas Binder for 8-1/2&quot; x 14&quot; Sheets"/>
    <x v="3635"/>
    <n v="5"/>
    <n v="0.2"/>
    <n v="64.199999999999989"/>
  </r>
  <r>
    <n v="4885"/>
    <s v="CA-2014-104080"/>
    <x v="3"/>
    <x v="144"/>
    <d v="2014-03-16T00:00:00"/>
    <s v="Standard Class"/>
    <s v="AH-10210"/>
    <s v="Alan Hwang"/>
    <x v="0"/>
    <s v="United States"/>
    <s v="Anaheim"/>
    <x v="1"/>
    <n v="92804"/>
    <x v="1"/>
    <s v="OFF-AR-10001972"/>
    <x v="1"/>
    <x v="6"/>
    <s v="Newell 323"/>
    <x v="3636"/>
    <n v="2"/>
    <n v="0"/>
    <n v="0.87360000000000015"/>
  </r>
  <r>
    <n v="4886"/>
    <s v="CA-2011-151379"/>
    <x v="2"/>
    <x v="757"/>
    <d v="2011-12-20T00:00:00"/>
    <s v="Standard Class"/>
    <s v="SC-20695"/>
    <s v="Steve Chapman"/>
    <x v="1"/>
    <s v="United States"/>
    <s v="Detroit"/>
    <x v="12"/>
    <n v="48227"/>
    <x v="2"/>
    <s v="OFF-PA-10000595"/>
    <x v="1"/>
    <x v="10"/>
    <s v="Xerox 1929"/>
    <x v="1159"/>
    <n v="5"/>
    <n v="0"/>
    <n v="52.531999999999996"/>
  </r>
  <r>
    <n v="4887"/>
    <s v="CA-2013-163167"/>
    <x v="0"/>
    <x v="85"/>
    <d v="2013-12-02T00:00:00"/>
    <s v="Second Class"/>
    <s v="RF-19345"/>
    <s v="Randy Ferguson"/>
    <x v="1"/>
    <s v="United States"/>
    <s v="Marietta"/>
    <x v="32"/>
    <n v="30062"/>
    <x v="0"/>
    <s v="FUR-CH-10004477"/>
    <x v="0"/>
    <x v="1"/>
    <s v="Global Push Button Manager's Chair, Indigo"/>
    <x v="3637"/>
    <n v="3"/>
    <n v="0"/>
    <n v="52.974299999999992"/>
  </r>
  <r>
    <n v="4888"/>
    <s v="CA-2013-163167"/>
    <x v="0"/>
    <x v="85"/>
    <d v="2013-12-02T00:00:00"/>
    <s v="Second Class"/>
    <s v="RF-19345"/>
    <s v="Randy Ferguson"/>
    <x v="1"/>
    <s v="United States"/>
    <s v="Marietta"/>
    <x v="32"/>
    <n v="30062"/>
    <x v="0"/>
    <s v="TEC-AC-10003441"/>
    <x v="2"/>
    <x v="11"/>
    <s v="Kingston Digital DataTraveler 32GB USB 2.0"/>
    <x v="3638"/>
    <n v="6"/>
    <n v="0"/>
    <n v="6.1019999999999968"/>
  </r>
  <r>
    <n v="4889"/>
    <s v="CA-2013-163167"/>
    <x v="0"/>
    <x v="85"/>
    <d v="2013-12-02T00:00:00"/>
    <s v="Second Class"/>
    <s v="RF-19345"/>
    <s v="Randy Ferguson"/>
    <x v="1"/>
    <s v="United States"/>
    <s v="Marietta"/>
    <x v="32"/>
    <n v="30062"/>
    <x v="0"/>
    <s v="OFF-ST-10004459"/>
    <x v="1"/>
    <x v="4"/>
    <s v="Tennsco Single-Tier Lockers"/>
    <x v="494"/>
    <n v="3"/>
    <n v="0"/>
    <n v="56.300999999999988"/>
  </r>
  <r>
    <n v="4890"/>
    <s v="CA-2013-163167"/>
    <x v="0"/>
    <x v="85"/>
    <d v="2013-12-02T00:00:00"/>
    <s v="Second Class"/>
    <s v="RF-19345"/>
    <s v="Randy Ferguson"/>
    <x v="1"/>
    <s v="United States"/>
    <s v="Marietta"/>
    <x v="32"/>
    <n v="30062"/>
    <x v="0"/>
    <s v="OFF-ST-10003805"/>
    <x v="1"/>
    <x v="4"/>
    <s v="24 Capacity Maxi Data Binder Racks, Pearl"/>
    <x v="3639"/>
    <n v="6"/>
    <n v="0"/>
    <n v="315.82499999999993"/>
  </r>
  <r>
    <n v="4891"/>
    <s v="CA-2013-135776"/>
    <x v="0"/>
    <x v="443"/>
    <d v="2013-12-31T00:00:00"/>
    <s v="Standard Class"/>
    <s v="EH-13765"/>
    <s v="Edward Hooks"/>
    <x v="1"/>
    <s v="United States"/>
    <s v="Seattle"/>
    <x v="4"/>
    <n v="98103"/>
    <x v="1"/>
    <s v="OFF-AR-10001246"/>
    <x v="1"/>
    <x v="6"/>
    <s v="Newell 317"/>
    <x v="138"/>
    <n v="3"/>
    <n v="0"/>
    <n v="2.5577999999999994"/>
  </r>
  <r>
    <n v="4892"/>
    <s v="CA-2013-135776"/>
    <x v="0"/>
    <x v="443"/>
    <d v="2013-12-31T00:00:00"/>
    <s v="Standard Class"/>
    <s v="EH-13765"/>
    <s v="Edward Hooks"/>
    <x v="1"/>
    <s v="United States"/>
    <s v="Seattle"/>
    <x v="4"/>
    <n v="98103"/>
    <x v="1"/>
    <s v="OFF-PA-10001295"/>
    <x v="1"/>
    <x v="10"/>
    <s v="Computer Printout Paper with Letter-Trim Perforations"/>
    <x v="2479"/>
    <n v="2"/>
    <n v="0"/>
    <n v="18.211199999999998"/>
  </r>
  <r>
    <n v="4893"/>
    <s v="CA-2013-135776"/>
    <x v="0"/>
    <x v="443"/>
    <d v="2013-12-31T00:00:00"/>
    <s v="Standard Class"/>
    <s v="EH-13765"/>
    <s v="Edward Hooks"/>
    <x v="1"/>
    <s v="United States"/>
    <s v="Seattle"/>
    <x v="4"/>
    <n v="98103"/>
    <x v="1"/>
    <s v="OFF-AR-10001231"/>
    <x v="1"/>
    <x v="6"/>
    <s v="Sanford EarthWrite Recycled Pencils, Medium Soft, #2"/>
    <x v="3640"/>
    <n v="2"/>
    <n v="0"/>
    <n v="1.1760000000000002"/>
  </r>
  <r>
    <n v="4894"/>
    <s v="CA-2013-135776"/>
    <x v="0"/>
    <x v="443"/>
    <d v="2013-12-31T00:00:00"/>
    <s v="Standard Class"/>
    <s v="EH-13765"/>
    <s v="Edward Hooks"/>
    <x v="1"/>
    <s v="United States"/>
    <s v="Seattle"/>
    <x v="4"/>
    <n v="98103"/>
    <x v="1"/>
    <s v="OFF-ST-10002743"/>
    <x v="1"/>
    <x v="4"/>
    <s v="SAFCO Boltless Steel Shelving"/>
    <x v="3641"/>
    <n v="2"/>
    <n v="0"/>
    <n v="2.2727999999999895"/>
  </r>
  <r>
    <n v="4895"/>
    <s v="CA-2013-135776"/>
    <x v="0"/>
    <x v="443"/>
    <d v="2013-12-31T00:00:00"/>
    <s v="Standard Class"/>
    <s v="EH-13765"/>
    <s v="Edward Hooks"/>
    <x v="1"/>
    <s v="United States"/>
    <s v="Seattle"/>
    <x v="4"/>
    <n v="98103"/>
    <x v="1"/>
    <s v="OFF-PA-10004327"/>
    <x v="1"/>
    <x v="10"/>
    <s v="Xerox 1911"/>
    <x v="3642"/>
    <n v="1"/>
    <n v="0"/>
    <n v="22.991999999999997"/>
  </r>
  <r>
    <n v="4896"/>
    <s v="CA-2013-135776"/>
    <x v="0"/>
    <x v="443"/>
    <d v="2013-12-31T00:00:00"/>
    <s v="Standard Class"/>
    <s v="EH-13765"/>
    <s v="Edward Hooks"/>
    <x v="1"/>
    <s v="United States"/>
    <s v="Seattle"/>
    <x v="4"/>
    <n v="98103"/>
    <x v="1"/>
    <s v="OFF-EN-10004773"/>
    <x v="1"/>
    <x v="12"/>
    <s v="Staples"/>
    <x v="1168"/>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s v="US-2011-122021"/>
    <x v="2"/>
    <x v="771"/>
    <d v="2011-10-17T00:00:00"/>
    <s v="First Class"/>
    <s v="AC-10660"/>
    <s v="Anna Chung"/>
    <x v="0"/>
    <s v="United States"/>
    <s v="Parma"/>
    <x v="24"/>
    <n v="44134"/>
    <x v="3"/>
    <s v="FUR-CH-10003761"/>
    <x v="0"/>
    <x v="1"/>
    <s v="Global Italian Leather Office Chair"/>
    <x v="1727"/>
    <n v="2"/>
    <n v="0.3"/>
    <n v="-7.8588000000000022"/>
  </r>
  <r>
    <n v="4899"/>
    <s v="US-2011-122021"/>
    <x v="2"/>
    <x v="771"/>
    <d v="2011-10-17T00:00:00"/>
    <s v="First Class"/>
    <s v="AC-10660"/>
    <s v="Anna Chung"/>
    <x v="0"/>
    <s v="United States"/>
    <s v="Parma"/>
    <x v="24"/>
    <n v="44134"/>
    <x v="3"/>
    <s v="OFF-PA-10002230"/>
    <x v="1"/>
    <x v="10"/>
    <s v="Xerox 1897"/>
    <x v="892"/>
    <n v="2"/>
    <n v="0.2"/>
    <n v="2.8884000000000007"/>
  </r>
  <r>
    <n v="4900"/>
    <s v="CA-2013-130484"/>
    <x v="0"/>
    <x v="250"/>
    <d v="2013-08-28T00:00:00"/>
    <s v="Standard Class"/>
    <s v="SG-20470"/>
    <s v="Sheri Gordon"/>
    <x v="0"/>
    <s v="United States"/>
    <s v="Gresham"/>
    <x v="21"/>
    <n v="97030"/>
    <x v="1"/>
    <s v="OFF-BI-10000088"/>
    <x v="1"/>
    <x v="8"/>
    <s v="GBC Imprintable Covers"/>
    <x v="3643"/>
    <n v="8"/>
    <n v="0.7"/>
    <n v="-18.446399999999997"/>
  </r>
  <r>
    <n v="4901"/>
    <s v="CA-2014-120936"/>
    <x v="3"/>
    <x v="94"/>
    <d v="2014-12-22T00:00:00"/>
    <s v="Standard Class"/>
    <s v="CA-12310"/>
    <s v="Christine Abelman"/>
    <x v="1"/>
    <s v="United States"/>
    <s v="Anaheim"/>
    <x v="1"/>
    <n v="92804"/>
    <x v="1"/>
    <s v="OFF-ST-10001526"/>
    <x v="1"/>
    <x v="4"/>
    <s v="Iceberg Mobile Mega Data/Printer Cart "/>
    <x v="2289"/>
    <n v="4"/>
    <n v="0"/>
    <n v="125.14319999999998"/>
  </r>
  <r>
    <n v="4902"/>
    <s v="CA-2014-120936"/>
    <x v="3"/>
    <x v="94"/>
    <d v="2014-12-22T00:00:00"/>
    <s v="Standard Class"/>
    <s v="CA-12310"/>
    <s v="Christine Abelman"/>
    <x v="1"/>
    <s v="United States"/>
    <s v="Anaheim"/>
    <x v="1"/>
    <n v="92804"/>
    <x v="1"/>
    <s v="OFF-SU-10002557"/>
    <x v="1"/>
    <x v="14"/>
    <s v="Fiskars Spring-Action Scissors"/>
    <x v="62"/>
    <n v="1"/>
    <n v="0"/>
    <n v="3.6348000000000003"/>
  </r>
  <r>
    <n v="4903"/>
    <s v="CA-2014-110884"/>
    <x v="3"/>
    <x v="469"/>
    <d v="2014-03-13T00:00:00"/>
    <s v="Standard Class"/>
    <s v="SH-20395"/>
    <s v="Shahid Hopkins"/>
    <x v="0"/>
    <s v="United States"/>
    <s v="New York City"/>
    <x v="15"/>
    <n v="10035"/>
    <x v="3"/>
    <s v="OFF-BI-10003669"/>
    <x v="1"/>
    <x v="8"/>
    <s v="3M Organizer Strips"/>
    <x v="243"/>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s v="United States"/>
    <s v="Houston"/>
    <x v="5"/>
    <n v="77070"/>
    <x v="2"/>
    <s v="FUR-CH-10003746"/>
    <x v="0"/>
    <x v="1"/>
    <s v="Hon 4070 Series Pagoda Round Back Stacking Chairs"/>
    <x v="3645"/>
    <n v="3"/>
    <n v="0.3"/>
    <n v="-19.258800000000008"/>
  </r>
  <r>
    <n v="4906"/>
    <s v="US-2011-146353"/>
    <x v="2"/>
    <x v="1005"/>
    <d v="2011-10-16T00:00:00"/>
    <s v="Second Class"/>
    <s v="JE-15610"/>
    <s v="Jim Epp"/>
    <x v="1"/>
    <s v="United States"/>
    <s v="Concord"/>
    <x v="38"/>
    <n v="3301"/>
    <x v="3"/>
    <s v="OFF-BI-10003476"/>
    <x v="1"/>
    <x v="8"/>
    <s v="Avery Metallic Poly Binders"/>
    <x v="3310"/>
    <n v="4"/>
    <n v="0"/>
    <n v="11.0016"/>
  </r>
  <r>
    <n v="4907"/>
    <s v="US-2011-146353"/>
    <x v="2"/>
    <x v="1005"/>
    <d v="2011-10-16T00:00:00"/>
    <s v="Second Class"/>
    <s v="JE-15610"/>
    <s v="Jim Epp"/>
    <x v="1"/>
    <s v="United States"/>
    <s v="Concord"/>
    <x v="38"/>
    <n v="3301"/>
    <x v="3"/>
    <s v="OFF-ST-10001469"/>
    <x v="1"/>
    <x v="4"/>
    <s v="Fellowes Bankers Box Recycled Super Stor/Drawer"/>
    <x v="3646"/>
    <n v="5"/>
    <n v="0"/>
    <n v="16.193999999999988"/>
  </r>
  <r>
    <n v="4908"/>
    <s v="CA-2011-133809"/>
    <x v="2"/>
    <x v="728"/>
    <d v="2011-11-23T00:00:00"/>
    <s v="Second Class"/>
    <s v="MS-17530"/>
    <s v="MaryBeth Skach"/>
    <x v="0"/>
    <s v="United States"/>
    <s v="Fairfield"/>
    <x v="24"/>
    <n v="45014"/>
    <x v="3"/>
    <s v="OFF-BI-10001757"/>
    <x v="1"/>
    <x v="8"/>
    <s v="Pressboard Hanging Data Binders for Unburst Sheets"/>
    <x v="3647"/>
    <n v="8"/>
    <n v="0.7"/>
    <n v="-8.659200000000002"/>
  </r>
  <r>
    <n v="4909"/>
    <s v="CA-2011-133809"/>
    <x v="2"/>
    <x v="728"/>
    <d v="2011-11-23T00:00:00"/>
    <s v="Second Class"/>
    <s v="MS-17530"/>
    <s v="MaryBeth Skach"/>
    <x v="0"/>
    <s v="United States"/>
    <s v="Fairfield"/>
    <x v="24"/>
    <n v="45014"/>
    <x v="3"/>
    <s v="TEC-PH-10004875"/>
    <x v="2"/>
    <x v="7"/>
    <s v="PNY Rapid USB Car Charger - Black"/>
    <x v="3648"/>
    <n v="2"/>
    <n v="0.4"/>
    <n v="-2.0773999999999999"/>
  </r>
  <r>
    <n v="4910"/>
    <s v="CA-2014-127306"/>
    <x v="3"/>
    <x v="424"/>
    <d v="2014-01-19T00:00:00"/>
    <s v="Standard Class"/>
    <s v="BH-11710"/>
    <s v="Brosina Hoffman"/>
    <x v="0"/>
    <s v="United States"/>
    <s v="Johnson City"/>
    <x v="18"/>
    <n v="37604"/>
    <x v="0"/>
    <s v="OFF-EN-10001219"/>
    <x v="1"/>
    <x v="12"/>
    <s v="#10- 4 1/8&quot; x 9 1/2&quot; Security-Tint Envelopes"/>
    <x v="829"/>
    <n v="3"/>
    <n v="0.2"/>
    <n v="6.6467999999999989"/>
  </r>
  <r>
    <n v="4911"/>
    <s v="CA-2014-127306"/>
    <x v="3"/>
    <x v="424"/>
    <d v="2014-01-19T00:00:00"/>
    <s v="Standard Class"/>
    <s v="BH-11710"/>
    <s v="Brosina Hoffman"/>
    <x v="0"/>
    <s v="United States"/>
    <s v="Johnson City"/>
    <x v="18"/>
    <n v="37604"/>
    <x v="0"/>
    <s v="OFF-PA-10000019"/>
    <x v="1"/>
    <x v="10"/>
    <s v="Xerox 1931"/>
    <x v="1590"/>
    <n v="7"/>
    <n v="0.2"/>
    <n v="12.700800000000001"/>
  </r>
  <r>
    <n v="4912"/>
    <s v="CA-2014-127306"/>
    <x v="3"/>
    <x v="424"/>
    <d v="2014-01-19T00:00:00"/>
    <s v="Standard Class"/>
    <s v="BH-11710"/>
    <s v="Brosina Hoffman"/>
    <x v="0"/>
    <s v="United States"/>
    <s v="Johnson City"/>
    <x v="18"/>
    <n v="37604"/>
    <x v="0"/>
    <s v="TEC-PH-10001924"/>
    <x v="2"/>
    <x v="7"/>
    <s v="iHome FM Clock Radio with Lightning Dock"/>
    <x v="1781"/>
    <n v="2"/>
    <n v="0.2"/>
    <n v="6.9990000000000059"/>
  </r>
  <r>
    <n v="4913"/>
    <s v="CA-2014-127306"/>
    <x v="3"/>
    <x v="424"/>
    <d v="2014-01-19T00:00:00"/>
    <s v="Standard Class"/>
    <s v="BH-11710"/>
    <s v="Brosina Hoffman"/>
    <x v="0"/>
    <s v="United States"/>
    <s v="Johnson City"/>
    <x v="18"/>
    <n v="37604"/>
    <x v="0"/>
    <s v="OFF-BI-10002003"/>
    <x v="1"/>
    <x v="8"/>
    <s v="Ibico Presentation Index for Binding Systems"/>
    <x v="3649"/>
    <n v="5"/>
    <n v="0.7"/>
    <n v="-4.577"/>
  </r>
  <r>
    <n v="4914"/>
    <s v="CA-2014-127306"/>
    <x v="3"/>
    <x v="424"/>
    <d v="2014-01-19T00:00:00"/>
    <s v="Standard Class"/>
    <s v="BH-11710"/>
    <s v="Brosina Hoffman"/>
    <x v="0"/>
    <s v="United States"/>
    <s v="Johnson City"/>
    <x v="18"/>
    <n v="37604"/>
    <x v="0"/>
    <s v="OFF-BI-10003727"/>
    <x v="1"/>
    <x v="8"/>
    <s v="Avery Durable Slant Ring Binders With Label Holder"/>
    <x v="3650"/>
    <n v="2"/>
    <n v="0.7"/>
    <n v="-1.8391999999999999"/>
  </r>
  <r>
    <n v="4915"/>
    <s v="CA-2012-161830"/>
    <x v="1"/>
    <x v="496"/>
    <d v="2012-09-26T00:00:00"/>
    <s v="Second Class"/>
    <s v="ME-17725"/>
    <s v="Max Engle"/>
    <x v="0"/>
    <s v="United States"/>
    <s v="Seattle"/>
    <x v="4"/>
    <n v="98105"/>
    <x v="1"/>
    <s v="OFF-AR-10004042"/>
    <x v="1"/>
    <x v="6"/>
    <s v="BOSTON Model 1800 Electric Pencil Sharpeners, Putty/Woodgrain"/>
    <x v="3651"/>
    <n v="2"/>
    <n v="0"/>
    <n v="10.428399999999996"/>
  </r>
  <r>
    <n v="4916"/>
    <s v="CA-2012-161830"/>
    <x v="1"/>
    <x v="496"/>
    <d v="2012-09-26T00:00:00"/>
    <s v="Second Class"/>
    <s v="ME-17725"/>
    <s v="Max Engle"/>
    <x v="0"/>
    <s v="United States"/>
    <s v="Seattle"/>
    <x v="4"/>
    <n v="98105"/>
    <x v="1"/>
    <s v="OFF-BI-10001097"/>
    <x v="1"/>
    <x v="8"/>
    <s v="Avery Hole Reinforcements"/>
    <x v="3652"/>
    <n v="3"/>
    <n v="0.2"/>
    <n v="5.4201000000000006"/>
  </r>
  <r>
    <n v="4917"/>
    <s v="CA-2014-163125"/>
    <x v="3"/>
    <x v="449"/>
    <d v="2014-10-12T00:00:00"/>
    <s v="Second Class"/>
    <s v="MB-17305"/>
    <s v="Maria Bertelson"/>
    <x v="0"/>
    <s v="United States"/>
    <s v="League City"/>
    <x v="5"/>
    <n v="77573"/>
    <x v="2"/>
    <s v="OFF-AR-10004344"/>
    <x v="1"/>
    <x v="6"/>
    <s v="Bulldog Vacuum Base Pencil Sharpener"/>
    <x v="3653"/>
    <n v="7"/>
    <n v="0.2"/>
    <n v="5.8750999999999962"/>
  </r>
  <r>
    <n v="4918"/>
    <s v="CA-2014-163125"/>
    <x v="3"/>
    <x v="449"/>
    <d v="2014-10-12T00:00:00"/>
    <s v="Second Class"/>
    <s v="MB-17305"/>
    <s v="Maria Bertelson"/>
    <x v="0"/>
    <s v="United States"/>
    <s v="League City"/>
    <x v="5"/>
    <n v="77573"/>
    <x v="2"/>
    <s v="FUR-CH-10001802"/>
    <x v="0"/>
    <x v="1"/>
    <s v="Hon Every-Day Chair Series Swivel Task Chairs"/>
    <x v="3654"/>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x v="2131"/>
    <n v="3"/>
    <n v="0"/>
    <n v="38.266800000000003"/>
  </r>
  <r>
    <n v="4920"/>
    <s v="CA-2013-160304"/>
    <x v="0"/>
    <x v="1006"/>
    <d v="2013-01-07T00:00:00"/>
    <s v="Standard Class"/>
    <s v="BM-11575"/>
    <s v="Brendan Murry"/>
    <x v="1"/>
    <s v="United States"/>
    <s v="Gaithersburg"/>
    <x v="39"/>
    <n v="20877"/>
    <x v="3"/>
    <s v="TEC-PH-10000455"/>
    <x v="2"/>
    <x v="7"/>
    <s v="GE 30522EE2"/>
    <x v="3655"/>
    <n v="2"/>
    <n v="0"/>
    <n v="67.274199999999979"/>
  </r>
  <r>
    <n v="4921"/>
    <s v="CA-2014-101728"/>
    <x v="3"/>
    <x v="971"/>
    <d v="2014-08-24T00:00:00"/>
    <s v="Standard Class"/>
    <s v="SC-20575"/>
    <s v="Sonia Cooley"/>
    <x v="0"/>
    <s v="United States"/>
    <s v="Chicago"/>
    <x v="10"/>
    <n v="60653"/>
    <x v="2"/>
    <s v="OFF-BI-10002393"/>
    <x v="1"/>
    <x v="8"/>
    <s v="Binder Posts"/>
    <x v="3424"/>
    <n v="2"/>
    <n v="0.8"/>
    <n v="-3.9032000000000009"/>
  </r>
  <r>
    <n v="4922"/>
    <s v="CA-2014-114055"/>
    <x v="3"/>
    <x v="53"/>
    <d v="2014-12-30T00:00:00"/>
    <s v="Second Class"/>
    <s v="MH-18115"/>
    <s v="Mick Hernandez"/>
    <x v="2"/>
    <s v="United States"/>
    <s v="Huntsville"/>
    <x v="19"/>
    <n v="35810"/>
    <x v="0"/>
    <s v="OFF-PA-10004381"/>
    <x v="1"/>
    <x v="10"/>
    <s v="14-7/8 x 11 Blue Bar Computer Printout Paper"/>
    <x v="3656"/>
    <n v="2"/>
    <n v="0"/>
    <n v="46.118399999999994"/>
  </r>
  <r>
    <n v="4923"/>
    <s v="CA-2014-114055"/>
    <x v="3"/>
    <x v="53"/>
    <d v="2014-12-30T00:00:00"/>
    <s v="Second Class"/>
    <s v="MH-18115"/>
    <s v="Mick Hernandez"/>
    <x v="2"/>
    <s v="United States"/>
    <s v="Huntsville"/>
    <x v="19"/>
    <n v="35810"/>
    <x v="0"/>
    <s v="OFF-FA-10003059"/>
    <x v="1"/>
    <x v="13"/>
    <s v="Assorted Color Push Pins"/>
    <x v="3657"/>
    <n v="2"/>
    <n v="0"/>
    <n v="1.1945999999999999"/>
  </r>
  <r>
    <n v="4924"/>
    <s v="CA-2014-114055"/>
    <x v="3"/>
    <x v="53"/>
    <d v="2014-12-30T00:00:00"/>
    <s v="Second Class"/>
    <s v="MH-18115"/>
    <s v="Mick Hernandez"/>
    <x v="2"/>
    <s v="United States"/>
    <s v="Huntsville"/>
    <x v="19"/>
    <n v="35810"/>
    <x v="0"/>
    <s v="OFF-PA-10000994"/>
    <x v="1"/>
    <x v="10"/>
    <s v="Xerox 1915"/>
    <x v="2713"/>
    <n v="6"/>
    <n v="0"/>
    <n v="301.96799999999996"/>
  </r>
  <r>
    <n v="4925"/>
    <s v="CA-2014-114055"/>
    <x v="3"/>
    <x v="53"/>
    <d v="2014-12-30T00:00:00"/>
    <s v="Second Class"/>
    <s v="MH-18115"/>
    <s v="Mick Hernandez"/>
    <x v="2"/>
    <s v="United States"/>
    <s v="Huntsville"/>
    <x v="19"/>
    <n v="35810"/>
    <x v="0"/>
    <s v="TEC-PH-10002890"/>
    <x v="2"/>
    <x v="7"/>
    <s v="AT&amp;T 17929 Lendline Telephone"/>
    <x v="3658"/>
    <n v="2"/>
    <n v="0"/>
    <n v="23.524799999999999"/>
  </r>
  <r>
    <n v="4926"/>
    <s v="CA-2014-126438"/>
    <x v="3"/>
    <x v="18"/>
    <d v="2014-09-14T00:00:00"/>
    <s v="First Class"/>
    <s v="AR-10345"/>
    <s v="Alex Russell"/>
    <x v="1"/>
    <s v="United States"/>
    <s v="Lawrence"/>
    <x v="31"/>
    <n v="1841"/>
    <x v="3"/>
    <s v="OFF-AR-10003338"/>
    <x v="1"/>
    <x v="6"/>
    <s v="Eberhard Faber 3 1/2&quot; Golf Pencils"/>
    <x v="3659"/>
    <n v="2"/>
    <n v="0"/>
    <n v="3.7200000000000006"/>
  </r>
  <r>
    <n v="4927"/>
    <s v="CA-2014-117653"/>
    <x v="3"/>
    <x v="15"/>
    <d v="2014-10-24T00:00:00"/>
    <s v="Standard Class"/>
    <s v="MO-17500"/>
    <s v="Mary O'Rourke"/>
    <x v="0"/>
    <s v="United States"/>
    <s v="Chicago"/>
    <x v="10"/>
    <n v="60623"/>
    <x v="2"/>
    <s v="FUR-TA-10003008"/>
    <x v="0"/>
    <x v="3"/>
    <s v="Lesro Round Back Collection Coffee Table, End Table"/>
    <x v="3660"/>
    <n v="1"/>
    <n v="0.5"/>
    <n v="-67.543499999999995"/>
  </r>
  <r>
    <n v="4928"/>
    <s v="CA-2014-143245"/>
    <x v="3"/>
    <x v="96"/>
    <d v="2014-12-07T00:00:00"/>
    <s v="Standard Class"/>
    <s v="AD-10180"/>
    <s v="Alan Dominguez"/>
    <x v="2"/>
    <s v="United States"/>
    <s v="Fairfield"/>
    <x v="29"/>
    <n v="6824"/>
    <x v="3"/>
    <s v="OFF-PA-10001972"/>
    <x v="1"/>
    <x v="10"/>
    <s v="Xerox 214"/>
    <x v="541"/>
    <n v="3"/>
    <n v="0"/>
    <n v="9.3312000000000008"/>
  </r>
  <r>
    <n v="4929"/>
    <s v="CA-2014-143245"/>
    <x v="3"/>
    <x v="96"/>
    <d v="2014-12-07T00:00:00"/>
    <s v="Standard Class"/>
    <s v="AD-10180"/>
    <s v="Alan Dominguez"/>
    <x v="2"/>
    <s v="United States"/>
    <s v="Fairfield"/>
    <x v="29"/>
    <n v="6824"/>
    <x v="3"/>
    <s v="FUR-CH-10000155"/>
    <x v="0"/>
    <x v="1"/>
    <s v="Global Comet Stacking Armless Chair"/>
    <x v="3661"/>
    <n v="3"/>
    <n v="0"/>
    <n v="251.20200000000003"/>
  </r>
  <r>
    <n v="4930"/>
    <s v="US-2011-138828"/>
    <x v="2"/>
    <x v="814"/>
    <d v="2011-09-03T00:00:00"/>
    <s v="First Class"/>
    <s v="KD-16345"/>
    <s v="Katherine Ducich"/>
    <x v="0"/>
    <s v="United States"/>
    <s v="New York City"/>
    <x v="15"/>
    <n v="10009"/>
    <x v="3"/>
    <s v="OFF-AR-10000658"/>
    <x v="1"/>
    <x v="6"/>
    <s v="Newell 324"/>
    <x v="2495"/>
    <n v="5"/>
    <n v="0"/>
    <n v="16.170000000000002"/>
  </r>
  <r>
    <n v="4931"/>
    <s v="US-2011-138828"/>
    <x v="2"/>
    <x v="814"/>
    <d v="2011-09-03T00:00:00"/>
    <s v="First Class"/>
    <s v="KD-16345"/>
    <s v="Katherine Ducich"/>
    <x v="0"/>
    <s v="United States"/>
    <s v="New York City"/>
    <x v="15"/>
    <n v="10009"/>
    <x v="3"/>
    <s v="OFF-PA-10000349"/>
    <x v="1"/>
    <x v="10"/>
    <s v="Staples"/>
    <x v="1830"/>
    <n v="3"/>
    <n v="0"/>
    <n v="7.0218000000000007"/>
  </r>
  <r>
    <n v="4932"/>
    <s v="CA-2014-143651"/>
    <x v="3"/>
    <x v="613"/>
    <d v="2014-03-31T00:00:00"/>
    <s v="Standard Class"/>
    <s v="FM-14215"/>
    <s v="Filia McAdams"/>
    <x v="1"/>
    <s v="United States"/>
    <s v="Seattle"/>
    <x v="4"/>
    <n v="98103"/>
    <x v="1"/>
    <s v="OFF-AR-10001446"/>
    <x v="1"/>
    <x v="6"/>
    <s v="Newell 309"/>
    <x v="795"/>
    <n v="2"/>
    <n v="0"/>
    <n v="6.93"/>
  </r>
  <r>
    <n v="4933"/>
    <s v="CA-2012-106978"/>
    <x v="1"/>
    <x v="694"/>
    <d v="2012-10-04T00:00:00"/>
    <s v="Standard Class"/>
    <s v="ZC-21910"/>
    <s v="Zuschuss Carroll"/>
    <x v="0"/>
    <s v="United States"/>
    <s v="Aurora"/>
    <x v="22"/>
    <n v="80013"/>
    <x v="1"/>
    <s v="OFF-EN-10004483"/>
    <x v="1"/>
    <x v="12"/>
    <s v="#10 White Business Envelopes,4 1/8 x 9 1/2"/>
    <x v="3662"/>
    <n v="1"/>
    <n v="0.2"/>
    <n v="4.2308999999999983"/>
  </r>
  <r>
    <n v="4934"/>
    <s v="CA-2012-106978"/>
    <x v="1"/>
    <x v="694"/>
    <d v="2012-10-04T00:00:00"/>
    <s v="Standard Class"/>
    <s v="ZC-21910"/>
    <s v="Zuschuss Carroll"/>
    <x v="0"/>
    <s v="United States"/>
    <s v="Aurora"/>
    <x v="22"/>
    <n v="80013"/>
    <x v="1"/>
    <s v="OFF-BI-10002012"/>
    <x v="1"/>
    <x v="8"/>
    <s v="Wilson Jones Easy Flow II Sheet Lifters"/>
    <x v="886"/>
    <n v="2"/>
    <n v="0.7"/>
    <n v="-0.79200000000000004"/>
  </r>
  <r>
    <n v="4935"/>
    <s v="CA-2012-106978"/>
    <x v="1"/>
    <x v="694"/>
    <d v="2012-10-04T00:00:00"/>
    <s v="Standard Class"/>
    <s v="ZC-21910"/>
    <s v="Zuschuss Carroll"/>
    <x v="0"/>
    <s v="United States"/>
    <s v="Aurora"/>
    <x v="22"/>
    <n v="80013"/>
    <x v="1"/>
    <s v="OFF-FA-10003021"/>
    <x v="1"/>
    <x v="13"/>
    <s v="Staples"/>
    <x v="3663"/>
    <n v="3"/>
    <n v="0.2"/>
    <n v="0.84599999999999964"/>
  </r>
  <r>
    <n v="4936"/>
    <s v="CA-2012-155124"/>
    <x v="1"/>
    <x v="1007"/>
    <d v="2012-03-21T00:00:00"/>
    <s v="Standard Class"/>
    <s v="KS-16300"/>
    <s v="Karen Seio"/>
    <x v="1"/>
    <s v="United States"/>
    <s v="Lehi"/>
    <x v="7"/>
    <n v="84043"/>
    <x v="1"/>
    <s v="TEC-PH-10003356"/>
    <x v="2"/>
    <x v="7"/>
    <s v="SmartStand Mobile Device Holder, Assorted Colors"/>
    <x v="3664"/>
    <n v="3"/>
    <n v="0.2"/>
    <n v="1.6776"/>
  </r>
  <r>
    <n v="4937"/>
    <s v="CA-2014-150931"/>
    <x v="3"/>
    <x v="1008"/>
    <d v="2014-01-14T00:00:00"/>
    <s v="Standard Class"/>
    <s v="DP-13390"/>
    <s v="Dennis Pardue"/>
    <x v="2"/>
    <s v="United States"/>
    <s v="Tuscaloosa"/>
    <x v="19"/>
    <n v="35401"/>
    <x v="0"/>
    <s v="OFF-BI-10004728"/>
    <x v="1"/>
    <x v="8"/>
    <s v="Wilson Jones Turn Tabs Binder Tool for Ring Binders"/>
    <x v="3665"/>
    <n v="7"/>
    <n v="0"/>
    <n v="15.5204"/>
  </r>
  <r>
    <n v="4938"/>
    <s v="CA-2011-157147"/>
    <x v="2"/>
    <x v="286"/>
    <d v="2011-01-19T00:00:00"/>
    <s v="Standard Class"/>
    <s v="BD-11605"/>
    <s v="Brian Dahlen"/>
    <x v="0"/>
    <s v="United States"/>
    <s v="San Francisco"/>
    <x v="1"/>
    <n v="94109"/>
    <x v="1"/>
    <s v="OFF-ST-10000078"/>
    <x v="1"/>
    <x v="4"/>
    <s v="Tennsco 6- and 18-Compartment Lockers"/>
    <x v="2225"/>
    <n v="5"/>
    <n v="0"/>
    <n v="238.65299999999991"/>
  </r>
  <r>
    <n v="4939"/>
    <s v="CA-2011-157147"/>
    <x v="2"/>
    <x v="286"/>
    <d v="2011-01-19T00:00:00"/>
    <s v="Standard Class"/>
    <s v="BD-11605"/>
    <s v="Brian Dahlen"/>
    <x v="0"/>
    <s v="United States"/>
    <s v="San Francisco"/>
    <x v="1"/>
    <n v="94109"/>
    <x v="1"/>
    <s v="FUR-BO-10003034"/>
    <x v="0"/>
    <x v="0"/>
    <s v="O'Sullivan Elevations Bookcase, Cherry Finish"/>
    <x v="3666"/>
    <n v="3"/>
    <n v="0.15"/>
    <n v="3.9294000000000082"/>
  </r>
  <r>
    <n v="4940"/>
    <s v="CA-2011-157147"/>
    <x v="2"/>
    <x v="286"/>
    <d v="2011-01-19T00:00:00"/>
    <s v="Standard Class"/>
    <s v="BD-11605"/>
    <s v="Brian Dahlen"/>
    <x v="0"/>
    <s v="United States"/>
    <s v="San Francisco"/>
    <x v="1"/>
    <n v="94109"/>
    <x v="1"/>
    <s v="OFF-AR-10003514"/>
    <x v="1"/>
    <x v="6"/>
    <s v="4009 Highlighters by Sanford"/>
    <x v="18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s v="United States"/>
    <s v="Wilmington"/>
    <x v="13"/>
    <n v="19805"/>
    <x v="3"/>
    <s v="FUR-BO-10002598"/>
    <x v="0"/>
    <x v="0"/>
    <s v="Hon Metal Bookcases, Putty"/>
    <x v="514"/>
    <n v="4"/>
    <n v="0"/>
    <n v="82.336799999999982"/>
  </r>
  <r>
    <n v="4943"/>
    <s v="CA-2012-156482"/>
    <x v="1"/>
    <x v="525"/>
    <d v="2012-02-13T00:00:00"/>
    <s v="Standard Class"/>
    <s v="IL-15100"/>
    <s v="Ivan Liston"/>
    <x v="0"/>
    <s v="United States"/>
    <s v="Wilmington"/>
    <x v="13"/>
    <n v="19805"/>
    <x v="3"/>
    <s v="OFF-AR-10001022"/>
    <x v="1"/>
    <x v="6"/>
    <s v="SANFORD Liquid Accent Tank-Style Highlighters"/>
    <x v="1103"/>
    <n v="2"/>
    <n v="0"/>
    <n v="1.7607999999999997"/>
  </r>
  <r>
    <n v="4944"/>
    <s v="CA-2014-106782"/>
    <x v="3"/>
    <x v="202"/>
    <d v="2014-12-28T00:00:00"/>
    <s v="Standard Class"/>
    <s v="LP-17095"/>
    <s v="Liz Preis"/>
    <x v="0"/>
    <s v="United States"/>
    <s v="Lafayette"/>
    <x v="14"/>
    <n v="47905"/>
    <x v="2"/>
    <s v="OFF-ST-10004459"/>
    <x v="1"/>
    <x v="4"/>
    <s v="Tennsco Single-Tier Lockers"/>
    <x v="2602"/>
    <n v="1"/>
    <n v="0"/>
    <n v="18.766999999999996"/>
  </r>
  <r>
    <n v="4945"/>
    <s v="CA-2013-151372"/>
    <x v="0"/>
    <x v="64"/>
    <d v="2013-09-07T00:00:00"/>
    <s v="First Class"/>
    <s v="JH-15985"/>
    <s v="Joseph Holt"/>
    <x v="0"/>
    <s v="United States"/>
    <s v="Redondo Beach"/>
    <x v="1"/>
    <n v="90278"/>
    <x v="1"/>
    <s v="OFF-PA-10004381"/>
    <x v="1"/>
    <x v="10"/>
    <s v="14-7/8 x 11 Blue Bar Computer Printout Paper"/>
    <x v="3656"/>
    <n v="2"/>
    <n v="0"/>
    <n v="46.118399999999994"/>
  </r>
  <r>
    <n v="4946"/>
    <s v="CA-2013-151372"/>
    <x v="0"/>
    <x v="64"/>
    <d v="2013-09-07T00:00:00"/>
    <s v="First Class"/>
    <s v="JH-15985"/>
    <s v="Joseph Holt"/>
    <x v="0"/>
    <s v="United States"/>
    <s v="Redondo Beach"/>
    <x v="1"/>
    <n v="90278"/>
    <x v="1"/>
    <s v="OFF-BI-10000050"/>
    <x v="1"/>
    <x v="8"/>
    <s v="Angle-D Binders with Locking Rings, Label Holders"/>
    <x v="2643"/>
    <n v="2"/>
    <n v="0.2"/>
    <n v="3.9419999999999993"/>
  </r>
  <r>
    <n v="4947"/>
    <s v="CA-2013-151372"/>
    <x v="0"/>
    <x v="64"/>
    <d v="2013-09-07T00:00:00"/>
    <s v="First Class"/>
    <s v="JH-15985"/>
    <s v="Joseph Holt"/>
    <x v="0"/>
    <s v="United States"/>
    <s v="Redondo Beach"/>
    <x v="1"/>
    <n v="90278"/>
    <x v="1"/>
    <s v="OFF-FA-10000304"/>
    <x v="1"/>
    <x v="13"/>
    <s v="Advantus Push Pins"/>
    <x v="1009"/>
    <n v="2"/>
    <n v="0"/>
    <n v="1.7876000000000003"/>
  </r>
  <r>
    <n v="4948"/>
    <s v="CA-2011-102085"/>
    <x v="2"/>
    <x v="777"/>
    <d v="2011-10-09T00:00:00"/>
    <s v="Standard Class"/>
    <s v="JD-16015"/>
    <s v="Joy Daniels"/>
    <x v="0"/>
    <s v="United States"/>
    <s v="Seattle"/>
    <x v="4"/>
    <n v="98115"/>
    <x v="1"/>
    <s v="OFF-LA-10002475"/>
    <x v="1"/>
    <x v="2"/>
    <s v="Avery 519"/>
    <x v="3204"/>
    <n v="4"/>
    <n v="0"/>
    <n v="13.742799999999999"/>
  </r>
  <r>
    <n v="4949"/>
    <s v="CA-2014-107125"/>
    <x v="3"/>
    <x v="344"/>
    <d v="2014-12-03T00:00:00"/>
    <s v="Standard Class"/>
    <s v="BD-11320"/>
    <s v="Bill Donatelli"/>
    <x v="0"/>
    <s v="United States"/>
    <s v="Los Angeles"/>
    <x v="1"/>
    <n v="90045"/>
    <x v="1"/>
    <s v="OFF-BI-10001989"/>
    <x v="1"/>
    <x v="8"/>
    <s v="Premium Transparent Presentation Covers by GBC"/>
    <x v="3668"/>
    <n v="7"/>
    <n v="0.2"/>
    <n v="41.120799999999988"/>
  </r>
  <r>
    <n v="4950"/>
    <s v="CA-2014-107125"/>
    <x v="3"/>
    <x v="344"/>
    <d v="2014-12-03T00:00:00"/>
    <s v="Standard Class"/>
    <s v="BD-11320"/>
    <s v="Bill Donatelli"/>
    <x v="0"/>
    <s v="United States"/>
    <s v="Los Angeles"/>
    <x v="1"/>
    <n v="90045"/>
    <x v="1"/>
    <s v="FUR-FU-10000732"/>
    <x v="0"/>
    <x v="5"/>
    <s v="Eldon 200 Class Desk Accessories"/>
    <x v="609"/>
    <n v="3"/>
    <n v="0"/>
    <n v="6.0287999999999995"/>
  </r>
  <r>
    <n v="4951"/>
    <s v="CA-2013-125815"/>
    <x v="0"/>
    <x v="99"/>
    <d v="2013-11-02T00:00:00"/>
    <s v="Second Class"/>
    <s v="DL-13330"/>
    <s v="Denise Leinenbach"/>
    <x v="0"/>
    <s v="United States"/>
    <s v="New York City"/>
    <x v="15"/>
    <n v="10009"/>
    <x v="3"/>
    <s v="OFF-AR-10004441"/>
    <x v="1"/>
    <x v="6"/>
    <s v="BIC Brite Liner Highlighters"/>
    <x v="2162"/>
    <n v="3"/>
    <n v="0"/>
    <n v="5.2164000000000001"/>
  </r>
  <r>
    <n v="4952"/>
    <s v="CA-2012-144190"/>
    <x v="1"/>
    <x v="988"/>
    <d v="2012-06-13T00:00:00"/>
    <s v="Standard Class"/>
    <s v="NC-18415"/>
    <s v="Nathan Cano"/>
    <x v="0"/>
    <s v="United States"/>
    <s v="Royal Oak"/>
    <x v="12"/>
    <n v="48073"/>
    <x v="2"/>
    <s v="OFF-PA-10000304"/>
    <x v="1"/>
    <x v="10"/>
    <s v="Xerox 1995"/>
    <x v="91"/>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x v="3669"/>
    <n v="1"/>
    <n v="0"/>
    <n v="20.843999999999994"/>
  </r>
  <r>
    <n v="4954"/>
    <s v="CA-2012-153906"/>
    <x v="1"/>
    <x v="199"/>
    <d v="2012-03-20T00:00:00"/>
    <s v="Standard Class"/>
    <s v="MS-17980"/>
    <s v="Michael Stewart"/>
    <x v="1"/>
    <s v="United States"/>
    <s v="New York City"/>
    <x v="15"/>
    <n v="10009"/>
    <x v="3"/>
    <s v="TEC-PH-10001527"/>
    <x v="2"/>
    <x v="7"/>
    <s v="Plantronics MX500i Earset"/>
    <x v="3670"/>
    <n v="2"/>
    <n v="0"/>
    <n v="2.5769999999999982"/>
  </r>
  <r>
    <n v="4955"/>
    <s v="CA-2011-160262"/>
    <x v="2"/>
    <x v="3"/>
    <d v="2011-06-13T00:00:00"/>
    <s v="Second Class"/>
    <s v="TS-21205"/>
    <s v="Thomas Seio"/>
    <x v="1"/>
    <s v="United States"/>
    <s v="North Las Vegas"/>
    <x v="33"/>
    <n v="89031"/>
    <x v="1"/>
    <s v="OFF-AR-10002335"/>
    <x v="1"/>
    <x v="6"/>
    <s v="DIXON Oriole Pencils"/>
    <x v="3671"/>
    <n v="7"/>
    <n v="0"/>
    <n v="4.6956000000000007"/>
  </r>
  <r>
    <n v="4956"/>
    <s v="CA-2011-160262"/>
    <x v="2"/>
    <x v="3"/>
    <d v="2011-06-13T00:00:00"/>
    <s v="Second Class"/>
    <s v="TS-21205"/>
    <s v="Thomas Seio"/>
    <x v="1"/>
    <s v="United States"/>
    <s v="North Las Vegas"/>
    <x v="33"/>
    <n v="89031"/>
    <x v="1"/>
    <s v="OFF-PA-10003641"/>
    <x v="1"/>
    <x v="10"/>
    <s v="Xerox 1909"/>
    <x v="1219"/>
    <n v="3"/>
    <n v="0"/>
    <n v="36.404399999999995"/>
  </r>
  <r>
    <n v="4957"/>
    <s v="CA-2011-160262"/>
    <x v="2"/>
    <x v="3"/>
    <d v="2011-06-13T00:00:00"/>
    <s v="Second Class"/>
    <s v="TS-21205"/>
    <s v="Thomas Seio"/>
    <x v="1"/>
    <s v="United States"/>
    <s v="North Las Vegas"/>
    <x v="33"/>
    <n v="89031"/>
    <x v="1"/>
    <s v="FUR-FU-10002685"/>
    <x v="0"/>
    <x v="5"/>
    <s v="Executive Impressions 13-1/2&quot; Indoor/Outdoor Wall Clock"/>
    <x v="3672"/>
    <n v="2"/>
    <n v="0"/>
    <n v="14.212"/>
  </r>
  <r>
    <n v="4958"/>
    <s v="CA-2012-127607"/>
    <x v="1"/>
    <x v="305"/>
    <d v="2012-03-26T00:00:00"/>
    <s v="Standard Class"/>
    <s v="JK-15730"/>
    <s v="Joe Kamberova"/>
    <x v="0"/>
    <s v="United States"/>
    <s v="Carrollton"/>
    <x v="5"/>
    <n v="75007"/>
    <x v="2"/>
    <s v="OFF-BI-10001308"/>
    <x v="1"/>
    <x v="8"/>
    <s v="GBC Standard Plastic Binding Systems' Combs"/>
    <x v="3673"/>
    <n v="2"/>
    <n v="0.8"/>
    <n v="-4.3960000000000026"/>
  </r>
  <r>
    <n v="4959"/>
    <s v="CA-2012-127607"/>
    <x v="1"/>
    <x v="305"/>
    <d v="2012-03-26T00:00:00"/>
    <s v="Standard Class"/>
    <s v="JK-15730"/>
    <s v="Joe Kamberova"/>
    <x v="0"/>
    <s v="United States"/>
    <s v="Carrollton"/>
    <x v="5"/>
    <n v="75007"/>
    <x v="2"/>
    <s v="OFF-FA-10003485"/>
    <x v="1"/>
    <x v="13"/>
    <s v="Staples"/>
    <x v="3674"/>
    <n v="9"/>
    <n v="0.2"/>
    <n v="6.1307999999999998"/>
  </r>
  <r>
    <n v="4960"/>
    <s v="CA-2013-166226"/>
    <x v="0"/>
    <x v="741"/>
    <d v="2013-11-23T00:00:00"/>
    <s v="Standard Class"/>
    <s v="TC-21535"/>
    <s v="Tracy Collins"/>
    <x v="2"/>
    <s v="United States"/>
    <s v="Los Angeles"/>
    <x v="1"/>
    <n v="90008"/>
    <x v="1"/>
    <s v="TEC-PH-10003357"/>
    <x v="2"/>
    <x v="7"/>
    <s v="Grandstream GXP2100 Mainstream Business Phone"/>
    <x v="3675"/>
    <n v="1"/>
    <n v="0.2"/>
    <n v="6.1192000000000011"/>
  </r>
  <r>
    <n v="4961"/>
    <s v="CA-2013-166226"/>
    <x v="0"/>
    <x v="741"/>
    <d v="2013-11-23T00:00:00"/>
    <s v="Standard Class"/>
    <s v="TC-21535"/>
    <s v="Tracy Collins"/>
    <x v="2"/>
    <s v="United States"/>
    <s v="Los Angeles"/>
    <x v="1"/>
    <n v="90008"/>
    <x v="1"/>
    <s v="OFF-AP-10002867"/>
    <x v="1"/>
    <x v="9"/>
    <s v="Fellowes Command Center 5-outlet power strip"/>
    <x v="3676"/>
    <n v="1"/>
    <n v="0"/>
    <n v="18.316800000000001"/>
  </r>
  <r>
    <n v="4962"/>
    <s v="CA-2011-156587"/>
    <x v="2"/>
    <x v="1009"/>
    <d v="2011-03-08T00:00:00"/>
    <s v="First Class"/>
    <s v="AB-10015"/>
    <s v="Aaron Bergman"/>
    <x v="0"/>
    <s v="United States"/>
    <s v="Seattle"/>
    <x v="4"/>
    <n v="98103"/>
    <x v="1"/>
    <s v="FUR-CH-10004477"/>
    <x v="0"/>
    <x v="1"/>
    <s v="Global Push Button Manager's Chair, Indigo"/>
    <x v="3677"/>
    <n v="1"/>
    <n v="0.2"/>
    <n v="5.4800999999999966"/>
  </r>
  <r>
    <n v="4963"/>
    <s v="CA-2011-156587"/>
    <x v="2"/>
    <x v="1009"/>
    <d v="2011-03-08T00:00:00"/>
    <s v="First Class"/>
    <s v="AB-10015"/>
    <s v="Aaron Bergman"/>
    <x v="0"/>
    <s v="United States"/>
    <s v="Seattle"/>
    <x v="4"/>
    <n v="98103"/>
    <x v="1"/>
    <s v="OFF-AR-10001427"/>
    <x v="1"/>
    <x v="6"/>
    <s v="Newell 330"/>
    <x v="1465"/>
    <n v="3"/>
    <n v="0"/>
    <n v="4.6644000000000005"/>
  </r>
  <r>
    <n v="4964"/>
    <s v="CA-2011-156587"/>
    <x v="2"/>
    <x v="1009"/>
    <d v="2011-03-08T00:00:00"/>
    <s v="First Class"/>
    <s v="AB-10015"/>
    <s v="Aaron Bergman"/>
    <x v="0"/>
    <s v="United States"/>
    <s v="Seattle"/>
    <x v="4"/>
    <n v="98103"/>
    <x v="1"/>
    <s v="OFF-ST-10002344"/>
    <x v="1"/>
    <x v="4"/>
    <s v="Carina 42&quot;Hx23 3/4&quot;W Media Storage Unit"/>
    <x v="423"/>
    <n v="3"/>
    <n v="0"/>
    <n v="4.8588000000000164"/>
  </r>
  <r>
    <n v="4965"/>
    <s v="CA-2013-141180"/>
    <x v="0"/>
    <x v="666"/>
    <d v="2013-05-20T00:00:00"/>
    <s v="Second Class"/>
    <s v="DP-13000"/>
    <s v="Darren Powers"/>
    <x v="0"/>
    <s v="United States"/>
    <s v="Fort Lauderdale"/>
    <x v="2"/>
    <n v="33311"/>
    <x v="0"/>
    <s v="OFF-BI-10000301"/>
    <x v="1"/>
    <x v="8"/>
    <s v="GBC Instant Report Kit"/>
    <x v="3678"/>
    <n v="4"/>
    <n v="0.7"/>
    <n v="-5.1760000000000002"/>
  </r>
  <r>
    <n v="4966"/>
    <s v="CA-2012-109708"/>
    <x v="1"/>
    <x v="442"/>
    <d v="2012-05-28T00:00:00"/>
    <s v="Second Class"/>
    <s v="CY-12745"/>
    <s v="Craig Yedwab"/>
    <x v="1"/>
    <s v="United States"/>
    <s v="Columbia"/>
    <x v="18"/>
    <n v="38401"/>
    <x v="0"/>
    <s v="TEC-PH-10001944"/>
    <x v="2"/>
    <x v="7"/>
    <s v="Wi-Ex zBoost YX540 Cellular Phone Signal Booster"/>
    <x v="3679"/>
    <n v="4"/>
    <n v="0.2"/>
    <n v="58.379999999999939"/>
  </r>
  <r>
    <n v="4967"/>
    <s v="CA-2012-122406"/>
    <x v="1"/>
    <x v="991"/>
    <d v="2012-08-05T00:00:00"/>
    <s v="Second Class"/>
    <s v="BE-11455"/>
    <s v="Brad Eason"/>
    <x v="2"/>
    <s v="United States"/>
    <s v="Providence"/>
    <x v="34"/>
    <n v="2908"/>
    <x v="3"/>
    <s v="TEC-PH-10001527"/>
    <x v="2"/>
    <x v="7"/>
    <s v="Plantronics MX500i Earset"/>
    <x v="3680"/>
    <n v="3"/>
    <n v="0"/>
    <n v="3.8654999999999973"/>
  </r>
  <r>
    <n v="4968"/>
    <s v="CA-2012-122406"/>
    <x v="1"/>
    <x v="991"/>
    <d v="2012-08-05T00:00:00"/>
    <s v="Second Class"/>
    <s v="BE-11455"/>
    <s v="Brad Eason"/>
    <x v="2"/>
    <s v="United States"/>
    <s v="Providence"/>
    <x v="34"/>
    <n v="2908"/>
    <x v="3"/>
    <s v="OFF-PA-10001307"/>
    <x v="1"/>
    <x v="10"/>
    <s v="Important Message Pads, 50 4-1/4 x 5-1/2 Forms per Pad"/>
    <x v="3681"/>
    <n v="2"/>
    <n v="0"/>
    <n v="4.1159999999999997"/>
  </r>
  <r>
    <n v="4969"/>
    <s v="CA-2012-122406"/>
    <x v="1"/>
    <x v="991"/>
    <d v="2012-08-05T00:00:00"/>
    <s v="Second Class"/>
    <s v="BE-11455"/>
    <s v="Brad Eason"/>
    <x v="2"/>
    <s v="United States"/>
    <s v="Providence"/>
    <x v="34"/>
    <n v="2908"/>
    <x v="3"/>
    <s v="TEC-AC-10004571"/>
    <x v="2"/>
    <x v="11"/>
    <s v="Logitech G700s Rechargeable Gaming Mouse"/>
    <x v="1664"/>
    <n v="2"/>
    <n v="0"/>
    <n v="83.991600000000005"/>
  </r>
  <r>
    <n v="4970"/>
    <s v="CA-2012-122406"/>
    <x v="1"/>
    <x v="991"/>
    <d v="2012-08-05T00:00:00"/>
    <s v="Second Class"/>
    <s v="BE-11455"/>
    <s v="Brad Eason"/>
    <x v="2"/>
    <s v="United States"/>
    <s v="Providence"/>
    <x v="34"/>
    <n v="2908"/>
    <x v="3"/>
    <s v="FUR-CH-10001973"/>
    <x v="0"/>
    <x v="1"/>
    <s v="Office Star Flex Back Scooter Chair with White Frame"/>
    <x v="3682"/>
    <n v="1"/>
    <n v="0"/>
    <n v="15.537199999999999"/>
  </r>
  <r>
    <n v="4971"/>
    <s v="US-2013-153815"/>
    <x v="0"/>
    <x v="61"/>
    <d v="2013-11-10T00:00:00"/>
    <s v="First Class"/>
    <s v="KL-16555"/>
    <s v="Kelly Lampkin"/>
    <x v="1"/>
    <s v="United States"/>
    <s v="Jacksonville"/>
    <x v="2"/>
    <n v="32216"/>
    <x v="0"/>
    <s v="FUR-CH-10000513"/>
    <x v="0"/>
    <x v="1"/>
    <s v="High-Back Leather Manager's Chair"/>
    <x v="3683"/>
    <n v="2"/>
    <n v="0.2"/>
    <n v="-28.597800000000007"/>
  </r>
  <r>
    <n v="4972"/>
    <s v="US-2013-153815"/>
    <x v="0"/>
    <x v="61"/>
    <d v="2013-11-10T00:00:00"/>
    <s v="First Class"/>
    <s v="KL-16555"/>
    <s v="Kelly Lampkin"/>
    <x v="1"/>
    <s v="United States"/>
    <s v="Jacksonville"/>
    <x v="2"/>
    <n v="32216"/>
    <x v="0"/>
    <s v="OFF-PA-10002421"/>
    <x v="1"/>
    <x v="10"/>
    <s v="Embossed Ink Jet Note Cards"/>
    <x v="3684"/>
    <n v="2"/>
    <n v="0.2"/>
    <n v="12.639200000000001"/>
  </r>
  <r>
    <n v="4973"/>
    <s v="US-2013-153815"/>
    <x v="0"/>
    <x v="61"/>
    <d v="2013-11-10T00:00:00"/>
    <s v="First Class"/>
    <s v="KL-16555"/>
    <s v="Kelly Lampkin"/>
    <x v="1"/>
    <s v="United States"/>
    <s v="Jacksonville"/>
    <x v="2"/>
    <n v="32216"/>
    <x v="0"/>
    <s v="FUR-FU-10004090"/>
    <x v="0"/>
    <x v="5"/>
    <s v="Executive Impressions 14&quot; Contract Wall Clock"/>
    <x v="368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x v="3686"/>
    <n v="2"/>
    <n v="0"/>
    <n v="6.3209999999999997"/>
  </r>
  <r>
    <n v="4976"/>
    <s v="CA-2012-142202"/>
    <x v="1"/>
    <x v="227"/>
    <d v="2012-09-23T00:00:00"/>
    <s v="Second Class"/>
    <s v="JR-16210"/>
    <s v="Justin Ritter"/>
    <x v="1"/>
    <s v="United States"/>
    <s v="Jacksonville"/>
    <x v="2"/>
    <n v="32216"/>
    <x v="0"/>
    <s v="TEC-AC-10003198"/>
    <x v="2"/>
    <x v="11"/>
    <s v="Enermax Acrylux Wireless Keyboard"/>
    <x v="3687"/>
    <n v="9"/>
    <n v="0.2"/>
    <n v="152.38799999999992"/>
  </r>
  <r>
    <n v="4977"/>
    <s v="CA-2012-165050"/>
    <x v="1"/>
    <x v="214"/>
    <d v="2012-12-09T00:00:00"/>
    <s v="First Class"/>
    <s v="AH-10210"/>
    <s v="Alan Hwang"/>
    <x v="0"/>
    <s v="United States"/>
    <s v="New York City"/>
    <x v="15"/>
    <n v="10024"/>
    <x v="3"/>
    <s v="OFF-BI-10001031"/>
    <x v="1"/>
    <x v="8"/>
    <s v="Pressboard Data Binders by Wilson Jones"/>
    <x v="794"/>
    <n v="5"/>
    <n v="0.2"/>
    <n v="7.2089999999999996"/>
  </r>
  <r>
    <n v="4978"/>
    <s v="CA-2012-165050"/>
    <x v="1"/>
    <x v="214"/>
    <d v="2012-12-09T00:00:00"/>
    <s v="First Class"/>
    <s v="AH-10210"/>
    <s v="Alan Hwang"/>
    <x v="0"/>
    <s v="United States"/>
    <s v="New York City"/>
    <x v="15"/>
    <n v="10024"/>
    <x v="3"/>
    <s v="OFF-BI-10003727"/>
    <x v="1"/>
    <x v="8"/>
    <s v="Avery Durable Slant Ring Binders With Label Holder"/>
    <x v="1314"/>
    <n v="2"/>
    <n v="0.2"/>
    <n v="2.3407999999999998"/>
  </r>
  <r>
    <n v="4979"/>
    <s v="CA-2012-165050"/>
    <x v="1"/>
    <x v="214"/>
    <d v="2012-12-09T00:00:00"/>
    <s v="First Class"/>
    <s v="AH-10210"/>
    <s v="Alan Hwang"/>
    <x v="0"/>
    <s v="United States"/>
    <s v="New York City"/>
    <x v="15"/>
    <n v="10024"/>
    <x v="3"/>
    <s v="TEC-PH-10001336"/>
    <x v="2"/>
    <x v="7"/>
    <s v="Digium D40 VoIP phone"/>
    <x v="3688"/>
    <n v="6"/>
    <n v="0"/>
    <n v="224.4426"/>
  </r>
  <r>
    <n v="4980"/>
    <s v="US-2013-131114"/>
    <x v="0"/>
    <x v="10"/>
    <d v="2013-12-14T00:00:00"/>
    <s v="Second Class"/>
    <s v="RW-19630"/>
    <s v="Rob Williams"/>
    <x v="1"/>
    <s v="United States"/>
    <s v="Chicago"/>
    <x v="10"/>
    <n v="60610"/>
    <x v="2"/>
    <s v="OFF-SU-10001664"/>
    <x v="1"/>
    <x v="14"/>
    <s v="Acme Office Executive Series Stainless Steel Trimmers"/>
    <x v="3689"/>
    <n v="3"/>
    <n v="0.2"/>
    <n v="1.5426000000000002"/>
  </r>
  <r>
    <n v="4981"/>
    <s v="US-2013-131114"/>
    <x v="0"/>
    <x v="10"/>
    <d v="2013-12-14T00:00:00"/>
    <s v="Second Class"/>
    <s v="RW-19630"/>
    <s v="Rob Williams"/>
    <x v="1"/>
    <s v="United States"/>
    <s v="Chicago"/>
    <x v="10"/>
    <n v="60610"/>
    <x v="2"/>
    <s v="OFF-AP-10003971"/>
    <x v="1"/>
    <x v="9"/>
    <s v="Belkin 6 Outlet Metallic Surge Strip"/>
    <x v="3690"/>
    <n v="2"/>
    <n v="0.8"/>
    <n v="-11.761200000000002"/>
  </r>
  <r>
    <n v="4982"/>
    <s v="US-2013-131114"/>
    <x v="0"/>
    <x v="10"/>
    <d v="2013-12-14T00:00:00"/>
    <s v="Second Class"/>
    <s v="RW-19630"/>
    <s v="Rob Williams"/>
    <x v="1"/>
    <s v="United States"/>
    <s v="Chicago"/>
    <x v="10"/>
    <n v="60610"/>
    <x v="2"/>
    <s v="TEC-AC-10000199"/>
    <x v="2"/>
    <x v="11"/>
    <s v="Kingston Digital DataTraveler 8GB USB 2.0"/>
    <x v="318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s v="United States"/>
    <s v="San Diego"/>
    <x v="1"/>
    <n v="92105"/>
    <x v="1"/>
    <s v="OFF-ST-10003442"/>
    <x v="1"/>
    <x v="4"/>
    <s v="Eldon Portable Mobile Manager"/>
    <x v="3692"/>
    <n v="3"/>
    <n v="0"/>
    <n v="22.9068"/>
  </r>
  <r>
    <n v="4985"/>
    <s v="CA-2012-160696"/>
    <x v="1"/>
    <x v="684"/>
    <d v="2012-09-10T00:00:00"/>
    <s v="Standard Class"/>
    <s v="CK-12760"/>
    <s v="Cyma Kinney"/>
    <x v="1"/>
    <s v="United States"/>
    <s v="Nashville"/>
    <x v="18"/>
    <n v="37211"/>
    <x v="0"/>
    <s v="OFF-FA-10003059"/>
    <x v="1"/>
    <x v="13"/>
    <s v="Assorted Color Push Pins"/>
    <x v="3693"/>
    <n v="5"/>
    <n v="0.2"/>
    <n v="1.1764999999999992"/>
  </r>
  <r>
    <n v="4986"/>
    <s v="CA-2011-125171"/>
    <x v="2"/>
    <x v="1010"/>
    <d v="2011-09-03T00:00:00"/>
    <s v="Same Day"/>
    <s v="AG-10390"/>
    <s v="Allen Goldenen"/>
    <x v="0"/>
    <s v="United States"/>
    <s v="New York City"/>
    <x v="15"/>
    <n v="10009"/>
    <x v="3"/>
    <s v="OFF-LA-10001175"/>
    <x v="1"/>
    <x v="2"/>
    <s v="Avery 514"/>
    <x v="936"/>
    <n v="5"/>
    <n v="0"/>
    <n v="7.056"/>
  </r>
  <r>
    <n v="4987"/>
    <s v="CA-2013-149279"/>
    <x v="0"/>
    <x v="423"/>
    <d v="2013-04-29T00:00:00"/>
    <s v="Standard Class"/>
    <s v="CL-12700"/>
    <s v="Craig Leslie"/>
    <x v="2"/>
    <s v="United States"/>
    <s v="Colorado Springs"/>
    <x v="22"/>
    <n v="80906"/>
    <x v="1"/>
    <s v="OFF-PA-10003441"/>
    <x v="1"/>
    <x v="10"/>
    <s v="Xerox 226"/>
    <x v="12"/>
    <n v="3"/>
    <n v="0.2"/>
    <n v="5.4432"/>
  </r>
  <r>
    <n v="4988"/>
    <s v="CA-2013-149279"/>
    <x v="0"/>
    <x v="423"/>
    <d v="2013-04-29T00:00:00"/>
    <s v="Standard Class"/>
    <s v="CL-12700"/>
    <s v="Craig Leslie"/>
    <x v="2"/>
    <s v="United States"/>
    <s v="Colorado Springs"/>
    <x v="22"/>
    <n v="80906"/>
    <x v="1"/>
    <s v="FUR-CH-10004287"/>
    <x v="0"/>
    <x v="1"/>
    <s v="SAFCO Arco Folding Chair"/>
    <x v="3694"/>
    <n v="6"/>
    <n v="0.2"/>
    <n v="149.14799999999991"/>
  </r>
  <r>
    <n v="4989"/>
    <s v="CA-2013-149279"/>
    <x v="0"/>
    <x v="423"/>
    <d v="2013-04-29T00:00:00"/>
    <s v="Standard Class"/>
    <s v="CL-12700"/>
    <s v="Craig Leslie"/>
    <x v="2"/>
    <s v="United States"/>
    <s v="Colorado Springs"/>
    <x v="22"/>
    <n v="80906"/>
    <x v="1"/>
    <s v="OFF-BI-10004040"/>
    <x v="1"/>
    <x v="8"/>
    <s v="Wilson Jones Impact Binders"/>
    <x v="3695"/>
    <n v="2"/>
    <n v="0.7"/>
    <n v="-2.1755999999999993"/>
  </r>
  <r>
    <n v="4990"/>
    <s v="CA-2014-107321"/>
    <x v="3"/>
    <x v="515"/>
    <d v="2014-09-05T00:00:00"/>
    <s v="Standard Class"/>
    <s v="AW-10930"/>
    <s v="Arthur Wiediger"/>
    <x v="2"/>
    <s v="United States"/>
    <s v="San Francisco"/>
    <x v="1"/>
    <n v="94110"/>
    <x v="1"/>
    <s v="OFF-BI-10004022"/>
    <x v="1"/>
    <x v="8"/>
    <s v="Acco Suede Grain Vinyl Round Ring Binder"/>
    <x v="408"/>
    <n v="3"/>
    <n v="0.2"/>
    <n v="2.1683999999999997"/>
  </r>
  <r>
    <n v="4991"/>
    <s v="CA-2014-107321"/>
    <x v="3"/>
    <x v="515"/>
    <d v="2014-09-05T00:00:00"/>
    <s v="Standard Class"/>
    <s v="AW-10930"/>
    <s v="Arthur Wiediger"/>
    <x v="2"/>
    <s v="United States"/>
    <s v="San Francisco"/>
    <x v="1"/>
    <n v="94110"/>
    <x v="1"/>
    <s v="TEC-PH-10002200"/>
    <x v="2"/>
    <x v="7"/>
    <s v="Aastra 6757i CT Wireless VoIP phone"/>
    <x v="3696"/>
    <n v="4"/>
    <n v="0.2"/>
    <n v="77.558399999999978"/>
  </r>
  <r>
    <n v="4992"/>
    <s v="US-2014-122714"/>
    <x v="3"/>
    <x v="226"/>
    <d v="2014-12-14T00:00:00"/>
    <s v="Standard Class"/>
    <s v="HG-14965"/>
    <s v="Henry Goldwyn"/>
    <x v="1"/>
    <s v="United States"/>
    <s v="Chicago"/>
    <x v="10"/>
    <n v="60653"/>
    <x v="2"/>
    <s v="OFF-BI-10001120"/>
    <x v="1"/>
    <x v="8"/>
    <s v="Ibico EPK-21 Electric Binding System"/>
    <x v="3697"/>
    <n v="5"/>
    <n v="0.8"/>
    <n v="-2929.4845000000005"/>
  </r>
  <r>
    <n v="4993"/>
    <s v="CA-2012-153038"/>
    <x v="1"/>
    <x v="217"/>
    <d v="2012-12-25T00:00:00"/>
    <s v="Standard Class"/>
    <s v="RB-19645"/>
    <s v="Robert Barroso"/>
    <x v="1"/>
    <s v="United States"/>
    <s v="Memphis"/>
    <x v="18"/>
    <n v="38109"/>
    <x v="0"/>
    <s v="OFF-EN-10000461"/>
    <x v="1"/>
    <x v="12"/>
    <s v="#10- 4 1/8&quot; x 9 1/2&quot; Recycled Envelopes"/>
    <x v="3698"/>
    <n v="8"/>
    <n v="0.2"/>
    <n v="18.878399999999999"/>
  </r>
  <r>
    <n v="4994"/>
    <s v="CA-2012-153038"/>
    <x v="1"/>
    <x v="217"/>
    <d v="2012-12-25T00:00:00"/>
    <s v="Standard Class"/>
    <s v="RB-19645"/>
    <s v="Robert Barroso"/>
    <x v="1"/>
    <s v="United States"/>
    <s v="Memphis"/>
    <x v="18"/>
    <n v="38109"/>
    <x v="0"/>
    <s v="OFF-LA-10004008"/>
    <x v="1"/>
    <x v="2"/>
    <s v="Avery 507"/>
    <x v="3699"/>
    <n v="8"/>
    <n v="0.2"/>
    <n v="5.9903999999999984"/>
  </r>
  <r>
    <n v="4995"/>
    <s v="CA-2012-153038"/>
    <x v="1"/>
    <x v="217"/>
    <d v="2012-12-25T00:00:00"/>
    <s v="Standard Class"/>
    <s v="RB-19645"/>
    <s v="Robert Barroso"/>
    <x v="1"/>
    <s v="United States"/>
    <s v="Memphis"/>
    <x v="18"/>
    <n v="38109"/>
    <x v="0"/>
    <s v="FUR-FU-10000221"/>
    <x v="0"/>
    <x v="5"/>
    <s v="Master Caster Door Stop, Brown"/>
    <x v="235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s v="United States"/>
    <s v="Raleigh"/>
    <x v="3"/>
    <n v="27604"/>
    <x v="0"/>
    <s v="OFF-AP-10000390"/>
    <x v="1"/>
    <x v="9"/>
    <s v="Euro Pro Shark Stick Mini Vacuum"/>
    <x v="3701"/>
    <n v="1"/>
    <n v="0.2"/>
    <n v="3.6587999999999976"/>
  </r>
  <r>
    <n v="4998"/>
    <s v="CA-2014-155824"/>
    <x v="3"/>
    <x v="434"/>
    <d v="2014-03-16T00:00:00"/>
    <s v="Standard Class"/>
    <s v="KS-16300"/>
    <s v="Karen Seio"/>
    <x v="1"/>
    <s v="United States"/>
    <s v="Raleigh"/>
    <x v="3"/>
    <n v="27604"/>
    <x v="0"/>
    <s v="OFF-BI-10000014"/>
    <x v="1"/>
    <x v="8"/>
    <s v="Heavy-Duty E-Z-D Binders"/>
    <x v="3702"/>
    <n v="4"/>
    <n v="0.7"/>
    <n v="-10.037199999999999"/>
  </r>
  <r>
    <n v="4999"/>
    <s v="CA-2013-129238"/>
    <x v="0"/>
    <x v="1011"/>
    <d v="2013-02-04T00:00:00"/>
    <s v="Standard Class"/>
    <s v="SC-20050"/>
    <s v="Sample Company A"/>
    <x v="2"/>
    <s v="United States"/>
    <s v="Los Angeles"/>
    <x v="1"/>
    <n v="90045"/>
    <x v="1"/>
    <s v="TEC-PH-10004120"/>
    <x v="2"/>
    <x v="7"/>
    <s v="AT&amp;T 1080 Phone"/>
    <x v="3703"/>
    <n v="1"/>
    <n v="0.2"/>
    <n v="8.2194000000000003"/>
  </r>
  <r>
    <n v="5000"/>
    <s v="CA-2013-129238"/>
    <x v="0"/>
    <x v="1011"/>
    <d v="2013-02-04T00:00:00"/>
    <s v="Standard Class"/>
    <s v="SC-20050"/>
    <s v="Sample Company A"/>
    <x v="2"/>
    <s v="United States"/>
    <s v="Los Angeles"/>
    <x v="1"/>
    <n v="90045"/>
    <x v="1"/>
    <s v="OFF-PA-10002764"/>
    <x v="1"/>
    <x v="10"/>
    <s v="Staples"/>
    <x v="3704"/>
    <n v="5"/>
    <n v="0"/>
    <n v="27.782999999999998"/>
  </r>
  <r>
    <n v="5001"/>
    <s v="CA-2014-159688"/>
    <x v="3"/>
    <x v="917"/>
    <d v="2014-05-13T00:00:00"/>
    <s v="Standard Class"/>
    <s v="AB-10060"/>
    <s v="Adam Bellavance"/>
    <x v="2"/>
    <s v="United States"/>
    <s v="Los Angeles"/>
    <x v="1"/>
    <n v="90004"/>
    <x v="1"/>
    <s v="TEC-AC-10000736"/>
    <x v="2"/>
    <x v="11"/>
    <s v="Logitech G600 MMO Gaming Mouse"/>
    <x v="370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s v="United States"/>
    <s v="Newport News"/>
    <x v="17"/>
    <n v="23602"/>
    <x v="0"/>
    <s v="OFF-PA-10004327"/>
    <x v="1"/>
    <x v="10"/>
    <s v="Xerox 1911"/>
    <x v="879"/>
    <n v="4"/>
    <n v="0"/>
    <n v="91.967999999999989"/>
  </r>
  <r>
    <n v="5004"/>
    <s v="CA-2013-155033"/>
    <x v="0"/>
    <x v="877"/>
    <d v="2013-10-13T00:00:00"/>
    <s v="Standard Class"/>
    <s v="CC-12475"/>
    <s v="Cindy Chapman"/>
    <x v="0"/>
    <s v="United States"/>
    <s v="Los Angeles"/>
    <x v="1"/>
    <n v="90032"/>
    <x v="1"/>
    <s v="OFF-PA-10000143"/>
    <x v="1"/>
    <x v="10"/>
    <s v="Astroparche Fine Business Paper"/>
    <x v="232"/>
    <n v="2"/>
    <n v="0"/>
    <n v="5.0688000000000004"/>
  </r>
  <r>
    <n v="5005"/>
    <s v="CA-2011-156006"/>
    <x v="2"/>
    <x v="1013"/>
    <d v="2011-05-02T00:00:00"/>
    <s v="Second Class"/>
    <s v="TM-21010"/>
    <s v="Tamara Manning"/>
    <x v="0"/>
    <s v="United States"/>
    <s v="Jackson"/>
    <x v="35"/>
    <n v="39212"/>
    <x v="0"/>
    <s v="TEC-AC-10002550"/>
    <x v="2"/>
    <x v="11"/>
    <s v="Maxell 4.7GB DVD-RW 3/Pack"/>
    <x v="3706"/>
    <n v="3"/>
    <n v="0"/>
    <n v="16.2486"/>
  </r>
  <r>
    <n v="5006"/>
    <s v="CA-2012-158659"/>
    <x v="1"/>
    <x v="113"/>
    <d v="2012-11-14T00:00:00"/>
    <s v="Second Class"/>
    <s v="SC-20695"/>
    <s v="Steve Chapman"/>
    <x v="1"/>
    <s v="United States"/>
    <s v="Richmond"/>
    <x v="14"/>
    <n v="47374"/>
    <x v="2"/>
    <s v="OFF-ST-10003306"/>
    <x v="1"/>
    <x v="4"/>
    <s v="Letter Size Cart"/>
    <x v="412"/>
    <n v="5"/>
    <n v="0"/>
    <n v="207.14699999999993"/>
  </r>
  <r>
    <n v="5007"/>
    <s v="CA-2012-169796"/>
    <x v="1"/>
    <x v="529"/>
    <d v="2012-11-14T00:00:00"/>
    <s v="Standard Class"/>
    <s v="Dp-13240"/>
    <s v="Dean percer"/>
    <x v="2"/>
    <s v="United States"/>
    <s v="New York City"/>
    <x v="15"/>
    <n v="10035"/>
    <x v="3"/>
    <s v="TEC-MA-10000045"/>
    <x v="2"/>
    <x v="15"/>
    <s v="Zebra ZM400 Thermal Label Printer"/>
    <x v="3707"/>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s v="United States"/>
    <s v="Philadelphia"/>
    <x v="9"/>
    <n v="19134"/>
    <x v="3"/>
    <s v="OFF-BI-10004781"/>
    <x v="1"/>
    <x v="8"/>
    <s v="GBC Wire Binding Strips"/>
    <x v="3708"/>
    <n v="1"/>
    <n v="0.7"/>
    <n v="-6.9827999999999975"/>
  </r>
  <r>
    <n v="5010"/>
    <s v="CA-2012-102876"/>
    <x v="1"/>
    <x v="67"/>
    <d v="2012-09-14T00:00:00"/>
    <s v="Standard Class"/>
    <s v="LR-17035"/>
    <s v="Lisa Ryan"/>
    <x v="1"/>
    <s v="United States"/>
    <s v="Philadelphia"/>
    <x v="9"/>
    <n v="19134"/>
    <x v="3"/>
    <s v="TEC-PH-10002680"/>
    <x v="2"/>
    <x v="7"/>
    <s v="Samsung Galaxy Note 3"/>
    <x v="3709"/>
    <n v="6"/>
    <n v="0.4"/>
    <n v="-131.9940000000002"/>
  </r>
  <r>
    <n v="5011"/>
    <s v="CA-2012-102876"/>
    <x v="1"/>
    <x v="67"/>
    <d v="2012-09-14T00:00:00"/>
    <s v="Standard Class"/>
    <s v="LR-17035"/>
    <s v="Lisa Ryan"/>
    <x v="1"/>
    <s v="United States"/>
    <s v="Philadelphia"/>
    <x v="9"/>
    <n v="19134"/>
    <x v="3"/>
    <s v="OFF-BI-10000848"/>
    <x v="1"/>
    <x v="8"/>
    <s v="Angle-D Ring Binders"/>
    <x v="3710"/>
    <n v="3"/>
    <n v="0.7"/>
    <n v="-3.9383999999999997"/>
  </r>
  <r>
    <n v="5012"/>
    <s v="US-2014-139647"/>
    <x v="3"/>
    <x v="943"/>
    <d v="2014-05-14T00:00:00"/>
    <s v="First Class"/>
    <s v="TS-21370"/>
    <s v="Todd Sumrall"/>
    <x v="1"/>
    <s v="United States"/>
    <s v="Phoenix"/>
    <x v="16"/>
    <n v="85023"/>
    <x v="1"/>
    <s v="FUR-BO-10004467"/>
    <x v="0"/>
    <x v="0"/>
    <s v="Bestar Classic Bookcase"/>
    <x v="3711"/>
    <n v="7"/>
    <n v="0.7"/>
    <n v="-356.96429999999998"/>
  </r>
  <r>
    <n v="5013"/>
    <s v="US-2014-160465"/>
    <x v="3"/>
    <x v="246"/>
    <d v="2014-07-27T00:00:00"/>
    <s v="Standard Class"/>
    <s v="SW-20350"/>
    <s v="Sean Wendt"/>
    <x v="2"/>
    <s v="United States"/>
    <s v="Cleveland"/>
    <x v="24"/>
    <n v="44105"/>
    <x v="3"/>
    <s v="OFF-BI-10001670"/>
    <x v="1"/>
    <x v="8"/>
    <s v="Vinyl Sectional Post Binders"/>
    <x v="3712"/>
    <n v="3"/>
    <n v="0.7"/>
    <n v="-22.619999999999997"/>
  </r>
  <r>
    <n v="5014"/>
    <s v="US-2014-160465"/>
    <x v="3"/>
    <x v="246"/>
    <d v="2014-07-27T00:00:00"/>
    <s v="Standard Class"/>
    <s v="SW-20350"/>
    <s v="Sean Wendt"/>
    <x v="2"/>
    <s v="United States"/>
    <s v="Cleveland"/>
    <x v="24"/>
    <n v="44105"/>
    <x v="3"/>
    <s v="OFF-ST-10000136"/>
    <x v="1"/>
    <x v="4"/>
    <s v="Letter Size File"/>
    <x v="3713"/>
    <n v="7"/>
    <n v="0.2"/>
    <n v="25.010999999999967"/>
  </r>
  <r>
    <n v="5015"/>
    <s v="US-2014-160465"/>
    <x v="3"/>
    <x v="246"/>
    <d v="2014-07-27T00:00:00"/>
    <s v="Standard Class"/>
    <s v="SW-20350"/>
    <s v="Sean Wendt"/>
    <x v="2"/>
    <s v="United States"/>
    <s v="Cleveland"/>
    <x v="24"/>
    <n v="44105"/>
    <x v="3"/>
    <s v="TEC-PH-10004522"/>
    <x v="2"/>
    <x v="7"/>
    <s v="Dexim XPower Skin Super-Thin Power Case for iPhone 5 - Black"/>
    <x v="3714"/>
    <n v="6"/>
    <n v="0.4"/>
    <n v="-52.640999999999991"/>
  </r>
  <r>
    <n v="5016"/>
    <s v="CA-2011-153850"/>
    <x v="2"/>
    <x v="156"/>
    <d v="2011-11-29T00:00:00"/>
    <s v="Standard Class"/>
    <s v="TH-21100"/>
    <s v="Thea Hendricks"/>
    <x v="0"/>
    <s v="United States"/>
    <s v="Toledo"/>
    <x v="24"/>
    <n v="43615"/>
    <x v="3"/>
    <s v="FUR-FU-10002960"/>
    <x v="0"/>
    <x v="5"/>
    <s v="Eldon 200 Class Desk Accessories, Burgundy"/>
    <x v="200"/>
    <n v="7"/>
    <n v="0.2"/>
    <n v="9.6712000000000025"/>
  </r>
  <r>
    <n v="5017"/>
    <s v="CA-2011-153850"/>
    <x v="2"/>
    <x v="156"/>
    <d v="2011-11-29T00:00:00"/>
    <s v="Standard Class"/>
    <s v="TH-21100"/>
    <s v="Thea Hendricks"/>
    <x v="0"/>
    <s v="United States"/>
    <s v="Toledo"/>
    <x v="24"/>
    <n v="43615"/>
    <x v="3"/>
    <s v="TEC-PH-10002584"/>
    <x v="2"/>
    <x v="7"/>
    <s v="Samsung Galaxy S4"/>
    <x v="3715"/>
    <n v="4"/>
    <n v="0.4"/>
    <n v="-250.39600000000019"/>
  </r>
  <r>
    <n v="5018"/>
    <s v="CA-2011-127558"/>
    <x v="2"/>
    <x v="647"/>
    <d v="2011-11-18T00:00:00"/>
    <s v="First Class"/>
    <s v="SS-20410"/>
    <s v="Shahid Shariari"/>
    <x v="0"/>
    <s v="United States"/>
    <s v="Los Angeles"/>
    <x v="1"/>
    <n v="90008"/>
    <x v="1"/>
    <s v="FUR-FU-10002505"/>
    <x v="0"/>
    <x v="5"/>
    <s v="Eldon 100 Class Desk Accessories"/>
    <x v="3716"/>
    <n v="3"/>
    <n v="0"/>
    <n v="3.2351999999999994"/>
  </r>
  <r>
    <n v="5019"/>
    <s v="CA-2011-127558"/>
    <x v="2"/>
    <x v="647"/>
    <d v="2011-11-18T00:00:00"/>
    <s v="First Class"/>
    <s v="SS-20410"/>
    <s v="Shahid Shariari"/>
    <x v="0"/>
    <s v="United States"/>
    <s v="Los Angeles"/>
    <x v="1"/>
    <n v="90008"/>
    <x v="1"/>
    <s v="TEC-AC-10003832"/>
    <x v="2"/>
    <x v="11"/>
    <s v="Logitech P710e Mobile Speakerphone"/>
    <x v="3717"/>
    <n v="3"/>
    <n v="0"/>
    <n v="146.76929999999993"/>
  </r>
  <r>
    <n v="5020"/>
    <s v="CA-2011-127558"/>
    <x v="2"/>
    <x v="647"/>
    <d v="2011-11-18T00:00:00"/>
    <s v="First Class"/>
    <s v="SS-20410"/>
    <s v="Shahid Shariari"/>
    <x v="0"/>
    <s v="United States"/>
    <s v="Los Angeles"/>
    <x v="1"/>
    <n v="90008"/>
    <x v="1"/>
    <s v="OFF-SU-10002537"/>
    <x v="1"/>
    <x v="14"/>
    <s v="Acme Box Cutter Scissors"/>
    <x v="3718"/>
    <n v="2"/>
    <n v="0"/>
    <n v="5.3196000000000012"/>
  </r>
  <r>
    <n v="5021"/>
    <s v="CA-2014-136511"/>
    <x v="3"/>
    <x v="721"/>
    <d v="2014-03-26T00:00:00"/>
    <s v="Second Class"/>
    <s v="MZ-17515"/>
    <s v="Mary Zewe"/>
    <x v="1"/>
    <s v="United States"/>
    <s v="New York City"/>
    <x v="15"/>
    <n v="10011"/>
    <x v="3"/>
    <s v="OFF-SU-10003505"/>
    <x v="1"/>
    <x v="14"/>
    <s v="Premier Electric Letter Opener"/>
    <x v="3719"/>
    <n v="3"/>
    <n v="0"/>
    <n v="17.378999999999976"/>
  </r>
  <r>
    <n v="5022"/>
    <s v="CA-2013-133795"/>
    <x v="0"/>
    <x v="122"/>
    <d v="2013-12-25T00:00:00"/>
    <s v="Standard Class"/>
    <s v="JE-15475"/>
    <s v="Jeremy Ellison"/>
    <x v="0"/>
    <s v="United States"/>
    <s v="San Diego"/>
    <x v="1"/>
    <n v="92037"/>
    <x v="1"/>
    <s v="TEC-AC-10001465"/>
    <x v="2"/>
    <x v="11"/>
    <s v="SanDisk Cruzer 64 GB USB Flash Drive"/>
    <x v="3720"/>
    <n v="2"/>
    <n v="0"/>
    <n v="21.791999999999994"/>
  </r>
  <r>
    <n v="5023"/>
    <s v="CA-2013-133795"/>
    <x v="0"/>
    <x v="122"/>
    <d v="2013-12-25T00:00:00"/>
    <s v="Standard Class"/>
    <s v="JE-15475"/>
    <s v="Jeremy Ellison"/>
    <x v="0"/>
    <s v="United States"/>
    <s v="San Diego"/>
    <x v="1"/>
    <n v="92037"/>
    <x v="1"/>
    <s v="TEC-AC-10003832"/>
    <x v="2"/>
    <x v="11"/>
    <s v="Logitech P710e Mobile Speakerphone"/>
    <x v="3717"/>
    <n v="3"/>
    <n v="0"/>
    <n v="146.76929999999993"/>
  </r>
  <r>
    <n v="5024"/>
    <s v="CA-2013-133795"/>
    <x v="0"/>
    <x v="122"/>
    <d v="2013-12-25T00:00:00"/>
    <s v="Standard Class"/>
    <s v="JE-15475"/>
    <s v="Jeremy Ellison"/>
    <x v="0"/>
    <s v="United States"/>
    <s v="San Diego"/>
    <x v="1"/>
    <n v="92037"/>
    <x v="1"/>
    <s v="FUR-FU-10003731"/>
    <x v="0"/>
    <x v="5"/>
    <s v="Eldon Expressions Wood and Plastic Desk Accessories, Oak"/>
    <x v="3089"/>
    <n v="4"/>
    <n v="0"/>
    <n v="11.177600000000002"/>
  </r>
  <r>
    <n v="5025"/>
    <s v="US-2014-130953"/>
    <x v="3"/>
    <x v="570"/>
    <d v="2014-08-04T00:00:00"/>
    <s v="Standard Class"/>
    <s v="RF-19735"/>
    <s v="Roland Fjeld"/>
    <x v="0"/>
    <s v="United States"/>
    <s v="Oklahoma City"/>
    <x v="26"/>
    <n v="73120"/>
    <x v="2"/>
    <s v="OFF-BI-10004828"/>
    <x v="1"/>
    <x v="8"/>
    <s v="GBC Poly Designer Binding Covers"/>
    <x v="3446"/>
    <n v="2"/>
    <n v="0"/>
    <n v="16.405199999999997"/>
  </r>
  <r>
    <n v="5026"/>
    <s v="US-2014-130953"/>
    <x v="3"/>
    <x v="570"/>
    <d v="2014-08-04T00:00:00"/>
    <s v="Standard Class"/>
    <s v="RF-19735"/>
    <s v="Roland Fjeld"/>
    <x v="0"/>
    <s v="United States"/>
    <s v="Oklahoma City"/>
    <x v="26"/>
    <n v="73120"/>
    <x v="2"/>
    <s v="TEC-PH-10003012"/>
    <x v="2"/>
    <x v="7"/>
    <s v="Nortel Meridian M3904 Professional Digital phone"/>
    <x v="3721"/>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x v="1977"/>
    <n v="3"/>
    <n v="0.2"/>
    <n v="53.994600000000005"/>
  </r>
  <r>
    <n v="5030"/>
    <s v="CA-2014-139304"/>
    <x v="3"/>
    <x v="926"/>
    <d v="2014-02-03T00:00:00"/>
    <s v="Standard Class"/>
    <s v="VG-21790"/>
    <s v="Vivek Gonzalez"/>
    <x v="0"/>
    <s v="United States"/>
    <s v="San Francisco"/>
    <x v="1"/>
    <n v="94109"/>
    <x v="1"/>
    <s v="OFF-AR-10001216"/>
    <x v="1"/>
    <x v="6"/>
    <s v="Newell 339"/>
    <x v="48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x v="3723"/>
    <n v="1"/>
    <n v="0"/>
    <n v="2.2282000000000002"/>
  </r>
  <r>
    <n v="5032"/>
    <s v="CA-2014-139304"/>
    <x v="3"/>
    <x v="926"/>
    <d v="2014-02-03T00:00:00"/>
    <s v="Standard Class"/>
    <s v="VG-21790"/>
    <s v="Vivek Gonzalez"/>
    <x v="0"/>
    <s v="United States"/>
    <s v="San Francisco"/>
    <x v="1"/>
    <n v="94109"/>
    <x v="1"/>
    <s v="OFF-BI-10002498"/>
    <x v="1"/>
    <x v="8"/>
    <s v="Clear Mylar Reinforcing Strips"/>
    <x v="473"/>
    <n v="8"/>
    <n v="0.2"/>
    <n v="40.370399999999997"/>
  </r>
  <r>
    <n v="5033"/>
    <s v="CA-2013-155166"/>
    <x v="0"/>
    <x v="482"/>
    <d v="2014-01-03T00:00:00"/>
    <s v="Standard Class"/>
    <s v="BB-11545"/>
    <s v="Brenda Bowman"/>
    <x v="1"/>
    <s v="United States"/>
    <s v="Vineland"/>
    <x v="30"/>
    <n v="8360"/>
    <x v="3"/>
    <s v="FUR-CH-10003968"/>
    <x v="0"/>
    <x v="1"/>
    <s v="Novimex Turbo Task Chair"/>
    <x v="3724"/>
    <n v="3"/>
    <n v="0"/>
    <n v="25.552800000000005"/>
  </r>
  <r>
    <n v="5034"/>
    <s v="CA-2013-155166"/>
    <x v="0"/>
    <x v="482"/>
    <d v="2014-01-03T00:00:00"/>
    <s v="Standard Class"/>
    <s v="BB-11545"/>
    <s v="Brenda Bowman"/>
    <x v="1"/>
    <s v="United States"/>
    <s v="Vineland"/>
    <x v="30"/>
    <n v="8360"/>
    <x v="3"/>
    <s v="OFF-AP-10002765"/>
    <x v="1"/>
    <x v="9"/>
    <s v="Fellowes Advanced Computer Series Surge Protectors"/>
    <x v="3725"/>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x v="3726"/>
    <n v="5"/>
    <n v="0"/>
    <n v="48.117999999999981"/>
  </r>
  <r>
    <n v="5036"/>
    <s v="CA-2011-169803"/>
    <x v="2"/>
    <x v="322"/>
    <d v="2011-04-12T00:00:00"/>
    <s v="Standard Class"/>
    <s v="SC-20260"/>
    <s v="Scott Cohen"/>
    <x v="1"/>
    <s v="United States"/>
    <s v="Seattle"/>
    <x v="4"/>
    <n v="98115"/>
    <x v="1"/>
    <s v="FUR-TA-10000688"/>
    <x v="0"/>
    <x v="3"/>
    <s v="Chromcraft Bull-Nose Wood Round Conference Table Top, Wood Base"/>
    <x v="2327"/>
    <n v="3"/>
    <n v="0"/>
    <n v="111.10349999999994"/>
  </r>
  <r>
    <n v="5037"/>
    <s v="CA-2011-169803"/>
    <x v="2"/>
    <x v="322"/>
    <d v="2011-04-12T00:00:00"/>
    <s v="Standard Class"/>
    <s v="SC-20260"/>
    <s v="Scott Cohen"/>
    <x v="1"/>
    <s v="United States"/>
    <s v="Seattle"/>
    <x v="4"/>
    <n v="98115"/>
    <x v="1"/>
    <s v="TEC-AC-10003441"/>
    <x v="2"/>
    <x v="11"/>
    <s v="Kingston Digital DataTraveler 32GB USB 2.0"/>
    <x v="1284"/>
    <n v="2"/>
    <n v="0"/>
    <n v="2.0339999999999989"/>
  </r>
  <r>
    <n v="5038"/>
    <s v="CA-2014-141719"/>
    <x v="3"/>
    <x v="701"/>
    <d v="2014-11-22T00:00:00"/>
    <s v="Second Class"/>
    <s v="EG-13900"/>
    <s v="Emily Grady"/>
    <x v="0"/>
    <s v="United States"/>
    <s v="Naperville"/>
    <x v="10"/>
    <n v="60540"/>
    <x v="2"/>
    <s v="TEC-AC-10003610"/>
    <x v="2"/>
    <x v="11"/>
    <s v="Logitech Illuminated - Keyboard"/>
    <x v="3727"/>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s v="United States"/>
    <s v="Wilmington"/>
    <x v="13"/>
    <n v="19805"/>
    <x v="3"/>
    <s v="TEC-PH-10001817"/>
    <x v="2"/>
    <x v="7"/>
    <s v="Wilson Electronics DB Pro Signal Booster"/>
    <x v="3729"/>
    <n v="2"/>
    <n v="0"/>
    <n v="193.32000000000005"/>
  </r>
  <r>
    <n v="5041"/>
    <s v="CA-2012-136469"/>
    <x v="1"/>
    <x v="655"/>
    <d v="2012-07-12T00:00:00"/>
    <s v="First Class"/>
    <s v="TS-21370"/>
    <s v="Todd Sumrall"/>
    <x v="1"/>
    <s v="United States"/>
    <s v="Wilmington"/>
    <x v="13"/>
    <n v="19805"/>
    <x v="3"/>
    <s v="OFF-BI-10004492"/>
    <x v="1"/>
    <x v="8"/>
    <s v="Tuf-Vin Binders"/>
    <x v="3730"/>
    <n v="7"/>
    <n v="0"/>
    <n v="103.89819999999997"/>
  </r>
  <r>
    <n v="5042"/>
    <s v="CA-2013-158694"/>
    <x v="0"/>
    <x v="338"/>
    <d v="2013-11-14T00:00:00"/>
    <s v="Second Class"/>
    <s v="AI-10855"/>
    <s v="Arianne Irving"/>
    <x v="0"/>
    <s v="United States"/>
    <s v="Los Angeles"/>
    <x v="1"/>
    <n v="90036"/>
    <x v="1"/>
    <s v="OFF-PA-10002421"/>
    <x v="1"/>
    <x v="10"/>
    <s v="Embossed Ink Jet Note Cards"/>
    <x v="3731"/>
    <n v="3"/>
    <n v="0"/>
    <n v="32.500799999999998"/>
  </r>
  <r>
    <n v="5043"/>
    <s v="CA-2013-158694"/>
    <x v="0"/>
    <x v="338"/>
    <d v="2013-11-14T00:00:00"/>
    <s v="Second Class"/>
    <s v="AI-10855"/>
    <s v="Arianne Irving"/>
    <x v="0"/>
    <s v="United States"/>
    <s v="Los Angeles"/>
    <x v="1"/>
    <n v="90036"/>
    <x v="1"/>
    <s v="OFF-AP-10000055"/>
    <x v="1"/>
    <x v="9"/>
    <s v="Belkin F9S820V06 8 Outlet Surge"/>
    <x v="681"/>
    <n v="4"/>
    <n v="0"/>
    <n v="38.975999999999985"/>
  </r>
  <r>
    <n v="5044"/>
    <s v="CA-2013-158694"/>
    <x v="0"/>
    <x v="338"/>
    <d v="2013-11-14T00:00:00"/>
    <s v="Second Class"/>
    <s v="AI-10855"/>
    <s v="Arianne Irving"/>
    <x v="0"/>
    <s v="United States"/>
    <s v="Los Angeles"/>
    <x v="1"/>
    <n v="90036"/>
    <x v="1"/>
    <s v="FUR-FU-10000965"/>
    <x v="0"/>
    <x v="5"/>
    <s v="Howard Miller 11-1/2&quot; Diameter Ridgewood Wall Clock"/>
    <x v="3732"/>
    <n v="9"/>
    <n v="0"/>
    <n v="191.65860000000001"/>
  </r>
  <r>
    <n v="5045"/>
    <s v="CA-2013-158694"/>
    <x v="0"/>
    <x v="338"/>
    <d v="2013-11-14T00:00:00"/>
    <s v="Second Class"/>
    <s v="AI-10855"/>
    <s v="Arianne Irving"/>
    <x v="0"/>
    <s v="United States"/>
    <s v="Los Angeles"/>
    <x v="1"/>
    <n v="90036"/>
    <x v="1"/>
    <s v="OFF-PA-10001363"/>
    <x v="1"/>
    <x v="10"/>
    <s v="Xerox 1933"/>
    <x v="3733"/>
    <n v="5"/>
    <n v="0"/>
    <n v="28.857999999999997"/>
  </r>
  <r>
    <n v="5046"/>
    <s v="CA-2013-158694"/>
    <x v="0"/>
    <x v="338"/>
    <d v="2013-11-14T00:00:00"/>
    <s v="Second Class"/>
    <s v="AI-10855"/>
    <s v="Arianne Irving"/>
    <x v="0"/>
    <s v="United States"/>
    <s v="Los Angeles"/>
    <x v="1"/>
    <n v="90036"/>
    <x v="1"/>
    <s v="OFF-ST-10001496"/>
    <x v="1"/>
    <x v="4"/>
    <s v="Standard Rollaway File with Lock"/>
    <x v="3734"/>
    <n v="4"/>
    <n v="0"/>
    <n v="187.39760000000001"/>
  </r>
  <r>
    <n v="5047"/>
    <s v="CA-2013-158694"/>
    <x v="0"/>
    <x v="338"/>
    <d v="2013-11-14T00:00:00"/>
    <s v="Second Class"/>
    <s v="AI-10855"/>
    <s v="Arianne Irving"/>
    <x v="0"/>
    <s v="United States"/>
    <s v="Los Angeles"/>
    <x v="1"/>
    <n v="90036"/>
    <x v="1"/>
    <s v="OFF-BI-10004656"/>
    <x v="1"/>
    <x v="8"/>
    <s v="Peel &amp; Stick Add-On Corner Pockets"/>
    <x v="1182"/>
    <n v="3"/>
    <n v="0.2"/>
    <n v="1.8143999999999996"/>
  </r>
  <r>
    <n v="5048"/>
    <s v="CA-2013-158694"/>
    <x v="0"/>
    <x v="338"/>
    <d v="2013-11-14T00:00:00"/>
    <s v="Second Class"/>
    <s v="AI-10855"/>
    <s v="Arianne Irving"/>
    <x v="0"/>
    <s v="United States"/>
    <s v="Los Angeles"/>
    <x v="1"/>
    <n v="90036"/>
    <x v="1"/>
    <s v="OFF-AR-10001227"/>
    <x v="1"/>
    <x v="6"/>
    <s v="Newell 338"/>
    <x v="456"/>
    <n v="5"/>
    <n v="0"/>
    <n v="3.9690000000000003"/>
  </r>
  <r>
    <n v="5049"/>
    <s v="US-2011-104759"/>
    <x v="2"/>
    <x v="691"/>
    <d v="2011-04-04T00:00:00"/>
    <s v="Standard Class"/>
    <s v="DD-13570"/>
    <s v="Dorothy Dickinson"/>
    <x v="0"/>
    <s v="United States"/>
    <s v="Chicago"/>
    <x v="10"/>
    <n v="60610"/>
    <x v="2"/>
    <s v="OFF-BI-10002071"/>
    <x v="1"/>
    <x v="8"/>
    <s v="Fellowes Black Plastic Comb Bindings"/>
    <x v="3735"/>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s v="United States"/>
    <s v="Philadelphia"/>
    <x v="9"/>
    <n v="19140"/>
    <x v="3"/>
    <s v="OFF-EN-10000483"/>
    <x v="1"/>
    <x v="12"/>
    <s v="White Envelopes, White Envelopes with Clear Poly Window"/>
    <x v="3736"/>
    <n v="2"/>
    <n v="0.2"/>
    <n v="7.9299999999999971"/>
  </r>
  <r>
    <n v="5053"/>
    <s v="US-2014-120607"/>
    <x v="3"/>
    <x v="240"/>
    <d v="2014-05-20T00:00:00"/>
    <s v="Same Day"/>
    <s v="JC-15775"/>
    <s v="John Castell"/>
    <x v="0"/>
    <s v="United States"/>
    <s v="Atlanta"/>
    <x v="32"/>
    <n v="30318"/>
    <x v="0"/>
    <s v="OFF-PA-10003129"/>
    <x v="1"/>
    <x v="10"/>
    <s v="Tops White Computer Printout Paper"/>
    <x v="3589"/>
    <n v="4"/>
    <n v="0"/>
    <n v="91.950799999999987"/>
  </r>
  <r>
    <n v="5054"/>
    <s v="CA-2012-141243"/>
    <x v="1"/>
    <x v="928"/>
    <d v="2012-01-08T00:00:00"/>
    <s v="Second Class"/>
    <s v="AH-10465"/>
    <s v="Amy Hunt"/>
    <x v="0"/>
    <s v="United States"/>
    <s v="Dallas"/>
    <x v="5"/>
    <n v="75217"/>
    <x v="2"/>
    <s v="TEC-AC-10003198"/>
    <x v="2"/>
    <x v="11"/>
    <s v="Enermax Acrylux Wireless Keyboard"/>
    <x v="3737"/>
    <n v="5"/>
    <n v="0.2"/>
    <n v="84.659999999999982"/>
  </r>
  <r>
    <n v="5055"/>
    <s v="CA-2012-141243"/>
    <x v="1"/>
    <x v="928"/>
    <d v="2012-01-08T00:00:00"/>
    <s v="Second Class"/>
    <s v="AH-10465"/>
    <s v="Amy Hunt"/>
    <x v="0"/>
    <s v="United States"/>
    <s v="Dallas"/>
    <x v="5"/>
    <n v="75217"/>
    <x v="2"/>
    <s v="OFF-AR-10001246"/>
    <x v="1"/>
    <x v="6"/>
    <s v="Newell 317"/>
    <x v="2617"/>
    <n v="3"/>
    <n v="0.2"/>
    <n v="0.79379999999999962"/>
  </r>
  <r>
    <n v="5056"/>
    <s v="CA-2012-141243"/>
    <x v="1"/>
    <x v="928"/>
    <d v="2012-01-08T00:00:00"/>
    <s v="Second Class"/>
    <s v="AH-10465"/>
    <s v="Amy Hunt"/>
    <x v="0"/>
    <s v="United States"/>
    <s v="Dallas"/>
    <x v="5"/>
    <n v="75217"/>
    <x v="2"/>
    <s v="FUR-BO-10003272"/>
    <x v="0"/>
    <x v="0"/>
    <s v="O'Sullivan Living Dimensions 5-Shelf Bookcases"/>
    <x v="3738"/>
    <n v="9"/>
    <n v="0.32"/>
    <n v="-437.5404000000002"/>
  </r>
  <r>
    <n v="5057"/>
    <s v="CA-2012-162166"/>
    <x v="1"/>
    <x v="1014"/>
    <d v="2012-09-11T00:00:00"/>
    <s v="First Class"/>
    <s v="NM-18520"/>
    <s v="Neoma Murray"/>
    <x v="0"/>
    <s v="United States"/>
    <s v="Moreno Valley"/>
    <x v="1"/>
    <n v="92553"/>
    <x v="1"/>
    <s v="OFF-PA-10002606"/>
    <x v="1"/>
    <x v="10"/>
    <s v="Xerox 1928"/>
    <x v="1603"/>
    <n v="5"/>
    <n v="0"/>
    <n v="11.879999999999999"/>
  </r>
  <r>
    <n v="5058"/>
    <s v="CA-2012-162166"/>
    <x v="1"/>
    <x v="1014"/>
    <d v="2012-09-11T00:00:00"/>
    <s v="First Class"/>
    <s v="NM-18520"/>
    <s v="Neoma Murray"/>
    <x v="0"/>
    <s v="United States"/>
    <s v="Moreno Valley"/>
    <x v="1"/>
    <n v="92553"/>
    <x v="1"/>
    <s v="OFF-ST-10002486"/>
    <x v="1"/>
    <x v="4"/>
    <s v="Eldon Shelf Savers Cubes and Bins"/>
    <x v="3739"/>
    <n v="6"/>
    <n v="0"/>
    <n v="0.83759999999999835"/>
  </r>
  <r>
    <n v="5059"/>
    <s v="CA-2013-120796"/>
    <x v="0"/>
    <x v="1015"/>
    <d v="2013-04-08T00:00:00"/>
    <s v="Standard Class"/>
    <s v="CS-11950"/>
    <s v="Carlos Soltero"/>
    <x v="0"/>
    <s v="United States"/>
    <s v="Philadelphia"/>
    <x v="9"/>
    <n v="19140"/>
    <x v="3"/>
    <s v="OFF-BI-10004330"/>
    <x v="1"/>
    <x v="8"/>
    <s v="GBC Velobind Prepunched Cover Sets, Regency Series"/>
    <x v="3740"/>
    <n v="9"/>
    <n v="0.7"/>
    <n v="-83.204999999999984"/>
  </r>
  <r>
    <n v="5060"/>
    <s v="CA-2013-109722"/>
    <x v="0"/>
    <x v="5"/>
    <d v="2013-12-08T00:00:00"/>
    <s v="Second Class"/>
    <s v="TP-21130"/>
    <s v="Theone Pippenger"/>
    <x v="0"/>
    <s v="United States"/>
    <s v="Georgetown"/>
    <x v="0"/>
    <n v="40324"/>
    <x v="0"/>
    <s v="TEC-PH-10000560"/>
    <x v="2"/>
    <x v="7"/>
    <s v="Samsung Galaxy S III - 16GB - pebble blue (T-Mobile)"/>
    <x v="1551"/>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x v="3741"/>
    <n v="9"/>
    <n v="0"/>
    <n v="70.178400000000025"/>
  </r>
  <r>
    <n v="5062"/>
    <s v="CA-2012-136798"/>
    <x v="1"/>
    <x v="412"/>
    <d v="2012-05-12T00:00:00"/>
    <s v="Standard Class"/>
    <s v="DL-12925"/>
    <s v="Daniel Lacy"/>
    <x v="0"/>
    <s v="United States"/>
    <s v="Minneapolis"/>
    <x v="11"/>
    <n v="55407"/>
    <x v="2"/>
    <s v="OFF-BI-10003684"/>
    <x v="1"/>
    <x v="8"/>
    <s v="Wilson Jones Legal Size Ring Binders"/>
    <x v="3742"/>
    <n v="2"/>
    <n v="0"/>
    <n v="21.99"/>
  </r>
  <r>
    <n v="5063"/>
    <s v="CA-2012-136798"/>
    <x v="1"/>
    <x v="412"/>
    <d v="2012-05-12T00:00:00"/>
    <s v="Standard Class"/>
    <s v="DL-12925"/>
    <s v="Daniel Lacy"/>
    <x v="0"/>
    <s v="United States"/>
    <s v="Minneapolis"/>
    <x v="11"/>
    <n v="55407"/>
    <x v="2"/>
    <s v="TEC-PH-10000441"/>
    <x v="2"/>
    <x v="7"/>
    <s v="VTech DS6151"/>
    <x v="2258"/>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x v="3484"/>
    <n v="3"/>
    <n v="0"/>
    <n v="11.156400000000005"/>
  </r>
  <r>
    <n v="5065"/>
    <s v="CA-2014-122196"/>
    <x v="3"/>
    <x v="585"/>
    <d v="2014-09-25T00:00:00"/>
    <s v="First Class"/>
    <s v="CA-12265"/>
    <s v="Christina Anderson"/>
    <x v="0"/>
    <s v="United States"/>
    <s v="Wilmington"/>
    <x v="13"/>
    <n v="19805"/>
    <x v="3"/>
    <s v="TEC-PH-10004977"/>
    <x v="2"/>
    <x v="7"/>
    <s v="GE 30524EE4"/>
    <x v="3743"/>
    <n v="2"/>
    <n v="0"/>
    <n v="113.67419999999998"/>
  </r>
  <r>
    <n v="5066"/>
    <s v="CA-2014-142090"/>
    <x v="3"/>
    <x v="329"/>
    <d v="2014-12-08T00:00:00"/>
    <s v="Standard Class"/>
    <s v="SC-20380"/>
    <s v="Shahid Collister"/>
    <x v="0"/>
    <s v="United States"/>
    <s v="Burlington"/>
    <x v="3"/>
    <n v="27217"/>
    <x v="0"/>
    <s v="TEC-AC-10002001"/>
    <x v="2"/>
    <x v="11"/>
    <s v="Logitech Wireless Gaming Headset G930"/>
    <x v="2961"/>
    <n v="3"/>
    <n v="0.2"/>
    <n v="81.59490000000001"/>
  </r>
  <r>
    <n v="5067"/>
    <s v="CA-2014-142090"/>
    <x v="3"/>
    <x v="329"/>
    <d v="2014-12-08T00:00:00"/>
    <s v="Standard Class"/>
    <s v="SC-20380"/>
    <s v="Shahid Collister"/>
    <x v="0"/>
    <s v="United States"/>
    <s v="Burlington"/>
    <x v="3"/>
    <n v="27217"/>
    <x v="0"/>
    <s v="FUR-TA-10001889"/>
    <x v="0"/>
    <x v="3"/>
    <s v="Bush Advantage Collection Racetrack Conference Table"/>
    <x v="3744"/>
    <n v="7"/>
    <n v="0.4"/>
    <n v="-653.28340000000003"/>
  </r>
  <r>
    <n v="5068"/>
    <s v="CA-2014-160934"/>
    <x v="3"/>
    <x v="787"/>
    <d v="2014-01-20T00:00:00"/>
    <s v="Standard Class"/>
    <s v="TT-21460"/>
    <s v="Tonja Turnell"/>
    <x v="2"/>
    <s v="United States"/>
    <s v="Los Angeles"/>
    <x v="1"/>
    <n v="90008"/>
    <x v="1"/>
    <s v="OFF-AR-10003504"/>
    <x v="1"/>
    <x v="6"/>
    <s v="Newell 347"/>
    <x v="1591"/>
    <n v="5"/>
    <n v="0"/>
    <n v="6.2059999999999977"/>
  </r>
  <r>
    <n v="5069"/>
    <s v="CA-2011-124478"/>
    <x v="2"/>
    <x v="233"/>
    <d v="2011-08-12T00:00:00"/>
    <s v="Standard Class"/>
    <s v="MA-17560"/>
    <s v="Matt Abelman"/>
    <x v="2"/>
    <s v="United States"/>
    <s v="Trenton"/>
    <x v="12"/>
    <n v="48183"/>
    <x v="2"/>
    <s v="TEC-CO-10001571"/>
    <x v="2"/>
    <x v="16"/>
    <s v="Sharp 1540cs Digital Laser Copier"/>
    <x v="3745"/>
    <n v="1"/>
    <n v="0"/>
    <n v="274.995"/>
  </r>
  <r>
    <n v="5070"/>
    <s v="CA-2011-124478"/>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s v="CA-2011-124478"/>
    <x v="2"/>
    <x v="233"/>
    <d v="2011-08-12T00:00:00"/>
    <s v="Standard Class"/>
    <s v="MA-17560"/>
    <s v="Matt Abelman"/>
    <x v="2"/>
    <s v="United States"/>
    <s v="Trenton"/>
    <x v="12"/>
    <n v="48183"/>
    <x v="2"/>
    <s v="OFF-EN-10002500"/>
    <x v="1"/>
    <x v="12"/>
    <s v="Globe Weis Peel &amp; Seel First Class Envelopes"/>
    <x v="3747"/>
    <n v="3"/>
    <n v="0"/>
    <n v="17.253"/>
  </r>
  <r>
    <n v="5072"/>
    <s v="CA-2011-124478"/>
    <x v="2"/>
    <x v="233"/>
    <d v="2011-08-12T00:00:00"/>
    <s v="Standard Class"/>
    <s v="MA-17560"/>
    <s v="Matt Abelman"/>
    <x v="2"/>
    <s v="United States"/>
    <s v="Trenton"/>
    <x v="12"/>
    <n v="48183"/>
    <x v="2"/>
    <s v="FUR-FU-10002088"/>
    <x v="0"/>
    <x v="5"/>
    <s v="Nu-Dell Float Frame 11 x 14 1/2"/>
    <x v="3748"/>
    <n v="6"/>
    <n v="0"/>
    <n v="22.629600000000003"/>
  </r>
  <r>
    <n v="5073"/>
    <s v="CA-2011-124478"/>
    <x v="2"/>
    <x v="233"/>
    <d v="2011-08-12T00:00:00"/>
    <s v="Standard Class"/>
    <s v="MA-17560"/>
    <s v="Matt Abelman"/>
    <x v="2"/>
    <s v="United States"/>
    <s v="Trenton"/>
    <x v="12"/>
    <n v="48183"/>
    <x v="2"/>
    <s v="TEC-PH-10001128"/>
    <x v="2"/>
    <x v="7"/>
    <s v="Motorola Droid Maxx"/>
    <x v="3749"/>
    <n v="2"/>
    <n v="0"/>
    <n v="83.994400000000013"/>
  </r>
  <r>
    <n v="5074"/>
    <s v="CA-2012-145485"/>
    <x v="1"/>
    <x v="599"/>
    <d v="2012-11-05T00:00:00"/>
    <s v="Same Day"/>
    <s v="JM-16195"/>
    <s v="Justin MacKendrick"/>
    <x v="0"/>
    <s v="United States"/>
    <s v="San Francisco"/>
    <x v="1"/>
    <n v="94109"/>
    <x v="1"/>
    <s v="OFF-ST-10000649"/>
    <x v="1"/>
    <x v="4"/>
    <s v="Hanging Personal Folder File"/>
    <x v="3750"/>
    <n v="4"/>
    <n v="0"/>
    <n v="15.700000000000003"/>
  </r>
  <r>
    <n v="5075"/>
    <s v="CA-2014-151071"/>
    <x v="3"/>
    <x v="1016"/>
    <d v="2014-04-30T00:00:00"/>
    <s v="Second Class"/>
    <s v="MB-18085"/>
    <s v="Mick Brown"/>
    <x v="0"/>
    <s v="United States"/>
    <s v="Los Angeles"/>
    <x v="1"/>
    <n v="90049"/>
    <x v="1"/>
    <s v="OFF-BI-10002103"/>
    <x v="1"/>
    <x v="8"/>
    <s v="Cardinal Slant-D Ring Binder, Heavy Gauge Vinyl"/>
    <x v="1162"/>
    <n v="2"/>
    <n v="0.2"/>
    <n v="4.5187999999999997"/>
  </r>
  <r>
    <n v="5076"/>
    <s v="CA-2011-134572"/>
    <x v="2"/>
    <x v="1017"/>
    <d v="2011-04-22T00:00:00"/>
    <s v="Second Class"/>
    <s v="SV-20365"/>
    <s v="Seth Vernon"/>
    <x v="0"/>
    <s v="United States"/>
    <s v="Houston"/>
    <x v="5"/>
    <n v="77070"/>
    <x v="2"/>
    <s v="FUR-TA-10001705"/>
    <x v="0"/>
    <x v="3"/>
    <s v="Bush Advantage Collection Round Conference Table"/>
    <x v="3751"/>
    <n v="5"/>
    <n v="0.3"/>
    <n v="-95.670000000000044"/>
  </r>
  <r>
    <n v="5077"/>
    <s v="CA-2011-134572"/>
    <x v="2"/>
    <x v="1017"/>
    <d v="2011-04-22T00:00:00"/>
    <s v="Second Class"/>
    <s v="SV-20365"/>
    <s v="Seth Vernon"/>
    <x v="0"/>
    <s v="United States"/>
    <s v="Houston"/>
    <x v="5"/>
    <n v="77070"/>
    <x v="2"/>
    <s v="OFF-ST-10004634"/>
    <x v="1"/>
    <x v="4"/>
    <s v="Personal Folder Holder, Ebony"/>
    <x v="3752"/>
    <n v="5"/>
    <n v="0.2"/>
    <n v="5.6049999999999951"/>
  </r>
  <r>
    <n v="5078"/>
    <s v="CA-2011-134572"/>
    <x v="2"/>
    <x v="1017"/>
    <d v="2011-04-22T00:00:00"/>
    <s v="Second Class"/>
    <s v="SV-20365"/>
    <s v="Seth Vernon"/>
    <x v="0"/>
    <s v="United States"/>
    <s v="Houston"/>
    <x v="5"/>
    <n v="77070"/>
    <x v="2"/>
    <s v="FUR-TA-10004442"/>
    <x v="0"/>
    <x v="3"/>
    <s v="Riverside Furniture Stanwyck Manor Table Series"/>
    <x v="3753"/>
    <n v="2"/>
    <n v="0.3"/>
    <n v="-131.95100000000002"/>
  </r>
  <r>
    <n v="5079"/>
    <s v="CA-2014-143217"/>
    <x v="3"/>
    <x v="343"/>
    <d v="2014-11-18T00:00:00"/>
    <s v="Standard Class"/>
    <s v="CG-12040"/>
    <s v="Catherine Glotzbach"/>
    <x v="2"/>
    <s v="United States"/>
    <s v="Milwaukee"/>
    <x v="6"/>
    <n v="53209"/>
    <x v="2"/>
    <s v="OFF-BI-10002949"/>
    <x v="1"/>
    <x v="8"/>
    <s v="Prestige Round Ring Binders"/>
    <x v="2614"/>
    <n v="3"/>
    <n v="0"/>
    <n v="8.5727999999999991"/>
  </r>
  <r>
    <n v="5080"/>
    <s v="US-2014-133312"/>
    <x v="3"/>
    <x v="920"/>
    <d v="2014-11-30T00:00:00"/>
    <s v="Standard Class"/>
    <s v="BD-11500"/>
    <s v="Bradley Drucker"/>
    <x v="0"/>
    <s v="United States"/>
    <s v="San Francisco"/>
    <x v="1"/>
    <n v="94122"/>
    <x v="1"/>
    <s v="FUR-BO-10002213"/>
    <x v="0"/>
    <x v="0"/>
    <s v="Sauder Forest Hills Library, Woodland Oak Finish"/>
    <x v="3754"/>
    <n v="3"/>
    <n v="0.15"/>
    <n v="-29.605799999999981"/>
  </r>
  <r>
    <n v="5081"/>
    <s v="US-2014-133312"/>
    <x v="3"/>
    <x v="920"/>
    <d v="2014-11-30T00:00:00"/>
    <s v="Standard Class"/>
    <s v="BD-11500"/>
    <s v="Bradley Drucker"/>
    <x v="0"/>
    <s v="United States"/>
    <s v="San Francisco"/>
    <x v="1"/>
    <n v="94122"/>
    <x v="1"/>
    <s v="OFF-ST-10001325"/>
    <x v="1"/>
    <x v="4"/>
    <s v="Sterilite Officeware Hinged File Box"/>
    <x v="3755"/>
    <n v="1"/>
    <n v="0"/>
    <n v="2.8296000000000001"/>
  </r>
  <r>
    <n v="5082"/>
    <s v="US-2012-137533"/>
    <x v="1"/>
    <x v="217"/>
    <d v="2012-12-18T00:00:00"/>
    <s v="Same Day"/>
    <s v="JK-15640"/>
    <s v="Jim Kriz"/>
    <x v="2"/>
    <s v="United States"/>
    <s v="Cleveland"/>
    <x v="24"/>
    <n v="44105"/>
    <x v="3"/>
    <s v="OFF-PA-10003441"/>
    <x v="1"/>
    <x v="10"/>
    <s v="Xerox 226"/>
    <x v="561"/>
    <n v="4"/>
    <n v="0.2"/>
    <n v="7.2576000000000001"/>
  </r>
  <r>
    <n v="5083"/>
    <s v="CA-2013-155138"/>
    <x v="0"/>
    <x v="162"/>
    <d v="2013-09-13T00:00:00"/>
    <s v="Standard Class"/>
    <s v="JM-15580"/>
    <s v="Jill Matthias"/>
    <x v="0"/>
    <s v="United States"/>
    <s v="Monroe"/>
    <x v="3"/>
    <n v="28110"/>
    <x v="0"/>
    <s v="TEC-AC-10004209"/>
    <x v="2"/>
    <x v="11"/>
    <s v="Memorex Froggy Flash Drive 4 GB"/>
    <x v="2083"/>
    <n v="4"/>
    <n v="0.2"/>
    <n v="8.3524000000000012"/>
  </r>
  <r>
    <n v="5084"/>
    <s v="CA-2013-155138"/>
    <x v="0"/>
    <x v="162"/>
    <d v="2013-09-13T00:00:00"/>
    <s v="Standard Class"/>
    <s v="JM-15580"/>
    <s v="Jill Matthias"/>
    <x v="0"/>
    <s v="United States"/>
    <s v="Monroe"/>
    <x v="3"/>
    <n v="28110"/>
    <x v="0"/>
    <s v="OFF-PA-10000501"/>
    <x v="1"/>
    <x v="10"/>
    <s v="Petty Cash Envelope"/>
    <x v="2851"/>
    <n v="3"/>
    <n v="0.2"/>
    <n v="23.455199999999998"/>
  </r>
  <r>
    <n v="5085"/>
    <s v="CA-2013-108350"/>
    <x v="0"/>
    <x v="112"/>
    <d v="2013-06-10T00:00:00"/>
    <s v="Second Class"/>
    <s v="SC-20230"/>
    <s v="Scot Coram"/>
    <x v="1"/>
    <s v="United States"/>
    <s v="Lowell"/>
    <x v="31"/>
    <n v="1852"/>
    <x v="3"/>
    <s v="OFF-PA-10003656"/>
    <x v="1"/>
    <x v="10"/>
    <s v="Xerox 1935"/>
    <x v="151"/>
    <n v="4"/>
    <n v="0"/>
    <n v="48.539199999999994"/>
  </r>
  <r>
    <n v="5086"/>
    <s v="CA-2012-144302"/>
    <x v="1"/>
    <x v="974"/>
    <d v="2012-06-23T00:00:00"/>
    <s v="Standard Class"/>
    <s v="ME-17320"/>
    <s v="Maria Etezadi"/>
    <x v="2"/>
    <s v="United States"/>
    <s v="Dallas"/>
    <x v="5"/>
    <n v="75081"/>
    <x v="2"/>
    <s v="OFF-BI-10001107"/>
    <x v="1"/>
    <x v="8"/>
    <s v="GBC White Gloss Covers, Plain Front"/>
    <x v="3756"/>
    <n v="2"/>
    <n v="0.8"/>
    <n v="-9.5568000000000026"/>
  </r>
  <r>
    <n v="5087"/>
    <s v="CA-2012-109001"/>
    <x v="1"/>
    <x v="616"/>
    <d v="2012-03-09T00:00:00"/>
    <s v="Standard Class"/>
    <s v="KN-16390"/>
    <s v="Katherine Nockton"/>
    <x v="1"/>
    <s v="United States"/>
    <s v="Philadelphia"/>
    <x v="9"/>
    <n v="19120"/>
    <x v="3"/>
    <s v="TEC-PH-10000562"/>
    <x v="2"/>
    <x v="7"/>
    <s v="Samsung Convoy 3"/>
    <x v="3757"/>
    <n v="7"/>
    <n v="0.4"/>
    <n v="-93.231599999999958"/>
  </r>
  <r>
    <n v="5088"/>
    <s v="CA-2012-109001"/>
    <x v="1"/>
    <x v="616"/>
    <d v="2012-03-09T00:00:00"/>
    <s v="Standard Class"/>
    <s v="KN-16390"/>
    <s v="Katherine Nockton"/>
    <x v="1"/>
    <s v="United States"/>
    <s v="Philadelphia"/>
    <x v="9"/>
    <n v="19120"/>
    <x v="3"/>
    <s v="TEC-AC-10001101"/>
    <x v="2"/>
    <x v="11"/>
    <s v="Sony 16GB Class 10 Micro SDHC R40 Memory Card"/>
    <x v="3758"/>
    <n v="1"/>
    <n v="0.2"/>
    <n v="-1.2890000000000006"/>
  </r>
  <r>
    <n v="5089"/>
    <s v="CA-2012-109001"/>
    <x v="1"/>
    <x v="616"/>
    <d v="2012-03-09T00:00:00"/>
    <s v="Standard Class"/>
    <s v="KN-16390"/>
    <s v="Katherine Nockton"/>
    <x v="1"/>
    <s v="United States"/>
    <s v="Philadelphia"/>
    <x v="9"/>
    <n v="19120"/>
    <x v="3"/>
    <s v="OFF-BI-10003529"/>
    <x v="1"/>
    <x v="8"/>
    <s v="Avery Round Ring Poly Binders"/>
    <x v="3759"/>
    <n v="3"/>
    <n v="0.7"/>
    <n v="-1.7892000000000001"/>
  </r>
  <r>
    <n v="5090"/>
    <s v="CA-2014-132738"/>
    <x v="3"/>
    <x v="1018"/>
    <d v="2014-08-08T00:00:00"/>
    <s v="First Class"/>
    <s v="HM-14860"/>
    <s v="Harry Marie"/>
    <x v="1"/>
    <s v="United States"/>
    <s v="Loveland"/>
    <x v="22"/>
    <n v="80538"/>
    <x v="1"/>
    <s v="OFF-PA-10001752"/>
    <x v="1"/>
    <x v="10"/>
    <s v="Hammermill CopyPlus Copy Paper (20Lb. and 84 Bright)"/>
    <x v="892"/>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x v="3760"/>
    <n v="1"/>
    <n v="0.2"/>
    <n v="3.1842000000000001"/>
  </r>
  <r>
    <n v="5092"/>
    <s v="CA-2014-156720"/>
    <x v="3"/>
    <x v="247"/>
    <d v="2015-01-04T00:00:00"/>
    <s v="Standard Class"/>
    <s v="JM-15580"/>
    <s v="Jill Matthias"/>
    <x v="0"/>
    <s v="United States"/>
    <s v="Loveland"/>
    <x v="22"/>
    <n v="80538"/>
    <x v="1"/>
    <s v="OFF-FA-10003472"/>
    <x v="1"/>
    <x v="13"/>
    <s v="Bagged Rubber Bands"/>
    <x v="3761"/>
    <n v="3"/>
    <n v="0.2"/>
    <n v="-0.6048"/>
  </r>
  <r>
    <n v="5093"/>
    <s v="CA-2012-119102"/>
    <x v="1"/>
    <x v="293"/>
    <d v="2012-05-27T00:00:00"/>
    <s v="Standard Class"/>
    <s v="KH-16690"/>
    <s v="Kristen Hastings"/>
    <x v="1"/>
    <s v="United States"/>
    <s v="Woonsocket"/>
    <x v="34"/>
    <n v="2895"/>
    <x v="3"/>
    <s v="OFF-ST-10004507"/>
    <x v="1"/>
    <x v="4"/>
    <s v="Advantus Rolling Storage Box"/>
    <x v="492"/>
    <n v="3"/>
    <n v="0"/>
    <n v="13.891499999999999"/>
  </r>
  <r>
    <n v="5094"/>
    <s v="US-2011-140452"/>
    <x v="2"/>
    <x v="776"/>
    <d v="2011-12-10T00:00:00"/>
    <s v="Standard Class"/>
    <s v="BK-11260"/>
    <s v="Berenike Kampe"/>
    <x v="0"/>
    <s v="United States"/>
    <s v="Chicago"/>
    <x v="10"/>
    <n v="60610"/>
    <x v="2"/>
    <s v="OFF-AP-10004036"/>
    <x v="1"/>
    <x v="9"/>
    <s v="Bionaire 99.97% HEPA Air Cleaner"/>
    <x v="3762"/>
    <n v="4"/>
    <n v="0.8"/>
    <n v="-31.536000000000001"/>
  </r>
  <r>
    <n v="5095"/>
    <s v="US-2011-140452"/>
    <x v="2"/>
    <x v="776"/>
    <d v="2011-12-10T00:00:00"/>
    <s v="Standard Class"/>
    <s v="BK-11260"/>
    <s v="Berenike Kampe"/>
    <x v="0"/>
    <s v="United States"/>
    <s v="Chicago"/>
    <x v="10"/>
    <n v="60610"/>
    <x v="2"/>
    <s v="FUR-TA-10004086"/>
    <x v="0"/>
    <x v="3"/>
    <s v="KI Adjustable-Height Table"/>
    <x v="2490"/>
    <n v="5"/>
    <n v="0.5"/>
    <n v="-120.37200000000003"/>
  </r>
  <r>
    <n v="5096"/>
    <s v="US-2011-140452"/>
    <x v="2"/>
    <x v="776"/>
    <d v="2011-12-10T00:00:00"/>
    <s v="Standard Class"/>
    <s v="BK-11260"/>
    <s v="Berenike Kampe"/>
    <x v="0"/>
    <s v="United States"/>
    <s v="Chicago"/>
    <x v="10"/>
    <n v="60610"/>
    <x v="2"/>
    <s v="TEC-PH-10000307"/>
    <x v="2"/>
    <x v="7"/>
    <s v="Shocksock Galaxy S4 Armband"/>
    <x v="1927"/>
    <n v="4"/>
    <n v="0.2"/>
    <n v="-7.0080000000000044"/>
  </r>
  <r>
    <n v="5097"/>
    <s v="US-2011-140452"/>
    <x v="2"/>
    <x v="776"/>
    <d v="2011-12-10T00:00:00"/>
    <s v="Standard Class"/>
    <s v="BK-11260"/>
    <s v="Berenike Kampe"/>
    <x v="0"/>
    <s v="United States"/>
    <s v="Chicago"/>
    <x v="10"/>
    <n v="60610"/>
    <x v="2"/>
    <s v="FUR-FU-10002088"/>
    <x v="0"/>
    <x v="5"/>
    <s v="Nu-Dell Float Frame 11 x 14 1/2"/>
    <x v="2209"/>
    <n v="3"/>
    <n v="0.6"/>
    <n v="-4.8491999999999997"/>
  </r>
  <r>
    <n v="5098"/>
    <s v="US-2011-140452"/>
    <x v="2"/>
    <x v="776"/>
    <d v="2011-12-10T00:00:00"/>
    <s v="Standard Class"/>
    <s v="BK-11260"/>
    <s v="Berenike Kampe"/>
    <x v="0"/>
    <s v="United States"/>
    <s v="Chicago"/>
    <x v="10"/>
    <n v="60610"/>
    <x v="2"/>
    <s v="OFF-BI-10004965"/>
    <x v="1"/>
    <x v="8"/>
    <s v="Ibico Covers for Plastic or Wire Binding Elements"/>
    <x v="3763"/>
    <n v="2"/>
    <n v="0.8"/>
    <n v="-8.0500000000000025"/>
  </r>
  <r>
    <n v="5099"/>
    <s v="US-2011-140452"/>
    <x v="2"/>
    <x v="776"/>
    <d v="2011-12-10T00:00:00"/>
    <s v="Standard Class"/>
    <s v="BK-11260"/>
    <s v="Berenike Kampe"/>
    <x v="0"/>
    <s v="United States"/>
    <s v="Chicago"/>
    <x v="10"/>
    <n v="60610"/>
    <x v="2"/>
    <s v="OFF-ST-10002485"/>
    <x v="1"/>
    <x v="4"/>
    <s v="Rogers Deluxe File Chest"/>
    <x v="2083"/>
    <n v="2"/>
    <n v="0.2"/>
    <n v="-8.3524000000000012"/>
  </r>
  <r>
    <n v="5100"/>
    <s v="CA-2012-141936"/>
    <x v="1"/>
    <x v="976"/>
    <d v="2012-08-12T00:00:00"/>
    <s v="Standard Class"/>
    <s v="PN-18775"/>
    <s v="Parhena Norris"/>
    <x v="2"/>
    <s v="United States"/>
    <s v="Bakersfield"/>
    <x v="1"/>
    <n v="93309"/>
    <x v="1"/>
    <s v="OFF-BI-10002194"/>
    <x v="1"/>
    <x v="8"/>
    <s v="Cardinal Hold-It CD Pocket"/>
    <x v="3764"/>
    <n v="3"/>
    <n v="0.2"/>
    <n v="6.4638000000000009"/>
  </r>
  <r>
    <n v="5101"/>
    <s v="CA-2011-158442"/>
    <x v="2"/>
    <x v="461"/>
    <d v="2011-03-17T00:00:00"/>
    <s v="Same Day"/>
    <s v="AZ-10750"/>
    <s v="Annie Zypern"/>
    <x v="0"/>
    <s v="United States"/>
    <s v="Dallas"/>
    <x v="5"/>
    <n v="75217"/>
    <x v="2"/>
    <s v="OFF-AR-10003732"/>
    <x v="1"/>
    <x v="6"/>
    <s v="Newell 333"/>
    <x v="3079"/>
    <n v="2"/>
    <n v="0.2"/>
    <n v="0.3335999999999999"/>
  </r>
  <r>
    <n v="5102"/>
    <s v="CA-2011-158442"/>
    <x v="2"/>
    <x v="461"/>
    <d v="2011-03-17T00:00:00"/>
    <s v="Same Day"/>
    <s v="AZ-10750"/>
    <s v="Annie Zypern"/>
    <x v="0"/>
    <s v="United States"/>
    <s v="Dallas"/>
    <x v="5"/>
    <n v="75217"/>
    <x v="2"/>
    <s v="OFF-PA-10002195"/>
    <x v="1"/>
    <x v="10"/>
    <s v="Xerox 1966"/>
    <x v="1182"/>
    <n v="1"/>
    <n v="0.2"/>
    <n v="1.8792"/>
  </r>
  <r>
    <n v="5103"/>
    <s v="CA-2011-158442"/>
    <x v="2"/>
    <x v="461"/>
    <d v="2011-03-17T00:00:00"/>
    <s v="Same Day"/>
    <s v="AZ-10750"/>
    <s v="Annie Zypern"/>
    <x v="0"/>
    <s v="United States"/>
    <s v="Dallas"/>
    <x v="5"/>
    <n v="75217"/>
    <x v="2"/>
    <s v="OFF-PA-10002365"/>
    <x v="1"/>
    <x v="10"/>
    <s v="Xerox 1967"/>
    <x v="12"/>
    <n v="3"/>
    <n v="0.2"/>
    <n v="5.4432"/>
  </r>
  <r>
    <n v="5104"/>
    <s v="CA-2012-167374"/>
    <x v="1"/>
    <x v="514"/>
    <d v="2012-03-30T00:00:00"/>
    <s v="Second Class"/>
    <s v="GM-14500"/>
    <s v="Gene McClure"/>
    <x v="0"/>
    <s v="United States"/>
    <s v="Philadelphia"/>
    <x v="9"/>
    <n v="19140"/>
    <x v="3"/>
    <s v="OFF-PA-10001950"/>
    <x v="1"/>
    <x v="10"/>
    <s v="Southworth 25% Cotton Antique Laid Paper &amp; Envelopes"/>
    <x v="2710"/>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x v="3664"/>
    <n v="3"/>
    <n v="0.2"/>
    <n v="5.0327999999999999"/>
  </r>
  <r>
    <n v="5106"/>
    <s v="CA-2011-116568"/>
    <x v="2"/>
    <x v="637"/>
    <d v="2011-12-20T00:00:00"/>
    <s v="Standard Class"/>
    <s v="BM-11785"/>
    <s v="Bryan Mills"/>
    <x v="0"/>
    <s v="United States"/>
    <s v="Deltona"/>
    <x v="2"/>
    <n v="32725"/>
    <x v="0"/>
    <s v="FUR-CH-10002439"/>
    <x v="0"/>
    <x v="1"/>
    <s v="Iceberg Nesting Folding Chair, 19w x 6d x 43h"/>
    <x v="3765"/>
    <n v="4"/>
    <n v="0.2"/>
    <n v="13.972799999999999"/>
  </r>
  <r>
    <n v="5107"/>
    <s v="CA-2012-147102"/>
    <x v="1"/>
    <x v="444"/>
    <d v="2012-09-26T00:00:00"/>
    <s v="Standard Class"/>
    <s v="NH-18610"/>
    <s v="Nicole Hansen"/>
    <x v="1"/>
    <s v="United States"/>
    <s v="Columbus"/>
    <x v="32"/>
    <n v="31907"/>
    <x v="0"/>
    <s v="TEC-AC-10000682"/>
    <x v="2"/>
    <x v="11"/>
    <s v="Kensington K72356US Mouse-in-a-Box USB Desktop Mouse"/>
    <x v="3766"/>
    <n v="4"/>
    <n v="0"/>
    <n v="23.225999999999999"/>
  </r>
  <r>
    <n v="5108"/>
    <s v="CA-2014-132213"/>
    <x v="3"/>
    <x v="1016"/>
    <d v="2014-04-27T00:00:00"/>
    <s v="First Class"/>
    <s v="PN-18775"/>
    <s v="Parhena Norris"/>
    <x v="2"/>
    <s v="United States"/>
    <s v="Nashville"/>
    <x v="18"/>
    <n v="37211"/>
    <x v="0"/>
    <s v="OFF-AR-10004078"/>
    <x v="1"/>
    <x v="6"/>
    <s v="Newell 312"/>
    <x v="211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x v="3767"/>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s v="United States"/>
    <s v="Philadelphia"/>
    <x v="9"/>
    <n v="19134"/>
    <x v="3"/>
    <s v="OFF-ST-10003479"/>
    <x v="1"/>
    <x v="4"/>
    <s v="Eldon Base for stackable storage shelf, platinum"/>
    <x v="3768"/>
    <n v="6"/>
    <n v="0.2"/>
    <n v="-35.046000000000028"/>
  </r>
  <r>
    <n v="5112"/>
    <s v="CA-2011-138450"/>
    <x v="2"/>
    <x v="638"/>
    <d v="2011-10-22T00:00:00"/>
    <s v="Standard Class"/>
    <s v="EH-13765"/>
    <s v="Edward Hooks"/>
    <x v="1"/>
    <s v="United States"/>
    <s v="Philadelphia"/>
    <x v="9"/>
    <n v="19134"/>
    <x v="3"/>
    <s v="OFF-PA-10003016"/>
    <x v="1"/>
    <x v="10"/>
    <s v="Adams &quot;While You Were Out&quot; Message Pads"/>
    <x v="3769"/>
    <n v="4"/>
    <n v="0.2"/>
    <n v="3.1399999999999988"/>
  </r>
  <r>
    <n v="5113"/>
    <s v="CA-2012-153073"/>
    <x v="1"/>
    <x v="50"/>
    <d v="2012-11-13T00:00:00"/>
    <s v="Same Day"/>
    <s v="HA-14905"/>
    <s v="Helen Abelman"/>
    <x v="0"/>
    <s v="United States"/>
    <s v="Chicago"/>
    <x v="10"/>
    <n v="60610"/>
    <x v="2"/>
    <s v="FUR-FU-10001025"/>
    <x v="0"/>
    <x v="5"/>
    <s v="Eldon Imàge Series Desk Accessories, Clear"/>
    <x v="3770"/>
    <n v="9"/>
    <n v="0.6"/>
    <n v="-7.4357999999999969"/>
  </r>
  <r>
    <n v="5114"/>
    <s v="CA-2013-147970"/>
    <x v="0"/>
    <x v="1011"/>
    <d v="2013-02-02T00:00:00"/>
    <s v="Second Class"/>
    <s v="AB-10150"/>
    <s v="Aimee Bixby"/>
    <x v="0"/>
    <s v="United States"/>
    <s v="Dallas"/>
    <x v="5"/>
    <n v="75220"/>
    <x v="2"/>
    <s v="OFF-PA-10003936"/>
    <x v="1"/>
    <x v="10"/>
    <s v="Xerox 1994"/>
    <x v="12"/>
    <n v="3"/>
    <n v="0.2"/>
    <n v="5.4432"/>
  </r>
  <r>
    <n v="5115"/>
    <s v="CA-2013-150658"/>
    <x v="0"/>
    <x v="1019"/>
    <d v="2013-11-23T00:00:00"/>
    <s v="Standard Class"/>
    <s v="MS-17365"/>
    <s v="Maribeth Schnelling"/>
    <x v="0"/>
    <s v="United States"/>
    <s v="Carlsbad"/>
    <x v="27"/>
    <n v="88220"/>
    <x v="1"/>
    <s v="OFF-BI-10004140"/>
    <x v="1"/>
    <x v="8"/>
    <s v="Avery Non-Stick Binders"/>
    <x v="2209"/>
    <n v="3"/>
    <n v="0.2"/>
    <n v="3.3674999999999984"/>
  </r>
  <r>
    <n v="5116"/>
    <s v="CA-2014-125640"/>
    <x v="3"/>
    <x v="800"/>
    <d v="2014-07-30T00:00:00"/>
    <s v="Standard Class"/>
    <s v="DD-13570"/>
    <s v="Dorothy Dickinson"/>
    <x v="0"/>
    <s v="United States"/>
    <s v="Philadelphia"/>
    <x v="9"/>
    <n v="19134"/>
    <x v="3"/>
    <s v="OFF-LA-10004178"/>
    <x v="1"/>
    <x v="2"/>
    <s v="Avery 491"/>
    <x v="106"/>
    <n v="1"/>
    <n v="0.2"/>
    <n v="1.0737999999999999"/>
  </r>
  <r>
    <n v="5117"/>
    <s v="CA-2014-154137"/>
    <x v="3"/>
    <x v="343"/>
    <d v="2014-11-18T00:00:00"/>
    <s v="Standard Class"/>
    <s v="MT-17815"/>
    <s v="Meg Tillman"/>
    <x v="0"/>
    <s v="United States"/>
    <s v="New York City"/>
    <x v="15"/>
    <n v="10009"/>
    <x v="3"/>
    <s v="OFF-ST-10003324"/>
    <x v="1"/>
    <x v="4"/>
    <s v="Belkin OmniView SE Rackmount Kit"/>
    <x v="3771"/>
    <n v="1"/>
    <n v="0"/>
    <n v="0"/>
  </r>
  <r>
    <n v="5118"/>
    <s v="CA-2012-127173"/>
    <x v="1"/>
    <x v="120"/>
    <d v="2012-10-03T00:00:00"/>
    <s v="Standard Class"/>
    <s v="GM-14500"/>
    <s v="Gene McClure"/>
    <x v="0"/>
    <s v="United States"/>
    <s v="Oceanside"/>
    <x v="15"/>
    <n v="11572"/>
    <x v="3"/>
    <s v="OFF-FA-10004854"/>
    <x v="1"/>
    <x v="13"/>
    <s v="Vinyl Coated Wire Paper Clips in Organizer Box, 800/Box"/>
    <x v="805"/>
    <n v="3"/>
    <n v="0"/>
    <n v="16.186799999999998"/>
  </r>
  <r>
    <n v="5119"/>
    <s v="CA-2012-127173"/>
    <x v="1"/>
    <x v="120"/>
    <d v="2012-10-03T00:00:00"/>
    <s v="Standard Class"/>
    <s v="GM-14500"/>
    <s v="Gene McClure"/>
    <x v="0"/>
    <s v="United States"/>
    <s v="Oceanside"/>
    <x v="15"/>
    <n v="11572"/>
    <x v="3"/>
    <s v="TEC-MA-10002859"/>
    <x v="2"/>
    <x v="15"/>
    <s v="Ativa MDM8000 8-Sheet Micro-Cut Shredder"/>
    <x v="3772"/>
    <n v="7"/>
    <n v="0"/>
    <n v="296.06709999999998"/>
  </r>
  <r>
    <n v="5120"/>
    <s v="CA-2012-127173"/>
    <x v="1"/>
    <x v="120"/>
    <d v="2012-10-03T00:00:00"/>
    <s v="Standard Class"/>
    <s v="GM-14500"/>
    <s v="Gene McClure"/>
    <x v="0"/>
    <s v="United States"/>
    <s v="Oceanside"/>
    <x v="15"/>
    <n v="11572"/>
    <x v="3"/>
    <s v="OFF-BI-10000088"/>
    <x v="1"/>
    <x v="8"/>
    <s v="GBC Imprintable Covers"/>
    <x v="3773"/>
    <n v="9"/>
    <n v="0.2"/>
    <n v="28.657800000000002"/>
  </r>
  <r>
    <n v="5121"/>
    <s v="CA-2011-149538"/>
    <x v="2"/>
    <x v="527"/>
    <d v="2011-04-08T00:00:00"/>
    <s v="Standard Class"/>
    <s v="KB-16585"/>
    <s v="Ken Black"/>
    <x v="1"/>
    <s v="United States"/>
    <s v="Lafayette"/>
    <x v="28"/>
    <n v="70506"/>
    <x v="0"/>
    <s v="OFF-ST-10004180"/>
    <x v="1"/>
    <x v="4"/>
    <s v="Safco Commercial Shelving"/>
    <x v="3774"/>
    <n v="5"/>
    <n v="0"/>
    <n v="9.3019999999999925"/>
  </r>
  <r>
    <n v="5122"/>
    <s v="CA-2011-149538"/>
    <x v="2"/>
    <x v="527"/>
    <d v="2011-04-08T00:00:00"/>
    <s v="Standard Class"/>
    <s v="KB-16585"/>
    <s v="Ken Black"/>
    <x v="1"/>
    <s v="United States"/>
    <s v="Lafayette"/>
    <x v="28"/>
    <n v="70506"/>
    <x v="0"/>
    <s v="TEC-AC-10002926"/>
    <x v="2"/>
    <x v="11"/>
    <s v="Logitech Wireless Marathon Mouse M705"/>
    <x v="2622"/>
    <n v="2"/>
    <n v="0"/>
    <n v="42.991400000000006"/>
  </r>
  <r>
    <n v="5123"/>
    <s v="CA-2011-149538"/>
    <x v="2"/>
    <x v="527"/>
    <d v="2011-04-08T00:00:00"/>
    <s v="Standard Class"/>
    <s v="KB-16585"/>
    <s v="Ken Black"/>
    <x v="1"/>
    <s v="United States"/>
    <s v="Lafayette"/>
    <x v="28"/>
    <n v="70506"/>
    <x v="0"/>
    <s v="OFF-PA-10003797"/>
    <x v="1"/>
    <x v="10"/>
    <s v="Xerox 209"/>
    <x v="541"/>
    <n v="3"/>
    <n v="0"/>
    <n v="9.3312000000000008"/>
  </r>
  <r>
    <n v="5124"/>
    <s v="CA-2011-149538"/>
    <x v="2"/>
    <x v="527"/>
    <d v="2011-04-08T00:00:00"/>
    <s v="Standard Class"/>
    <s v="KB-16585"/>
    <s v="Ken Black"/>
    <x v="1"/>
    <s v="United States"/>
    <s v="Lafayette"/>
    <x v="28"/>
    <n v="70506"/>
    <x v="0"/>
    <s v="OFF-PA-10002195"/>
    <x v="1"/>
    <x v="10"/>
    <s v="Xerox 1966"/>
    <x v="91"/>
    <n v="2"/>
    <n v="0"/>
    <n v="6.3504000000000005"/>
  </r>
  <r>
    <n v="5125"/>
    <s v="CA-2011-160766"/>
    <x v="2"/>
    <x v="80"/>
    <d v="2011-09-14T00:00:00"/>
    <s v="Same Day"/>
    <s v="DM-13015"/>
    <s v="Darrin Martin"/>
    <x v="0"/>
    <s v="United States"/>
    <s v="New York City"/>
    <x v="15"/>
    <n v="10009"/>
    <x v="3"/>
    <s v="FUR-TA-10001039"/>
    <x v="0"/>
    <x v="3"/>
    <s v="KI Adjustable-Height Table"/>
    <x v="3775"/>
    <n v="9"/>
    <n v="0.4"/>
    <n v="-108.33479999999997"/>
  </r>
  <r>
    <n v="5126"/>
    <s v="CA-2011-160766"/>
    <x v="2"/>
    <x v="80"/>
    <d v="2011-09-14T00:00:00"/>
    <s v="Same Day"/>
    <s v="DM-13015"/>
    <s v="Darrin Martin"/>
    <x v="0"/>
    <s v="United States"/>
    <s v="New York City"/>
    <x v="15"/>
    <n v="10009"/>
    <x v="3"/>
    <s v="OFF-EN-10001099"/>
    <x v="1"/>
    <x v="12"/>
    <s v="Staples"/>
    <x v="3776"/>
    <n v="7"/>
    <n v="0"/>
    <n v="31.491599999999995"/>
  </r>
  <r>
    <n v="5127"/>
    <s v="CA-2011-160766"/>
    <x v="2"/>
    <x v="80"/>
    <d v="2011-09-14T00:00:00"/>
    <s v="Same Day"/>
    <s v="DM-13015"/>
    <s v="Darrin Martin"/>
    <x v="0"/>
    <s v="United States"/>
    <s v="New York City"/>
    <x v="15"/>
    <n v="10009"/>
    <x v="3"/>
    <s v="TEC-MA-10003979"/>
    <x v="2"/>
    <x v="15"/>
    <s v="Ativa V4110MDD Micro-Cut Shredder"/>
    <x v="3777"/>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s v="Same Day"/>
    <s v="DM-13015"/>
    <s v="Darrin Martin"/>
    <x v="0"/>
    <s v="United States"/>
    <s v="New York City"/>
    <x v="15"/>
    <n v="10009"/>
    <x v="3"/>
    <s v="TEC-PH-10001536"/>
    <x v="2"/>
    <x v="7"/>
    <s v="Spigen Samsung Galaxy S5 Case Wallet"/>
    <x v="2181"/>
    <n v="1"/>
    <n v="0"/>
    <n v="4.4173999999999989"/>
  </r>
  <r>
    <n v="5130"/>
    <s v="CA-2011-160766"/>
    <x v="2"/>
    <x v="80"/>
    <d v="2011-09-14T00:00:00"/>
    <s v="Same Day"/>
    <s v="DM-13015"/>
    <s v="Darrin Martin"/>
    <x v="0"/>
    <s v="United States"/>
    <s v="New York City"/>
    <x v="15"/>
    <n v="10009"/>
    <x v="3"/>
    <s v="TEC-PH-10000526"/>
    <x v="2"/>
    <x v="7"/>
    <s v="Vtech CS6719"/>
    <x v="1170"/>
    <n v="3"/>
    <n v="0"/>
    <n v="80.631600000000006"/>
  </r>
  <r>
    <n v="5131"/>
    <s v="CA-2011-160766"/>
    <x v="2"/>
    <x v="80"/>
    <d v="2011-09-14T00:00:00"/>
    <s v="Same Day"/>
    <s v="DM-13015"/>
    <s v="Darrin Martin"/>
    <x v="0"/>
    <s v="United States"/>
    <s v="New York City"/>
    <x v="15"/>
    <n v="10009"/>
    <x v="3"/>
    <s v="OFF-PA-10000213"/>
    <x v="1"/>
    <x v="10"/>
    <s v="Xerox 198"/>
    <x v="3779"/>
    <n v="9"/>
    <n v="0"/>
    <n v="21.065400000000004"/>
  </r>
  <r>
    <n v="5132"/>
    <s v="CA-2014-146626"/>
    <x v="3"/>
    <x v="614"/>
    <d v="2015-01-06T00:00:00"/>
    <s v="Standard Class"/>
    <s v="BP-11185"/>
    <s v="Ben Peterman"/>
    <x v="1"/>
    <s v="United States"/>
    <s v="Anaheim"/>
    <x v="1"/>
    <n v="92804"/>
    <x v="1"/>
    <s v="FUR-FU-10002501"/>
    <x v="0"/>
    <x v="5"/>
    <s v="Nu-Dell Executive Frame"/>
    <x v="3780"/>
    <n v="8"/>
    <n v="0"/>
    <n v="37.414400000000001"/>
  </r>
  <r>
    <n v="5133"/>
    <s v="CA-2012-123330"/>
    <x v="1"/>
    <x v="1020"/>
    <d v="2012-06-27T00:00:00"/>
    <s v="Standard Class"/>
    <s v="EP-13915"/>
    <s v="Emily Phan"/>
    <x v="0"/>
    <s v="United States"/>
    <s v="Deltona"/>
    <x v="2"/>
    <n v="32725"/>
    <x v="0"/>
    <s v="TEC-PH-10001819"/>
    <x v="2"/>
    <x v="7"/>
    <s v="Innergie mMini Combo Duo USB Travel Charging Kit"/>
    <x v="378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s v="United States"/>
    <s v="New York City"/>
    <x v="15"/>
    <n v="10009"/>
    <x v="3"/>
    <s v="OFF-BI-10003364"/>
    <x v="1"/>
    <x v="8"/>
    <s v="Binding Machine Supplies"/>
    <x v="3783"/>
    <n v="4"/>
    <n v="0.2"/>
    <n v="32.670400000000001"/>
  </r>
  <r>
    <n v="5136"/>
    <s v="CA-2013-151323"/>
    <x v="0"/>
    <x v="248"/>
    <d v="2013-10-29T00:00:00"/>
    <s v="Standard Class"/>
    <s v="AB-10255"/>
    <s v="Alejandro Ballentine"/>
    <x v="2"/>
    <s v="United States"/>
    <s v="Seattle"/>
    <x v="4"/>
    <n v="98103"/>
    <x v="1"/>
    <s v="OFF-FA-10002983"/>
    <x v="1"/>
    <x v="13"/>
    <s v="Advantus SlideClip Paper Clips"/>
    <x v="3784"/>
    <n v="5"/>
    <n v="0"/>
    <n v="8.1840000000000011"/>
  </r>
  <r>
    <n v="5137"/>
    <s v="CA-2012-146696"/>
    <x v="1"/>
    <x v="639"/>
    <d v="2012-12-19T00:00:00"/>
    <s v="Standard Class"/>
    <s v="RD-19480"/>
    <s v="Rick Duston"/>
    <x v="0"/>
    <s v="United States"/>
    <s v="San Diego"/>
    <x v="1"/>
    <n v="92105"/>
    <x v="1"/>
    <s v="OFF-BI-10002432"/>
    <x v="1"/>
    <x v="8"/>
    <s v="Wilson Jones Standard D-Ring Binders"/>
    <x v="3785"/>
    <n v="2"/>
    <n v="0.2"/>
    <n v="2.7323999999999993"/>
  </r>
  <r>
    <n v="5138"/>
    <s v="CA-2013-128972"/>
    <x v="0"/>
    <x v="373"/>
    <d v="2013-11-18T00:00:00"/>
    <s v="Standard Class"/>
    <s v="TS-21430"/>
    <s v="Tom Stivers"/>
    <x v="1"/>
    <s v="United States"/>
    <s v="Oklahoma City"/>
    <x v="26"/>
    <n v="73120"/>
    <x v="2"/>
    <s v="FUR-FU-10003096"/>
    <x v="0"/>
    <x v="5"/>
    <s v="Master Giant Foot Doorstop, Safety Yellow"/>
    <x v="635"/>
    <n v="4"/>
    <n v="0"/>
    <n v="13.0548"/>
  </r>
  <r>
    <n v="5139"/>
    <s v="CA-2014-128335"/>
    <x v="3"/>
    <x v="365"/>
    <d v="2014-10-06T00:00:00"/>
    <s v="Standard Class"/>
    <s v="JA-15970"/>
    <s v="Joseph Airdo"/>
    <x v="0"/>
    <s v="United States"/>
    <s v="Mount Vernon"/>
    <x v="15"/>
    <n v="10550"/>
    <x v="3"/>
    <s v="OFF-EN-10001539"/>
    <x v="1"/>
    <x v="12"/>
    <s v="Staples"/>
    <x v="1013"/>
    <n v="3"/>
    <n v="0"/>
    <n v="10.969799999999999"/>
  </r>
  <r>
    <n v="5140"/>
    <s v="CA-2014-128335"/>
    <x v="3"/>
    <x v="365"/>
    <d v="2014-10-06T00:00:00"/>
    <s v="Standard Class"/>
    <s v="JA-15970"/>
    <s v="Joseph Airdo"/>
    <x v="0"/>
    <s v="United States"/>
    <s v="Mount Vernon"/>
    <x v="15"/>
    <n v="10550"/>
    <x v="3"/>
    <s v="OFF-PA-10004996"/>
    <x v="1"/>
    <x v="10"/>
    <s v="Speediset Carbonless Redi-Letter 7&quot; x 8 1/2&quot;"/>
    <x v="3786"/>
    <n v="5"/>
    <n v="0"/>
    <n v="24.2285"/>
  </r>
  <r>
    <n v="5141"/>
    <s v="CA-2012-154886"/>
    <x v="1"/>
    <x v="627"/>
    <d v="2012-11-12T00:00:00"/>
    <s v="Standard Class"/>
    <s v="SW-20455"/>
    <s v="Shaun Weien"/>
    <x v="0"/>
    <s v="United States"/>
    <s v="San Francisco"/>
    <x v="1"/>
    <n v="94109"/>
    <x v="1"/>
    <s v="TEC-AC-10001956"/>
    <x v="2"/>
    <x v="11"/>
    <s v="Microsoft Arc Touch Mouse"/>
    <x v="3787"/>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x v="3788"/>
    <n v="6"/>
    <n v="0.1"/>
    <n v="292.77599999999995"/>
  </r>
  <r>
    <n v="5143"/>
    <s v="CA-2013-111213"/>
    <x v="0"/>
    <x v="178"/>
    <d v="2013-04-06T00:00:00"/>
    <s v="Standard Class"/>
    <s v="FP-14320"/>
    <s v="Frank Preis"/>
    <x v="0"/>
    <s v="United States"/>
    <s v="New York City"/>
    <x v="15"/>
    <n v="10009"/>
    <x v="3"/>
    <s v="OFF-SU-10000946"/>
    <x v="1"/>
    <x v="14"/>
    <s v="Staples"/>
    <x v="1558"/>
    <n v="8"/>
    <n v="0"/>
    <n v="18.513599999999997"/>
  </r>
  <r>
    <n v="5144"/>
    <s v="CA-2013-111213"/>
    <x v="0"/>
    <x v="178"/>
    <d v="2013-04-06T00:00:00"/>
    <s v="Standard Class"/>
    <s v="FP-14320"/>
    <s v="Frank Preis"/>
    <x v="0"/>
    <s v="United States"/>
    <s v="New York City"/>
    <x v="15"/>
    <n v="10009"/>
    <x v="3"/>
    <s v="OFF-BI-10004140"/>
    <x v="1"/>
    <x v="8"/>
    <s v="Avery Non-Stick Binders"/>
    <x v="3273"/>
    <n v="1"/>
    <n v="0.2"/>
    <n v="1.1224999999999996"/>
  </r>
  <r>
    <n v="5145"/>
    <s v="CA-2014-161333"/>
    <x v="3"/>
    <x v="62"/>
    <d v="2014-02-08T00:00:00"/>
    <s v="Standard Class"/>
    <s v="JL-15835"/>
    <s v="John Lee"/>
    <x v="0"/>
    <s v="United States"/>
    <s v="Los Angeles"/>
    <x v="1"/>
    <n v="90045"/>
    <x v="1"/>
    <s v="FUR-FU-10003039"/>
    <x v="0"/>
    <x v="5"/>
    <s v="Howard Miller 11-1/2&quot; Diameter Grantwood Wall Clock"/>
    <x v="3789"/>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x v="3790"/>
    <n v="4"/>
    <n v="0"/>
    <n v="38.931200000000004"/>
  </r>
  <r>
    <n v="5147"/>
    <s v="CA-2014-161333"/>
    <x v="3"/>
    <x v="62"/>
    <d v="2014-02-08T00:00:00"/>
    <s v="Standard Class"/>
    <s v="JL-15835"/>
    <s v="John Lee"/>
    <x v="0"/>
    <s v="United States"/>
    <s v="Los Angeles"/>
    <x v="1"/>
    <n v="90045"/>
    <x v="1"/>
    <s v="OFF-AP-10000252"/>
    <x v="1"/>
    <x v="9"/>
    <s v="Harmony HEPA Quiet Air Purifiers"/>
    <x v="1047"/>
    <n v="4"/>
    <n v="0"/>
    <n v="16.38"/>
  </r>
  <r>
    <n v="5148"/>
    <s v="CA-2014-128734"/>
    <x v="3"/>
    <x v="165"/>
    <d v="2015-01-01T00:00:00"/>
    <s v="Standard Class"/>
    <s v="JL-15175"/>
    <s v="James Lanier"/>
    <x v="2"/>
    <s v="United States"/>
    <s v="Chandler"/>
    <x v="16"/>
    <n v="85224"/>
    <x v="1"/>
    <s v="FUR-FU-10001731"/>
    <x v="0"/>
    <x v="5"/>
    <s v="Acrylic Self-Standing Desk Frames"/>
    <x v="1086"/>
    <n v="4"/>
    <n v="0.2"/>
    <n v="1.9223999999999997"/>
  </r>
  <r>
    <n v="5149"/>
    <s v="CA-2014-128734"/>
    <x v="3"/>
    <x v="165"/>
    <d v="2015-01-01T00:00:00"/>
    <s v="Standard Class"/>
    <s v="JL-15175"/>
    <s v="James Lanier"/>
    <x v="2"/>
    <s v="United States"/>
    <s v="Chandler"/>
    <x v="16"/>
    <n v="85224"/>
    <x v="1"/>
    <s v="FUR-CH-10001394"/>
    <x v="0"/>
    <x v="1"/>
    <s v="Global Leather Executive Chair"/>
    <x v="3791"/>
    <n v="3"/>
    <n v="0.2"/>
    <n v="105.29699999999988"/>
  </r>
  <r>
    <n v="5150"/>
    <s v="CA-2011-141796"/>
    <x v="2"/>
    <x v="261"/>
    <d v="2011-06-21T00:00:00"/>
    <s v="Same Day"/>
    <s v="JG-15160"/>
    <s v="James Galang"/>
    <x v="0"/>
    <s v="United States"/>
    <s v="Long Beach"/>
    <x v="15"/>
    <n v="11561"/>
    <x v="3"/>
    <s v="TEC-PH-10001578"/>
    <x v="2"/>
    <x v="7"/>
    <s v="Polycom SoundStation2 EX Conference phone"/>
    <x v="3792"/>
    <n v="3"/>
    <n v="0"/>
    <n v="352.30649999999997"/>
  </r>
  <r>
    <n v="5151"/>
    <s v="CA-2014-125101"/>
    <x v="3"/>
    <x v="904"/>
    <d v="2014-03-11T00:00:00"/>
    <s v="Second Class"/>
    <s v="SH-19975"/>
    <s v="Sally Hughsby"/>
    <x v="1"/>
    <s v="United States"/>
    <s v="San Francisco"/>
    <x v="1"/>
    <n v="94109"/>
    <x v="1"/>
    <s v="OFF-ST-10000675"/>
    <x v="1"/>
    <x v="4"/>
    <s v="File Shuttle II and Handi-File, Black"/>
    <x v="3793"/>
    <n v="2"/>
    <n v="0"/>
    <n v="16.945"/>
  </r>
  <r>
    <n v="5152"/>
    <s v="CA-2014-169929"/>
    <x v="3"/>
    <x v="145"/>
    <d v="2014-09-29T00:00:00"/>
    <s v="First Class"/>
    <s v="LS-17200"/>
    <s v="Luke Schmidt"/>
    <x v="1"/>
    <s v="United States"/>
    <s v="Helena"/>
    <x v="37"/>
    <n v="59601"/>
    <x v="1"/>
    <s v="OFF-ST-10002352"/>
    <x v="1"/>
    <x v="4"/>
    <s v="Iris Project Case"/>
    <x v="1778"/>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x v="3794"/>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x v="3795"/>
    <n v="3"/>
    <n v="0"/>
    <n v="2.9040000000000008"/>
  </r>
  <r>
    <n v="5155"/>
    <s v="US-2012-124219"/>
    <x v="1"/>
    <x v="976"/>
    <d v="2012-08-08T00:00:00"/>
    <s v="First Class"/>
    <s v="KW-16570"/>
    <s v="Kelly Williams"/>
    <x v="0"/>
    <s v="United States"/>
    <s v="Kirkwood"/>
    <x v="25"/>
    <n v="63122"/>
    <x v="2"/>
    <s v="OFF-BI-10002215"/>
    <x v="1"/>
    <x v="8"/>
    <s v="Wilson Jones Hanging View Binder, White, 1&quot;"/>
    <x v="158"/>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s v="United States"/>
    <s v="Chicago"/>
    <x v="10"/>
    <n v="60653"/>
    <x v="2"/>
    <s v="TEC-PH-10002584"/>
    <x v="2"/>
    <x v="7"/>
    <s v="Samsung Galaxy S4"/>
    <x v="3796"/>
    <n v="2"/>
    <n v="0.2"/>
    <n v="125.19799999999992"/>
  </r>
  <r>
    <n v="5158"/>
    <s v="CA-2014-163006"/>
    <x v="3"/>
    <x v="160"/>
    <d v="2014-07-05T00:00:00"/>
    <s v="Second Class"/>
    <s v="GH-14410"/>
    <s v="Gary Hansen"/>
    <x v="2"/>
    <s v="United States"/>
    <s v="Chicago"/>
    <x v="10"/>
    <n v="60653"/>
    <x v="2"/>
    <s v="FUR-CH-10000229"/>
    <x v="0"/>
    <x v="1"/>
    <s v="Global Enterprise Series Seating High-Back Swivel/Tilt Chairs"/>
    <x v="3797"/>
    <n v="3"/>
    <n v="0.3"/>
    <n v="-178.84680000000006"/>
  </r>
  <r>
    <n v="5159"/>
    <s v="CA-2014-163006"/>
    <x v="3"/>
    <x v="160"/>
    <d v="2014-07-05T00:00:00"/>
    <s v="Second Class"/>
    <s v="GH-14410"/>
    <s v="Gary Hansen"/>
    <x v="2"/>
    <s v="United States"/>
    <s v="Chicago"/>
    <x v="10"/>
    <n v="60653"/>
    <x v="2"/>
    <s v="FUR-FU-10003799"/>
    <x v="0"/>
    <x v="5"/>
    <s v="Seth Thomas 13 1/2&quot; Wall Clock"/>
    <x v="3798"/>
    <n v="2"/>
    <n v="0.6"/>
    <n v="-10.312400000000004"/>
  </r>
  <r>
    <n v="5160"/>
    <s v="CA-2012-156146"/>
    <x v="1"/>
    <x v="662"/>
    <d v="2012-10-30T00:00:00"/>
    <s v="Second Class"/>
    <s v="AG-10495"/>
    <s v="Andrew Gjertsen"/>
    <x v="1"/>
    <s v="United States"/>
    <s v="Peoria"/>
    <x v="16"/>
    <n v="85345"/>
    <x v="1"/>
    <s v="TEC-PH-10001700"/>
    <x v="2"/>
    <x v="7"/>
    <s v="Panasonic KX-TG6844B Expandable Digital Cordless Telephone"/>
    <x v="554"/>
    <n v="2"/>
    <n v="0.2"/>
    <n v="9.2386000000000053"/>
  </r>
  <r>
    <n v="5161"/>
    <s v="CA-2012-156146"/>
    <x v="1"/>
    <x v="662"/>
    <d v="2012-10-30T00:00:00"/>
    <s v="Second Class"/>
    <s v="AG-10495"/>
    <s v="Andrew Gjertsen"/>
    <x v="1"/>
    <s v="United States"/>
    <s v="Peoria"/>
    <x v="16"/>
    <n v="85345"/>
    <x v="1"/>
    <s v="TEC-PH-10001527"/>
    <x v="2"/>
    <x v="7"/>
    <s v="Plantronics MX500i Earset"/>
    <x v="3799"/>
    <n v="2"/>
    <n v="0.2"/>
    <n v="-14.603000000000005"/>
  </r>
  <r>
    <n v="5162"/>
    <s v="CA-2011-111192"/>
    <x v="2"/>
    <x v="1021"/>
    <d v="2011-08-05T00:00:00"/>
    <s v="Standard Class"/>
    <s v="TS-21430"/>
    <s v="Tom Stivers"/>
    <x v="1"/>
    <s v="United States"/>
    <s v="Seattle"/>
    <x v="4"/>
    <n v="98103"/>
    <x v="1"/>
    <s v="FUR-BO-10002916"/>
    <x v="0"/>
    <x v="0"/>
    <s v="Rush Hierlooms Collection 1&quot; Thick Stackable Bookcases"/>
    <x v="3800"/>
    <n v="8"/>
    <n v="0"/>
    <n v="259.88959999999997"/>
  </r>
  <r>
    <n v="5163"/>
    <s v="CA-2013-115378"/>
    <x v="0"/>
    <x v="741"/>
    <d v="2013-11-24T00:00:00"/>
    <s v="Second Class"/>
    <s v="AJ-10945"/>
    <s v="Ashley Jarboe"/>
    <x v="0"/>
    <s v="United States"/>
    <s v="Taylor"/>
    <x v="12"/>
    <n v="48180"/>
    <x v="2"/>
    <s v="FUR-CH-10000863"/>
    <x v="0"/>
    <x v="1"/>
    <s v="Novimex Swivel Fabric Task Chair"/>
    <x v="85"/>
    <n v="2"/>
    <n v="0"/>
    <n v="33.215599999999995"/>
  </r>
  <r>
    <n v="5164"/>
    <s v="CA-2012-161627"/>
    <x v="1"/>
    <x v="380"/>
    <d v="2012-07-11T00:00:00"/>
    <s v="Standard Class"/>
    <s v="SJ-20215"/>
    <s v="Sarah Jordon"/>
    <x v="0"/>
    <s v="United States"/>
    <s v="Pasadena"/>
    <x v="1"/>
    <n v="91104"/>
    <x v="1"/>
    <s v="FUR-CH-10003968"/>
    <x v="0"/>
    <x v="1"/>
    <s v="Novimex Turbo Task Chair"/>
    <x v="3011"/>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x v="2841"/>
    <n v="2"/>
    <n v="0"/>
    <n v="1.5209999999999999"/>
  </r>
  <r>
    <n v="5166"/>
    <s v="CA-2011-121006"/>
    <x v="2"/>
    <x v="849"/>
    <d v="2011-11-16T00:00:00"/>
    <s v="Standard Class"/>
    <s v="SC-20020"/>
    <s v="Sam Craven"/>
    <x v="0"/>
    <s v="United States"/>
    <s v="Midland"/>
    <x v="12"/>
    <n v="48640"/>
    <x v="2"/>
    <s v="OFF-PA-10000130"/>
    <x v="1"/>
    <x v="10"/>
    <s v="Xerox 199"/>
    <x v="1387"/>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x v="3426"/>
    <n v="3"/>
    <n v="0"/>
    <n v="7.1280000000000001"/>
  </r>
  <r>
    <n v="5168"/>
    <s v="CA-2011-121006"/>
    <x v="2"/>
    <x v="849"/>
    <d v="2011-11-16T00:00:00"/>
    <s v="Standard Class"/>
    <s v="SC-20020"/>
    <s v="Sam Craven"/>
    <x v="0"/>
    <s v="United States"/>
    <s v="Midland"/>
    <x v="12"/>
    <n v="48640"/>
    <x v="2"/>
    <s v="FUR-CH-10004997"/>
    <x v="0"/>
    <x v="1"/>
    <s v="Hon Every-Day Series Multi-Task Chairs"/>
    <x v="3801"/>
    <n v="3"/>
    <n v="0"/>
    <n v="112.78800000000001"/>
  </r>
  <r>
    <n v="5169"/>
    <s v="CA-2011-121006"/>
    <x v="2"/>
    <x v="849"/>
    <d v="2011-11-16T00:00:00"/>
    <s v="Standard Class"/>
    <s v="SC-20020"/>
    <s v="Sam Craven"/>
    <x v="0"/>
    <s v="United States"/>
    <s v="Midland"/>
    <x v="12"/>
    <n v="48640"/>
    <x v="2"/>
    <s v="OFF-ST-10004950"/>
    <x v="1"/>
    <x v="4"/>
    <s v="Acco Perma 3000 Stacking Storage Drawers"/>
    <x v="2780"/>
    <n v="3"/>
    <n v="0"/>
    <n v="11.958600000000001"/>
  </r>
  <r>
    <n v="5170"/>
    <s v="CA-2011-121006"/>
    <x v="2"/>
    <x v="849"/>
    <d v="2011-11-16T00:00:00"/>
    <s v="Standard Class"/>
    <s v="SC-20020"/>
    <s v="Sam Craven"/>
    <x v="0"/>
    <s v="United States"/>
    <s v="Midland"/>
    <x v="12"/>
    <n v="48640"/>
    <x v="2"/>
    <s v="OFF-ST-10001490"/>
    <x v="1"/>
    <x v="4"/>
    <s v="Hot File 7-Pocket, Floor Stand"/>
    <x v="3469"/>
    <n v="3"/>
    <n v="0"/>
    <n v="160.62299999999993"/>
  </r>
  <r>
    <n v="5171"/>
    <s v="CA-2013-122903"/>
    <x v="0"/>
    <x v="1022"/>
    <d v="2013-05-30T00:00:00"/>
    <s v="Second Class"/>
    <s v="LA-16780"/>
    <s v="Laura Armstrong"/>
    <x v="1"/>
    <s v="United States"/>
    <s v="Detroit"/>
    <x v="12"/>
    <n v="48205"/>
    <x v="2"/>
    <s v="FUR-CH-10002024"/>
    <x v="0"/>
    <x v="1"/>
    <s v="HON 5400 Series Task Chairs for Big and Tall"/>
    <x v="3802"/>
    <n v="5"/>
    <n v="0"/>
    <n v="700.98000000000013"/>
  </r>
  <r>
    <n v="5172"/>
    <s v="CA-2013-122903"/>
    <x v="0"/>
    <x v="1022"/>
    <d v="2013-05-30T00:00:00"/>
    <s v="Second Class"/>
    <s v="LA-16780"/>
    <s v="Laura Armstrong"/>
    <x v="1"/>
    <s v="United States"/>
    <s v="Detroit"/>
    <x v="12"/>
    <n v="48205"/>
    <x v="2"/>
    <s v="OFF-PA-10001790"/>
    <x v="1"/>
    <x v="10"/>
    <s v="Xerox 1910"/>
    <x v="3803"/>
    <n v="3"/>
    <n v="0"/>
    <n v="69.177599999999984"/>
  </r>
  <r>
    <n v="5173"/>
    <s v="CA-2013-122903"/>
    <x v="0"/>
    <x v="1022"/>
    <d v="2013-05-30T00:00:00"/>
    <s v="Second Class"/>
    <s v="LA-16780"/>
    <s v="Laura Armstrong"/>
    <x v="1"/>
    <s v="United States"/>
    <s v="Detroit"/>
    <x v="12"/>
    <n v="48205"/>
    <x v="2"/>
    <s v="OFF-PA-10000994"/>
    <x v="1"/>
    <x v="10"/>
    <s v="Xerox 1915"/>
    <x v="1836"/>
    <n v="3"/>
    <n v="0"/>
    <n v="150.98399999999998"/>
  </r>
  <r>
    <n v="5174"/>
    <s v="CA-2012-107741"/>
    <x v="1"/>
    <x v="936"/>
    <d v="2012-03-10T00:00:00"/>
    <s v="First Class"/>
    <s v="FC-14335"/>
    <s v="Fred Chung"/>
    <x v="1"/>
    <s v="United States"/>
    <s v="Pueblo"/>
    <x v="22"/>
    <n v="81001"/>
    <x v="1"/>
    <s v="OFF-AR-10002399"/>
    <x v="1"/>
    <x v="6"/>
    <s v="Dixon Prang Watercolor Pencils, 10-Color Set with Brush"/>
    <x v="3804"/>
    <n v="1"/>
    <n v="0.2"/>
    <n v="0.89459999999999995"/>
  </r>
  <r>
    <n v="5175"/>
    <s v="CA-2014-106432"/>
    <x v="3"/>
    <x v="15"/>
    <d v="2014-10-25T00:00:00"/>
    <s v="Standard Class"/>
    <s v="CA-12265"/>
    <s v="Christina Anderson"/>
    <x v="0"/>
    <s v="United States"/>
    <s v="Waco"/>
    <x v="5"/>
    <n v="76706"/>
    <x v="2"/>
    <s v="OFF-BI-10002799"/>
    <x v="1"/>
    <x v="8"/>
    <s v="SlimView Poly Binder, 3/8&quot;"/>
    <x v="3805"/>
    <n v="2"/>
    <n v="0.8"/>
    <n v="-3.5224000000000011"/>
  </r>
  <r>
    <n v="5176"/>
    <s v="CA-2014-106432"/>
    <x v="3"/>
    <x v="15"/>
    <d v="2014-10-25T00:00:00"/>
    <s v="Standard Class"/>
    <s v="CA-12265"/>
    <s v="Christina Anderson"/>
    <x v="0"/>
    <s v="United States"/>
    <s v="Waco"/>
    <x v="5"/>
    <n v="76706"/>
    <x v="2"/>
    <s v="FUR-BO-10004360"/>
    <x v="0"/>
    <x v="0"/>
    <s v="Rush Hierlooms Collection Rich Wood Bookcases"/>
    <x v="3806"/>
    <n v="3"/>
    <n v="0.32"/>
    <n v="-91.758599999999973"/>
  </r>
  <r>
    <n v="5177"/>
    <s v="CA-2013-148908"/>
    <x v="0"/>
    <x v="732"/>
    <d v="2013-11-09T00:00:00"/>
    <s v="First Class"/>
    <s v="JH-15985"/>
    <s v="Joseph Holt"/>
    <x v="0"/>
    <s v="United States"/>
    <s v="San Francisco"/>
    <x v="1"/>
    <n v="94109"/>
    <x v="1"/>
    <s v="OFF-BI-10002082"/>
    <x v="1"/>
    <x v="8"/>
    <s v="GBC Twin Loop Wire Binding Elements"/>
    <x v="3807"/>
    <n v="2"/>
    <n v="0.2"/>
    <n v="19.968"/>
  </r>
  <r>
    <n v="5178"/>
    <s v="CA-2013-123015"/>
    <x v="0"/>
    <x v="482"/>
    <d v="2013-12-31T00:00:00"/>
    <s v="Standard Class"/>
    <s v="AJ-10795"/>
    <s v="Anthony Johnson"/>
    <x v="1"/>
    <s v="United States"/>
    <s v="New York City"/>
    <x v="15"/>
    <n v="10024"/>
    <x v="3"/>
    <s v="OFF-BI-10004967"/>
    <x v="1"/>
    <x v="8"/>
    <s v="Round Ring Binders"/>
    <x v="3808"/>
    <n v="3"/>
    <n v="0.2"/>
    <n v="1.6848000000000001"/>
  </r>
  <r>
    <n v="5179"/>
    <s v="US-2012-120502"/>
    <x v="1"/>
    <x v="657"/>
    <d v="2012-04-19T00:00:00"/>
    <s v="Standard Class"/>
    <s v="BT-11395"/>
    <s v="Bill Tyler"/>
    <x v="1"/>
    <s v="United States"/>
    <s v="Los Angeles"/>
    <x v="1"/>
    <n v="90036"/>
    <x v="1"/>
    <s v="FUR-FU-10004973"/>
    <x v="0"/>
    <x v="5"/>
    <s v="Flat Face Poster Frame"/>
    <x v="1023"/>
    <n v="2"/>
    <n v="0"/>
    <n v="15.825600000000001"/>
  </r>
  <r>
    <n v="5180"/>
    <s v="US-2012-120502"/>
    <x v="1"/>
    <x v="657"/>
    <d v="2012-04-19T00:00:00"/>
    <s v="Standard Class"/>
    <s v="BT-11395"/>
    <s v="Bill Tyler"/>
    <x v="1"/>
    <s v="United States"/>
    <s v="Los Angeles"/>
    <x v="1"/>
    <n v="90036"/>
    <x v="1"/>
    <s v="TEC-PH-10003645"/>
    <x v="2"/>
    <x v="7"/>
    <s v="Aastra 57i VoIP phone"/>
    <x v="3809"/>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x v="3810"/>
    <n v="2"/>
    <n v="0"/>
    <n v="29.577600000000004"/>
  </r>
  <r>
    <n v="5182"/>
    <s v="CA-2014-108749"/>
    <x v="3"/>
    <x v="510"/>
    <d v="2014-09-16T00:00:00"/>
    <s v="First Class"/>
    <s v="DJ-13510"/>
    <s v="Don Jones"/>
    <x v="1"/>
    <s v="United States"/>
    <s v="Woonsocket"/>
    <x v="34"/>
    <n v="2895"/>
    <x v="3"/>
    <s v="OFF-PA-10003797"/>
    <x v="1"/>
    <x v="10"/>
    <s v="Xerox 209"/>
    <x v="1568"/>
    <n v="7"/>
    <n v="0"/>
    <n v="21.772800000000004"/>
  </r>
  <r>
    <n v="5183"/>
    <s v="CA-2014-108749"/>
    <x v="3"/>
    <x v="510"/>
    <d v="2014-09-16T00:00:00"/>
    <s v="First Class"/>
    <s v="DJ-13510"/>
    <s v="Don Jones"/>
    <x v="1"/>
    <s v="United States"/>
    <s v="Woonsocket"/>
    <x v="34"/>
    <n v="2895"/>
    <x v="3"/>
    <s v="OFF-BI-10003707"/>
    <x v="1"/>
    <x v="8"/>
    <s v="Aluminum Screw Posts"/>
    <x v="3811"/>
    <n v="3"/>
    <n v="0"/>
    <n v="22.89"/>
  </r>
  <r>
    <n v="5184"/>
    <s v="CA-2014-163335"/>
    <x v="3"/>
    <x v="241"/>
    <d v="2014-09-28T00:00:00"/>
    <s v="First Class"/>
    <s v="AG-10675"/>
    <s v="Anna Gayman"/>
    <x v="0"/>
    <s v="United States"/>
    <s v="Columbus"/>
    <x v="32"/>
    <n v="31907"/>
    <x v="0"/>
    <s v="OFF-ST-10000885"/>
    <x v="1"/>
    <x v="4"/>
    <s v="Fellowes Desktop Hanging File Manager"/>
    <x v="2353"/>
    <n v="3"/>
    <n v="0"/>
    <n v="10.0725"/>
  </r>
  <r>
    <n v="5185"/>
    <s v="CA-2014-163335"/>
    <x v="3"/>
    <x v="241"/>
    <d v="2014-09-28T00:00:00"/>
    <s v="First Class"/>
    <s v="AG-10675"/>
    <s v="Anna Gayman"/>
    <x v="0"/>
    <s v="United States"/>
    <s v="Columbus"/>
    <x v="32"/>
    <n v="31907"/>
    <x v="0"/>
    <s v="OFF-BI-10002827"/>
    <x v="1"/>
    <x v="8"/>
    <s v="Avery Durable Poly Binders"/>
    <x v="3812"/>
    <n v="7"/>
    <n v="0"/>
    <n v="17.8066"/>
  </r>
  <r>
    <n v="5186"/>
    <s v="CA-2012-134719"/>
    <x v="1"/>
    <x v="998"/>
    <d v="2012-10-15T00:00:00"/>
    <s v="Standard Class"/>
    <s v="JD-15790"/>
    <s v="John Dryer"/>
    <x v="0"/>
    <s v="United States"/>
    <s v="Jacksonville"/>
    <x v="2"/>
    <n v="32216"/>
    <x v="0"/>
    <s v="OFF-ST-10004459"/>
    <x v="1"/>
    <x v="4"/>
    <s v="Tennsco Single-Tier Lockers"/>
    <x v="2122"/>
    <n v="6"/>
    <n v="0.2"/>
    <n v="-337.80600000000004"/>
  </r>
  <r>
    <n v="5187"/>
    <s v="US-2012-154389"/>
    <x v="1"/>
    <x v="154"/>
    <d v="2012-12-03T00:00:00"/>
    <s v="Standard Class"/>
    <s v="EH-14125"/>
    <s v="Eugene Hildebrand"/>
    <x v="2"/>
    <s v="United States"/>
    <s v="Philadelphia"/>
    <x v="9"/>
    <n v="19140"/>
    <x v="3"/>
    <s v="TEC-PH-10002789"/>
    <x v="2"/>
    <x v="7"/>
    <s v="LG Exalt"/>
    <x v="3813"/>
    <n v="8"/>
    <n v="0.4"/>
    <n v="-162.22960000000006"/>
  </r>
  <r>
    <n v="5188"/>
    <s v="CA-2012-115567"/>
    <x v="1"/>
    <x v="1023"/>
    <d v="2012-09-18T00:00:00"/>
    <s v="Standard Class"/>
    <s v="ZC-21910"/>
    <s v="Zuschuss Carroll"/>
    <x v="0"/>
    <s v="United States"/>
    <s v="Columbus"/>
    <x v="14"/>
    <n v="47201"/>
    <x v="2"/>
    <s v="TEC-AC-10001314"/>
    <x v="2"/>
    <x v="11"/>
    <s v="Case Logic 2.4GHz Wireless Keyboard"/>
    <x v="1772"/>
    <n v="4"/>
    <n v="0"/>
    <n v="15.996799999999979"/>
  </r>
  <r>
    <n v="5189"/>
    <s v="CA-2012-115567"/>
    <x v="1"/>
    <x v="1023"/>
    <d v="2012-09-18T00:00:00"/>
    <s v="Standard Class"/>
    <s v="ZC-21910"/>
    <s v="Zuschuss Carroll"/>
    <x v="0"/>
    <s v="United States"/>
    <s v="Columbus"/>
    <x v="14"/>
    <n v="47201"/>
    <x v="2"/>
    <s v="FUR-CH-10000015"/>
    <x v="0"/>
    <x v="1"/>
    <s v="Hon Multipurpose Stacking Arm Chairs"/>
    <x v="3814"/>
    <n v="7"/>
    <n v="0"/>
    <n v="394.21199999999999"/>
  </r>
  <r>
    <n v="5190"/>
    <s v="US-2014-136679"/>
    <x v="3"/>
    <x v="237"/>
    <d v="2014-11-19T00:00:00"/>
    <s v="Standard Class"/>
    <s v="XP-21865"/>
    <s v="Xylona Preis"/>
    <x v="0"/>
    <s v="United States"/>
    <s v="Pasadena"/>
    <x v="5"/>
    <n v="77506"/>
    <x v="2"/>
    <s v="TEC-AC-10004855"/>
    <x v="2"/>
    <x v="11"/>
    <s v="V7 USB Numeric Keypad"/>
    <x v="3815"/>
    <n v="6"/>
    <n v="0.2"/>
    <n v="-27.292200000000001"/>
  </r>
  <r>
    <n v="5191"/>
    <s v="US-2014-136679"/>
    <x v="3"/>
    <x v="237"/>
    <d v="2014-11-19T00:00:00"/>
    <s v="Standard Class"/>
    <s v="XP-21865"/>
    <s v="Xylona Preis"/>
    <x v="0"/>
    <s v="United States"/>
    <s v="Pasadena"/>
    <x v="5"/>
    <n v="77506"/>
    <x v="2"/>
    <s v="OFF-AR-10003582"/>
    <x v="1"/>
    <x v="6"/>
    <s v="Boston Electric Pencil Sharpener, Model 1818, Charcoal Black"/>
    <x v="3816"/>
    <n v="2"/>
    <n v="0.2"/>
    <n v="4.5040000000000031"/>
  </r>
  <r>
    <n v="5192"/>
    <s v="US-2014-141943"/>
    <x v="3"/>
    <x v="1024"/>
    <d v="2014-05-10T00:00:00"/>
    <s v="Standard Class"/>
    <s v="DK-12985"/>
    <s v="Darren Koutras"/>
    <x v="0"/>
    <s v="United States"/>
    <s v="San Francisco"/>
    <x v="1"/>
    <n v="94122"/>
    <x v="1"/>
    <s v="OFF-EN-10003448"/>
    <x v="1"/>
    <x v="12"/>
    <s v="Peel &amp; Seel Recycled Catalog Envelopes, Brown"/>
    <x v="3817"/>
    <n v="2"/>
    <n v="0"/>
    <n v="11.58"/>
  </r>
  <r>
    <n v="5193"/>
    <s v="CA-2011-101560"/>
    <x v="2"/>
    <x v="683"/>
    <d v="2011-12-01T00:00:00"/>
    <s v="Second Class"/>
    <s v="CS-12250"/>
    <s v="Chris Selesnick"/>
    <x v="1"/>
    <s v="United States"/>
    <s v="Columbia"/>
    <x v="20"/>
    <n v="29203"/>
    <x v="0"/>
    <s v="FUR-FU-10003773"/>
    <x v="0"/>
    <x v="5"/>
    <s v="Eldon Cleatmat Plus Chair Mats for High Pile Carpets"/>
    <x v="3818"/>
    <n v="5"/>
    <n v="0"/>
    <n v="43.735999999999962"/>
  </r>
  <r>
    <n v="5194"/>
    <s v="CA-2011-101560"/>
    <x v="2"/>
    <x v="683"/>
    <d v="2011-12-01T00:00:00"/>
    <s v="Second Class"/>
    <s v="CS-12250"/>
    <s v="Chris Selesnick"/>
    <x v="1"/>
    <s v="United States"/>
    <s v="Columbia"/>
    <x v="20"/>
    <n v="29203"/>
    <x v="0"/>
    <s v="OFF-PA-10001363"/>
    <x v="1"/>
    <x v="10"/>
    <s v="Xerox 1933"/>
    <x v="3016"/>
    <n v="7"/>
    <n v="0"/>
    <n v="40.401199999999996"/>
  </r>
  <r>
    <n v="5195"/>
    <s v="CA-2011-101560"/>
    <x v="2"/>
    <x v="683"/>
    <d v="2011-12-01T00:00:00"/>
    <s v="Second Class"/>
    <s v="CS-12250"/>
    <s v="Chris Selesnick"/>
    <x v="1"/>
    <s v="United States"/>
    <s v="Columbia"/>
    <x v="20"/>
    <n v="29203"/>
    <x v="0"/>
    <s v="OFF-AR-10004757"/>
    <x v="1"/>
    <x v="6"/>
    <s v="Crayola Colored Pencils"/>
    <x v="2805"/>
    <n v="4"/>
    <n v="0"/>
    <n v="4.3295999999999992"/>
  </r>
  <r>
    <n v="5196"/>
    <s v="CA-2011-101560"/>
    <x v="2"/>
    <x v="683"/>
    <d v="2011-12-01T00:00:00"/>
    <s v="Second Class"/>
    <s v="CS-12250"/>
    <s v="Chris Selesnick"/>
    <x v="1"/>
    <s v="United States"/>
    <s v="Columbia"/>
    <x v="20"/>
    <n v="29203"/>
    <x v="0"/>
    <s v="OFF-BI-10000309"/>
    <x v="1"/>
    <x v="8"/>
    <s v="GBC Twin Loop Wire Binding Elements, 9/16&quot; Spine, Black"/>
    <x v="3819"/>
    <n v="3"/>
    <n v="0"/>
    <n v="22.3734"/>
  </r>
  <r>
    <n v="5197"/>
    <s v="CA-2011-159709"/>
    <x v="2"/>
    <x v="1025"/>
    <d v="2011-05-15T00:00:00"/>
    <s v="Standard Class"/>
    <s v="AI-10855"/>
    <s v="Arianne Irving"/>
    <x v="0"/>
    <s v="United States"/>
    <s v="Kent"/>
    <x v="4"/>
    <n v="98031"/>
    <x v="1"/>
    <s v="OFF-EN-10001434"/>
    <x v="1"/>
    <x v="12"/>
    <s v="Strathmore #10 Envelopes, Ultimate White"/>
    <x v="3820"/>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s v="United States"/>
    <s v="Round Rock"/>
    <x v="5"/>
    <n v="78664"/>
    <x v="2"/>
    <s v="OFF-SU-10000151"/>
    <x v="1"/>
    <x v="14"/>
    <s v="High Speed Automatic Electric Letter Opener"/>
    <x v="3821"/>
    <n v="3"/>
    <n v="0.2"/>
    <n v="-786.01440000000025"/>
  </r>
  <r>
    <n v="5200"/>
    <s v="CA-2013-103982"/>
    <x v="0"/>
    <x v="840"/>
    <d v="2013-03-09T00:00:00"/>
    <s v="Standard Class"/>
    <s v="AA-10315"/>
    <s v="Alex Avila"/>
    <x v="0"/>
    <s v="United States"/>
    <s v="Round Rock"/>
    <x v="5"/>
    <n v="78664"/>
    <x v="2"/>
    <s v="OFF-FA-10001332"/>
    <x v="1"/>
    <x v="13"/>
    <s v="Acco Banker's Clasps, 5 3/4&quot;-Long"/>
    <x v="2134"/>
    <n v="1"/>
    <n v="0.2"/>
    <n v="0.77759999999999996"/>
  </r>
  <r>
    <n v="5201"/>
    <s v="CA-2013-103982"/>
    <x v="0"/>
    <x v="840"/>
    <d v="2013-03-09T00:00:00"/>
    <s v="Standard Class"/>
    <s v="AA-10315"/>
    <s v="Alex Avila"/>
    <x v="0"/>
    <s v="United States"/>
    <s v="Round Rock"/>
    <x v="5"/>
    <n v="78664"/>
    <x v="2"/>
    <s v="TEC-PH-10000895"/>
    <x v="2"/>
    <x v="7"/>
    <s v="Polycom VVX 310 VoIP phone"/>
    <x v="2404"/>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x v="3822"/>
    <n v="7"/>
    <n v="0.2"/>
    <n v="5.7364999999999977"/>
  </r>
  <r>
    <n v="5203"/>
    <s v="CA-2012-142454"/>
    <x v="1"/>
    <x v="762"/>
    <d v="2012-08-19T00:00:00"/>
    <s v="Standard Class"/>
    <s v="RE-19450"/>
    <s v="Richard Eichhorn"/>
    <x v="0"/>
    <s v="United States"/>
    <s v="Oakland"/>
    <x v="1"/>
    <n v="94601"/>
    <x v="1"/>
    <s v="FUR-FU-10004018"/>
    <x v="0"/>
    <x v="5"/>
    <s v="Tensor Computer Mounted Lamp"/>
    <x v="3823"/>
    <n v="7"/>
    <n v="0"/>
    <n v="28.142100000000006"/>
  </r>
  <r>
    <n v="5204"/>
    <s v="CA-2012-142454"/>
    <x v="1"/>
    <x v="762"/>
    <d v="2012-08-19T00:00:00"/>
    <s v="Standard Class"/>
    <s v="RE-19450"/>
    <s v="Richard Eichhorn"/>
    <x v="0"/>
    <s v="United States"/>
    <s v="Oakland"/>
    <x v="1"/>
    <n v="94601"/>
    <x v="1"/>
    <s v="OFF-ST-10003638"/>
    <x v="1"/>
    <x v="4"/>
    <s v="Mobile Personal File Cube"/>
    <x v="3824"/>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x v="1577"/>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x v="2815"/>
    <n v="2"/>
    <n v="0"/>
    <n v="4.2391999999999967"/>
  </r>
  <r>
    <n v="5207"/>
    <s v="CA-2012-102015"/>
    <x v="1"/>
    <x v="811"/>
    <d v="2012-09-18T00:00:00"/>
    <s v="Standard Class"/>
    <s v="TM-21010"/>
    <s v="Tamara Manning"/>
    <x v="0"/>
    <s v="United States"/>
    <s v="Auburn"/>
    <x v="15"/>
    <n v="13021"/>
    <x v="3"/>
    <s v="OFF-FA-10000490"/>
    <x v="1"/>
    <x v="13"/>
    <s v="OIC Binder Clips, Mini, 1/4&quot; Capacity, Black"/>
    <x v="3825"/>
    <n v="1"/>
    <n v="0"/>
    <n v="0.58279999999999998"/>
  </r>
  <r>
    <n v="5208"/>
    <s v="CA-2012-102015"/>
    <x v="1"/>
    <x v="811"/>
    <d v="2012-09-18T00:00:00"/>
    <s v="Standard Class"/>
    <s v="TM-21010"/>
    <s v="Tamara Manning"/>
    <x v="0"/>
    <s v="United States"/>
    <s v="Auburn"/>
    <x v="15"/>
    <n v="13021"/>
    <x v="3"/>
    <s v="OFF-LA-10002043"/>
    <x v="1"/>
    <x v="2"/>
    <s v="Avery 489"/>
    <x v="346"/>
    <n v="2"/>
    <n v="0"/>
    <n v="9.9359999999999999"/>
  </r>
  <r>
    <n v="5209"/>
    <s v="CA-2012-102015"/>
    <x v="1"/>
    <x v="811"/>
    <d v="2012-09-18T00:00:00"/>
    <s v="Standard Class"/>
    <s v="TM-21010"/>
    <s v="Tamara Manning"/>
    <x v="0"/>
    <s v="United States"/>
    <s v="Auburn"/>
    <x v="15"/>
    <n v="13021"/>
    <x v="3"/>
    <s v="OFF-PA-10002464"/>
    <x v="1"/>
    <x v="10"/>
    <s v="HP Office Recycled Paper (20Lb. and 87 Bright)"/>
    <x v="986"/>
    <n v="5"/>
    <n v="0"/>
    <n v="14.161000000000001"/>
  </r>
  <r>
    <n v="5210"/>
    <s v="CA-2012-102015"/>
    <x v="1"/>
    <x v="811"/>
    <d v="2012-09-18T00:00:00"/>
    <s v="Standard Class"/>
    <s v="TM-21010"/>
    <s v="Tamara Manning"/>
    <x v="0"/>
    <s v="United States"/>
    <s v="Auburn"/>
    <x v="15"/>
    <n v="13021"/>
    <x v="3"/>
    <s v="OFF-EN-10002504"/>
    <x v="1"/>
    <x v="12"/>
    <s v="Tyvek  Top-Opening Peel &amp; Seel Envelopes, Plain White"/>
    <x v="3370"/>
    <n v="1"/>
    <n v="0"/>
    <n v="12.7746"/>
  </r>
  <r>
    <n v="5211"/>
    <s v="CA-2012-156755"/>
    <x v="1"/>
    <x v="1026"/>
    <d v="2012-01-18T00:00:00"/>
    <s v="Standard Class"/>
    <s v="YS-21880"/>
    <s v="Yana Sorensen"/>
    <x v="1"/>
    <s v="United States"/>
    <s v="Newark"/>
    <x v="13"/>
    <n v="19711"/>
    <x v="3"/>
    <s v="OFF-ST-10002615"/>
    <x v="1"/>
    <x v="4"/>
    <s v="Dual Level, Single-Width Filing Carts"/>
    <x v="2848"/>
    <n v="3"/>
    <n v="0"/>
    <n v="120.94680000000001"/>
  </r>
  <r>
    <n v="5212"/>
    <s v="CA-2012-130876"/>
    <x v="1"/>
    <x v="793"/>
    <d v="2012-05-16T00:00:00"/>
    <s v="Second Class"/>
    <s v="AZ-10750"/>
    <s v="Annie Zypern"/>
    <x v="0"/>
    <s v="United States"/>
    <s v="New York City"/>
    <x v="15"/>
    <n v="10024"/>
    <x v="3"/>
    <s v="OFF-ST-10004258"/>
    <x v="1"/>
    <x v="4"/>
    <s v="Portable Personal File Box"/>
    <x v="905"/>
    <n v="3"/>
    <n v="0"/>
    <n v="9.8901000000000039"/>
  </r>
  <r>
    <n v="5213"/>
    <s v="CA-2013-145898"/>
    <x v="0"/>
    <x v="182"/>
    <d v="2013-09-27T00:00:00"/>
    <s v="Same Day"/>
    <s v="CM-12445"/>
    <s v="Chuck Magee"/>
    <x v="0"/>
    <s v="United States"/>
    <s v="Redlands"/>
    <x v="1"/>
    <n v="92374"/>
    <x v="1"/>
    <s v="OFF-ST-10004507"/>
    <x v="1"/>
    <x v="4"/>
    <s v="Advantus Rolling Storage Box"/>
    <x v="492"/>
    <n v="3"/>
    <n v="0"/>
    <n v="13.891499999999999"/>
  </r>
  <r>
    <n v="5214"/>
    <s v="CA-2013-145898"/>
    <x v="0"/>
    <x v="182"/>
    <d v="2013-09-27T00:00:00"/>
    <s v="Same Day"/>
    <s v="CM-12445"/>
    <s v="Chuck Magee"/>
    <x v="0"/>
    <s v="United States"/>
    <s v="Redlands"/>
    <x v="1"/>
    <n v="92374"/>
    <x v="1"/>
    <s v="OFF-LA-10000262"/>
    <x v="1"/>
    <x v="2"/>
    <s v="Avery 494"/>
    <x v="1507"/>
    <n v="3"/>
    <n v="0"/>
    <n v="3.6017999999999999"/>
  </r>
  <r>
    <n v="5215"/>
    <s v="CA-2013-145898"/>
    <x v="0"/>
    <x v="182"/>
    <d v="2013-09-27T00:00:00"/>
    <s v="Same Day"/>
    <s v="CM-12445"/>
    <s v="Chuck Magee"/>
    <x v="0"/>
    <s v="United States"/>
    <s v="Redlands"/>
    <x v="1"/>
    <n v="92374"/>
    <x v="1"/>
    <s v="OFF-AR-10002445"/>
    <x v="1"/>
    <x v="6"/>
    <s v="SANFORD Major Accent Highlighters"/>
    <x v="3826"/>
    <n v="5"/>
    <n v="0"/>
    <n v="13.452000000000002"/>
  </r>
  <r>
    <n v="5216"/>
    <s v="CA-2013-145898"/>
    <x v="0"/>
    <x v="182"/>
    <d v="2013-09-27T00:00:00"/>
    <s v="Same Day"/>
    <s v="CM-12445"/>
    <s v="Chuck Magee"/>
    <x v="0"/>
    <s v="United States"/>
    <s v="Redlands"/>
    <x v="1"/>
    <n v="92374"/>
    <x v="1"/>
    <s v="OFF-PA-10001667"/>
    <x v="1"/>
    <x v="10"/>
    <s v="Great White Multi-Use Recycled Paper (20Lb. and 84 Bright)"/>
    <x v="2744"/>
    <n v="5"/>
    <n v="0"/>
    <n v="13.454999999999998"/>
  </r>
  <r>
    <n v="5217"/>
    <s v="US-2014-159562"/>
    <x v="3"/>
    <x v="428"/>
    <d v="2014-09-16T00:00:00"/>
    <s v="Standard Class"/>
    <s v="JB-16000"/>
    <s v="Joy Bell-"/>
    <x v="0"/>
    <s v="United States"/>
    <s v="Roseville"/>
    <x v="12"/>
    <n v="48066"/>
    <x v="2"/>
    <s v="OFF-EN-10000461"/>
    <x v="1"/>
    <x v="12"/>
    <s v="#10- 4 1/8&quot; x 9 1/2&quot; Recycled Envelopes"/>
    <x v="2053"/>
    <n v="2"/>
    <n v="0"/>
    <n v="8.2156000000000002"/>
  </r>
  <r>
    <n v="5218"/>
    <s v="CA-2014-134635"/>
    <x v="3"/>
    <x v="4"/>
    <d v="2014-04-18T00:00:00"/>
    <s v="Second Class"/>
    <s v="NS-18640"/>
    <s v="Noel Staavos"/>
    <x v="1"/>
    <s v="United States"/>
    <s v="Los Angeles"/>
    <x v="1"/>
    <n v="90049"/>
    <x v="1"/>
    <s v="OFF-PA-10002254"/>
    <x v="1"/>
    <x v="10"/>
    <s v="Xerox 1883"/>
    <x v="1219"/>
    <n v="3"/>
    <n v="0"/>
    <n v="36.404399999999995"/>
  </r>
  <r>
    <n v="5219"/>
    <s v="CA-2014-167080"/>
    <x v="3"/>
    <x v="193"/>
    <d v="2014-06-15T00:00:00"/>
    <s v="Standard Class"/>
    <s v="LC-16930"/>
    <s v="Linda Cazamias"/>
    <x v="1"/>
    <s v="United States"/>
    <s v="New York City"/>
    <x v="15"/>
    <n v="10011"/>
    <x v="3"/>
    <s v="OFF-AR-10001868"/>
    <x v="1"/>
    <x v="6"/>
    <s v="Prang Dustless Chalk Sticks"/>
    <x v="3681"/>
    <n v="5"/>
    <n v="0"/>
    <n v="4.2"/>
  </r>
  <r>
    <n v="5220"/>
    <s v="CA-2014-145653"/>
    <x v="3"/>
    <x v="853"/>
    <d v="2014-09-02T00:00:00"/>
    <s v="Same Day"/>
    <s v="CA-12775"/>
    <s v="Cynthia Arntzen"/>
    <x v="0"/>
    <s v="United States"/>
    <s v="Detroit"/>
    <x v="12"/>
    <n v="48205"/>
    <x v="2"/>
    <s v="FUR-CH-10004875"/>
    <x v="0"/>
    <x v="1"/>
    <s v="Harbour Creations 67200 Series Stacking Chairs"/>
    <x v="3827"/>
    <n v="7"/>
    <n v="0"/>
    <n v="134.53020000000001"/>
  </r>
  <r>
    <n v="5221"/>
    <s v="CA-2011-140487"/>
    <x v="2"/>
    <x v="1027"/>
    <d v="2011-06-20T00:00:00"/>
    <s v="Standard Class"/>
    <s v="SR-20425"/>
    <s v="Sharelle Roach"/>
    <x v="2"/>
    <s v="United States"/>
    <s v="Detroit"/>
    <x v="12"/>
    <n v="48234"/>
    <x v="2"/>
    <s v="FUR-BO-10000711"/>
    <x v="0"/>
    <x v="0"/>
    <s v="Hon Metal Bookcases, Gray"/>
    <x v="3724"/>
    <n v="3"/>
    <n v="0"/>
    <n v="57.4938"/>
  </r>
  <r>
    <n v="5222"/>
    <s v="CA-2014-117401"/>
    <x v="3"/>
    <x v="796"/>
    <d v="2014-05-23T00:00:00"/>
    <s v="Second Class"/>
    <s v="PP-18955"/>
    <s v="Paul Prost"/>
    <x v="2"/>
    <s v="United States"/>
    <s v="Springfield"/>
    <x v="25"/>
    <n v="65807"/>
    <x v="2"/>
    <s v="OFF-AP-10000938"/>
    <x v="1"/>
    <x v="9"/>
    <s v="Avanti 1.7 Cu. Ft. Refrigerator"/>
    <x v="3828"/>
    <n v="7"/>
    <n v="0"/>
    <n v="197.92079999999999"/>
  </r>
  <r>
    <n v="5223"/>
    <s v="CA-2014-117401"/>
    <x v="3"/>
    <x v="796"/>
    <d v="2014-05-23T00:00:00"/>
    <s v="Second Class"/>
    <s v="PP-18955"/>
    <s v="Paul Prost"/>
    <x v="2"/>
    <s v="United States"/>
    <s v="Springfield"/>
    <x v="25"/>
    <n v="65807"/>
    <x v="2"/>
    <s v="TEC-PH-10003555"/>
    <x v="2"/>
    <x v="7"/>
    <s v="Motorola HK250 Universal Bluetooth Headset"/>
    <x v="1164"/>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x v="382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x v="3830"/>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s v="United States"/>
    <s v="New York City"/>
    <x v="15"/>
    <n v="10011"/>
    <x v="3"/>
    <s v="FUR-BO-10003272"/>
    <x v="0"/>
    <x v="0"/>
    <s v="O'Sullivan Living Dimensions 5-Shelf Bookcases"/>
    <x v="3832"/>
    <n v="2"/>
    <n v="0.2"/>
    <n v="-44.196000000000026"/>
  </r>
  <r>
    <n v="5229"/>
    <s v="US-2011-147648"/>
    <x v="2"/>
    <x v="35"/>
    <d v="2011-12-01T00:00:00"/>
    <s v="Standard Class"/>
    <s v="LS-16975"/>
    <s v="Lindsay Shagiari"/>
    <x v="2"/>
    <s v="United States"/>
    <s v="San Francisco"/>
    <x v="1"/>
    <n v="94109"/>
    <x v="1"/>
    <s v="OFF-PA-10001033"/>
    <x v="1"/>
    <x v="10"/>
    <s v="Xerox 1893"/>
    <x v="2658"/>
    <n v="2"/>
    <n v="0"/>
    <n v="40.170200000000001"/>
  </r>
  <r>
    <n v="5230"/>
    <s v="CA-2014-124436"/>
    <x v="3"/>
    <x v="498"/>
    <d v="2014-03-23T00:00:00"/>
    <s v="Second Class"/>
    <s v="SA-20830"/>
    <s v="Sue Ann Reed"/>
    <x v="0"/>
    <s v="United States"/>
    <s v="Fresno"/>
    <x v="1"/>
    <n v="93727"/>
    <x v="1"/>
    <s v="OFF-BI-10001553"/>
    <x v="1"/>
    <x v="8"/>
    <s v="SpineVue Locking Slant-D Ring Binders by Cardinal"/>
    <x v="899"/>
    <n v="2"/>
    <n v="0.2"/>
    <n v="5.1183999999999994"/>
  </r>
  <r>
    <n v="5231"/>
    <s v="CA-2014-124436"/>
    <x v="3"/>
    <x v="498"/>
    <d v="2014-03-23T00:00:00"/>
    <s v="Second Class"/>
    <s v="SA-20830"/>
    <s v="Sue Ann Reed"/>
    <x v="0"/>
    <s v="United States"/>
    <s v="Fresno"/>
    <x v="1"/>
    <n v="93727"/>
    <x v="1"/>
    <s v="FUR-TA-10001095"/>
    <x v="0"/>
    <x v="3"/>
    <s v="Chromcraft Round Conference Tables"/>
    <x v="944"/>
    <n v="5"/>
    <n v="0.2"/>
    <n v="8.7144999999999868"/>
  </r>
  <r>
    <n v="5232"/>
    <s v="CA-2014-124436"/>
    <x v="3"/>
    <x v="498"/>
    <d v="2014-03-23T00:00:00"/>
    <s v="Second Class"/>
    <s v="SA-20830"/>
    <s v="Sue Ann Reed"/>
    <x v="0"/>
    <s v="United States"/>
    <s v="Fresno"/>
    <x v="1"/>
    <n v="93727"/>
    <x v="1"/>
    <s v="FUR-FU-10001185"/>
    <x v="0"/>
    <x v="5"/>
    <s v="Advantus Employee of the Month Certificate Frame, 11 x 13-1/2"/>
    <x v="3833"/>
    <n v="1"/>
    <n v="0"/>
    <n v="12.6813"/>
  </r>
  <r>
    <n v="5233"/>
    <s v="CA-2014-124436"/>
    <x v="3"/>
    <x v="498"/>
    <d v="2014-03-23T00:00:00"/>
    <s v="Second Class"/>
    <s v="SA-20830"/>
    <s v="Sue Ann Reed"/>
    <x v="0"/>
    <s v="United States"/>
    <s v="Fresno"/>
    <x v="1"/>
    <n v="93727"/>
    <x v="1"/>
    <s v="OFF-BI-10000343"/>
    <x v="1"/>
    <x v="8"/>
    <s v="Pressboard Covers with Storage Hooks, 9 1/2&quot; x 11&quot;, Light Blue"/>
    <x v="3834"/>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x v="3835"/>
    <n v="6"/>
    <n v="0"/>
    <n v="145.2816"/>
  </r>
  <r>
    <n v="5235"/>
    <s v="CA-2014-131037"/>
    <x v="3"/>
    <x v="1029"/>
    <d v="2014-08-24T00:00:00"/>
    <s v="First Class"/>
    <s v="TM-21490"/>
    <s v="Tony Molinari"/>
    <x v="0"/>
    <s v="United States"/>
    <s v="San Francisco"/>
    <x v="1"/>
    <n v="94110"/>
    <x v="1"/>
    <s v="FUR-TA-10001768"/>
    <x v="0"/>
    <x v="3"/>
    <s v="Hon Racetrack Conference Tables"/>
    <x v="3836"/>
    <n v="1"/>
    <n v="0.2"/>
    <n v="2.625099999999982"/>
  </r>
  <r>
    <n v="5236"/>
    <s v="CA-2013-111143"/>
    <x v="0"/>
    <x v="258"/>
    <d v="2013-11-23T00:00:00"/>
    <s v="First Class"/>
    <s v="TT-21265"/>
    <s v="Tim Taslimi"/>
    <x v="1"/>
    <s v="United States"/>
    <s v="Indianapolis"/>
    <x v="14"/>
    <n v="46203"/>
    <x v="2"/>
    <s v="OFF-AP-10001947"/>
    <x v="1"/>
    <x v="9"/>
    <s v="Acco 6 Outlet Guardian Premium Plus Surge Suppressor"/>
    <x v="3837"/>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x v="3838"/>
    <n v="3"/>
    <n v="0"/>
    <n v="50.908200000000001"/>
  </r>
  <r>
    <n v="5238"/>
    <s v="CA-2011-166744"/>
    <x v="2"/>
    <x v="59"/>
    <d v="2011-09-24T00:00:00"/>
    <s v="Standard Class"/>
    <s v="DN-13690"/>
    <s v="Duane Noonan"/>
    <x v="0"/>
    <s v="United States"/>
    <s v="Columbia"/>
    <x v="39"/>
    <n v="21044"/>
    <x v="3"/>
    <s v="FUR-BO-10001337"/>
    <x v="0"/>
    <x v="0"/>
    <s v="O'Sullivan Living Dimensions 2-Shelf Bookcases"/>
    <x v="1041"/>
    <n v="3"/>
    <n v="0"/>
    <n v="36.293999999999997"/>
  </r>
  <r>
    <n v="5239"/>
    <s v="CA-2011-166744"/>
    <x v="2"/>
    <x v="59"/>
    <d v="2011-09-24T00:00:00"/>
    <s v="Standard Class"/>
    <s v="DN-13690"/>
    <s v="Duane Noonan"/>
    <x v="0"/>
    <s v="United States"/>
    <s v="Columbia"/>
    <x v="39"/>
    <n v="21044"/>
    <x v="3"/>
    <s v="TEC-AC-10003628"/>
    <x v="2"/>
    <x v="11"/>
    <s v="Logitech 910-002974 M325 Wireless Mouse for Web Scrolling"/>
    <x v="2830"/>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x v="743"/>
    <n v="3"/>
    <n v="0"/>
    <n v="6.6587999999999994"/>
  </r>
  <r>
    <n v="5241"/>
    <s v="CA-2013-116561"/>
    <x v="0"/>
    <x v="108"/>
    <d v="2013-09-18T00:00:00"/>
    <s v="Standard Class"/>
    <s v="EB-14110"/>
    <s v="Eugene Barchas"/>
    <x v="0"/>
    <s v="United States"/>
    <s v="San Jose"/>
    <x v="1"/>
    <n v="95123"/>
    <x v="1"/>
    <s v="OFF-BI-10001658"/>
    <x v="1"/>
    <x v="8"/>
    <s v="GBC Standard Therm-A-Bind Covers"/>
    <x v="3839"/>
    <n v="2"/>
    <n v="0.2"/>
    <n v="12.958399999999999"/>
  </r>
  <r>
    <n v="5242"/>
    <s v="CA-2013-110730"/>
    <x v="0"/>
    <x v="713"/>
    <d v="2013-09-27T00:00:00"/>
    <s v="Second Class"/>
    <s v="CM-11815"/>
    <s v="Candace McMahon"/>
    <x v="1"/>
    <s v="United States"/>
    <s v="Seattle"/>
    <x v="4"/>
    <n v="98115"/>
    <x v="1"/>
    <s v="OFF-SU-10004737"/>
    <x v="1"/>
    <x v="14"/>
    <s v="Acme Design Stainless Steel Bent Scissors"/>
    <x v="3840"/>
    <n v="2"/>
    <n v="0"/>
    <n v="3.6936"/>
  </r>
  <r>
    <n v="5243"/>
    <s v="CA-2014-146367"/>
    <x v="3"/>
    <x v="1018"/>
    <d v="2014-08-09T00:00:00"/>
    <s v="Standard Class"/>
    <s v="HM-14860"/>
    <s v="Harry Marie"/>
    <x v="1"/>
    <s v="United States"/>
    <s v="Carrollton"/>
    <x v="5"/>
    <n v="75007"/>
    <x v="2"/>
    <s v="OFF-BI-10002827"/>
    <x v="1"/>
    <x v="8"/>
    <s v="Avery Durable Poly Binders"/>
    <x v="3841"/>
    <n v="3"/>
    <n v="0.8"/>
    <n v="-5.6406000000000018"/>
  </r>
  <r>
    <n v="5244"/>
    <s v="CA-2013-149454"/>
    <x v="0"/>
    <x v="197"/>
    <d v="2013-07-27T00:00:00"/>
    <s v="First Class"/>
    <s v="KM-16375"/>
    <s v="Katherine Murray"/>
    <x v="2"/>
    <s v="United States"/>
    <s v="Arlington"/>
    <x v="17"/>
    <n v="22204"/>
    <x v="0"/>
    <s v="OFF-BI-10003694"/>
    <x v="1"/>
    <x v="8"/>
    <s v="Avery 3 1/2&quot; Diskette Storage Pages, 10/Pack"/>
    <x v="3842"/>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x v="3844"/>
    <n v="3"/>
    <n v="0.2"/>
    <n v="33.357600000000019"/>
  </r>
  <r>
    <n v="5247"/>
    <s v="CA-2013-156265"/>
    <x v="0"/>
    <x v="1030"/>
    <d v="2013-08-05T00:00:00"/>
    <s v="Second Class"/>
    <s v="BF-11020"/>
    <s v="Barry Französisch"/>
    <x v="1"/>
    <s v="United States"/>
    <s v="Los Angeles"/>
    <x v="1"/>
    <n v="90032"/>
    <x v="1"/>
    <s v="OFF-BI-10000285"/>
    <x v="1"/>
    <x v="8"/>
    <s v="XtraLife ClearVue Slant-D Ring Binders by Cardinal"/>
    <x v="3845"/>
    <n v="2"/>
    <n v="0.2"/>
    <n v="4.7039999999999997"/>
  </r>
  <r>
    <n v="5248"/>
    <s v="US-2012-168914"/>
    <x v="1"/>
    <x v="1031"/>
    <d v="2012-05-27T00:00:00"/>
    <s v="Standard Class"/>
    <s v="JE-15745"/>
    <s v="Joel Eaton"/>
    <x v="0"/>
    <s v="United States"/>
    <s v="Frankfort"/>
    <x v="10"/>
    <n v="60423"/>
    <x v="2"/>
    <s v="OFF-AP-10000358"/>
    <x v="1"/>
    <x v="9"/>
    <s v="Fellowes Basic Home/Office Series Surge Protectors"/>
    <x v="3846"/>
    <n v="8"/>
    <n v="0.8"/>
    <n v="-52.958400000000012"/>
  </r>
  <r>
    <n v="5249"/>
    <s v="US-2014-110989"/>
    <x v="3"/>
    <x v="132"/>
    <d v="2014-11-06T00:00:00"/>
    <s v="Second Class"/>
    <s v="EJ-14155"/>
    <s v="Eva Jacobs"/>
    <x v="0"/>
    <s v="United States"/>
    <s v="Seattle"/>
    <x v="4"/>
    <n v="98105"/>
    <x v="1"/>
    <s v="TEC-AC-10002345"/>
    <x v="2"/>
    <x v="11"/>
    <s v="HP Standard 104 key PS/2 Keyboard"/>
    <x v="3847"/>
    <n v="3"/>
    <n v="0"/>
    <n v="10.875"/>
  </r>
  <r>
    <n v="5250"/>
    <s v="CA-2012-106215"/>
    <x v="1"/>
    <x v="392"/>
    <d v="2012-04-21T00:00:00"/>
    <s v="Standard Class"/>
    <s v="BN-11470"/>
    <s v="Brad Norvell"/>
    <x v="1"/>
    <s v="United States"/>
    <s v="Philadelphia"/>
    <x v="9"/>
    <n v="19143"/>
    <x v="3"/>
    <s v="OFF-FA-10001229"/>
    <x v="1"/>
    <x v="13"/>
    <s v="Staples"/>
    <x v="3848"/>
    <n v="4"/>
    <n v="0.2"/>
    <n v="4.0871999999999993"/>
  </r>
  <r>
    <n v="5251"/>
    <s v="US-2013-169369"/>
    <x v="0"/>
    <x v="939"/>
    <d v="2013-12-19T00:00:00"/>
    <s v="Standard Class"/>
    <s v="EC-14050"/>
    <s v="Erin Creighton"/>
    <x v="0"/>
    <s v="United States"/>
    <s v="Columbus"/>
    <x v="32"/>
    <n v="31907"/>
    <x v="0"/>
    <s v="TEC-AC-10001314"/>
    <x v="2"/>
    <x v="11"/>
    <s v="Case Logic 2.4GHz Wireless Keyboard"/>
    <x v="2932"/>
    <n v="5"/>
    <n v="0"/>
    <n v="19.995999999999974"/>
  </r>
  <r>
    <n v="5252"/>
    <s v="US-2013-169369"/>
    <x v="0"/>
    <x v="939"/>
    <d v="2013-12-19T00:00:00"/>
    <s v="Standard Class"/>
    <s v="EC-14050"/>
    <s v="Erin Creighton"/>
    <x v="0"/>
    <s v="United States"/>
    <s v="Columbus"/>
    <x v="32"/>
    <n v="31907"/>
    <x v="0"/>
    <s v="OFF-PA-10004438"/>
    <x v="1"/>
    <x v="10"/>
    <s v="Xerox 1907"/>
    <x v="338"/>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s v="United States"/>
    <s v="Des Moines"/>
    <x v="4"/>
    <n v="98198"/>
    <x v="1"/>
    <s v="OFF-BI-10004224"/>
    <x v="1"/>
    <x v="8"/>
    <s v="Catalog Binders with Expanding Posts"/>
    <x v="3850"/>
    <n v="2"/>
    <n v="0.2"/>
    <n v="33.639999999999986"/>
  </r>
  <r>
    <n v="5255"/>
    <s v="CA-2012-125185"/>
    <x v="1"/>
    <x v="616"/>
    <d v="2012-03-07T00:00:00"/>
    <s v="Second Class"/>
    <s v="AH-10195"/>
    <s v="Alan Haines"/>
    <x v="1"/>
    <s v="United States"/>
    <s v="Bethlehem"/>
    <x v="9"/>
    <n v="18018"/>
    <x v="3"/>
    <s v="FUR-CH-10002647"/>
    <x v="0"/>
    <x v="1"/>
    <s v="Situations Contoured Folding Chairs, 4/Set"/>
    <x v="2811"/>
    <n v="2"/>
    <n v="0.3"/>
    <n v="-7.0979999999999919"/>
  </r>
  <r>
    <n v="5256"/>
    <s v="CA-2012-125185"/>
    <x v="1"/>
    <x v="616"/>
    <d v="2012-03-07T00:00:00"/>
    <s v="Second Class"/>
    <s v="AH-10195"/>
    <s v="Alan Haines"/>
    <x v="1"/>
    <s v="United States"/>
    <s v="Bethlehem"/>
    <x v="9"/>
    <n v="18018"/>
    <x v="3"/>
    <s v="FUR-FU-10003247"/>
    <x v="0"/>
    <x v="5"/>
    <s v="36X48 HARDFLOOR CHAIRMAT"/>
    <x v="3295"/>
    <n v="2"/>
    <n v="0.2"/>
    <n v="-5.4548000000000041"/>
  </r>
  <r>
    <n v="5257"/>
    <s v="CA-2013-130078"/>
    <x v="0"/>
    <x v="590"/>
    <d v="2013-08-15T00:00:00"/>
    <s v="Standard Class"/>
    <s v="CC-12145"/>
    <s v="Charles Crestani"/>
    <x v="0"/>
    <s v="United States"/>
    <s v="Oklahoma City"/>
    <x v="26"/>
    <n v="73120"/>
    <x v="2"/>
    <s v="OFF-PA-10003270"/>
    <x v="1"/>
    <x v="10"/>
    <s v="Xerox 1954"/>
    <x v="232"/>
    <n v="2"/>
    <n v="0"/>
    <n v="4.7519999999999998"/>
  </r>
  <r>
    <n v="5258"/>
    <s v="US-2014-114034"/>
    <x v="3"/>
    <x v="1032"/>
    <d v="2014-01-09T00:00:00"/>
    <s v="Standard Class"/>
    <s v="DL-13315"/>
    <s v="Delfina Latchford"/>
    <x v="0"/>
    <s v="United States"/>
    <s v="Rancho Cucamonga"/>
    <x v="1"/>
    <n v="91730"/>
    <x v="1"/>
    <s v="OFF-PA-10004735"/>
    <x v="1"/>
    <x v="10"/>
    <s v="Xerox 1905"/>
    <x v="789"/>
    <n v="6"/>
    <n v="0"/>
    <n v="18.662400000000002"/>
  </r>
  <r>
    <n v="5259"/>
    <s v="US-2014-115595"/>
    <x v="3"/>
    <x v="449"/>
    <d v="2014-10-12T00:00:00"/>
    <s v="First Class"/>
    <s v="XP-21865"/>
    <s v="Xylona Preis"/>
    <x v="0"/>
    <s v="United States"/>
    <s v="Los Angeles"/>
    <x v="1"/>
    <n v="90032"/>
    <x v="1"/>
    <s v="OFF-PA-10001745"/>
    <x v="1"/>
    <x v="10"/>
    <s v="Wirebound Message Books, 2 7/8&quot; x 5&quot;, 3 Forms per Page"/>
    <x v="3851"/>
    <n v="5"/>
    <n v="0"/>
    <n v="16.543999999999997"/>
  </r>
  <r>
    <n v="5260"/>
    <s v="CA-2014-158722"/>
    <x v="3"/>
    <x v="179"/>
    <d v="2014-10-27T00:00:00"/>
    <s v="Standard Class"/>
    <s v="MA-17560"/>
    <s v="Matt Abelman"/>
    <x v="2"/>
    <s v="United States"/>
    <s v="Philadelphia"/>
    <x v="9"/>
    <n v="19120"/>
    <x v="3"/>
    <s v="OFF-PA-10000176"/>
    <x v="1"/>
    <x v="10"/>
    <s v="Xerox 1887"/>
    <x v="2817"/>
    <n v="3"/>
    <n v="0.2"/>
    <n v="15.934799999999997"/>
  </r>
  <r>
    <n v="5261"/>
    <s v="CA-2011-105165"/>
    <x v="2"/>
    <x v="557"/>
    <d v="2011-09-10T00:00:00"/>
    <s v="First Class"/>
    <s v="SZ-20035"/>
    <s v="Sam Zeldin"/>
    <x v="2"/>
    <s v="United States"/>
    <s v="Houston"/>
    <x v="5"/>
    <n v="77036"/>
    <x v="2"/>
    <s v="TEC-PH-10000675"/>
    <x v="2"/>
    <x v="7"/>
    <s v="Panasonic KX TS3282B Corded phone"/>
    <x v="2103"/>
    <n v="3"/>
    <n v="0.2"/>
    <n v="14.758199999999995"/>
  </r>
  <r>
    <n v="5262"/>
    <s v="CA-2011-105165"/>
    <x v="2"/>
    <x v="557"/>
    <d v="2011-09-10T00:00:00"/>
    <s v="First Class"/>
    <s v="SZ-20035"/>
    <s v="Sam Zeldin"/>
    <x v="2"/>
    <s v="United States"/>
    <s v="Houston"/>
    <x v="5"/>
    <n v="77036"/>
    <x v="2"/>
    <s v="OFF-BI-10000050"/>
    <x v="1"/>
    <x v="8"/>
    <s v="Angle-D Binders with Locking Rings, Label Holders"/>
    <x v="3852"/>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s v="United States"/>
    <s v="Houston"/>
    <x v="5"/>
    <n v="77036"/>
    <x v="2"/>
    <s v="TEC-AC-10002718"/>
    <x v="2"/>
    <x v="11"/>
    <s v="Belkin Standard 104 key USB Keyboard"/>
    <x v="3854"/>
    <n v="4"/>
    <n v="0.2"/>
    <n v="-2.9180000000000028"/>
  </r>
  <r>
    <n v="5265"/>
    <s v="CA-2011-105165"/>
    <x v="2"/>
    <x v="557"/>
    <d v="2011-09-10T00:00:00"/>
    <s v="First Class"/>
    <s v="SZ-20035"/>
    <s v="Sam Zeldin"/>
    <x v="2"/>
    <s v="United States"/>
    <s v="Houston"/>
    <x v="5"/>
    <n v="77036"/>
    <x v="2"/>
    <s v="OFF-AR-10003179"/>
    <x v="1"/>
    <x v="6"/>
    <s v="Dixon Ticonderoga Core-Lock Colored Pencils"/>
    <x v="3855"/>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s v="United States"/>
    <s v="Seattle"/>
    <x v="4"/>
    <n v="98103"/>
    <x v="1"/>
    <s v="OFF-PA-10004039"/>
    <x v="1"/>
    <x v="10"/>
    <s v="Xerox 1882"/>
    <x v="3856"/>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s v="United States"/>
    <s v="Yonkers"/>
    <x v="15"/>
    <n v="10701"/>
    <x v="3"/>
    <s v="TEC-MA-10003173"/>
    <x v="2"/>
    <x v="15"/>
    <s v="Hewlett-Packard 300S Scientific Calculator"/>
    <x v="3858"/>
    <n v="4"/>
    <n v="0"/>
    <n v="24.122399999999995"/>
  </r>
  <r>
    <n v="5270"/>
    <s v="CA-2014-144484"/>
    <x v="3"/>
    <x v="220"/>
    <d v="2014-09-12T00:00:00"/>
    <s v="Same Day"/>
    <s v="CB-12025"/>
    <s v="Cassandra Brandow"/>
    <x v="0"/>
    <s v="United States"/>
    <s v="San Francisco"/>
    <x v="1"/>
    <n v="94110"/>
    <x v="1"/>
    <s v="FUR-FU-10000260"/>
    <x v="0"/>
    <x v="5"/>
    <s v="6&quot; Cubicle Wall Clock, Black"/>
    <x v="3859"/>
    <n v="4"/>
    <n v="0"/>
    <n v="11.6496"/>
  </r>
  <r>
    <n v="5271"/>
    <s v="CA-2014-144484"/>
    <x v="3"/>
    <x v="220"/>
    <d v="2014-09-12T00:00:00"/>
    <s v="Same Day"/>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x v="3386"/>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s v="United States"/>
    <s v="Miami"/>
    <x v="2"/>
    <n v="33142"/>
    <x v="0"/>
    <s v="OFF-BI-10000145"/>
    <x v="1"/>
    <x v="8"/>
    <s v="Zipper Ring Binder Pockets"/>
    <x v="3861"/>
    <n v="4"/>
    <n v="0.7"/>
    <n v="-2.6207999999999991"/>
  </r>
  <r>
    <n v="5275"/>
    <s v="CA-2012-162887"/>
    <x v="1"/>
    <x v="209"/>
    <d v="2012-11-09T00:00:00"/>
    <s v="Second Class"/>
    <s v="SV-20785"/>
    <s v="Stewart Visinsky"/>
    <x v="0"/>
    <s v="United States"/>
    <s v="Burlington"/>
    <x v="42"/>
    <s v="05408"/>
    <x v="3"/>
    <s v="FUR-CH-10000595"/>
    <x v="0"/>
    <x v="1"/>
    <s v="Safco Contoured Stacking Chairs"/>
    <x v="3862"/>
    <n v="3"/>
    <n v="0"/>
    <n v="178.79999999999998"/>
  </r>
  <r>
    <n v="5276"/>
    <s v="CA-2014-147333"/>
    <x v="3"/>
    <x v="817"/>
    <d v="2014-12-21T00:00:00"/>
    <s v="Standard Class"/>
    <s v="KL-16555"/>
    <s v="Kelly Lampkin"/>
    <x v="1"/>
    <s v="United States"/>
    <s v="Fayetteville"/>
    <x v="36"/>
    <n v="72701"/>
    <x v="0"/>
    <s v="TEC-AC-10004469"/>
    <x v="2"/>
    <x v="11"/>
    <s v="Microsoft Sculpt Comfort Mouse"/>
    <x v="3863"/>
    <n v="4"/>
    <n v="0"/>
    <n v="70.312000000000012"/>
  </r>
  <r>
    <n v="5277"/>
    <s v="CA-2014-147333"/>
    <x v="3"/>
    <x v="817"/>
    <d v="2014-12-21T00:00:00"/>
    <s v="Standard Class"/>
    <s v="KL-16555"/>
    <s v="Kelly Lampkin"/>
    <x v="1"/>
    <s v="United States"/>
    <s v="Fayetteville"/>
    <x v="36"/>
    <n v="72701"/>
    <x v="0"/>
    <s v="TEC-AC-10003038"/>
    <x v="2"/>
    <x v="11"/>
    <s v="Kingston Digital DataTraveler 16GB USB 2.0"/>
    <x v="915"/>
    <n v="5"/>
    <n v="0"/>
    <n v="8.5024999999999942"/>
  </r>
  <r>
    <n v="5278"/>
    <s v="CA-2011-113859"/>
    <x v="2"/>
    <x v="103"/>
    <d v="2011-09-17T00:00:00"/>
    <s v="Standard Class"/>
    <s v="BC-11125"/>
    <s v="Becky Castell"/>
    <x v="2"/>
    <s v="United States"/>
    <s v="Odessa"/>
    <x v="5"/>
    <n v="79762"/>
    <x v="2"/>
    <s v="FUR-CH-10004698"/>
    <x v="0"/>
    <x v="1"/>
    <s v="Padded Folding Chairs, Black, 4/Carton"/>
    <x v="3864"/>
    <n v="6"/>
    <n v="0.3"/>
    <n v="-9.717599999999976"/>
  </r>
  <r>
    <n v="5279"/>
    <s v="CA-2011-159681"/>
    <x v="2"/>
    <x v="1035"/>
    <d v="2011-12-13T00:00:00"/>
    <s v="Standard Class"/>
    <s v="PO-18850"/>
    <s v="Patrick O'Brill"/>
    <x v="0"/>
    <s v="United States"/>
    <s v="Virginia Beach"/>
    <x v="17"/>
    <n v="23464"/>
    <x v="0"/>
    <s v="OFF-PA-10003641"/>
    <x v="1"/>
    <x v="10"/>
    <s v="Xerox 1909"/>
    <x v="151"/>
    <n v="4"/>
    <n v="0"/>
    <n v="48.539199999999994"/>
  </r>
  <r>
    <n v="5280"/>
    <s v="US-2014-104094"/>
    <x v="3"/>
    <x v="210"/>
    <d v="2014-09-12T00:00:00"/>
    <s v="Standard Class"/>
    <s v="AG-10675"/>
    <s v="Anna Gayman"/>
    <x v="0"/>
    <s v="United States"/>
    <s v="Milwaukee"/>
    <x v="6"/>
    <n v="53209"/>
    <x v="2"/>
    <s v="TEC-AC-10002134"/>
    <x v="2"/>
    <x v="11"/>
    <s v="Rosewill 107 Normal Keys USB Wired Standard Keyboard"/>
    <x v="814"/>
    <n v="1"/>
    <n v="0"/>
    <n v="1.8872"/>
  </r>
  <r>
    <n v="5281"/>
    <s v="CA-2014-152709"/>
    <x v="3"/>
    <x v="566"/>
    <d v="2014-10-13T00:00:00"/>
    <s v="Standard Class"/>
    <s v="DB-13210"/>
    <s v="Dean Braden"/>
    <x v="0"/>
    <s v="United States"/>
    <s v="Detroit"/>
    <x v="12"/>
    <n v="48234"/>
    <x v="2"/>
    <s v="OFF-ST-10001837"/>
    <x v="1"/>
    <x v="4"/>
    <s v="SAFCO Mobile Desk Side File, Wire Frame"/>
    <x v="2086"/>
    <n v="2"/>
    <n v="0"/>
    <n v="22.235199999999999"/>
  </r>
  <r>
    <n v="5282"/>
    <s v="CA-2012-105158"/>
    <x v="1"/>
    <x v="577"/>
    <d v="2012-09-10T00:00:00"/>
    <s v="Standard Class"/>
    <s v="SP-20860"/>
    <s v="Sung Pak"/>
    <x v="1"/>
    <s v="United States"/>
    <s v="Rochester"/>
    <x v="11"/>
    <n v="55901"/>
    <x v="2"/>
    <s v="FUR-FU-10001706"/>
    <x v="0"/>
    <x v="5"/>
    <s v="Longer-Life Soft White Bulbs"/>
    <x v="51"/>
    <n v="2"/>
    <n v="0"/>
    <n v="2.9567999999999999"/>
  </r>
  <r>
    <n v="5283"/>
    <s v="CA-2012-105158"/>
    <x v="1"/>
    <x v="577"/>
    <d v="2012-09-10T00:00:00"/>
    <s v="Standard Class"/>
    <s v="SP-20860"/>
    <s v="Sung Pak"/>
    <x v="1"/>
    <s v="United States"/>
    <s v="Rochester"/>
    <x v="11"/>
    <n v="55901"/>
    <x v="2"/>
    <s v="OFF-PA-10001970"/>
    <x v="1"/>
    <x v="10"/>
    <s v="Xerox 1881"/>
    <x v="655"/>
    <n v="3"/>
    <n v="0"/>
    <n v="17.314799999999998"/>
  </r>
  <r>
    <n v="5284"/>
    <s v="CA-2011-133424"/>
    <x v="2"/>
    <x v="809"/>
    <d v="2011-04-04T00:00:00"/>
    <s v="Standard Class"/>
    <s v="Dl-13600"/>
    <s v="Dorris liebe"/>
    <x v="1"/>
    <s v="United States"/>
    <s v="Seattle"/>
    <x v="4"/>
    <n v="98105"/>
    <x v="1"/>
    <s v="OFF-ST-10002957"/>
    <x v="1"/>
    <x v="4"/>
    <s v="Sterilite Show Offs Storage Containers"/>
    <x v="3426"/>
    <n v="3"/>
    <n v="0"/>
    <n v="0"/>
  </r>
  <r>
    <n v="5285"/>
    <s v="CA-2011-133424"/>
    <x v="2"/>
    <x v="809"/>
    <d v="2011-04-04T00:00:00"/>
    <s v="Standard Class"/>
    <s v="Dl-13600"/>
    <s v="Dorris liebe"/>
    <x v="1"/>
    <s v="United States"/>
    <s v="Seattle"/>
    <x v="4"/>
    <n v="98105"/>
    <x v="1"/>
    <s v="OFF-LA-10002312"/>
    <x v="1"/>
    <x v="2"/>
    <s v="Avery 490"/>
    <x v="1851"/>
    <n v="3"/>
    <n v="0"/>
    <n v="22.200000000000003"/>
  </r>
  <r>
    <n v="5286"/>
    <s v="CA-2014-105991"/>
    <x v="3"/>
    <x v="1024"/>
    <d v="2014-05-07T00:00:00"/>
    <s v="First Class"/>
    <s v="LH-17020"/>
    <s v="Lisa Hazard"/>
    <x v="0"/>
    <s v="United States"/>
    <s v="Louisville"/>
    <x v="22"/>
    <n v="80027"/>
    <x v="1"/>
    <s v="OFF-EN-10002600"/>
    <x v="1"/>
    <x v="12"/>
    <s v="Redi-Strip #10 Envelopes, 4 1/8 x 9 1/2"/>
    <x v="3355"/>
    <n v="9"/>
    <n v="0.2"/>
    <n v="7.4339999999999993"/>
  </r>
  <r>
    <n v="5287"/>
    <s v="CA-2014-105991"/>
    <x v="3"/>
    <x v="1024"/>
    <d v="2014-05-07T00:00:00"/>
    <s v="First Class"/>
    <s v="LH-17020"/>
    <s v="Lisa Hazard"/>
    <x v="0"/>
    <s v="United States"/>
    <s v="Louisville"/>
    <x v="22"/>
    <n v="80027"/>
    <x v="1"/>
    <s v="OFF-BI-10003274"/>
    <x v="1"/>
    <x v="8"/>
    <s v="Avery Durable Slant Ring Binders, No Labels"/>
    <x v="3865"/>
    <n v="8"/>
    <n v="0.7"/>
    <n v="-7.3231999999999999"/>
  </r>
  <r>
    <n v="5288"/>
    <s v="CA-2014-105991"/>
    <x v="3"/>
    <x v="1024"/>
    <d v="2014-05-07T00:00:00"/>
    <s v="First Class"/>
    <s v="LH-17020"/>
    <s v="Lisa Hazard"/>
    <x v="0"/>
    <s v="United States"/>
    <s v="Louisville"/>
    <x v="22"/>
    <n v="80027"/>
    <x v="1"/>
    <s v="FUR-BO-10004467"/>
    <x v="0"/>
    <x v="0"/>
    <s v="Bestar Classic Bookcase"/>
    <x v="3866"/>
    <n v="3"/>
    <n v="0.7"/>
    <n v="-152.9847"/>
  </r>
  <r>
    <n v="5289"/>
    <s v="US-2014-136784"/>
    <x v="3"/>
    <x v="504"/>
    <d v="2014-05-06T00:00:00"/>
    <s v="Standard Class"/>
    <s v="AD-10180"/>
    <s v="Alan Dominguez"/>
    <x v="2"/>
    <s v="United States"/>
    <s v="San Francisco"/>
    <x v="1"/>
    <n v="94122"/>
    <x v="1"/>
    <s v="OFF-PA-10000675"/>
    <x v="1"/>
    <x v="10"/>
    <s v="Xerox 1919"/>
    <x v="2919"/>
    <n v="4"/>
    <n v="0"/>
    <n v="80.340400000000002"/>
  </r>
  <r>
    <n v="5290"/>
    <s v="CA-2011-146283"/>
    <x v="2"/>
    <x v="78"/>
    <d v="2011-09-15T00:00:00"/>
    <s v="Standard Class"/>
    <s v="KT-16465"/>
    <s v="Kean Takahito"/>
    <x v="0"/>
    <s v="United States"/>
    <s v="Houston"/>
    <x v="5"/>
    <n v="77036"/>
    <x v="2"/>
    <s v="OFF-PA-10002259"/>
    <x v="1"/>
    <x v="10"/>
    <s v="Geographics Note Cards, Blank, White, 8 1/2&quot; x 11&quot;"/>
    <x v="3867"/>
    <n v="2"/>
    <n v="0.2"/>
    <n v="6.2664"/>
  </r>
  <r>
    <n v="5291"/>
    <s v="CA-2011-146283"/>
    <x v="2"/>
    <x v="78"/>
    <d v="2011-09-15T00:00:00"/>
    <s v="Standard Class"/>
    <s v="KT-16465"/>
    <s v="Kean Takahito"/>
    <x v="0"/>
    <s v="United States"/>
    <s v="Houston"/>
    <x v="5"/>
    <n v="77036"/>
    <x v="2"/>
    <s v="FUR-CH-10004287"/>
    <x v="0"/>
    <x v="1"/>
    <s v="SAFCO Arco Folding Chair"/>
    <x v="3868"/>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x v="3869"/>
    <n v="6"/>
    <n v="0.2"/>
    <n v="61.46279999999998"/>
  </r>
  <r>
    <n v="5293"/>
    <s v="CA-2014-151218"/>
    <x v="3"/>
    <x v="308"/>
    <d v="2014-06-24T00:00:00"/>
    <s v="First Class"/>
    <s v="PJ-19015"/>
    <s v="Pauline Johnson"/>
    <x v="0"/>
    <s v="United States"/>
    <s v="Miami"/>
    <x v="2"/>
    <n v="33180"/>
    <x v="0"/>
    <s v="OFF-ST-10004835"/>
    <x v="1"/>
    <x v="4"/>
    <s v="Plastic Stacking Crates &amp; Casters"/>
    <x v="3870"/>
    <n v="1"/>
    <n v="0.2"/>
    <n v="0.33479999999999999"/>
  </r>
  <r>
    <n v="5294"/>
    <s v="CA-2012-111073"/>
    <x v="1"/>
    <x v="207"/>
    <d v="2012-12-30T00:00:00"/>
    <s v="Standard Class"/>
    <s v="MC-18100"/>
    <s v="Mick Crebagga"/>
    <x v="0"/>
    <s v="United States"/>
    <s v="Medina"/>
    <x v="24"/>
    <n v="44256"/>
    <x v="3"/>
    <s v="FUR-TA-10004086"/>
    <x v="0"/>
    <x v="3"/>
    <s v="KI Adjustable-Height Table"/>
    <x v="3871"/>
    <n v="1"/>
    <n v="0.4"/>
    <n v="-15.476400000000005"/>
  </r>
  <r>
    <n v="5295"/>
    <s v="CA-2014-144883"/>
    <x v="3"/>
    <x v="733"/>
    <d v="2014-08-20T00:00:00"/>
    <s v="Standard Class"/>
    <s v="BO-11350"/>
    <s v="Bill Overfelt"/>
    <x v="1"/>
    <s v="United States"/>
    <s v="Roseville"/>
    <x v="11"/>
    <n v="55113"/>
    <x v="2"/>
    <s v="OFF-LA-10000305"/>
    <x v="1"/>
    <x v="2"/>
    <s v="Avery 495"/>
    <x v="3872"/>
    <n v="8"/>
    <n v="0"/>
    <n v="23.183999999999997"/>
  </r>
  <r>
    <n v="5296"/>
    <s v="CA-2014-142174"/>
    <x v="3"/>
    <x v="168"/>
    <d v="2014-03-10T00:00:00"/>
    <s v="Standard Class"/>
    <s v="DP-13000"/>
    <s v="Darren Powers"/>
    <x v="0"/>
    <s v="United States"/>
    <s v="Houston"/>
    <x v="5"/>
    <n v="77041"/>
    <x v="2"/>
    <s v="OFF-PA-10000806"/>
    <x v="1"/>
    <x v="10"/>
    <s v="Xerox 1934"/>
    <x v="2879"/>
    <n v="2"/>
    <n v="0.2"/>
    <n v="32.468400000000003"/>
  </r>
  <r>
    <n v="5297"/>
    <s v="CA-2014-108791"/>
    <x v="3"/>
    <x v="944"/>
    <d v="2014-08-01T00:00:00"/>
    <s v="Standard Class"/>
    <s v="TM-21490"/>
    <s v="Tony Molinari"/>
    <x v="0"/>
    <s v="United States"/>
    <s v="Yonkers"/>
    <x v="15"/>
    <n v="10701"/>
    <x v="3"/>
    <s v="FUR-FU-10004018"/>
    <x v="0"/>
    <x v="5"/>
    <s v="Tensor Computer Mounted Lamp"/>
    <x v="3873"/>
    <n v="1"/>
    <n v="0"/>
    <n v="4.0203000000000007"/>
  </r>
  <r>
    <n v="5298"/>
    <s v="CA-2014-108791"/>
    <x v="3"/>
    <x v="944"/>
    <d v="2014-08-01T00:00:00"/>
    <s v="Standard Class"/>
    <s v="TM-21490"/>
    <s v="Tony Molinari"/>
    <x v="0"/>
    <s v="United States"/>
    <s v="Yonkers"/>
    <x v="15"/>
    <n v="10701"/>
    <x v="3"/>
    <s v="TEC-PH-10002660"/>
    <x v="2"/>
    <x v="7"/>
    <s v="Nortel Networks T7316 E Nt8 B27"/>
    <x v="821"/>
    <n v="8"/>
    <n v="0"/>
    <n v="135.98000000000002"/>
  </r>
  <r>
    <n v="5299"/>
    <s v="CA-2013-106656"/>
    <x v="0"/>
    <x v="713"/>
    <d v="2013-09-27T00:00:00"/>
    <s v="First Class"/>
    <s v="DV-13045"/>
    <s v="Darrin Van Huff"/>
    <x v="1"/>
    <s v="United States"/>
    <s v="San Diego"/>
    <x v="1"/>
    <n v="92037"/>
    <x v="1"/>
    <s v="OFF-EN-10001509"/>
    <x v="1"/>
    <x v="12"/>
    <s v="Poly String Tie Envelopes"/>
    <x v="3874"/>
    <n v="2"/>
    <n v="0"/>
    <n v="1.9175999999999997"/>
  </r>
  <r>
    <n v="5300"/>
    <s v="CA-2013-106656"/>
    <x v="0"/>
    <x v="713"/>
    <d v="2013-09-27T00:00:00"/>
    <s v="First Class"/>
    <s v="DV-13045"/>
    <s v="Darrin Van Huff"/>
    <x v="1"/>
    <s v="United States"/>
    <s v="San Diego"/>
    <x v="1"/>
    <n v="92037"/>
    <x v="1"/>
    <s v="OFF-LA-10003148"/>
    <x v="1"/>
    <x v="2"/>
    <s v="Avery 51"/>
    <x v="1381"/>
    <n v="3"/>
    <n v="0"/>
    <n v="8.6939999999999991"/>
  </r>
  <r>
    <n v="5301"/>
    <s v="CA-2013-113831"/>
    <x v="0"/>
    <x v="198"/>
    <d v="2013-06-04T00:00:00"/>
    <s v="Standard Class"/>
    <s v="AH-10690"/>
    <s v="Anna Häberlin"/>
    <x v="1"/>
    <s v="United States"/>
    <s v="Springfield"/>
    <x v="17"/>
    <n v="22153"/>
    <x v="0"/>
    <s v="FUR-TA-10002645"/>
    <x v="0"/>
    <x v="3"/>
    <s v="Hon Rectangular Conference Tables"/>
    <x v="387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s v="United States"/>
    <s v="Springfield"/>
    <x v="17"/>
    <n v="22153"/>
    <x v="0"/>
    <s v="OFF-LA-10001297"/>
    <x v="1"/>
    <x v="2"/>
    <s v="Avery 473"/>
    <x v="3877"/>
    <n v="6"/>
    <n v="0"/>
    <n v="29.808"/>
  </r>
  <r>
    <n v="5304"/>
    <s v="US-2011-139500"/>
    <x v="2"/>
    <x v="912"/>
    <d v="2011-11-20T00:00:00"/>
    <s v="Standard Class"/>
    <s v="AB-10165"/>
    <s v="Alan Barnes"/>
    <x v="0"/>
    <s v="United States"/>
    <s v="Decatur"/>
    <x v="10"/>
    <n v="62521"/>
    <x v="2"/>
    <s v="FUR-CH-10002017"/>
    <x v="0"/>
    <x v="1"/>
    <s v="SAFCO Optional Arm Kit for Workspace Cribbage Stacking Chair"/>
    <x v="3878"/>
    <n v="2"/>
    <n v="0.3"/>
    <n v="-1.0656000000000017"/>
  </r>
  <r>
    <n v="5305"/>
    <s v="US-2011-166310"/>
    <x v="2"/>
    <x v="158"/>
    <d v="2011-09-23T00:00:00"/>
    <s v="First Class"/>
    <s v="JS-15940"/>
    <s v="Joni Sundaresam"/>
    <x v="2"/>
    <s v="United States"/>
    <s v="Garland"/>
    <x v="5"/>
    <n v="75043"/>
    <x v="2"/>
    <s v="FUR-FU-10001546"/>
    <x v="0"/>
    <x v="5"/>
    <s v="Dana Swing-Arm Lamps"/>
    <x v="1086"/>
    <n v="2"/>
    <n v="0.6"/>
    <n v="-7.4759999999999991"/>
  </r>
  <r>
    <n v="5306"/>
    <s v="US-2013-168410"/>
    <x v="0"/>
    <x v="823"/>
    <d v="2013-02-26T00:00:00"/>
    <s v="Standard Class"/>
    <s v="BV-11245"/>
    <s v="Benjamin Venier"/>
    <x v="1"/>
    <s v="United States"/>
    <s v="Oceanside"/>
    <x v="15"/>
    <n v="11572"/>
    <x v="3"/>
    <s v="FUR-FU-10000629"/>
    <x v="0"/>
    <x v="5"/>
    <s v="9-3/4 Diameter Round Wall Clock"/>
    <x v="387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s v="United States"/>
    <s v="Oceanside"/>
    <x v="15"/>
    <n v="11572"/>
    <x v="3"/>
    <s v="TEC-PH-10002583"/>
    <x v="2"/>
    <x v="7"/>
    <s v="iOttie HLCRIO102 Car Mount"/>
    <x v="372"/>
    <n v="2"/>
    <n v="0"/>
    <n v="1.9989999999999952"/>
  </r>
  <r>
    <n v="5309"/>
    <s v="CA-2014-131254"/>
    <x v="3"/>
    <x v="123"/>
    <d v="2014-11-22T00:00:00"/>
    <s v="First Class"/>
    <s v="NC-18415"/>
    <s v="Nathan Cano"/>
    <x v="0"/>
    <s v="United States"/>
    <s v="Houston"/>
    <x v="5"/>
    <n v="77095"/>
    <x v="2"/>
    <s v="FUR-CH-10003774"/>
    <x v="0"/>
    <x v="1"/>
    <s v="Global Wood Trimmed Manager's Task Chair, Khaki"/>
    <x v="3880"/>
    <n v="3"/>
    <n v="0.3"/>
    <n v="-46.399800000000013"/>
  </r>
  <r>
    <n v="5310"/>
    <s v="CA-2014-131254"/>
    <x v="3"/>
    <x v="123"/>
    <d v="2014-11-22T00:00:00"/>
    <s v="First Class"/>
    <s v="NC-18415"/>
    <s v="Nathan Cano"/>
    <x v="0"/>
    <s v="United States"/>
    <s v="Houston"/>
    <x v="5"/>
    <n v="77095"/>
    <x v="2"/>
    <s v="OFF-AR-10003876"/>
    <x v="1"/>
    <x v="6"/>
    <s v="Avery Hi-Liter GlideStik Fluorescent Highlighter, Yellow Ink"/>
    <x v="388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s v="United States"/>
    <s v="Greenville"/>
    <x v="3"/>
    <n v="27834"/>
    <x v="0"/>
    <s v="OFF-LA-10004559"/>
    <x v="1"/>
    <x v="2"/>
    <s v="Avery 49"/>
    <x v="2145"/>
    <n v="4"/>
    <n v="0.2"/>
    <n v="3.3408000000000002"/>
  </r>
  <r>
    <n v="5313"/>
    <s v="CA-2013-123414"/>
    <x v="0"/>
    <x v="1036"/>
    <d v="2013-08-28T00:00:00"/>
    <s v="Standard Class"/>
    <s v="SU-20665"/>
    <s v="Stephanie Ulpright"/>
    <x v="2"/>
    <s v="United States"/>
    <s v="Greenville"/>
    <x v="3"/>
    <n v="27834"/>
    <x v="0"/>
    <s v="OFF-SU-10002573"/>
    <x v="1"/>
    <x v="14"/>
    <s v="Acme 10&quot; Easy Grip Assistive Scissors"/>
    <x v="3883"/>
    <n v="2"/>
    <n v="0.2"/>
    <n v="3.5059999999999967"/>
  </r>
  <r>
    <n v="5314"/>
    <s v="CA-2014-137876"/>
    <x v="3"/>
    <x v="504"/>
    <d v="2014-05-06T00:00:00"/>
    <s v="Standard Class"/>
    <s v="DJ-13510"/>
    <s v="Don Jones"/>
    <x v="1"/>
    <s v="United States"/>
    <s v="San Francisco"/>
    <x v="1"/>
    <n v="94110"/>
    <x v="1"/>
    <s v="FUR-FU-10000222"/>
    <x v="0"/>
    <x v="5"/>
    <s v="Seth Thomas 16&quot; Steel Case Clock"/>
    <x v="647"/>
    <n v="2"/>
    <n v="0"/>
    <n v="21.436799999999998"/>
  </r>
  <r>
    <n v="5315"/>
    <s v="CA-2014-137876"/>
    <x v="3"/>
    <x v="504"/>
    <d v="2014-05-06T00:00:00"/>
    <s v="Standard Class"/>
    <s v="DJ-13510"/>
    <s v="Don Jones"/>
    <x v="1"/>
    <s v="United States"/>
    <s v="San Francisco"/>
    <x v="1"/>
    <n v="94110"/>
    <x v="1"/>
    <s v="OFF-EN-10001219"/>
    <x v="1"/>
    <x v="12"/>
    <s v="#10- 4 1/8&quot; x 9 1/2&quot; Security-Tint Envelopes"/>
    <x v="2484"/>
    <n v="4"/>
    <n v="0"/>
    <n v="14.974399999999999"/>
  </r>
  <r>
    <n v="5316"/>
    <s v="CA-2013-154060"/>
    <x v="0"/>
    <x v="440"/>
    <d v="2013-05-09T00:00:00"/>
    <s v="Standard Class"/>
    <s v="DL-12865"/>
    <s v="Dan Lawera"/>
    <x v="0"/>
    <s v="United States"/>
    <s v="Greensboro"/>
    <x v="3"/>
    <n v="27405"/>
    <x v="0"/>
    <s v="FUR-CH-10002304"/>
    <x v="0"/>
    <x v="1"/>
    <s v="Global Stack Chair without Arms, Black"/>
    <x v="3884"/>
    <n v="9"/>
    <n v="0.2"/>
    <n v="11.69100000000001"/>
  </r>
  <r>
    <n v="5317"/>
    <s v="US-2014-162558"/>
    <x v="3"/>
    <x v="280"/>
    <d v="2014-10-06T00:00:00"/>
    <s v="First Class"/>
    <s v="Dp-13240"/>
    <s v="Dean percer"/>
    <x v="2"/>
    <s v="United States"/>
    <s v="Knoxville"/>
    <x v="18"/>
    <n v="37918"/>
    <x v="0"/>
    <s v="FUR-FU-10002364"/>
    <x v="0"/>
    <x v="5"/>
    <s v="Eldon Expressions Wood Desk Accessories, Oak"/>
    <x v="929"/>
    <n v="2"/>
    <n v="0.2"/>
    <n v="1.3283999999999985"/>
  </r>
  <r>
    <n v="5318"/>
    <s v="US-2014-162558"/>
    <x v="3"/>
    <x v="280"/>
    <d v="2014-10-06T00:00:00"/>
    <s v="First Class"/>
    <s v="Dp-13240"/>
    <s v="Dean percer"/>
    <x v="2"/>
    <s v="United States"/>
    <s v="Knoxville"/>
    <x v="18"/>
    <n v="37918"/>
    <x v="0"/>
    <s v="FUR-FU-10004864"/>
    <x v="0"/>
    <x v="5"/>
    <s v="Eldon 500 Class Desk Accessories"/>
    <x v="3885"/>
    <n v="1"/>
    <n v="0.2"/>
    <n v="1.5691000000000002"/>
  </r>
  <r>
    <n v="5319"/>
    <s v="US-2014-162558"/>
    <x v="3"/>
    <x v="280"/>
    <d v="2014-10-06T00:00:00"/>
    <s v="First Class"/>
    <s v="Dp-13240"/>
    <s v="Dean percer"/>
    <x v="2"/>
    <s v="United States"/>
    <s v="Knoxville"/>
    <x v="18"/>
    <n v="37918"/>
    <x v="0"/>
    <s v="OFF-PA-10003172"/>
    <x v="1"/>
    <x v="10"/>
    <s v="Xerox 1996"/>
    <x v="561"/>
    <n v="4"/>
    <n v="0.2"/>
    <n v="7.2576000000000001"/>
  </r>
  <r>
    <n v="5320"/>
    <s v="US-2014-162558"/>
    <x v="3"/>
    <x v="280"/>
    <d v="2014-10-06T00:00:00"/>
    <s v="First Class"/>
    <s v="Dp-13240"/>
    <s v="Dean percer"/>
    <x v="2"/>
    <s v="United States"/>
    <s v="Knoxville"/>
    <x v="18"/>
    <n v="37918"/>
    <x v="0"/>
    <s v="OFF-BI-10000977"/>
    <x v="1"/>
    <x v="8"/>
    <s v="Ibico Plastic Spiral Binding Combs"/>
    <x v="3347"/>
    <n v="3"/>
    <n v="0.7"/>
    <n v="-21.887999999999991"/>
  </r>
  <r>
    <n v="5321"/>
    <s v="US-2014-162558"/>
    <x v="3"/>
    <x v="280"/>
    <d v="2014-10-06T00:00:00"/>
    <s v="First Class"/>
    <s v="Dp-13240"/>
    <s v="Dean percer"/>
    <x v="2"/>
    <s v="United States"/>
    <s v="Knoxville"/>
    <x v="18"/>
    <n v="37918"/>
    <x v="0"/>
    <s v="FUR-TA-10000198"/>
    <x v="0"/>
    <x v="3"/>
    <s v="Chromcraft Bull-Nose Wood Oval Conference Tables &amp; Bases"/>
    <x v="3886"/>
    <n v="7"/>
    <n v="0.4"/>
    <n v="-1002.7836000000001"/>
  </r>
  <r>
    <n v="5322"/>
    <s v="US-2014-162558"/>
    <x v="3"/>
    <x v="280"/>
    <d v="2014-10-06T00:00:00"/>
    <s v="First Class"/>
    <s v="Dp-13240"/>
    <s v="Dean percer"/>
    <x v="2"/>
    <s v="United States"/>
    <s v="Knoxville"/>
    <x v="18"/>
    <n v="37918"/>
    <x v="0"/>
    <s v="OFF-BI-10003984"/>
    <x v="1"/>
    <x v="8"/>
    <s v="Lock-Up Easel 'Spel-Binder'"/>
    <x v="3887"/>
    <n v="4"/>
    <n v="0.7"/>
    <n v="-26.247599999999998"/>
  </r>
  <r>
    <n v="5323"/>
    <s v="US-2014-162558"/>
    <x v="3"/>
    <x v="280"/>
    <d v="2014-10-06T00:00:00"/>
    <s v="First Class"/>
    <s v="Dp-13240"/>
    <s v="Dean percer"/>
    <x v="2"/>
    <s v="United States"/>
    <s v="Knoxville"/>
    <x v="18"/>
    <n v="37918"/>
    <x v="0"/>
    <s v="FUR-FU-10003691"/>
    <x v="0"/>
    <x v="5"/>
    <s v="Eldon Image Series Desk Accessories, Ebony"/>
    <x v="2401"/>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s v="United States"/>
    <s v="Lakewood"/>
    <x v="1"/>
    <n v="90712"/>
    <x v="1"/>
    <s v="OFF-AR-10003723"/>
    <x v="1"/>
    <x v="6"/>
    <s v="Avery Hi-Liter Fluorescent Desk Style Markers"/>
    <x v="2952"/>
    <n v="5"/>
    <n v="0"/>
    <n v="6.2530000000000001"/>
  </r>
  <r>
    <n v="5326"/>
    <s v="CA-2012-119508"/>
    <x v="1"/>
    <x v="784"/>
    <d v="2012-12-09T00:00:00"/>
    <s v="Standard Class"/>
    <s v="TZ-21580"/>
    <s v="Tracy Zic"/>
    <x v="0"/>
    <s v="United States"/>
    <s v="Lakewood"/>
    <x v="1"/>
    <n v="90712"/>
    <x v="1"/>
    <s v="FUR-FU-10004270"/>
    <x v="0"/>
    <x v="5"/>
    <s v="Eldon Image Series Desk Accessories, Burgundy"/>
    <x v="3889"/>
    <n v="6"/>
    <n v="0"/>
    <n v="9.0288000000000004"/>
  </r>
  <r>
    <n v="5327"/>
    <s v="CA-2012-152681"/>
    <x v="1"/>
    <x v="184"/>
    <d v="2012-01-22T00:00:00"/>
    <s v="Standard Class"/>
    <s v="SC-20260"/>
    <s v="Scott Cohen"/>
    <x v="1"/>
    <s v="United States"/>
    <s v="Lawrence"/>
    <x v="31"/>
    <n v="1841"/>
    <x v="3"/>
    <s v="OFF-AR-10003183"/>
    <x v="1"/>
    <x v="6"/>
    <s v="Avery Fluorescent Highlighter Four-Color Set"/>
    <x v="3890"/>
    <n v="2"/>
    <n v="0"/>
    <n v="2.0039999999999996"/>
  </r>
  <r>
    <n v="5328"/>
    <s v="CA-2011-130813"/>
    <x v="2"/>
    <x v="1037"/>
    <d v="2011-01-09T00:00:00"/>
    <s v="Second Class"/>
    <s v="LS-17230"/>
    <s v="Lycoris Saunders"/>
    <x v="0"/>
    <s v="United States"/>
    <s v="Los Angeles"/>
    <x v="1"/>
    <n v="90049"/>
    <x v="1"/>
    <s v="OFF-PA-10002005"/>
    <x v="1"/>
    <x v="10"/>
    <s v="Xerox 225"/>
    <x v="541"/>
    <n v="3"/>
    <n v="0"/>
    <n v="9.3312000000000008"/>
  </r>
  <r>
    <n v="5329"/>
    <s v="CA-2012-120320"/>
    <x v="1"/>
    <x v="616"/>
    <d v="2012-03-09T00:00:00"/>
    <s v="Standard Class"/>
    <s v="MV-18190"/>
    <s v="Mike Vittorini"/>
    <x v="0"/>
    <s v="United States"/>
    <s v="Houston"/>
    <x v="5"/>
    <n v="77036"/>
    <x v="2"/>
    <s v="TEC-PH-10000149"/>
    <x v="2"/>
    <x v="7"/>
    <s v="Cisco SPA525G2 IP Phone - Wireless"/>
    <x v="1051"/>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x v="3891"/>
    <n v="1"/>
    <n v="0"/>
    <n v="24.936599999999999"/>
  </r>
  <r>
    <n v="5332"/>
    <s v="CA-2013-123120"/>
    <x v="0"/>
    <x v="913"/>
    <d v="2013-09-09T00:00:00"/>
    <s v="Standard Class"/>
    <s v="CV-12295"/>
    <s v="Christina VanderZanden"/>
    <x v="0"/>
    <s v="United States"/>
    <s v="New York City"/>
    <x v="15"/>
    <n v="10011"/>
    <x v="3"/>
    <s v="OFF-BI-10001460"/>
    <x v="1"/>
    <x v="8"/>
    <s v="Plastic Binding Combs"/>
    <x v="3892"/>
    <n v="5"/>
    <n v="0.2"/>
    <n v="20.452499999999997"/>
  </r>
  <r>
    <n v="5333"/>
    <s v="CA-2013-123120"/>
    <x v="0"/>
    <x v="913"/>
    <d v="2013-09-09T00:00:00"/>
    <s v="Standard Class"/>
    <s v="CV-12295"/>
    <s v="Christina VanderZanden"/>
    <x v="0"/>
    <s v="United States"/>
    <s v="New York City"/>
    <x v="15"/>
    <n v="10011"/>
    <x v="3"/>
    <s v="OFF-SU-10002503"/>
    <x v="1"/>
    <x v="14"/>
    <s v="Acme Preferred Stainless Steel Scissors"/>
    <x v="20"/>
    <n v="4"/>
    <n v="0"/>
    <n v="6.5887999999999991"/>
  </r>
  <r>
    <n v="5334"/>
    <s v="CA-2011-103331"/>
    <x v="2"/>
    <x v="86"/>
    <d v="2011-09-01T00:00:00"/>
    <s v="Standard Class"/>
    <s v="KB-16315"/>
    <s v="Karl Braun"/>
    <x v="0"/>
    <s v="United States"/>
    <s v="Newark"/>
    <x v="13"/>
    <n v="19711"/>
    <x v="3"/>
    <s v="FUR-FU-10001731"/>
    <x v="0"/>
    <x v="5"/>
    <s v="Acrylic Self-Standing Desk Frames"/>
    <x v="3893"/>
    <n v="4"/>
    <n v="0"/>
    <n v="4.0583999999999998"/>
  </r>
  <r>
    <n v="5335"/>
    <s v="CA-2011-103331"/>
    <x v="2"/>
    <x v="86"/>
    <d v="2011-09-01T00:00:00"/>
    <s v="Standard Class"/>
    <s v="KB-16315"/>
    <s v="Karl Braun"/>
    <x v="0"/>
    <s v="United States"/>
    <s v="Newark"/>
    <x v="13"/>
    <n v="19711"/>
    <x v="3"/>
    <s v="OFF-PA-10002160"/>
    <x v="1"/>
    <x v="10"/>
    <s v="Xerox 1978"/>
    <x v="1714"/>
    <n v="3"/>
    <n v="0"/>
    <n v="8.4966000000000008"/>
  </r>
  <r>
    <n v="5336"/>
    <s v="CA-2011-103331"/>
    <x v="2"/>
    <x v="86"/>
    <d v="2011-09-01T00:00:00"/>
    <s v="Standard Class"/>
    <s v="KB-16315"/>
    <s v="Karl Braun"/>
    <x v="0"/>
    <s v="United States"/>
    <s v="Newark"/>
    <x v="13"/>
    <n v="19711"/>
    <x v="3"/>
    <s v="OFF-PA-10002659"/>
    <x v="1"/>
    <x v="10"/>
    <s v="Avoid Verbal Orders Carbonless Minifold Book"/>
    <x v="1634"/>
    <n v="1"/>
    <n v="0"/>
    <n v="1.5547999999999997"/>
  </r>
  <r>
    <n v="5337"/>
    <s v="CA-2012-169278"/>
    <x v="1"/>
    <x v="1031"/>
    <d v="2012-05-25T00:00:00"/>
    <s v="Standard Class"/>
    <s v="ME-18010"/>
    <s v="Michelle Ellison"/>
    <x v="1"/>
    <s v="United States"/>
    <s v="Seattle"/>
    <x v="4"/>
    <n v="98105"/>
    <x v="1"/>
    <s v="OFF-BI-10001636"/>
    <x v="1"/>
    <x v="8"/>
    <s v="Ibico Plastic and Wire Spiral Binding Combs"/>
    <x v="783"/>
    <n v="4"/>
    <n v="0.2"/>
    <n v="8.767199999999999"/>
  </r>
  <r>
    <n v="5338"/>
    <s v="CA-2014-111577"/>
    <x v="3"/>
    <x v="524"/>
    <d v="2014-10-22T00:00:00"/>
    <s v="Standard Class"/>
    <s v="AJ-10780"/>
    <s v="Anthony Jacobs"/>
    <x v="1"/>
    <s v="United States"/>
    <s v="Scottsdale"/>
    <x v="16"/>
    <n v="85254"/>
    <x v="1"/>
    <s v="OFF-PA-10000062"/>
    <x v="1"/>
    <x v="10"/>
    <s v="Green Bar Computer Printout Paper"/>
    <x v="3894"/>
    <n v="7"/>
    <n v="0.2"/>
    <n v="111.5688"/>
  </r>
  <r>
    <n v="5339"/>
    <s v="CA-2012-146486"/>
    <x v="1"/>
    <x v="529"/>
    <d v="2012-11-14T00:00:00"/>
    <s v="Second Class"/>
    <s v="DV-13465"/>
    <s v="Dianna Vittorini"/>
    <x v="0"/>
    <s v="United States"/>
    <s v="Oceanside"/>
    <x v="15"/>
    <n v="11572"/>
    <x v="3"/>
    <s v="OFF-ST-10002554"/>
    <x v="1"/>
    <x v="4"/>
    <s v="Tennsco Industrial Shelving"/>
    <x v="1672"/>
    <n v="5"/>
    <n v="0"/>
    <n v="4.8910000000000053"/>
  </r>
  <r>
    <n v="5340"/>
    <s v="CA-2012-146486"/>
    <x v="1"/>
    <x v="529"/>
    <d v="2012-11-14T00:00:00"/>
    <s v="Second Class"/>
    <s v="DV-13465"/>
    <s v="Dianna Vittorini"/>
    <x v="0"/>
    <s v="United States"/>
    <s v="Oceanside"/>
    <x v="15"/>
    <n v="11572"/>
    <x v="3"/>
    <s v="OFF-EN-10001509"/>
    <x v="1"/>
    <x v="12"/>
    <s v="Poly String Tie Envelopes"/>
    <x v="3895"/>
    <n v="6"/>
    <n v="0"/>
    <n v="5.7527999999999988"/>
  </r>
  <r>
    <n v="5341"/>
    <s v="CA-2012-146486"/>
    <x v="1"/>
    <x v="529"/>
    <d v="2012-11-14T00:00:00"/>
    <s v="Second Class"/>
    <s v="DV-13465"/>
    <s v="Dianna Vittorini"/>
    <x v="0"/>
    <s v="United States"/>
    <s v="Oceanside"/>
    <x v="15"/>
    <n v="11572"/>
    <x v="3"/>
    <s v="TEC-AC-10002018"/>
    <x v="2"/>
    <x v="11"/>
    <s v="AmazonBasics 3-Button USB Wired Mouse"/>
    <x v="62"/>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s v="United States"/>
    <s v="Dallas"/>
    <x v="5"/>
    <n v="75220"/>
    <x v="2"/>
    <s v="OFF-EN-10001509"/>
    <x v="1"/>
    <x v="12"/>
    <s v="Poly String Tie Envelopes"/>
    <x v="3897"/>
    <n v="1"/>
    <n v="0.2"/>
    <n v="0.55079999999999985"/>
  </r>
  <r>
    <n v="5344"/>
    <s v="US-2011-168501"/>
    <x v="2"/>
    <x v="871"/>
    <d v="2011-11-27T00:00:00"/>
    <s v="Standard Class"/>
    <s v="JK-15325"/>
    <s v="Jason Klamczynski"/>
    <x v="1"/>
    <s v="United States"/>
    <s v="Dallas"/>
    <x v="5"/>
    <n v="75220"/>
    <x v="2"/>
    <s v="TEC-PH-10004922"/>
    <x v="2"/>
    <x v="7"/>
    <s v="RCA Visys Integrated PBX 8-Line Router"/>
    <x v="3898"/>
    <n v="5"/>
    <n v="0.2"/>
    <n v="16.747500000000016"/>
  </r>
  <r>
    <n v="5345"/>
    <s v="CA-2012-112053"/>
    <x v="1"/>
    <x v="2"/>
    <d v="2012-10-13T00:00:00"/>
    <s v="Second Class"/>
    <s v="SH-20395"/>
    <s v="Shahid Hopkins"/>
    <x v="0"/>
    <s v="United States"/>
    <s v="Rochester"/>
    <x v="15"/>
    <n v="14609"/>
    <x v="3"/>
    <s v="TEC-AC-10002550"/>
    <x v="2"/>
    <x v="11"/>
    <s v="Memorex 25GB 6X Branded Blu-Ray Recordable Disc, 30/Pack"/>
    <x v="3899"/>
    <n v="1"/>
    <n v="0"/>
    <n v="2.2364999999999995"/>
  </r>
  <r>
    <n v="5346"/>
    <s v="CA-2014-108539"/>
    <x v="3"/>
    <x v="708"/>
    <d v="2014-03-24T00:00:00"/>
    <s v="Second Class"/>
    <s v="SC-20725"/>
    <s v="Steven Cartwright"/>
    <x v="0"/>
    <s v="United States"/>
    <s v="Los Angeles"/>
    <x v="1"/>
    <n v="90045"/>
    <x v="1"/>
    <s v="OFF-ST-10003208"/>
    <x v="1"/>
    <x v="4"/>
    <s v="Adjustable Depth Letter/Legal Cart"/>
    <x v="265"/>
    <n v="4"/>
    <n v="0"/>
    <n v="210.4935999999999"/>
  </r>
  <r>
    <n v="5347"/>
    <s v="CA-2014-108539"/>
    <x v="3"/>
    <x v="708"/>
    <d v="2014-03-24T00:00:00"/>
    <s v="Second Class"/>
    <s v="SC-20725"/>
    <s v="Steven Cartwright"/>
    <x v="0"/>
    <s v="United States"/>
    <s v="Los Angeles"/>
    <x v="1"/>
    <n v="90045"/>
    <x v="1"/>
    <s v="OFF-BI-10003981"/>
    <x v="1"/>
    <x v="8"/>
    <s v="Avery Durable Plastic 1&quot; Binders"/>
    <x v="3023"/>
    <n v="3"/>
    <n v="0.2"/>
    <n v="3.9497999999999998"/>
  </r>
  <r>
    <n v="5348"/>
    <s v="CA-2014-108539"/>
    <x v="3"/>
    <x v="708"/>
    <d v="2014-03-24T00:00:00"/>
    <s v="Second Class"/>
    <s v="SC-20725"/>
    <s v="Steven Cartwright"/>
    <x v="0"/>
    <s v="United States"/>
    <s v="Los Angeles"/>
    <x v="1"/>
    <n v="90045"/>
    <x v="1"/>
    <s v="OFF-BI-10001031"/>
    <x v="1"/>
    <x v="8"/>
    <s v="Pressboard Data Binders by Wilson Jones"/>
    <x v="1086"/>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x v="3900"/>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s v="United States"/>
    <s v="Park Ridge"/>
    <x v="10"/>
    <n v="60068"/>
    <x v="2"/>
    <s v="OFF-PA-10001019"/>
    <x v="1"/>
    <x v="10"/>
    <s v="Xerox 1884"/>
    <x v="3901"/>
    <n v="9"/>
    <n v="0.2"/>
    <n v="48.551399999999994"/>
  </r>
  <r>
    <n v="5352"/>
    <s v="CA-2013-123932"/>
    <x v="0"/>
    <x v="47"/>
    <d v="2013-09-13T00:00:00"/>
    <s v="Standard Class"/>
    <s v="YC-21895"/>
    <s v="Yoseph Carroll"/>
    <x v="1"/>
    <s v="United States"/>
    <s v="Dallas"/>
    <x v="5"/>
    <n v="75217"/>
    <x v="2"/>
    <s v="OFF-PA-10004665"/>
    <x v="1"/>
    <x v="10"/>
    <s v="Advantus Motivational Note Cards"/>
    <x v="1454"/>
    <n v="4"/>
    <n v="0.2"/>
    <n v="15.195999999999998"/>
  </r>
  <r>
    <n v="5353"/>
    <s v="CA-2013-123932"/>
    <x v="0"/>
    <x v="47"/>
    <d v="2013-09-13T00:00:00"/>
    <s v="Standard Class"/>
    <s v="YC-21895"/>
    <s v="Yoseph Carroll"/>
    <x v="1"/>
    <s v="United States"/>
    <s v="Dallas"/>
    <x v="5"/>
    <n v="75217"/>
    <x v="2"/>
    <s v="TEC-PH-10002447"/>
    <x v="2"/>
    <x v="7"/>
    <s v="AT&amp;T CL83451 4-Handset Telephone"/>
    <x v="3902"/>
    <n v="2"/>
    <n v="0.2"/>
    <n v="37.078199999999981"/>
  </r>
  <r>
    <n v="5354"/>
    <s v="US-2013-101616"/>
    <x v="0"/>
    <x v="323"/>
    <d v="2013-09-07T00:00:00"/>
    <s v="First Class"/>
    <s v="CY-12745"/>
    <s v="Craig Yedwab"/>
    <x v="1"/>
    <s v="United States"/>
    <s v="Monroe"/>
    <x v="28"/>
    <n v="71203"/>
    <x v="0"/>
    <s v="OFF-BI-10000014"/>
    <x v="1"/>
    <x v="8"/>
    <s v="Heavy-Duty E-Z-D Binders"/>
    <x v="3903"/>
    <n v="8"/>
    <n v="0"/>
    <n v="41.021599999999999"/>
  </r>
  <r>
    <n v="5355"/>
    <s v="CA-2011-113768"/>
    <x v="2"/>
    <x v="8"/>
    <d v="2011-05-19T00:00:00"/>
    <s v="Standard Class"/>
    <s v="AH-10030"/>
    <s v="Aaron Hawkins"/>
    <x v="1"/>
    <s v="United States"/>
    <s v="Los Angeles"/>
    <x v="1"/>
    <n v="90004"/>
    <x v="1"/>
    <s v="FUR-CH-10002439"/>
    <x v="0"/>
    <x v="1"/>
    <s v="Iceberg Nesting Folding Chair, 19w x 6d x 43h"/>
    <x v="3904"/>
    <n v="6"/>
    <n v="0.2"/>
    <n v="20.959199999999996"/>
  </r>
  <r>
    <n v="5356"/>
    <s v="CA-2011-113768"/>
    <x v="2"/>
    <x v="8"/>
    <d v="2011-05-19T00:00:00"/>
    <s v="Standard Class"/>
    <s v="AH-10030"/>
    <s v="Aaron Hawkins"/>
    <x v="1"/>
    <s v="United States"/>
    <s v="Los Angeles"/>
    <x v="1"/>
    <n v="90004"/>
    <x v="1"/>
    <s v="OFF-PA-10003063"/>
    <x v="1"/>
    <x v="10"/>
    <s v="EcoTones Memo Sheets"/>
    <x v="3905"/>
    <n v="2"/>
    <n v="0"/>
    <n v="3.84"/>
  </r>
  <r>
    <n v="5357"/>
    <s v="CA-2013-138037"/>
    <x v="0"/>
    <x v="321"/>
    <d v="2013-10-04T00:00:00"/>
    <s v="Standard Class"/>
    <s v="AR-10540"/>
    <s v="Andy Reiter"/>
    <x v="0"/>
    <s v="United States"/>
    <s v="San Francisco"/>
    <x v="1"/>
    <n v="94109"/>
    <x v="1"/>
    <s v="OFF-BI-10002982"/>
    <x v="1"/>
    <x v="8"/>
    <s v="Avery Self-Adhesive Photo Pockets for Polaroid Photos"/>
    <x v="77"/>
    <n v="5"/>
    <n v="0.2"/>
    <n v="9.5339999999999971"/>
  </r>
  <r>
    <n v="5358"/>
    <s v="CA-2011-150490"/>
    <x v="2"/>
    <x v="79"/>
    <d v="2011-08-11T00:00:00"/>
    <s v="Standard Class"/>
    <s v="SS-20590"/>
    <s v="Sonia Sunley"/>
    <x v="0"/>
    <s v="United States"/>
    <s v="San Francisco"/>
    <x v="1"/>
    <n v="94122"/>
    <x v="1"/>
    <s v="TEC-AC-10004510"/>
    <x v="2"/>
    <x v="11"/>
    <s v="Logitech Desktop MK120 Mouse and keyboard Combo"/>
    <x v="3906"/>
    <n v="1"/>
    <n v="0"/>
    <n v="1.6359999999999992"/>
  </r>
  <r>
    <n v="5359"/>
    <s v="CA-2011-150490"/>
    <x v="2"/>
    <x v="79"/>
    <d v="2011-08-11T00:00:00"/>
    <s v="Standard Class"/>
    <s v="SS-20590"/>
    <s v="Sonia Sunley"/>
    <x v="0"/>
    <s v="United States"/>
    <s v="San Francisco"/>
    <x v="1"/>
    <n v="94122"/>
    <x v="1"/>
    <s v="OFF-ST-10000321"/>
    <x v="1"/>
    <x v="4"/>
    <s v="Akro Stacking Bins"/>
    <x v="3907"/>
    <n v="2"/>
    <n v="0"/>
    <n v="0.63119999999999798"/>
  </r>
  <r>
    <n v="5360"/>
    <s v="CA-2011-150490"/>
    <x v="2"/>
    <x v="79"/>
    <d v="2011-08-11T00:00:00"/>
    <s v="Standard Class"/>
    <s v="SS-20590"/>
    <s v="Sonia Sunley"/>
    <x v="0"/>
    <s v="United States"/>
    <s v="San Francisco"/>
    <x v="1"/>
    <n v="94122"/>
    <x v="1"/>
    <s v="OFF-AR-10004602"/>
    <x v="1"/>
    <x v="6"/>
    <s v="Boston KS Multi-Size Manual Pencil Sharpener"/>
    <x v="44"/>
    <n v="2"/>
    <n v="0"/>
    <n v="12.874400000000001"/>
  </r>
  <r>
    <n v="5361"/>
    <s v="US-2014-126060"/>
    <x v="3"/>
    <x v="349"/>
    <d v="2014-04-19T00:00:00"/>
    <s v="Standard Class"/>
    <s v="DW-13585"/>
    <s v="Dorothy Wardle"/>
    <x v="1"/>
    <s v="United States"/>
    <s v="Fayetteville"/>
    <x v="3"/>
    <n v="28314"/>
    <x v="0"/>
    <s v="FUR-BO-10003433"/>
    <x v="0"/>
    <x v="0"/>
    <s v="Sauder Cornerstone Collection Library"/>
    <x v="658"/>
    <n v="8"/>
    <n v="0.2"/>
    <n v="-32.219200000000022"/>
  </r>
  <r>
    <n v="5362"/>
    <s v="CA-2014-100951"/>
    <x v="3"/>
    <x v="255"/>
    <d v="2014-06-11T00:00:00"/>
    <s v="First Class"/>
    <s v="NC-18625"/>
    <s v="Noah Childs"/>
    <x v="1"/>
    <s v="United States"/>
    <s v="Dallas"/>
    <x v="5"/>
    <n v="75217"/>
    <x v="2"/>
    <s v="OFF-ST-10001496"/>
    <x v="1"/>
    <x v="4"/>
    <s v="Standard Rollaway File with Lock"/>
    <x v="3908"/>
    <n v="5"/>
    <n v="0.2"/>
    <n v="54.056999999999988"/>
  </r>
  <r>
    <n v="5363"/>
    <s v="CA-2013-122014"/>
    <x v="0"/>
    <x v="723"/>
    <d v="2014-01-03T00:00:00"/>
    <s v="Standard Class"/>
    <s v="CD-11920"/>
    <s v="Carlos Daly"/>
    <x v="0"/>
    <s v="United States"/>
    <s v="Wichita"/>
    <x v="41"/>
    <n v="67212"/>
    <x v="2"/>
    <s v="FUR-FU-10000672"/>
    <x v="0"/>
    <x v="5"/>
    <s v="Executive Impressions 10&quot; Spectator Wall Clock"/>
    <x v="3134"/>
    <n v="6"/>
    <n v="0"/>
    <n v="23.990399999999994"/>
  </r>
  <r>
    <n v="5364"/>
    <s v="CA-2013-122014"/>
    <x v="0"/>
    <x v="723"/>
    <d v="2014-01-03T00:00:00"/>
    <s v="Standard Class"/>
    <s v="CD-11920"/>
    <s v="Carlos Daly"/>
    <x v="0"/>
    <s v="United States"/>
    <s v="Wichita"/>
    <x v="41"/>
    <n v="67212"/>
    <x v="2"/>
    <s v="OFF-AP-10001293"/>
    <x v="1"/>
    <x v="9"/>
    <s v="Belkin 8 Outlet Surge Protector"/>
    <x v="3411"/>
    <n v="2"/>
    <n v="0"/>
    <n v="22.948799999999999"/>
  </r>
  <r>
    <n v="5365"/>
    <s v="CA-2011-123477"/>
    <x v="2"/>
    <x v="1039"/>
    <d v="2011-01-22T00:00:00"/>
    <s v="Second Class"/>
    <s v="DW-13195"/>
    <s v="David Wiener"/>
    <x v="1"/>
    <s v="United States"/>
    <s v="Springfield"/>
    <x v="21"/>
    <n v="97477"/>
    <x v="1"/>
    <s v="OFF-AP-10000692"/>
    <x v="1"/>
    <x v="9"/>
    <s v="Fellowes Mighty 8 Compact Surge Protector"/>
    <x v="2074"/>
    <n v="4"/>
    <n v="0.2"/>
    <n v="6.4864000000000033"/>
  </r>
  <r>
    <n v="5366"/>
    <s v="CA-2013-107790"/>
    <x v="0"/>
    <x v="73"/>
    <d v="2013-11-25T00:00:00"/>
    <s v="Standard Class"/>
    <s v="EH-13990"/>
    <s v="Erica Hackney"/>
    <x v="0"/>
    <s v="United States"/>
    <s v="Houston"/>
    <x v="5"/>
    <n v="77041"/>
    <x v="2"/>
    <s v="TEC-PH-10004539"/>
    <x v="2"/>
    <x v="7"/>
    <s v="Wireless Extenders zBoost YX545 SOHO Signal Booster"/>
    <x v="3909"/>
    <n v="1"/>
    <n v="0.2"/>
    <n v="13.229299999999995"/>
  </r>
  <r>
    <n v="5367"/>
    <s v="CA-2014-158071"/>
    <x v="3"/>
    <x v="193"/>
    <d v="2014-06-16T00:00:00"/>
    <s v="Standard Class"/>
    <s v="BD-11320"/>
    <s v="Bill Donatelli"/>
    <x v="0"/>
    <s v="United States"/>
    <s v="Seattle"/>
    <x v="4"/>
    <n v="98103"/>
    <x v="1"/>
    <s v="TEC-PH-10002923"/>
    <x v="2"/>
    <x v="7"/>
    <s v="Logitech B530 USB Headset - headset - Full size, Binaural"/>
    <x v="2550"/>
    <n v="3"/>
    <n v="0.2"/>
    <n v="7.7679000000000009"/>
  </r>
  <r>
    <n v="5368"/>
    <s v="CA-2014-158071"/>
    <x v="3"/>
    <x v="193"/>
    <d v="2014-06-16T00:00:00"/>
    <s v="Standard Class"/>
    <s v="BD-11320"/>
    <s v="Bill Donatelli"/>
    <x v="0"/>
    <s v="United States"/>
    <s v="Seattle"/>
    <x v="4"/>
    <n v="98103"/>
    <x v="1"/>
    <s v="OFF-LA-10004689"/>
    <x v="1"/>
    <x v="2"/>
    <s v="Avery 512"/>
    <x v="1057"/>
    <n v="4"/>
    <n v="0"/>
    <n v="5.4332000000000003"/>
  </r>
  <r>
    <n v="5369"/>
    <s v="CA-2014-158071"/>
    <x v="3"/>
    <x v="193"/>
    <d v="2014-06-16T00:00:00"/>
    <s v="Standard Class"/>
    <s v="BD-11320"/>
    <s v="Bill Donatelli"/>
    <x v="0"/>
    <s v="United States"/>
    <s v="Seattle"/>
    <x v="4"/>
    <n v="98103"/>
    <x v="1"/>
    <s v="OFF-ST-10001228"/>
    <x v="1"/>
    <x v="4"/>
    <s v="Personal File Boxes with Fold-Down Carry Handle"/>
    <x v="3910"/>
    <n v="1"/>
    <n v="0"/>
    <n v="3.8949999999999996"/>
  </r>
  <r>
    <n v="5370"/>
    <s v="CA-2014-147403"/>
    <x v="3"/>
    <x v="18"/>
    <d v="2014-09-14T00:00:00"/>
    <s v="First Class"/>
    <s v="KH-16630"/>
    <s v="Ken Heidel"/>
    <x v="1"/>
    <s v="United States"/>
    <s v="Akron"/>
    <x v="24"/>
    <n v="44312"/>
    <x v="3"/>
    <s v="OFF-PA-10003302"/>
    <x v="1"/>
    <x v="10"/>
    <s v="Xerox 1906"/>
    <x v="633"/>
    <n v="3"/>
    <n v="0.2"/>
    <n v="28.706399999999991"/>
  </r>
  <r>
    <n v="5371"/>
    <s v="US-2014-136721"/>
    <x v="3"/>
    <x v="798"/>
    <d v="2014-04-13T00:00:00"/>
    <s v="Standard Class"/>
    <s v="NH-18610"/>
    <s v="Nicole Hansen"/>
    <x v="1"/>
    <s v="United States"/>
    <s v="Oak Park"/>
    <x v="12"/>
    <n v="48237"/>
    <x v="2"/>
    <s v="FUR-FU-10004665"/>
    <x v="0"/>
    <x v="5"/>
    <s v="3M Polarizing Task Lamp with Clamp Arm, Light Gray"/>
    <x v="2963"/>
    <n v="2"/>
    <n v="0"/>
    <n v="71.229600000000005"/>
  </r>
  <r>
    <n v="5372"/>
    <s v="US-2014-136721"/>
    <x v="3"/>
    <x v="798"/>
    <d v="2014-04-13T00:00:00"/>
    <s v="Standard Class"/>
    <s v="NH-18610"/>
    <s v="Nicole Hansen"/>
    <x v="1"/>
    <s v="United States"/>
    <s v="Oak Park"/>
    <x v="12"/>
    <n v="48237"/>
    <x v="2"/>
    <s v="FUR-FU-10004188"/>
    <x v="0"/>
    <x v="5"/>
    <s v="Luxo Professional Combination Clamp-On Lamps"/>
    <x v="3911"/>
    <n v="3"/>
    <n v="0"/>
    <n v="79.793999999999997"/>
  </r>
  <r>
    <n v="5373"/>
    <s v="CA-2012-118738"/>
    <x v="1"/>
    <x v="1040"/>
    <d v="2012-10-30T00:00:00"/>
    <s v="Standard Class"/>
    <s v="AG-10495"/>
    <s v="Andrew Gjertsen"/>
    <x v="1"/>
    <s v="United States"/>
    <s v="Houston"/>
    <x v="5"/>
    <n v="77041"/>
    <x v="2"/>
    <s v="OFF-PA-10003177"/>
    <x v="1"/>
    <x v="10"/>
    <s v="Xerox 1999"/>
    <x v="12"/>
    <n v="3"/>
    <n v="0.2"/>
    <n v="5.4432"/>
  </r>
  <r>
    <n v="5374"/>
    <s v="CA-2012-118738"/>
    <x v="1"/>
    <x v="1040"/>
    <d v="2012-10-30T00:00:00"/>
    <s v="Standard Class"/>
    <s v="AG-10495"/>
    <s v="Andrew Gjertsen"/>
    <x v="1"/>
    <s v="United States"/>
    <s v="Houston"/>
    <x v="5"/>
    <n v="77041"/>
    <x v="2"/>
    <s v="FUR-TA-10002607"/>
    <x v="0"/>
    <x v="3"/>
    <s v="KI Conference Tables"/>
    <x v="3912"/>
    <n v="7"/>
    <n v="0.3"/>
    <n v="-69.472199999999958"/>
  </r>
  <r>
    <n v="5375"/>
    <s v="CA-2012-118738"/>
    <x v="1"/>
    <x v="1040"/>
    <d v="2012-10-30T00:00:00"/>
    <s v="Standard Class"/>
    <s v="AG-10495"/>
    <s v="Andrew Gjertsen"/>
    <x v="1"/>
    <s v="United States"/>
    <s v="Houston"/>
    <x v="5"/>
    <n v="77041"/>
    <x v="2"/>
    <s v="OFF-PA-10001166"/>
    <x v="1"/>
    <x v="10"/>
    <s v="Xerox 2"/>
    <x v="563"/>
    <n v="2"/>
    <n v="0.2"/>
    <n v="3.6288"/>
  </r>
  <r>
    <n v="5376"/>
    <s v="CA-2014-134152"/>
    <x v="3"/>
    <x v="837"/>
    <d v="2014-06-01T00:00:00"/>
    <s v="Standard Class"/>
    <s v="RP-19855"/>
    <s v="Roy Phan"/>
    <x v="1"/>
    <s v="United States"/>
    <s v="Seattle"/>
    <x v="4"/>
    <n v="98103"/>
    <x v="1"/>
    <s v="TEC-AC-10004510"/>
    <x v="2"/>
    <x v="11"/>
    <s v="Logitech Desktop MK120 Mouse and keyboard Combo"/>
    <x v="1548"/>
    <n v="6"/>
    <n v="0"/>
    <n v="9.8159999999999954"/>
  </r>
  <r>
    <n v="5377"/>
    <s v="CA-2014-134152"/>
    <x v="3"/>
    <x v="837"/>
    <d v="2014-06-01T00:00:00"/>
    <s v="Standard Class"/>
    <s v="RP-19855"/>
    <s v="Roy Phan"/>
    <x v="1"/>
    <s v="United States"/>
    <s v="Seattle"/>
    <x v="4"/>
    <n v="98103"/>
    <x v="1"/>
    <s v="OFF-AR-10004062"/>
    <x v="1"/>
    <x v="6"/>
    <s v="Staples"/>
    <x v="974"/>
    <n v="3"/>
    <n v="0"/>
    <n v="7.86"/>
  </r>
  <r>
    <n v="5378"/>
    <s v="CA-2011-125542"/>
    <x v="2"/>
    <x v="29"/>
    <d v="2011-12-07T00:00:00"/>
    <s v="First Class"/>
    <s v="NB-18655"/>
    <s v="Nona Balk"/>
    <x v="1"/>
    <s v="United States"/>
    <s v="Philadelphia"/>
    <x v="9"/>
    <n v="19134"/>
    <x v="3"/>
    <s v="OFF-EN-10000056"/>
    <x v="1"/>
    <x v="12"/>
    <s v="Cameo Buff Policy Envelopes"/>
    <x v="3913"/>
    <n v="7"/>
    <n v="0.2"/>
    <n v="117.61469999999996"/>
  </r>
  <r>
    <n v="5379"/>
    <s v="CA-2011-125542"/>
    <x v="2"/>
    <x v="29"/>
    <d v="2011-12-07T00:00:00"/>
    <s v="First Class"/>
    <s v="NB-18655"/>
    <s v="Nona Balk"/>
    <x v="1"/>
    <s v="United States"/>
    <s v="Philadelphia"/>
    <x v="9"/>
    <n v="19134"/>
    <x v="3"/>
    <s v="OFF-ST-10001469"/>
    <x v="1"/>
    <x v="4"/>
    <s v="Fellowes Bankers Box Recycled Super Stor/Drawer"/>
    <x v="3914"/>
    <n v="4"/>
    <n v="0.2"/>
    <n v="-30.228800000000007"/>
  </r>
  <r>
    <n v="5380"/>
    <s v="CA-2013-136021"/>
    <x v="0"/>
    <x v="1041"/>
    <d v="2013-08-19T00:00:00"/>
    <s v="Standard Class"/>
    <s v="JM-15580"/>
    <s v="Jill Matthias"/>
    <x v="0"/>
    <s v="United States"/>
    <s v="Los Angeles"/>
    <x v="1"/>
    <n v="90045"/>
    <x v="1"/>
    <s v="OFF-PA-10000551"/>
    <x v="1"/>
    <x v="10"/>
    <s v="Array Memo Cubes"/>
    <x v="3915"/>
    <n v="3"/>
    <n v="0"/>
    <n v="7.6145999999999994"/>
  </r>
  <r>
    <n v="5381"/>
    <s v="CA-2013-136021"/>
    <x v="0"/>
    <x v="1041"/>
    <d v="2013-08-19T00:00:00"/>
    <s v="Standard Class"/>
    <s v="JM-15580"/>
    <s v="Jill Matthias"/>
    <x v="0"/>
    <s v="United States"/>
    <s v="Los Angeles"/>
    <x v="1"/>
    <n v="90045"/>
    <x v="1"/>
    <s v="TEC-MA-10000423"/>
    <x v="2"/>
    <x v="15"/>
    <s v="Texas Instruments TI-34 Scientific Calculator"/>
    <x v="3916"/>
    <n v="6"/>
    <n v="0.2"/>
    <n v="35.623799999999996"/>
  </r>
  <r>
    <n v="5382"/>
    <s v="CA-2013-149195"/>
    <x v="0"/>
    <x v="64"/>
    <d v="2013-09-08T00:00:00"/>
    <s v="Second Class"/>
    <s v="DM-13525"/>
    <s v="Don Miller"/>
    <x v="1"/>
    <s v="United States"/>
    <s v="Houston"/>
    <x v="5"/>
    <n v="77070"/>
    <x v="2"/>
    <s v="OFF-PA-10001870"/>
    <x v="1"/>
    <x v="10"/>
    <s v="Xerox 202"/>
    <x v="233"/>
    <n v="5"/>
    <n v="0.2"/>
    <n v="9.0719999999999992"/>
  </r>
  <r>
    <n v="5383"/>
    <s v="CA-2013-149195"/>
    <x v="0"/>
    <x v="64"/>
    <d v="2013-09-08T00:00:00"/>
    <s v="Second Class"/>
    <s v="DM-13525"/>
    <s v="Don Miller"/>
    <x v="1"/>
    <s v="United States"/>
    <s v="Houston"/>
    <x v="5"/>
    <n v="77070"/>
    <x v="2"/>
    <s v="OFF-FA-10001843"/>
    <x v="1"/>
    <x v="13"/>
    <s v="Staples"/>
    <x v="3917"/>
    <n v="8"/>
    <n v="0.2"/>
    <n v="5.3352000000000004"/>
  </r>
  <r>
    <n v="5384"/>
    <s v="CA-2013-149195"/>
    <x v="0"/>
    <x v="64"/>
    <d v="2013-09-08T00:00:00"/>
    <s v="Second Class"/>
    <s v="DM-13525"/>
    <s v="Don Miller"/>
    <x v="1"/>
    <s v="United States"/>
    <s v="Houston"/>
    <x v="5"/>
    <n v="77070"/>
    <x v="2"/>
    <s v="OFF-PA-10002036"/>
    <x v="1"/>
    <x v="10"/>
    <s v="Xerox 1930"/>
    <x v="563"/>
    <n v="2"/>
    <n v="0.2"/>
    <n v="3.7584"/>
  </r>
  <r>
    <n v="5385"/>
    <s v="CA-2014-161410"/>
    <x v="3"/>
    <x v="335"/>
    <d v="2014-07-04T00:00:00"/>
    <s v="Standard Class"/>
    <s v="CC-12220"/>
    <s v="Chris Cortes"/>
    <x v="0"/>
    <s v="United States"/>
    <s v="Philadelphia"/>
    <x v="9"/>
    <n v="19143"/>
    <x v="3"/>
    <s v="TEC-PH-10001760"/>
    <x v="2"/>
    <x v="7"/>
    <s v="Bose SoundLink Bluetooth Speaker"/>
    <x v="3918"/>
    <n v="3"/>
    <n v="0.4"/>
    <n v="41.79000000000002"/>
  </r>
  <r>
    <n v="5386"/>
    <s v="CA-2014-161410"/>
    <x v="3"/>
    <x v="335"/>
    <d v="2014-07-04T00:00:00"/>
    <s v="Standard Class"/>
    <s v="CC-12220"/>
    <s v="Chris Cortes"/>
    <x v="0"/>
    <s v="United States"/>
    <s v="Philadelphia"/>
    <x v="9"/>
    <n v="19143"/>
    <x v="3"/>
    <s v="TEC-PH-10000673"/>
    <x v="2"/>
    <x v="7"/>
    <s v="Plantronics Voyager Pro HD - Bluetooth Headset"/>
    <x v="3919"/>
    <n v="14"/>
    <n v="0.4"/>
    <n v="72.788800000000037"/>
  </r>
  <r>
    <n v="5387"/>
    <s v="CA-2014-152786"/>
    <x v="3"/>
    <x v="846"/>
    <d v="2014-03-18T00:00:00"/>
    <s v="Standard Class"/>
    <s v="GA-14725"/>
    <s v="Guy Armstrong"/>
    <x v="0"/>
    <s v="United States"/>
    <s v="Rogers"/>
    <x v="36"/>
    <n v="72756"/>
    <x v="0"/>
    <s v="OFF-BI-10000829"/>
    <x v="1"/>
    <x v="8"/>
    <s v="Avery Non-Stick Binders"/>
    <x v="3920"/>
    <n v="9"/>
    <n v="0"/>
    <n v="18.5886"/>
  </r>
  <r>
    <n v="5388"/>
    <s v="CA-2014-164707"/>
    <x v="3"/>
    <x v="1042"/>
    <d v="2014-02-22T00:00:00"/>
    <s v="Second Class"/>
    <s v="CV-12805"/>
    <s v="Cynthia Voltz"/>
    <x v="1"/>
    <s v="United States"/>
    <s v="Los Angeles"/>
    <x v="1"/>
    <n v="90045"/>
    <x v="1"/>
    <s v="TEC-PH-10001924"/>
    <x v="2"/>
    <x v="7"/>
    <s v="iHome FM Clock Radio with Lightning Dock"/>
    <x v="3921"/>
    <n v="3"/>
    <n v="0.2"/>
    <n v="10.498500000000007"/>
  </r>
  <r>
    <n v="5389"/>
    <s v="CA-2014-164707"/>
    <x v="3"/>
    <x v="1042"/>
    <d v="2014-02-22T00:00:00"/>
    <s v="Second Class"/>
    <s v="CV-12805"/>
    <s v="Cynthia Voltz"/>
    <x v="1"/>
    <s v="United States"/>
    <s v="Los Angeles"/>
    <x v="1"/>
    <n v="90045"/>
    <x v="1"/>
    <s v="TEC-AC-10004864"/>
    <x v="2"/>
    <x v="11"/>
    <s v="Memorex Micro Travel Drive 32 GB"/>
    <x v="3922"/>
    <n v="3"/>
    <n v="0"/>
    <n v="47.097900000000003"/>
  </r>
  <r>
    <n v="5390"/>
    <s v="CA-2014-164707"/>
    <x v="3"/>
    <x v="1042"/>
    <d v="2014-02-22T00:00:00"/>
    <s v="Second Class"/>
    <s v="CV-12805"/>
    <s v="Cynthia Voltz"/>
    <x v="1"/>
    <s v="United States"/>
    <s v="Los Angeles"/>
    <x v="1"/>
    <n v="90045"/>
    <x v="1"/>
    <s v="OFF-LA-10004345"/>
    <x v="1"/>
    <x v="2"/>
    <s v="Avery 493"/>
    <x v="765"/>
    <n v="2"/>
    <n v="0"/>
    <n v="4.8117999999999999"/>
  </r>
  <r>
    <n v="5391"/>
    <s v="CA-2014-163874"/>
    <x v="3"/>
    <x v="468"/>
    <d v="2014-11-13T00:00:00"/>
    <s v="Second Class"/>
    <s v="NC-18535"/>
    <s v="Nick Crebassa"/>
    <x v="1"/>
    <s v="United States"/>
    <s v="Seattle"/>
    <x v="4"/>
    <n v="98105"/>
    <x v="1"/>
    <s v="OFF-BI-10000088"/>
    <x v="1"/>
    <x v="8"/>
    <s v="GBC Imprintable Covers"/>
    <x v="3643"/>
    <n v="3"/>
    <n v="0.2"/>
    <n v="9.5525999999999982"/>
  </r>
  <r>
    <n v="5392"/>
    <s v="US-2011-123183"/>
    <x v="2"/>
    <x v="84"/>
    <d v="2011-11-25T00:00:00"/>
    <s v="Standard Class"/>
    <s v="GR-14560"/>
    <s v="Georgia Rosenberg"/>
    <x v="1"/>
    <s v="United States"/>
    <s v="Wilmington"/>
    <x v="13"/>
    <n v="19805"/>
    <x v="3"/>
    <s v="OFF-LA-10002787"/>
    <x v="1"/>
    <x v="2"/>
    <s v="Avery 480"/>
    <x v="3923"/>
    <n v="6"/>
    <n v="0"/>
    <n v="10.799999999999999"/>
  </r>
  <r>
    <n v="5393"/>
    <s v="US-2011-123183"/>
    <x v="2"/>
    <x v="84"/>
    <d v="2011-11-25T00:00:00"/>
    <s v="Standard Class"/>
    <s v="GR-14560"/>
    <s v="Georgia Rosenberg"/>
    <x v="1"/>
    <s v="United States"/>
    <s v="Wilmington"/>
    <x v="13"/>
    <n v="19805"/>
    <x v="3"/>
    <s v="OFF-LA-10001569"/>
    <x v="1"/>
    <x v="2"/>
    <s v="Avery 499"/>
    <x v="745"/>
    <n v="2"/>
    <n v="0"/>
    <n v="4.5815999999999999"/>
  </r>
  <r>
    <n v="5394"/>
    <s v="US-2011-123183"/>
    <x v="2"/>
    <x v="84"/>
    <d v="2011-11-25T00:00:00"/>
    <s v="Standard Class"/>
    <s v="GR-14560"/>
    <s v="Georgia Rosenberg"/>
    <x v="1"/>
    <s v="United States"/>
    <s v="Wilmington"/>
    <x v="13"/>
    <n v="19805"/>
    <x v="3"/>
    <s v="OFF-BI-10002429"/>
    <x v="1"/>
    <x v="8"/>
    <s v="Premier Elliptical Ring Binder, Black"/>
    <x v="3924"/>
    <n v="7"/>
    <n v="0"/>
    <n v="102.2784"/>
  </r>
  <r>
    <n v="5395"/>
    <s v="US-2011-123183"/>
    <x v="2"/>
    <x v="84"/>
    <d v="2011-11-25T00:00:00"/>
    <s v="Standard Class"/>
    <s v="GR-14560"/>
    <s v="Georgia Rosenberg"/>
    <x v="1"/>
    <s v="United States"/>
    <s v="Wilmington"/>
    <x v="13"/>
    <n v="19805"/>
    <x v="3"/>
    <s v="FUR-BO-10000362"/>
    <x v="0"/>
    <x v="0"/>
    <s v="Sauder Inglewood Library Bookcases"/>
    <x v="3925"/>
    <n v="6"/>
    <n v="0"/>
    <n v="235.95240000000001"/>
  </r>
  <r>
    <n v="5396"/>
    <s v="CA-2011-104829"/>
    <x v="2"/>
    <x v="728"/>
    <d v="2011-11-21T00:00:00"/>
    <s v="Second Class"/>
    <s v="JG-15805"/>
    <s v="John Grady"/>
    <x v="1"/>
    <s v="United States"/>
    <s v="Provo"/>
    <x v="7"/>
    <n v="84604"/>
    <x v="1"/>
    <s v="OFF-PA-10003016"/>
    <x v="1"/>
    <x v="10"/>
    <s v="Adams &quot;While You Were Out&quot; Message Pads"/>
    <x v="223"/>
    <n v="7"/>
    <n v="0"/>
    <n v="9.8909999999999982"/>
  </r>
  <r>
    <n v="5397"/>
    <s v="US-2013-147340"/>
    <x v="0"/>
    <x v="446"/>
    <d v="2013-09-25T00:00:00"/>
    <s v="Same Day"/>
    <s v="EB-13750"/>
    <s v="Edward Becker"/>
    <x v="1"/>
    <s v="United States"/>
    <s v="San Francisco"/>
    <x v="1"/>
    <n v="94110"/>
    <x v="1"/>
    <s v="FUR-FU-10002501"/>
    <x v="0"/>
    <x v="5"/>
    <s v="Nu-Dell Executive Frame"/>
    <x v="1964"/>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s v="United States"/>
    <s v="Lancaster"/>
    <x v="24"/>
    <n v="43130"/>
    <x v="3"/>
    <s v="OFF-BI-10002764"/>
    <x v="1"/>
    <x v="8"/>
    <s v="Recycled Pressboard Report Cover with Reinforced Top Hinge"/>
    <x v="3927"/>
    <n v="3"/>
    <n v="0.7"/>
    <n v="-2.0348999999999995"/>
  </r>
  <r>
    <n v="5400"/>
    <s v="CA-2013-117681"/>
    <x v="0"/>
    <x v="526"/>
    <d v="2013-04-15T00:00:00"/>
    <s v="Standard Class"/>
    <s v="HF-14995"/>
    <s v="Herbert Flentye"/>
    <x v="0"/>
    <s v="United States"/>
    <s v="Los Angeles"/>
    <x v="1"/>
    <n v="90004"/>
    <x v="1"/>
    <s v="FUR-BO-10001798"/>
    <x v="0"/>
    <x v="0"/>
    <s v="Bush Somerset Collection Bookcase"/>
    <x v="3123"/>
    <n v="5"/>
    <n v="0.15"/>
    <n v="6.5490000000000208"/>
  </r>
  <r>
    <n v="5401"/>
    <s v="CA-2014-132262"/>
    <x v="3"/>
    <x v="296"/>
    <d v="2014-09-24T00:00:00"/>
    <s v="First Class"/>
    <s v="ML-18265"/>
    <s v="Muhammed Lee"/>
    <x v="0"/>
    <s v="United States"/>
    <s v="Seattle"/>
    <x v="4"/>
    <n v="98103"/>
    <x v="1"/>
    <s v="TEC-AC-10000158"/>
    <x v="2"/>
    <x v="11"/>
    <s v="Sony 64GB Class 10 Micro SDHC R40 Memory Card"/>
    <x v="2257"/>
    <n v="2"/>
    <n v="0"/>
    <n v="15.1158"/>
  </r>
  <r>
    <n v="5402"/>
    <s v="CA-2014-132262"/>
    <x v="3"/>
    <x v="296"/>
    <d v="2014-09-24T00:00:00"/>
    <s v="First Class"/>
    <s v="ML-18265"/>
    <s v="Muhammed Lee"/>
    <x v="0"/>
    <s v="United States"/>
    <s v="Seattle"/>
    <x v="4"/>
    <n v="98103"/>
    <x v="1"/>
    <s v="TEC-AC-10000303"/>
    <x v="2"/>
    <x v="11"/>
    <s v="Logitech M510 Wireless Mouse"/>
    <x v="3928"/>
    <n v="2"/>
    <n v="0"/>
    <n v="26.3934"/>
  </r>
  <r>
    <n v="5403"/>
    <s v="CA-2014-123043"/>
    <x v="3"/>
    <x v="1043"/>
    <d v="2014-08-30T00:00:00"/>
    <s v="Standard Class"/>
    <s v="AH-10195"/>
    <s v="Alan Haines"/>
    <x v="1"/>
    <s v="United States"/>
    <s v="New York City"/>
    <x v="15"/>
    <n v="10024"/>
    <x v="3"/>
    <s v="OFF-BI-10003910"/>
    <x v="1"/>
    <x v="8"/>
    <s v="DXL Angle-View Binders with Locking Rings by Samsill"/>
    <x v="1072"/>
    <n v="4"/>
    <n v="0.2"/>
    <n v="7.71"/>
  </r>
  <r>
    <n v="5404"/>
    <s v="CA-2014-123043"/>
    <x v="3"/>
    <x v="1043"/>
    <d v="2014-08-30T00:00:00"/>
    <s v="Standard Class"/>
    <s v="AH-10195"/>
    <s v="Alan Haines"/>
    <x v="1"/>
    <s v="United States"/>
    <s v="New York City"/>
    <x v="15"/>
    <n v="10024"/>
    <x v="3"/>
    <s v="OFF-BI-10000138"/>
    <x v="1"/>
    <x v="8"/>
    <s v="Acco Translucent Poly Ring Binders"/>
    <x v="3929"/>
    <n v="1"/>
    <n v="0.2"/>
    <n v="1.3104"/>
  </r>
  <r>
    <n v="5405"/>
    <s v="US-2013-143280"/>
    <x v="0"/>
    <x v="712"/>
    <d v="2013-02-26T00:00:00"/>
    <s v="Standard Class"/>
    <s v="TZ-21580"/>
    <s v="Tracy Zic"/>
    <x v="0"/>
    <s v="United States"/>
    <s v="Los Angeles"/>
    <x v="1"/>
    <n v="90045"/>
    <x v="1"/>
    <s v="TEC-PH-10002398"/>
    <x v="2"/>
    <x v="7"/>
    <s v="AT&amp;T 1070 Corded Phone"/>
    <x v="567"/>
    <n v="5"/>
    <n v="0.2"/>
    <n v="55.744999999999948"/>
  </r>
  <r>
    <n v="5406"/>
    <s v="US-2013-143280"/>
    <x v="0"/>
    <x v="712"/>
    <d v="2013-02-26T00:00:00"/>
    <s v="Standard Class"/>
    <s v="TZ-21580"/>
    <s v="Tracy Zic"/>
    <x v="0"/>
    <s v="United States"/>
    <s v="Los Angeles"/>
    <x v="1"/>
    <n v="90045"/>
    <x v="1"/>
    <s v="TEC-AC-10003399"/>
    <x v="2"/>
    <x v="11"/>
    <s v="Memorex Mini Travel Drive 64 GB USB 2.0 Flash Drive"/>
    <x v="2642"/>
    <n v="1"/>
    <n v="0"/>
    <n v="15.220800000000001"/>
  </r>
  <r>
    <n v="5407"/>
    <s v="US-2013-143280"/>
    <x v="0"/>
    <x v="712"/>
    <d v="2013-02-26T00:00:00"/>
    <s v="Standard Class"/>
    <s v="TZ-21580"/>
    <s v="Tracy Zic"/>
    <x v="0"/>
    <s v="United States"/>
    <s v="Los Angeles"/>
    <x v="1"/>
    <n v="90045"/>
    <x v="1"/>
    <s v="OFF-FA-10000992"/>
    <x v="1"/>
    <x v="13"/>
    <s v="Acco Clips to Go Binder Clips, 24 Clips in Two Sizes"/>
    <x v="1397"/>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s v="United States"/>
    <s v="San Francisco"/>
    <x v="1"/>
    <n v="94109"/>
    <x v="1"/>
    <s v="OFF-BI-10002854"/>
    <x v="1"/>
    <x v="8"/>
    <s v="Performers Binder/Pad Holder, Black"/>
    <x v="3930"/>
    <n v="1"/>
    <n v="0.2"/>
    <n v="8.4089999999999989"/>
  </r>
  <r>
    <n v="5410"/>
    <s v="CA-2014-108854"/>
    <x v="3"/>
    <x v="166"/>
    <d v="2014-12-15T00:00:00"/>
    <s v="Standard Class"/>
    <s v="DM-13345"/>
    <s v="Denise Monton"/>
    <x v="1"/>
    <s v="United States"/>
    <s v="San Francisco"/>
    <x v="1"/>
    <n v="94109"/>
    <x v="1"/>
    <s v="OFF-BI-10001670"/>
    <x v="1"/>
    <x v="8"/>
    <s v="Vinyl Sectional Post Binders"/>
    <x v="3476"/>
    <n v="3"/>
    <n v="0.2"/>
    <n v="33.93"/>
  </r>
  <r>
    <n v="5411"/>
    <s v="CA-2014-108854"/>
    <x v="3"/>
    <x v="166"/>
    <d v="2014-12-15T00:00:00"/>
    <s v="Standard Class"/>
    <s v="DM-13345"/>
    <s v="Denise Monton"/>
    <x v="1"/>
    <s v="United States"/>
    <s v="San Francisco"/>
    <x v="1"/>
    <n v="94109"/>
    <x v="1"/>
    <s v="OFF-ST-10001837"/>
    <x v="1"/>
    <x v="4"/>
    <s v="SAFCO Mobile Desk Side File, Wire Frame"/>
    <x v="3931"/>
    <n v="1"/>
    <n v="0"/>
    <n v="11.117599999999999"/>
  </r>
  <r>
    <n v="5412"/>
    <s v="CA-2014-166856"/>
    <x v="3"/>
    <x v="65"/>
    <d v="2014-09-23T00:00:00"/>
    <s v="Standard Class"/>
    <s v="TS-21505"/>
    <s v="Tony Sayre"/>
    <x v="0"/>
    <s v="United States"/>
    <s v="Clovis"/>
    <x v="27"/>
    <n v="88101"/>
    <x v="1"/>
    <s v="OFF-BI-10002012"/>
    <x v="1"/>
    <x v="8"/>
    <s v="Wilson Jones Easy Flow II Sheet Lifters"/>
    <x v="3932"/>
    <n v="7"/>
    <n v="0.2"/>
    <n v="3.5279999999999996"/>
  </r>
  <r>
    <n v="5413"/>
    <s v="CA-2014-166856"/>
    <x v="3"/>
    <x v="65"/>
    <d v="2014-09-23T00:00:00"/>
    <s v="Standard Class"/>
    <s v="TS-21505"/>
    <s v="Tony Sayre"/>
    <x v="0"/>
    <s v="United States"/>
    <s v="Clovis"/>
    <x v="27"/>
    <n v="88101"/>
    <x v="1"/>
    <s v="TEC-AC-10004992"/>
    <x v="2"/>
    <x v="11"/>
    <s v="Kingston Digital DataTraveler 64GB USB 2.0"/>
    <x v="3933"/>
    <n v="3"/>
    <n v="0"/>
    <n v="8.1071999999999917"/>
  </r>
  <r>
    <n v="5414"/>
    <s v="CA-2013-153157"/>
    <x v="0"/>
    <x v="108"/>
    <d v="2013-09-15T00:00:00"/>
    <s v="First Class"/>
    <s v="TB-21625"/>
    <s v="Trudy Brown"/>
    <x v="0"/>
    <s v="United States"/>
    <s v="Wichita"/>
    <x v="41"/>
    <n v="67212"/>
    <x v="2"/>
    <s v="TEC-PH-10003171"/>
    <x v="2"/>
    <x v="7"/>
    <s v="Plantronics Encore H101 Dual Earpieces Headset"/>
    <x v="3934"/>
    <n v="5"/>
    <n v="0"/>
    <n v="62.929999999999993"/>
  </r>
  <r>
    <n v="5415"/>
    <s v="US-2014-125647"/>
    <x v="3"/>
    <x v="397"/>
    <d v="2014-09-29T00:00:00"/>
    <s v="Standard Class"/>
    <s v="LC-16870"/>
    <s v="Lena Cacioppo"/>
    <x v="0"/>
    <s v="United States"/>
    <s v="Chicago"/>
    <x v="10"/>
    <n v="60653"/>
    <x v="2"/>
    <s v="OFF-AP-10000390"/>
    <x v="1"/>
    <x v="9"/>
    <s v="Euro Pro Shark Stick Mini Vacuum"/>
    <x v="3935"/>
    <n v="6"/>
    <n v="0.8"/>
    <n v="-197.57520000000002"/>
  </r>
  <r>
    <n v="5416"/>
    <s v="US-2014-125647"/>
    <x v="3"/>
    <x v="397"/>
    <d v="2014-09-29T00:00:00"/>
    <s v="Standard Class"/>
    <s v="LC-16870"/>
    <s v="Lena Cacioppo"/>
    <x v="0"/>
    <s v="United States"/>
    <s v="Chicago"/>
    <x v="10"/>
    <n v="60653"/>
    <x v="2"/>
    <s v="OFF-PA-10004888"/>
    <x v="1"/>
    <x v="10"/>
    <s v="Xerox 217"/>
    <x v="561"/>
    <n v="4"/>
    <n v="0.2"/>
    <n v="7.2576000000000001"/>
  </r>
  <r>
    <n v="5417"/>
    <s v="US-2014-125647"/>
    <x v="3"/>
    <x v="397"/>
    <d v="2014-09-29T00:00:00"/>
    <s v="Standard Class"/>
    <s v="LC-16870"/>
    <s v="Lena Cacioppo"/>
    <x v="0"/>
    <s v="United States"/>
    <s v="Chicago"/>
    <x v="10"/>
    <n v="60653"/>
    <x v="2"/>
    <s v="TEC-PH-10004188"/>
    <x v="2"/>
    <x v="7"/>
    <s v="OtterBox Commuter Series Case - Samsung Galaxy S4"/>
    <x v="3936"/>
    <n v="2"/>
    <n v="0.2"/>
    <n v="-8.9963999999999995"/>
  </r>
  <r>
    <n v="5418"/>
    <s v="CA-2011-132542"/>
    <x v="2"/>
    <x v="191"/>
    <d v="2011-10-08T00:00:00"/>
    <s v="Second Class"/>
    <s v="AM-10360"/>
    <s v="Alice McCarthy"/>
    <x v="1"/>
    <s v="United States"/>
    <s v="Omaha"/>
    <x v="8"/>
    <n v="68104"/>
    <x v="2"/>
    <s v="OFF-BI-10004099"/>
    <x v="1"/>
    <x v="8"/>
    <s v="GBC VeloBinder Strips"/>
    <x v="2601"/>
    <n v="2"/>
    <n v="0"/>
    <n v="7.68"/>
  </r>
  <r>
    <n v="5419"/>
    <s v="CA-2012-110877"/>
    <x v="1"/>
    <x v="924"/>
    <d v="2012-10-26T00:00:00"/>
    <s v="First Class"/>
    <s v="JE-15715"/>
    <s v="Joe Elijah"/>
    <x v="0"/>
    <s v="United States"/>
    <s v="Houston"/>
    <x v="5"/>
    <n v="77041"/>
    <x v="2"/>
    <s v="OFF-PA-10004621"/>
    <x v="1"/>
    <x v="10"/>
    <s v="Xerox 212"/>
    <x v="1590"/>
    <n v="7"/>
    <n v="0.2"/>
    <n v="12.700800000000001"/>
  </r>
  <r>
    <n v="5420"/>
    <s v="CA-2012-110877"/>
    <x v="1"/>
    <x v="924"/>
    <d v="2012-10-26T00:00:00"/>
    <s v="First Class"/>
    <s v="JE-15715"/>
    <s v="Joe Elijah"/>
    <x v="0"/>
    <s v="United States"/>
    <s v="Houston"/>
    <x v="5"/>
    <n v="77041"/>
    <x v="2"/>
    <s v="TEC-PH-10002103"/>
    <x v="2"/>
    <x v="7"/>
    <s v="Jabra SPEAK 410"/>
    <x v="3937"/>
    <n v="2"/>
    <n v="0.2"/>
    <n v="15.038400000000003"/>
  </r>
  <r>
    <n v="5421"/>
    <s v="US-2013-151827"/>
    <x v="0"/>
    <x v="1044"/>
    <d v="2013-04-03T00:00:00"/>
    <s v="Second Class"/>
    <s v="CS-11950"/>
    <s v="Carlos Soltero"/>
    <x v="0"/>
    <s v="United States"/>
    <s v="Philadelphia"/>
    <x v="9"/>
    <n v="19134"/>
    <x v="3"/>
    <s v="TEC-PH-10002789"/>
    <x v="2"/>
    <x v="7"/>
    <s v="LG Exalt"/>
    <x v="8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x v="236"/>
    <n v="2"/>
    <n v="0.2"/>
    <n v="1.1993999999999998"/>
  </r>
  <r>
    <n v="5423"/>
    <s v="US-2013-163258"/>
    <x v="0"/>
    <x v="723"/>
    <d v="2014-01-03T00:00:00"/>
    <s v="Standard Class"/>
    <s v="PF-19225"/>
    <s v="Phillip Flathmann"/>
    <x v="0"/>
    <s v="United States"/>
    <s v="Los Angeles"/>
    <x v="1"/>
    <n v="90045"/>
    <x v="1"/>
    <s v="OFF-BI-10000138"/>
    <x v="1"/>
    <x v="8"/>
    <s v="Acco Translucent Poly Ring Binders"/>
    <x v="3938"/>
    <n v="3"/>
    <n v="0.2"/>
    <n v="3.9312000000000005"/>
  </r>
  <r>
    <n v="5424"/>
    <s v="CA-2014-103009"/>
    <x v="3"/>
    <x v="132"/>
    <d v="2014-11-06T00:00:00"/>
    <s v="Second Class"/>
    <s v="PJ-18835"/>
    <s v="Patrick Jones"/>
    <x v="1"/>
    <s v="United States"/>
    <s v="Richmond"/>
    <x v="0"/>
    <n v="40475"/>
    <x v="0"/>
    <s v="OFF-PA-10001215"/>
    <x v="1"/>
    <x v="10"/>
    <s v="Xerox 1963"/>
    <x v="1603"/>
    <n v="5"/>
    <n v="0"/>
    <n v="11.879999999999999"/>
  </r>
  <r>
    <n v="5425"/>
    <s v="US-2014-120649"/>
    <x v="3"/>
    <x v="176"/>
    <d v="2014-01-27T00:00:00"/>
    <s v="Standard Class"/>
    <s v="JF-15490"/>
    <s v="Jeremy Farry"/>
    <x v="0"/>
    <s v="United States"/>
    <s v="Waterbury"/>
    <x v="29"/>
    <n v="6708"/>
    <x v="3"/>
    <s v="OFF-AR-10001545"/>
    <x v="1"/>
    <x v="6"/>
    <s v="Newell 326"/>
    <x v="2872"/>
    <n v="2"/>
    <n v="0"/>
    <n v="1.0207999999999999"/>
  </r>
  <r>
    <n v="5426"/>
    <s v="CA-2013-153598"/>
    <x v="0"/>
    <x v="275"/>
    <d v="2013-12-07T00:00:00"/>
    <s v="First Class"/>
    <s v="NM-18520"/>
    <s v="Neoma Murray"/>
    <x v="0"/>
    <s v="United States"/>
    <s v="Los Angeles"/>
    <x v="1"/>
    <n v="90045"/>
    <x v="1"/>
    <s v="TEC-AC-10003870"/>
    <x v="2"/>
    <x v="11"/>
    <s v="Logitech Z-906 Speaker sys - home theater - 5.1-CH"/>
    <x v="3939"/>
    <n v="5"/>
    <n v="0"/>
    <n v="659.98"/>
  </r>
  <r>
    <n v="5427"/>
    <s v="CA-2013-153598"/>
    <x v="0"/>
    <x v="275"/>
    <d v="2013-12-07T00:00:00"/>
    <s v="First Class"/>
    <s v="NM-18520"/>
    <s v="Neoma Murray"/>
    <x v="0"/>
    <s v="United States"/>
    <s v="Los Angeles"/>
    <x v="1"/>
    <n v="90045"/>
    <x v="1"/>
    <s v="FUR-FU-10001085"/>
    <x v="0"/>
    <x v="5"/>
    <s v="3M Polarizing Light Filter Sleeves"/>
    <x v="3940"/>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s v="United States"/>
    <s v="San Francisco"/>
    <x v="1"/>
    <n v="94122"/>
    <x v="1"/>
    <s v="OFF-ST-10003455"/>
    <x v="1"/>
    <x v="4"/>
    <s v="Tenex File Box, Personal Filing Tote with Lid, Black"/>
    <x v="2063"/>
    <n v="3"/>
    <n v="0"/>
    <n v="12.097800000000001"/>
  </r>
  <r>
    <n v="5430"/>
    <s v="CA-2011-136861"/>
    <x v="2"/>
    <x v="742"/>
    <d v="2011-09-07T00:00:00"/>
    <s v="First Class"/>
    <s v="PR-18880"/>
    <s v="Patrick Ryan"/>
    <x v="0"/>
    <s v="United States"/>
    <s v="Saint Petersburg"/>
    <x v="2"/>
    <n v="33710"/>
    <x v="0"/>
    <s v="FUR-FU-10001967"/>
    <x v="0"/>
    <x v="5"/>
    <s v="Telescoping Adjustable Floor Lamp"/>
    <x v="236"/>
    <n v="2"/>
    <n v="0.2"/>
    <n v="1.9989999999999979"/>
  </r>
  <r>
    <n v="5431"/>
    <s v="CA-2014-117422"/>
    <x v="3"/>
    <x v="208"/>
    <d v="2014-10-26T00:00:00"/>
    <s v="Standard Class"/>
    <s v="FC-14245"/>
    <s v="Frank Carlisle"/>
    <x v="2"/>
    <s v="United States"/>
    <s v="Lakewood"/>
    <x v="24"/>
    <n v="44107"/>
    <x v="3"/>
    <s v="OFF-AP-10000938"/>
    <x v="1"/>
    <x v="9"/>
    <s v="Avanti 1.7 Cu. Ft. Refrigerator"/>
    <x v="224"/>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s v="United States"/>
    <s v="Lakewood"/>
    <x v="24"/>
    <n v="44107"/>
    <x v="3"/>
    <s v="OFF-BI-10002799"/>
    <x v="1"/>
    <x v="8"/>
    <s v="SlimView Poly Binder, 3/8&quot;"/>
    <x v="3943"/>
    <n v="4"/>
    <n v="0.7"/>
    <n v="-4.9727999999999994"/>
  </r>
  <r>
    <n v="5434"/>
    <s v="CA-2014-129707"/>
    <x v="3"/>
    <x v="1016"/>
    <d v="2014-04-30T00:00:00"/>
    <s v="Standard Class"/>
    <s v="LH-16750"/>
    <s v="Larry Hughes"/>
    <x v="0"/>
    <s v="United States"/>
    <s v="Chandler"/>
    <x v="16"/>
    <n v="85224"/>
    <x v="1"/>
    <s v="OFF-AR-10000246"/>
    <x v="1"/>
    <x v="6"/>
    <s v="Newell 318"/>
    <x v="3944"/>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s v="United States"/>
    <s v="Los Angeles"/>
    <x v="1"/>
    <n v="90008"/>
    <x v="1"/>
    <s v="TEC-AC-10000892"/>
    <x v="2"/>
    <x v="11"/>
    <s v="NETGEAR N750 Dual Band Wi-Fi Gigabit Router"/>
    <x v="3946"/>
    <n v="3"/>
    <n v="0"/>
    <n v="97.199999999999989"/>
  </r>
  <r>
    <n v="5437"/>
    <s v="CA-2011-103317"/>
    <x v="2"/>
    <x v="260"/>
    <d v="2011-07-08T00:00:00"/>
    <s v="First Class"/>
    <s v="DM-13525"/>
    <s v="Don Miller"/>
    <x v="1"/>
    <s v="United States"/>
    <s v="Palm Coast"/>
    <x v="2"/>
    <n v="32137"/>
    <x v="0"/>
    <s v="FUR-FU-10001591"/>
    <x v="0"/>
    <x v="5"/>
    <s v="Advantus Panel Wall Certificate Holder - 8.5x11"/>
    <x v="3947"/>
    <n v="2"/>
    <n v="0.2"/>
    <n v="5.3680000000000012"/>
  </r>
  <r>
    <n v="5438"/>
    <s v="CA-2011-103317"/>
    <x v="2"/>
    <x v="260"/>
    <d v="2011-07-08T00:00:00"/>
    <s v="First Class"/>
    <s v="DM-13525"/>
    <s v="Don Miller"/>
    <x v="1"/>
    <s v="United States"/>
    <s v="Palm Coast"/>
    <x v="2"/>
    <n v="32137"/>
    <x v="0"/>
    <s v="OFF-BI-10001787"/>
    <x v="1"/>
    <x v="8"/>
    <s v="Wilson Jones Four-Pocket Poly Binders"/>
    <x v="3948"/>
    <n v="5"/>
    <n v="0.7"/>
    <n v="-6.8669999999999973"/>
  </r>
  <r>
    <n v="5439"/>
    <s v="CA-2011-103317"/>
    <x v="2"/>
    <x v="260"/>
    <d v="2011-07-08T00:00:00"/>
    <s v="First Class"/>
    <s v="DM-13525"/>
    <s v="Don Miller"/>
    <x v="1"/>
    <s v="United States"/>
    <s v="Palm Coast"/>
    <x v="2"/>
    <n v="32137"/>
    <x v="0"/>
    <s v="FUR-FU-10003192"/>
    <x v="0"/>
    <x v="5"/>
    <s v="Luxo Adjustable Task Clamp Lamp"/>
    <x v="3949"/>
    <n v="3"/>
    <n v="0.2"/>
    <n v="15.991199999999992"/>
  </r>
  <r>
    <n v="5440"/>
    <s v="CA-2013-167115"/>
    <x v="0"/>
    <x v="958"/>
    <d v="2013-04-10T00:00:00"/>
    <s v="Standard Class"/>
    <s v="EH-14185"/>
    <s v="Evan Henry"/>
    <x v="0"/>
    <s v="United States"/>
    <s v="New York City"/>
    <x v="15"/>
    <n v="10035"/>
    <x v="3"/>
    <s v="OFF-BI-10004600"/>
    <x v="1"/>
    <x v="8"/>
    <s v="Ibico Ibimaster 300 Manual Binding System"/>
    <x v="3950"/>
    <n v="2"/>
    <n v="0.2"/>
    <n v="183.99499999999998"/>
  </r>
  <r>
    <n v="5441"/>
    <s v="US-2014-153633"/>
    <x v="3"/>
    <x v="38"/>
    <d v="2014-11-19T00:00:00"/>
    <s v="Second Class"/>
    <s v="TC-21295"/>
    <s v="Toby Carlisle"/>
    <x v="0"/>
    <s v="United States"/>
    <s v="Jupiter"/>
    <x v="2"/>
    <n v="33458"/>
    <x v="0"/>
    <s v="OFF-AR-10002335"/>
    <x v="1"/>
    <x v="6"/>
    <s v="DIXON Oriole Pencils"/>
    <x v="3951"/>
    <n v="1"/>
    <n v="0.2"/>
    <n v="0.15480000000000005"/>
  </r>
  <r>
    <n v="5442"/>
    <s v="CA-2014-155929"/>
    <x v="3"/>
    <x v="428"/>
    <d v="2014-09-14T00:00:00"/>
    <s v="Standard Class"/>
    <s v="AI-10855"/>
    <s v="Arianne Irving"/>
    <x v="0"/>
    <s v="United States"/>
    <s v="Glendale"/>
    <x v="16"/>
    <n v="85301"/>
    <x v="1"/>
    <s v="OFF-PA-10000859"/>
    <x v="1"/>
    <x v="10"/>
    <s v="Unpadded Memo Slips"/>
    <x v="2925"/>
    <n v="2"/>
    <n v="0.2"/>
    <n v="2.3879999999999999"/>
  </r>
  <r>
    <n v="5443"/>
    <s v="CA-2012-148712"/>
    <x v="1"/>
    <x v="786"/>
    <d v="2012-04-23T00:00:00"/>
    <s v="Standard Class"/>
    <s v="JM-15535"/>
    <s v="Jessica Myrick"/>
    <x v="0"/>
    <s v="United States"/>
    <s v="New York City"/>
    <x v="15"/>
    <n v="10035"/>
    <x v="3"/>
    <s v="TEC-AC-10003198"/>
    <x v="2"/>
    <x v="11"/>
    <s v="Enermax Acrylux Wireless Keyboard"/>
    <x v="921"/>
    <n v="1"/>
    <n v="0"/>
    <n v="36.851999999999997"/>
  </r>
  <r>
    <n v="5444"/>
    <s v="CA-2012-148712"/>
    <x v="1"/>
    <x v="786"/>
    <d v="2012-04-23T00:00:00"/>
    <s v="Standard Class"/>
    <s v="JM-15535"/>
    <s v="Jessica Myrick"/>
    <x v="0"/>
    <s v="United States"/>
    <s v="New York City"/>
    <x v="15"/>
    <n v="10035"/>
    <x v="3"/>
    <s v="OFF-BI-10001900"/>
    <x v="1"/>
    <x v="8"/>
    <s v="DXL Angle-View Binders with Locking Rings, Black"/>
    <x v="3952"/>
    <n v="13"/>
    <n v="0.2"/>
    <n v="21.024899999999999"/>
  </r>
  <r>
    <n v="5445"/>
    <s v="CA-2012-148712"/>
    <x v="1"/>
    <x v="786"/>
    <d v="2012-04-23T00:00:00"/>
    <s v="Standard Class"/>
    <s v="JM-15535"/>
    <s v="Jessica Myrick"/>
    <x v="0"/>
    <s v="United States"/>
    <s v="New York City"/>
    <x v="15"/>
    <n v="10035"/>
    <x v="3"/>
    <s v="OFF-AR-10000614"/>
    <x v="1"/>
    <x v="6"/>
    <s v="Barrel Sharpener"/>
    <x v="3953"/>
    <n v="3"/>
    <n v="0"/>
    <n v="2.7845999999999997"/>
  </r>
  <r>
    <n v="5446"/>
    <s v="CA-2013-128307"/>
    <x v="0"/>
    <x v="197"/>
    <d v="2013-07-30T00:00:00"/>
    <s v="Standard Class"/>
    <s v="BE-11335"/>
    <s v="Bill Eplett"/>
    <x v="2"/>
    <s v="United States"/>
    <s v="Houston"/>
    <x v="5"/>
    <n v="77041"/>
    <x v="2"/>
    <s v="OFF-EN-10003040"/>
    <x v="1"/>
    <x v="12"/>
    <s v="Quality Park Security Envelopes"/>
    <x v="3954"/>
    <n v="1"/>
    <n v="0.2"/>
    <n v="7.0659000000000001"/>
  </r>
  <r>
    <n v="5447"/>
    <s v="US-2013-127425"/>
    <x v="0"/>
    <x v="370"/>
    <d v="2013-09-01T00:00:00"/>
    <s v="Standard Class"/>
    <s v="DR-12880"/>
    <s v="Dan Reichenbach"/>
    <x v="1"/>
    <s v="United States"/>
    <s v="New York City"/>
    <x v="15"/>
    <n v="10035"/>
    <x v="3"/>
    <s v="TEC-PH-10003442"/>
    <x v="2"/>
    <x v="7"/>
    <s v="Samsung Replacement EH64AVFWE Premium Headset"/>
    <x v="3955"/>
    <n v="6"/>
    <n v="0"/>
    <n v="8.25"/>
  </r>
  <r>
    <n v="5448"/>
    <s v="US-2013-127425"/>
    <x v="0"/>
    <x v="370"/>
    <d v="2013-09-01T00:00:00"/>
    <s v="Standard Class"/>
    <s v="DR-12880"/>
    <s v="Dan Reichenbach"/>
    <x v="1"/>
    <s v="United States"/>
    <s v="New York City"/>
    <x v="15"/>
    <n v="10035"/>
    <x v="3"/>
    <s v="TEC-AC-10002800"/>
    <x v="2"/>
    <x v="11"/>
    <s v="Plantronics Audio 478 Stereo USB Headset"/>
    <x v="2932"/>
    <n v="5"/>
    <n v="0"/>
    <n v="87.482499999999987"/>
  </r>
  <r>
    <n v="5449"/>
    <s v="US-2011-119081"/>
    <x v="2"/>
    <x v="171"/>
    <d v="2011-09-19T00:00:00"/>
    <s v="Standard Class"/>
    <s v="TA-21385"/>
    <s v="Tom Ashbrook"/>
    <x v="2"/>
    <s v="United States"/>
    <s v="Olathe"/>
    <x v="41"/>
    <n v="66062"/>
    <x v="2"/>
    <s v="OFF-SU-10000157"/>
    <x v="1"/>
    <x v="14"/>
    <s v="Compact Automatic Electric Letter Opener"/>
    <x v="3956"/>
    <n v="3"/>
    <n v="0"/>
    <n v="7.158600000000007"/>
  </r>
  <r>
    <n v="5450"/>
    <s v="US-2011-119081"/>
    <x v="2"/>
    <x v="171"/>
    <d v="2011-09-19T00:00:00"/>
    <s v="Standard Class"/>
    <s v="TA-21385"/>
    <s v="Tom Ashbrook"/>
    <x v="2"/>
    <s v="United States"/>
    <s v="Olathe"/>
    <x v="41"/>
    <n v="66062"/>
    <x v="2"/>
    <s v="TEC-AC-10001542"/>
    <x v="2"/>
    <x v="11"/>
    <s v="SanDisk Cruzer 16 GB USB Flash Drive"/>
    <x v="3957"/>
    <n v="5"/>
    <n v="0"/>
    <n v="10.905999999999993"/>
  </r>
  <r>
    <n v="5451"/>
    <s v="US-2011-119081"/>
    <x v="2"/>
    <x v="171"/>
    <d v="2011-09-19T00:00:00"/>
    <s v="Standard Class"/>
    <s v="TA-21385"/>
    <s v="Tom Ashbrook"/>
    <x v="2"/>
    <s v="United States"/>
    <s v="Olathe"/>
    <x v="41"/>
    <n v="66062"/>
    <x v="2"/>
    <s v="OFF-BI-10004519"/>
    <x v="1"/>
    <x v="8"/>
    <s v="GBC DocuBind P100 Manual Binding Machine"/>
    <x v="3958"/>
    <n v="2"/>
    <n v="0"/>
    <n v="149.38199999999998"/>
  </r>
  <r>
    <n v="5452"/>
    <s v="US-2011-119081"/>
    <x v="2"/>
    <x v="171"/>
    <d v="2011-09-19T00:00:00"/>
    <s v="Standard Class"/>
    <s v="TA-21385"/>
    <s v="Tom Ashbrook"/>
    <x v="2"/>
    <s v="United States"/>
    <s v="Olathe"/>
    <x v="41"/>
    <n v="66062"/>
    <x v="2"/>
    <s v="FUR-FU-10003464"/>
    <x v="0"/>
    <x v="5"/>
    <s v="Seth Thomas 8 1/2&quot; Cubicle Clock"/>
    <x v="1100"/>
    <n v="2"/>
    <n v="0"/>
    <n v="12.979199999999999"/>
  </r>
  <r>
    <n v="5453"/>
    <s v="CA-2013-140613"/>
    <x v="0"/>
    <x v="405"/>
    <d v="2013-07-30T00:00:00"/>
    <s v="Standard Class"/>
    <s v="KN-16705"/>
    <s v="Kristina Nunn"/>
    <x v="2"/>
    <s v="United States"/>
    <s v="Sparks"/>
    <x v="33"/>
    <n v="89431"/>
    <x v="1"/>
    <s v="OFF-SU-10004261"/>
    <x v="1"/>
    <x v="14"/>
    <s v="Fiskars 8&quot; Scissors, 2/Pack"/>
    <x v="3959"/>
    <n v="5"/>
    <n v="0"/>
    <n v="24.997999999999987"/>
  </r>
  <r>
    <n v="5454"/>
    <s v="US-2014-108700"/>
    <x v="3"/>
    <x v="240"/>
    <d v="2014-05-24T00:00:00"/>
    <s v="Standard Class"/>
    <s v="PJ-18835"/>
    <s v="Patrick Jones"/>
    <x v="1"/>
    <s v="United States"/>
    <s v="Rockford"/>
    <x v="10"/>
    <n v="61107"/>
    <x v="2"/>
    <s v="OFF-PA-10004733"/>
    <x v="1"/>
    <x v="10"/>
    <s v="Things To Do Today Spiral Book"/>
    <x v="3960"/>
    <n v="6"/>
    <n v="0.2"/>
    <n v="13.780799999999996"/>
  </r>
  <r>
    <n v="5455"/>
    <s v="CA-2014-160962"/>
    <x v="3"/>
    <x v="1045"/>
    <d v="2014-05-03T00:00:00"/>
    <s v="Standard Class"/>
    <s v="MC-17605"/>
    <s v="Matt Connell"/>
    <x v="1"/>
    <s v="United States"/>
    <s v="Philadelphia"/>
    <x v="9"/>
    <n v="19143"/>
    <x v="3"/>
    <s v="OFF-ST-10001325"/>
    <x v="1"/>
    <x v="4"/>
    <s v="Sterilite Officeware Hinged File Box"/>
    <x v="3961"/>
    <n v="1"/>
    <n v="0.2"/>
    <n v="0.73360000000000003"/>
  </r>
  <r>
    <n v="5456"/>
    <s v="CA-2014-160962"/>
    <x v="3"/>
    <x v="1045"/>
    <d v="2014-05-03T00:00:00"/>
    <s v="Standard Class"/>
    <s v="MC-17605"/>
    <s v="Matt Connell"/>
    <x v="1"/>
    <s v="United States"/>
    <s v="Philadelphia"/>
    <x v="9"/>
    <n v="19143"/>
    <x v="3"/>
    <s v="OFF-AR-10003056"/>
    <x v="1"/>
    <x v="6"/>
    <s v="Newell 341"/>
    <x v="1312"/>
    <n v="2"/>
    <n v="0.2"/>
    <n v="0.77039999999999909"/>
  </r>
  <r>
    <n v="5457"/>
    <s v="CA-2014-130631"/>
    <x v="3"/>
    <x v="614"/>
    <d v="2015-01-03T00:00:00"/>
    <s v="Standard Class"/>
    <s v="BS-11755"/>
    <s v="Bruce Stewart"/>
    <x v="0"/>
    <s v="United States"/>
    <s v="Edmonds"/>
    <x v="4"/>
    <n v="98026"/>
    <x v="1"/>
    <s v="OFF-FA-10000089"/>
    <x v="1"/>
    <x v="13"/>
    <s v="Acco Glide Clips"/>
    <x v="3962"/>
    <n v="5"/>
    <n v="0"/>
    <n v="9.6039999999999992"/>
  </r>
  <r>
    <n v="5458"/>
    <s v="CA-2014-130631"/>
    <x v="3"/>
    <x v="614"/>
    <d v="2015-01-03T00:00:00"/>
    <s v="Standard Class"/>
    <s v="BS-11755"/>
    <s v="Bruce Stewart"/>
    <x v="0"/>
    <s v="United States"/>
    <s v="Edmonds"/>
    <x v="4"/>
    <n v="98026"/>
    <x v="1"/>
    <s v="FUR-FU-10004093"/>
    <x v="0"/>
    <x v="5"/>
    <s v="Hand-Finished Solid Wood Document Frame"/>
    <x v="3776"/>
    <n v="2"/>
    <n v="0"/>
    <n v="20.537999999999997"/>
  </r>
  <r>
    <n v="5459"/>
    <s v="CA-2014-116680"/>
    <x v="3"/>
    <x v="507"/>
    <d v="2014-09-07T00:00:00"/>
    <s v="Second Class"/>
    <s v="PK-19075"/>
    <s v="Pete Kriz"/>
    <x v="0"/>
    <s v="United States"/>
    <s v="San Francisco"/>
    <x v="1"/>
    <n v="94122"/>
    <x v="1"/>
    <s v="OFF-BI-10004022"/>
    <x v="1"/>
    <x v="8"/>
    <s v="Acco Suede Grain Vinyl Round Ring Binder"/>
    <x v="3963"/>
    <n v="6"/>
    <n v="0.2"/>
    <n v="4.3367999999999993"/>
  </r>
  <r>
    <n v="5460"/>
    <s v="CA-2014-116680"/>
    <x v="3"/>
    <x v="507"/>
    <d v="2014-09-07T00:00:00"/>
    <s v="Second Class"/>
    <s v="PK-19075"/>
    <s v="Pete Kriz"/>
    <x v="0"/>
    <s v="United States"/>
    <s v="San Francisco"/>
    <x v="1"/>
    <n v="94122"/>
    <x v="1"/>
    <s v="FUR-TA-10001771"/>
    <x v="0"/>
    <x v="3"/>
    <s v="Bush Cubix Conference Tables, Fully Assembled"/>
    <x v="3964"/>
    <n v="8"/>
    <n v="0.2"/>
    <n v="92.392000000000053"/>
  </r>
  <r>
    <n v="5461"/>
    <s v="US-2011-107405"/>
    <x v="2"/>
    <x v="90"/>
    <d v="2011-03-25T00:00:00"/>
    <s v="Standard Class"/>
    <s v="TS-21205"/>
    <s v="Thomas Seio"/>
    <x v="1"/>
    <s v="United States"/>
    <s v="Asheville"/>
    <x v="3"/>
    <n v="28806"/>
    <x v="0"/>
    <s v="OFF-ST-10002301"/>
    <x v="1"/>
    <x v="4"/>
    <s v="Tennsco Commercial Shelving"/>
    <x v="3965"/>
    <n v="1"/>
    <n v="0.2"/>
    <n v="-3.864600000000002"/>
  </r>
  <r>
    <n v="5462"/>
    <s v="CA-2014-101574"/>
    <x v="3"/>
    <x v="394"/>
    <d v="2014-10-05T00:00:00"/>
    <s v="Standard Class"/>
    <s v="BD-11725"/>
    <s v="Bruce Degenhardt"/>
    <x v="0"/>
    <s v="United States"/>
    <s v="Los Angeles"/>
    <x v="1"/>
    <n v="90032"/>
    <x v="1"/>
    <s v="FUR-FU-10001706"/>
    <x v="0"/>
    <x v="5"/>
    <s v="Longer-Life Soft White Bulbs"/>
    <x v="357"/>
    <n v="3"/>
    <n v="0"/>
    <n v="4.4352"/>
  </r>
  <r>
    <n v="5463"/>
    <s v="CA-2011-146591"/>
    <x v="2"/>
    <x v="1046"/>
    <d v="2011-01-21T00:00:00"/>
    <s v="First Class"/>
    <s v="TS-21340"/>
    <s v="Toby Swindell"/>
    <x v="0"/>
    <s v="United States"/>
    <s v="Scottsdale"/>
    <x v="16"/>
    <n v="85254"/>
    <x v="1"/>
    <s v="OFF-BI-10003676"/>
    <x v="1"/>
    <x v="8"/>
    <s v="GBC Standard Recycled Report Covers, Clear Plastic Sheets"/>
    <x v="3966"/>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s v="United States"/>
    <s v="Scottsdale"/>
    <x v="16"/>
    <n v="85254"/>
    <x v="1"/>
    <s v="OFF-EN-10002504"/>
    <x v="1"/>
    <x v="12"/>
    <s v="Tyvek  Top-Opening Peel &amp; Seel Envelopes, Plain White"/>
    <x v="3968"/>
    <n v="5"/>
    <n v="0.2"/>
    <n v="36.692999999999998"/>
  </r>
  <r>
    <n v="5466"/>
    <s v="CA-2011-146591"/>
    <x v="2"/>
    <x v="1046"/>
    <d v="2011-01-21T00:00:00"/>
    <s v="First Class"/>
    <s v="TS-21340"/>
    <s v="Toby Swindell"/>
    <x v="0"/>
    <s v="United States"/>
    <s v="Scottsdale"/>
    <x v="16"/>
    <n v="85254"/>
    <x v="1"/>
    <s v="FUR-BO-10001972"/>
    <x v="0"/>
    <x v="0"/>
    <s v="O'Sullivan 4-Shelf Bookcase in Odessa Pine"/>
    <x v="3969"/>
    <n v="5"/>
    <n v="0.7"/>
    <n v="-320.59699999999998"/>
  </r>
  <r>
    <n v="5467"/>
    <s v="CA-2011-107706"/>
    <x v="2"/>
    <x v="1047"/>
    <d v="2011-02-20T00:00:00"/>
    <s v="Second Class"/>
    <s v="ST-20530"/>
    <s v="Shui Tom"/>
    <x v="0"/>
    <s v="United States"/>
    <s v="Houston"/>
    <x v="5"/>
    <n v="77095"/>
    <x v="2"/>
    <s v="OFF-PA-10000466"/>
    <x v="1"/>
    <x v="10"/>
    <s v="Memo Book, 100 Message Capacity, 5 3/8” x 11”"/>
    <x v="3970"/>
    <n v="3"/>
    <n v="0.2"/>
    <n v="6.0659999999999989"/>
  </r>
  <r>
    <n v="5468"/>
    <s v="CA-2013-122448"/>
    <x v="0"/>
    <x v="632"/>
    <d v="2013-06-15T00:00:00"/>
    <s v="Standard Class"/>
    <s v="DB-13210"/>
    <s v="Dean Braden"/>
    <x v="0"/>
    <s v="United States"/>
    <s v="San Francisco"/>
    <x v="1"/>
    <n v="94109"/>
    <x v="1"/>
    <s v="FUR-CH-10002774"/>
    <x v="0"/>
    <x v="1"/>
    <s v="Global Deluxe Stacking Chair, Gray"/>
    <x v="1919"/>
    <n v="3"/>
    <n v="0.2"/>
    <n v="13.764599999999994"/>
  </r>
  <r>
    <n v="5469"/>
    <s v="CA-2011-132451"/>
    <x v="2"/>
    <x v="467"/>
    <d v="2011-09-27T00:00:00"/>
    <s v="First Class"/>
    <s v="KF-16285"/>
    <s v="Karen Ferguson"/>
    <x v="2"/>
    <s v="United States"/>
    <s v="San Diego"/>
    <x v="1"/>
    <n v="92105"/>
    <x v="1"/>
    <s v="FUR-CH-10000454"/>
    <x v="0"/>
    <x v="1"/>
    <s v="Hon Deluxe Fabric Upholstered Stacking Chairs, Rounded Back"/>
    <x v="2282"/>
    <n v="3"/>
    <n v="0.2"/>
    <n v="73.19399999999996"/>
  </r>
  <r>
    <n v="5470"/>
    <s v="CA-2011-132451"/>
    <x v="2"/>
    <x v="467"/>
    <d v="2011-09-27T00:00:00"/>
    <s v="First Class"/>
    <s v="KF-16285"/>
    <s v="Karen Ferguson"/>
    <x v="2"/>
    <s v="United States"/>
    <s v="San Diego"/>
    <x v="1"/>
    <n v="92105"/>
    <x v="1"/>
    <s v="OFF-PA-10004888"/>
    <x v="1"/>
    <x v="10"/>
    <s v="Xerox 217"/>
    <x v="541"/>
    <n v="3"/>
    <n v="0"/>
    <n v="9.3312000000000008"/>
  </r>
  <r>
    <n v="5471"/>
    <s v="CA-2013-158547"/>
    <x v="0"/>
    <x v="198"/>
    <d v="2013-06-05T00:00:00"/>
    <s v="Standard Class"/>
    <s v="JM-16195"/>
    <s v="Justin MacKendrick"/>
    <x v="0"/>
    <s v="United States"/>
    <s v="Hamilton"/>
    <x v="24"/>
    <n v="45011"/>
    <x v="3"/>
    <s v="OFF-AP-10003842"/>
    <x v="1"/>
    <x v="9"/>
    <s v="Euro-Pro Shark Turbo Vacuum"/>
    <x v="3971"/>
    <n v="5"/>
    <n v="0.2"/>
    <n v="9.2939999999999969"/>
  </r>
  <r>
    <n v="5472"/>
    <s v="CA-2014-116946"/>
    <x v="3"/>
    <x v="484"/>
    <d v="2014-12-24T00:00:00"/>
    <s v="Standard Class"/>
    <s v="TS-21505"/>
    <s v="Tony Sayre"/>
    <x v="0"/>
    <s v="United States"/>
    <s v="Parker"/>
    <x v="22"/>
    <n v="80134"/>
    <x v="1"/>
    <s v="FUR-FU-10000320"/>
    <x v="0"/>
    <x v="5"/>
    <s v="OIC Stacking Trays"/>
    <x v="3972"/>
    <n v="5"/>
    <n v="0.2"/>
    <n v="4.0080000000000009"/>
  </r>
  <r>
    <n v="5473"/>
    <s v="CA-2014-116946"/>
    <x v="3"/>
    <x v="484"/>
    <d v="2014-12-24T00:00:00"/>
    <s v="Standard Class"/>
    <s v="TS-21505"/>
    <s v="Tony Sayre"/>
    <x v="0"/>
    <s v="United States"/>
    <s v="Parker"/>
    <x v="22"/>
    <n v="80134"/>
    <x v="1"/>
    <s v="OFF-ST-10002554"/>
    <x v="1"/>
    <x v="4"/>
    <s v="Tennsco Industrial Shelving"/>
    <x v="1617"/>
    <n v="2"/>
    <n v="0.2"/>
    <n v="-17.607599999999998"/>
  </r>
  <r>
    <n v="5474"/>
    <s v="CA-2014-116946"/>
    <x v="3"/>
    <x v="484"/>
    <d v="2014-12-24T00:00:00"/>
    <s v="Standard Class"/>
    <s v="TS-21505"/>
    <s v="Tony Sayre"/>
    <x v="0"/>
    <s v="United States"/>
    <s v="Parker"/>
    <x v="22"/>
    <n v="80134"/>
    <x v="1"/>
    <s v="FUR-BO-10000468"/>
    <x v="0"/>
    <x v="0"/>
    <s v="O'Sullivan 2-Shelf Heavy-Duty Bookcases"/>
    <x v="3973"/>
    <n v="7"/>
    <n v="0.7"/>
    <n v="-183.6323999999999"/>
  </r>
  <r>
    <n v="5475"/>
    <s v="CA-2014-121741"/>
    <x v="3"/>
    <x v="377"/>
    <d v="2014-12-27T00:00:00"/>
    <s v="Same Day"/>
    <s v="YC-21895"/>
    <s v="Yoseph Carroll"/>
    <x v="1"/>
    <s v="United States"/>
    <s v="Fremont"/>
    <x v="8"/>
    <n v="68025"/>
    <x v="2"/>
    <s v="OFF-ST-10004459"/>
    <x v="1"/>
    <x v="4"/>
    <s v="Tennsco Single-Tier Lockers"/>
    <x v="3974"/>
    <n v="2"/>
    <n v="0"/>
    <n v="37.533999999999992"/>
  </r>
  <r>
    <n v="5476"/>
    <s v="CA-2014-169691"/>
    <x v="3"/>
    <x v="140"/>
    <d v="2014-06-19T00:00:00"/>
    <s v="First Class"/>
    <s v="Dp-13240"/>
    <s v="Dean percer"/>
    <x v="2"/>
    <s v="United States"/>
    <s v="Maple Grove"/>
    <x v="11"/>
    <n v="55369"/>
    <x v="2"/>
    <s v="OFF-LA-10002312"/>
    <x v="1"/>
    <x v="2"/>
    <s v="Avery 490"/>
    <x v="1851"/>
    <n v="3"/>
    <n v="0"/>
    <n v="22.200000000000003"/>
  </r>
  <r>
    <n v="5477"/>
    <s v="CA-2014-169691"/>
    <x v="3"/>
    <x v="140"/>
    <d v="2014-06-19T00:00:00"/>
    <s v="First Class"/>
    <s v="Dp-13240"/>
    <s v="Dean percer"/>
    <x v="2"/>
    <s v="United States"/>
    <s v="Maple Grove"/>
    <x v="11"/>
    <n v="55369"/>
    <x v="2"/>
    <s v="OFF-ST-10001291"/>
    <x v="1"/>
    <x v="4"/>
    <s v="Tenex Personal Self-Stacking Standard File Box, Black/Gray"/>
    <x v="3975"/>
    <n v="5"/>
    <n v="0"/>
    <n v="22.828499999999998"/>
  </r>
  <r>
    <n v="5478"/>
    <s v="CA-2014-169691"/>
    <x v="3"/>
    <x v="140"/>
    <d v="2014-06-19T00:00:00"/>
    <s v="First Class"/>
    <s v="Dp-13240"/>
    <s v="Dean percer"/>
    <x v="2"/>
    <s v="United States"/>
    <s v="Maple Grove"/>
    <x v="11"/>
    <n v="55369"/>
    <x v="2"/>
    <s v="OFF-PA-10003022"/>
    <x v="1"/>
    <x v="10"/>
    <s v="Xerox 1992"/>
    <x v="1465"/>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x v="3233"/>
    <n v="3"/>
    <n v="0"/>
    <n v="62.915999999999997"/>
  </r>
  <r>
    <n v="5480"/>
    <s v="CA-2011-101770"/>
    <x v="2"/>
    <x v="691"/>
    <d v="2011-04-04T00:00:00"/>
    <s v="Standard Class"/>
    <s v="KB-16240"/>
    <s v="Karen Bern"/>
    <x v="1"/>
    <s v="United States"/>
    <s v="Miami"/>
    <x v="2"/>
    <n v="33180"/>
    <x v="0"/>
    <s v="OFF-BI-10001097"/>
    <x v="1"/>
    <x v="8"/>
    <s v="Avery Hole Reinforcements"/>
    <x v="3976"/>
    <n v="1"/>
    <n v="0.7"/>
    <n v="-1.3082999999999996"/>
  </r>
  <r>
    <n v="5481"/>
    <s v="CA-2014-105487"/>
    <x v="3"/>
    <x v="1048"/>
    <d v="2014-10-15T00:00:00"/>
    <s v="Standard Class"/>
    <s v="CS-12250"/>
    <s v="Chris Selesnick"/>
    <x v="1"/>
    <s v="United States"/>
    <s v="San Diego"/>
    <x v="1"/>
    <n v="92105"/>
    <x v="1"/>
    <s v="TEC-PH-10001336"/>
    <x v="2"/>
    <x v="7"/>
    <s v="Digium D40 VoIP phone"/>
    <x v="3977"/>
    <n v="1"/>
    <n v="0.2"/>
    <n v="11.609099999999998"/>
  </r>
  <r>
    <n v="5482"/>
    <s v="CA-2014-105487"/>
    <x v="3"/>
    <x v="1048"/>
    <d v="2014-10-15T00:00:00"/>
    <s v="Standard Class"/>
    <s v="CS-12250"/>
    <s v="Chris Selesnick"/>
    <x v="1"/>
    <s v="United States"/>
    <s v="San Diego"/>
    <x v="1"/>
    <n v="92105"/>
    <x v="1"/>
    <s v="TEC-AC-10002305"/>
    <x v="2"/>
    <x v="11"/>
    <s v="KeyTronic E03601U1 - Keyboard - Beige"/>
    <x v="3978"/>
    <n v="2"/>
    <n v="0"/>
    <n v="6.4799999999999969"/>
  </r>
  <r>
    <n v="5483"/>
    <s v="CA-2014-105487"/>
    <x v="3"/>
    <x v="1048"/>
    <d v="2014-10-15T00:00:00"/>
    <s v="Standard Class"/>
    <s v="CS-12250"/>
    <s v="Chris Selesnick"/>
    <x v="1"/>
    <s v="United States"/>
    <s v="San Diego"/>
    <x v="1"/>
    <n v="92105"/>
    <x v="1"/>
    <s v="TEC-AC-10003610"/>
    <x v="2"/>
    <x v="11"/>
    <s v="Logitech Illuminated - Keyboard"/>
    <x v="3979"/>
    <n v="4"/>
    <n v="0"/>
    <n v="115.1808"/>
  </r>
  <r>
    <n v="5484"/>
    <s v="CA-2014-105487"/>
    <x v="3"/>
    <x v="1048"/>
    <d v="2014-10-15T00:00:00"/>
    <s v="Standard Class"/>
    <s v="CS-12250"/>
    <s v="Chris Selesnick"/>
    <x v="1"/>
    <s v="United States"/>
    <s v="San Diego"/>
    <x v="1"/>
    <n v="92105"/>
    <x v="1"/>
    <s v="OFF-ST-10002301"/>
    <x v="1"/>
    <x v="4"/>
    <s v="Tennsco Commercial Shelving"/>
    <x v="1390"/>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x v="3442"/>
    <n v="4"/>
    <n v="0.2"/>
    <n v="-68.1096"/>
  </r>
  <r>
    <n v="5486"/>
    <s v="CA-2011-107573"/>
    <x v="2"/>
    <x v="432"/>
    <d v="2011-12-17T00:00:00"/>
    <s v="Standard Class"/>
    <s v="PB-19150"/>
    <s v="Philip Brown"/>
    <x v="0"/>
    <s v="United States"/>
    <s v="Miami"/>
    <x v="2"/>
    <n v="33178"/>
    <x v="0"/>
    <s v="OFF-EN-10001099"/>
    <x v="1"/>
    <x v="12"/>
    <s v="Staples"/>
    <x v="3032"/>
    <n v="3"/>
    <n v="0.2"/>
    <n v="7.6283999999999974"/>
  </r>
  <r>
    <n v="5487"/>
    <s v="CA-2012-156608"/>
    <x v="1"/>
    <x v="1040"/>
    <d v="2012-10-29T00:00:00"/>
    <s v="Standard Class"/>
    <s v="MT-18070"/>
    <s v="Michelle Tran"/>
    <x v="2"/>
    <s v="United States"/>
    <s v="San Antonio"/>
    <x v="5"/>
    <n v="78207"/>
    <x v="2"/>
    <s v="OFF-BI-10004140"/>
    <x v="1"/>
    <x v="8"/>
    <s v="Avery Non-Stick Binders"/>
    <x v="3980"/>
    <n v="4"/>
    <n v="0.8"/>
    <n v="-6.2860000000000031"/>
  </r>
  <r>
    <n v="5488"/>
    <s v="CA-2014-134495"/>
    <x v="3"/>
    <x v="719"/>
    <d v="2014-04-05T00:00:00"/>
    <s v="Second Class"/>
    <s v="BF-11020"/>
    <s v="Barry Französisch"/>
    <x v="1"/>
    <s v="United States"/>
    <s v="Jacksonville"/>
    <x v="2"/>
    <n v="32216"/>
    <x v="0"/>
    <s v="TEC-PH-10004897"/>
    <x v="2"/>
    <x v="7"/>
    <s v="Mediabridge Sport Armband iPhone 5s"/>
    <x v="112"/>
    <n v="3"/>
    <n v="0.2"/>
    <n v="-5.694300000000001"/>
  </r>
  <r>
    <n v="5489"/>
    <s v="CA-2014-134495"/>
    <x v="3"/>
    <x v="719"/>
    <d v="2014-04-05T00:00:00"/>
    <s v="Second Class"/>
    <s v="BF-11020"/>
    <s v="Barry Französisch"/>
    <x v="1"/>
    <s v="United States"/>
    <s v="Jacksonville"/>
    <x v="2"/>
    <n v="32216"/>
    <x v="0"/>
    <s v="OFF-LA-10000262"/>
    <x v="1"/>
    <x v="2"/>
    <s v="Avery 494"/>
    <x v="303"/>
    <n v="3"/>
    <n v="0.2"/>
    <n v="2.0358000000000001"/>
  </r>
  <r>
    <n v="5490"/>
    <s v="CA-2014-134495"/>
    <x v="3"/>
    <x v="719"/>
    <d v="2014-04-05T00:00:00"/>
    <s v="Second Class"/>
    <s v="BF-11020"/>
    <s v="Barry Französisch"/>
    <x v="1"/>
    <s v="United States"/>
    <s v="Jacksonville"/>
    <x v="2"/>
    <n v="32216"/>
    <x v="0"/>
    <s v="OFF-AP-10002222"/>
    <x v="1"/>
    <x v="9"/>
    <s v="Staples"/>
    <x v="3981"/>
    <n v="3"/>
    <n v="0.2"/>
    <n v="1.8207000000000013"/>
  </r>
  <r>
    <n v="5491"/>
    <s v="CA-2014-134495"/>
    <x v="3"/>
    <x v="719"/>
    <d v="2014-04-05T00:00:00"/>
    <s v="Second Class"/>
    <s v="BF-11020"/>
    <s v="Barry Französisch"/>
    <x v="1"/>
    <s v="United States"/>
    <s v="Jacksonville"/>
    <x v="2"/>
    <n v="32216"/>
    <x v="0"/>
    <s v="FUR-CH-10003774"/>
    <x v="0"/>
    <x v="1"/>
    <s v="Global Wood Trimmed Manager's Task Chair, Khaki"/>
    <x v="287"/>
    <n v="3"/>
    <n v="0.2"/>
    <n v="-19.105800000000016"/>
  </r>
  <r>
    <n v="5492"/>
    <s v="CA-2014-164098"/>
    <x v="3"/>
    <x v="795"/>
    <d v="2014-01-28T00:00:00"/>
    <s v="First Class"/>
    <s v="CG-12520"/>
    <s v="Claire Gute"/>
    <x v="0"/>
    <s v="United States"/>
    <s v="Houston"/>
    <x v="5"/>
    <n v="77070"/>
    <x v="2"/>
    <s v="OFF-ST-10000615"/>
    <x v="1"/>
    <x v="4"/>
    <s v="SimpliFile Personal File, Black Granite, 15w x 6-15/16d x 11-1/4h"/>
    <x v="1333"/>
    <n v="2"/>
    <n v="0.2"/>
    <n v="1.8160000000000016"/>
  </r>
  <r>
    <n v="5493"/>
    <s v="CA-2011-105249"/>
    <x v="2"/>
    <x v="683"/>
    <d v="2011-11-28T00:00:00"/>
    <s v="Same Day"/>
    <s v="DH-13675"/>
    <s v="Duane Huffman"/>
    <x v="2"/>
    <s v="United States"/>
    <s v="San Francisco"/>
    <x v="1"/>
    <n v="94122"/>
    <x v="1"/>
    <s v="OFF-SU-10001225"/>
    <x v="1"/>
    <x v="14"/>
    <s v="Staples"/>
    <x v="351"/>
    <n v="2"/>
    <n v="0"/>
    <n v="0.14719999999999978"/>
  </r>
  <r>
    <n v="5494"/>
    <s v="CA-2011-105249"/>
    <x v="2"/>
    <x v="683"/>
    <d v="2011-11-28T00:00:00"/>
    <s v="Same Day"/>
    <s v="DH-13675"/>
    <s v="Duane Huffman"/>
    <x v="2"/>
    <s v="United States"/>
    <s v="San Francisco"/>
    <x v="1"/>
    <n v="94122"/>
    <x v="1"/>
    <s v="OFF-LA-10002043"/>
    <x v="1"/>
    <x v="2"/>
    <s v="Avery 489"/>
    <x v="1417"/>
    <n v="4"/>
    <n v="0"/>
    <n v="19.872"/>
  </r>
  <r>
    <n v="5495"/>
    <s v="CA-2011-105249"/>
    <x v="2"/>
    <x v="683"/>
    <d v="2011-11-28T00:00:00"/>
    <s v="Same Day"/>
    <s v="DH-13675"/>
    <s v="Duane Huffman"/>
    <x v="2"/>
    <s v="United States"/>
    <s v="San Francisco"/>
    <x v="1"/>
    <n v="94122"/>
    <x v="1"/>
    <s v="FUR-BO-10000330"/>
    <x v="0"/>
    <x v="0"/>
    <s v="Sauder Camden County Barrister Bookcase, Planked Cherry Finish"/>
    <x v="1527"/>
    <n v="4"/>
    <n v="0.15"/>
    <n v="-4.8391999999999769"/>
  </r>
  <r>
    <n v="5496"/>
    <s v="CA-2012-113523"/>
    <x v="1"/>
    <x v="406"/>
    <d v="2012-09-08T00:00:00"/>
    <s v="Standard Class"/>
    <s v="SC-20440"/>
    <s v="Shaun Chance"/>
    <x v="1"/>
    <s v="United States"/>
    <s v="Philadelphia"/>
    <x v="9"/>
    <n v="19140"/>
    <x v="3"/>
    <s v="OFF-BI-10001249"/>
    <x v="1"/>
    <x v="8"/>
    <s v="Avery Heavy-Duty EZD View Binder with Locking Rings"/>
    <x v="3056"/>
    <n v="4"/>
    <n v="0.7"/>
    <n v="-6.1247999999999987"/>
  </r>
  <r>
    <n v="5497"/>
    <s v="CA-2014-117821"/>
    <x v="3"/>
    <x v="492"/>
    <d v="2014-06-17T00:00:00"/>
    <s v="Standard Class"/>
    <s v="HG-15025"/>
    <s v="Hunter Glantz"/>
    <x v="0"/>
    <s v="United States"/>
    <s v="Marion"/>
    <x v="24"/>
    <n v="43302"/>
    <x v="3"/>
    <s v="TEC-AC-10004469"/>
    <x v="2"/>
    <x v="11"/>
    <s v="Microsoft Sculpt Comfort Mouse"/>
    <x v="3982"/>
    <n v="2"/>
    <n v="0.2"/>
    <n v="19.176000000000002"/>
  </r>
  <r>
    <n v="5498"/>
    <s v="CA-2014-164378"/>
    <x v="3"/>
    <x v="663"/>
    <d v="2014-07-19T00:00:00"/>
    <s v="Second Class"/>
    <s v="MM-18055"/>
    <s v="Michelle Moray"/>
    <x v="0"/>
    <s v="United States"/>
    <s v="New York City"/>
    <x v="15"/>
    <n v="10024"/>
    <x v="3"/>
    <s v="OFF-AR-10001177"/>
    <x v="1"/>
    <x v="6"/>
    <s v="Newell 349"/>
    <x v="2637"/>
    <n v="2"/>
    <n v="0"/>
    <n v="1.9023999999999992"/>
  </r>
  <r>
    <n v="5499"/>
    <s v="CA-2014-164378"/>
    <x v="3"/>
    <x v="663"/>
    <d v="2014-07-19T00:00:00"/>
    <s v="Second Class"/>
    <s v="MM-18055"/>
    <s v="Michelle Moray"/>
    <x v="0"/>
    <s v="United States"/>
    <s v="New York City"/>
    <x v="15"/>
    <n v="10024"/>
    <x v="3"/>
    <s v="OFF-LA-10000634"/>
    <x v="1"/>
    <x v="2"/>
    <s v="Avery 509"/>
    <x v="1507"/>
    <n v="3"/>
    <n v="0"/>
    <n v="3.6017999999999999"/>
  </r>
  <r>
    <n v="5500"/>
    <s v="CA-2014-164378"/>
    <x v="3"/>
    <x v="663"/>
    <d v="2014-07-19T00:00:00"/>
    <s v="Second Class"/>
    <s v="MM-18055"/>
    <s v="Michelle Moray"/>
    <x v="0"/>
    <s v="United States"/>
    <s v="New York City"/>
    <x v="15"/>
    <n v="10024"/>
    <x v="3"/>
    <s v="TEC-AC-10004708"/>
    <x v="2"/>
    <x v="11"/>
    <s v="Sony 32GB Class 10 Micro SDHC R40 Memory Card"/>
    <x v="365"/>
    <n v="2"/>
    <n v="0"/>
    <n v="8.7989999999999995"/>
  </r>
  <r>
    <n v="5501"/>
    <s v="CA-2014-164378"/>
    <x v="3"/>
    <x v="663"/>
    <d v="2014-07-19T00:00:00"/>
    <s v="Second Class"/>
    <s v="MM-18055"/>
    <s v="Michelle Moray"/>
    <x v="0"/>
    <s v="United States"/>
    <s v="New York City"/>
    <x v="15"/>
    <n v="10024"/>
    <x v="3"/>
    <s v="FUR-CH-10002084"/>
    <x v="0"/>
    <x v="1"/>
    <s v="Hon Mobius Operator's Chair"/>
    <x v="3983"/>
    <n v="6"/>
    <n v="0.1"/>
    <n v="88.552800000000005"/>
  </r>
  <r>
    <n v="5502"/>
    <s v="CA-2014-164378"/>
    <x v="3"/>
    <x v="663"/>
    <d v="2014-07-19T00:00:00"/>
    <s v="Second Class"/>
    <s v="MM-18055"/>
    <s v="Michelle Moray"/>
    <x v="0"/>
    <s v="United States"/>
    <s v="New York City"/>
    <x v="15"/>
    <n v="10024"/>
    <x v="3"/>
    <s v="OFF-PA-10004519"/>
    <x v="1"/>
    <x v="10"/>
    <s v="Spiral Phone Message Books with Labels by Adams"/>
    <x v="2482"/>
    <n v="2"/>
    <n v="0"/>
    <n v="4.3904000000000005"/>
  </r>
  <r>
    <n v="5503"/>
    <s v="CA-2014-127782"/>
    <x v="3"/>
    <x v="808"/>
    <d v="2014-11-07T00:00:00"/>
    <s v="Standard Class"/>
    <s v="TH-21115"/>
    <s v="Thea Hudgings"/>
    <x v="1"/>
    <s v="United States"/>
    <s v="Philadelphia"/>
    <x v="9"/>
    <n v="19140"/>
    <x v="3"/>
    <s v="FUR-FU-10001847"/>
    <x v="0"/>
    <x v="5"/>
    <s v="Eldon Image Series Black Desk Accessories"/>
    <x v="3984"/>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s v="United States"/>
    <s v="Philadelphia"/>
    <x v="9"/>
    <n v="19140"/>
    <x v="3"/>
    <s v="OFF-EN-10003845"/>
    <x v="1"/>
    <x v="12"/>
    <s v="Colored Envelopes"/>
    <x v="3179"/>
    <n v="3"/>
    <n v="0.2"/>
    <n v="2.8781999999999992"/>
  </r>
  <r>
    <n v="5506"/>
    <s v="CA-2014-127782"/>
    <x v="3"/>
    <x v="808"/>
    <d v="2014-11-07T00:00:00"/>
    <s v="Standard Class"/>
    <s v="TH-21115"/>
    <s v="Thea Hudgings"/>
    <x v="1"/>
    <s v="United States"/>
    <s v="Philadelphia"/>
    <x v="9"/>
    <n v="19140"/>
    <x v="3"/>
    <s v="TEC-PH-10001817"/>
    <x v="2"/>
    <x v="7"/>
    <s v="Wilson Electronics DB Pro Signal Booster"/>
    <x v="3986"/>
    <n v="4"/>
    <n v="0.4"/>
    <n v="-186.15999999999997"/>
  </r>
  <r>
    <n v="5507"/>
    <s v="US-2013-162026"/>
    <x v="0"/>
    <x v="750"/>
    <d v="2013-10-09T00:00:00"/>
    <s v="Same Day"/>
    <s v="JE-15745"/>
    <s v="Joel Eaton"/>
    <x v="0"/>
    <s v="United States"/>
    <s v="Los Angeles"/>
    <x v="1"/>
    <n v="90036"/>
    <x v="1"/>
    <s v="OFF-PA-10000167"/>
    <x v="1"/>
    <x v="10"/>
    <s v="Xerox 1925"/>
    <x v="1168"/>
    <n v="2"/>
    <n v="0"/>
    <n v="27.881999999999998"/>
  </r>
  <r>
    <n v="5508"/>
    <s v="CA-2013-150000"/>
    <x v="0"/>
    <x v="143"/>
    <d v="2013-04-15T00:00:00"/>
    <s v="Standard Class"/>
    <s v="PG-18820"/>
    <s v="Patrick Gardner"/>
    <x v="0"/>
    <s v="United States"/>
    <s v="Smyrna"/>
    <x v="32"/>
    <n v="30080"/>
    <x v="0"/>
    <s v="OFF-EN-10002973"/>
    <x v="1"/>
    <x v="12"/>
    <s v="Ampad #10 Peel &amp; Seel Holiday Envelopes"/>
    <x v="1429"/>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x v="1228"/>
    <n v="5"/>
    <n v="0"/>
    <n v="62.736999999999995"/>
  </r>
  <r>
    <n v="5510"/>
    <s v="US-2014-152569"/>
    <x v="3"/>
    <x v="356"/>
    <d v="2014-05-21T00:00:00"/>
    <s v="Standard Class"/>
    <s v="JD-16015"/>
    <s v="Joy Daniels"/>
    <x v="0"/>
    <s v="United States"/>
    <s v="Chicago"/>
    <x v="10"/>
    <n v="60653"/>
    <x v="2"/>
    <s v="OFF-PA-10001736"/>
    <x v="1"/>
    <x v="10"/>
    <s v="Xerox 1880"/>
    <x v="3987"/>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s v="United States"/>
    <s v="New York City"/>
    <x v="15"/>
    <n v="10009"/>
    <x v="3"/>
    <s v="OFF-AP-10004540"/>
    <x v="1"/>
    <x v="9"/>
    <s v="Eureka The Boss Lite 10-Amp Upright Vacuum, Blue"/>
    <x v="1985"/>
    <n v="2"/>
    <n v="0"/>
    <n v="44.889600000000002"/>
  </r>
  <r>
    <n v="5516"/>
    <s v="CA-2012-103177"/>
    <x v="1"/>
    <x v="1051"/>
    <d v="2012-06-01T00:00:00"/>
    <s v="First Class"/>
    <s v="EN-13780"/>
    <s v="Edward Nazzal"/>
    <x v="0"/>
    <s v="United States"/>
    <s v="New York City"/>
    <x v="15"/>
    <n v="10009"/>
    <x v="3"/>
    <s v="TEC-PH-10001527"/>
    <x v="2"/>
    <x v="7"/>
    <s v="Plantronics MX500i Earset"/>
    <x v="3680"/>
    <n v="3"/>
    <n v="0"/>
    <n v="3.8654999999999973"/>
  </r>
  <r>
    <n v="5517"/>
    <s v="US-2013-138408"/>
    <x v="0"/>
    <x v="741"/>
    <d v="2013-11-22T00:00:00"/>
    <s v="Second Class"/>
    <s v="KC-16255"/>
    <s v="Karen Carlisle"/>
    <x v="1"/>
    <s v="United States"/>
    <s v="Huntsville"/>
    <x v="19"/>
    <n v="35810"/>
    <x v="0"/>
    <s v="TEC-AC-10003870"/>
    <x v="2"/>
    <x v="11"/>
    <s v="Logitech Z-906 Speaker sys - home theater - 5.1-CH"/>
    <x v="3990"/>
    <n v="4"/>
    <n v="0"/>
    <n v="527.98400000000004"/>
  </r>
  <r>
    <n v="5518"/>
    <s v="CA-2014-117667"/>
    <x v="3"/>
    <x v="769"/>
    <d v="2014-12-10T00:00:00"/>
    <s v="Standard Class"/>
    <s v="MS-17980"/>
    <s v="Michael Stewart"/>
    <x v="1"/>
    <s v="United States"/>
    <s v="Philadelphia"/>
    <x v="9"/>
    <n v="19134"/>
    <x v="3"/>
    <s v="FUR-CH-10004540"/>
    <x v="0"/>
    <x v="1"/>
    <s v="Global Chrome Stack Chair"/>
    <x v="3991"/>
    <n v="10"/>
    <n v="0.3"/>
    <n v="-10.283999999999992"/>
  </r>
  <r>
    <n v="5519"/>
    <s v="CA-2014-117667"/>
    <x v="3"/>
    <x v="769"/>
    <d v="2014-12-10T00:00:00"/>
    <s v="Standard Class"/>
    <s v="MS-17980"/>
    <s v="Michael Stewart"/>
    <x v="1"/>
    <s v="United States"/>
    <s v="Philadelphia"/>
    <x v="9"/>
    <n v="19134"/>
    <x v="3"/>
    <s v="FUR-FU-10004093"/>
    <x v="0"/>
    <x v="5"/>
    <s v="Hand-Finished Solid Wood Document Frame"/>
    <x v="3992"/>
    <n v="2"/>
    <n v="0.2"/>
    <n v="6.8459999999999965"/>
  </r>
  <r>
    <n v="5520"/>
    <s v="CA-2014-117667"/>
    <x v="3"/>
    <x v="769"/>
    <d v="2014-12-10T00:00:00"/>
    <s v="Standard Class"/>
    <s v="MS-17980"/>
    <s v="Michael Stewart"/>
    <x v="1"/>
    <s v="United States"/>
    <s v="Philadelphia"/>
    <x v="9"/>
    <n v="19134"/>
    <x v="3"/>
    <s v="OFF-AR-10000716"/>
    <x v="1"/>
    <x v="6"/>
    <s v="DIXON Ticonderoga Erasable Checking Pencils"/>
    <x v="2569"/>
    <n v="3"/>
    <n v="0.2"/>
    <n v="3.1806000000000005"/>
  </r>
  <r>
    <n v="5521"/>
    <s v="CA-2014-117667"/>
    <x v="3"/>
    <x v="769"/>
    <d v="2014-12-10T00:00:00"/>
    <s v="Standard Class"/>
    <s v="MS-17980"/>
    <s v="Michael Stewart"/>
    <x v="1"/>
    <s v="United States"/>
    <s v="Philadelphia"/>
    <x v="9"/>
    <n v="19134"/>
    <x v="3"/>
    <s v="OFF-PA-10002709"/>
    <x v="1"/>
    <x v="10"/>
    <s v="Xerox 1956"/>
    <x v="100"/>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x v="1309"/>
    <n v="4"/>
    <n v="0.2"/>
    <n v="-28.796399999999984"/>
  </r>
  <r>
    <n v="5523"/>
    <s v="CA-2013-110982"/>
    <x v="0"/>
    <x v="410"/>
    <d v="2013-06-08T00:00:00"/>
    <s v="First Class"/>
    <s v="CK-12205"/>
    <s v="Chloris Kastensmidt"/>
    <x v="0"/>
    <s v="United States"/>
    <s v="Santa Clara"/>
    <x v="1"/>
    <n v="95051"/>
    <x v="1"/>
    <s v="OFF-BI-10000829"/>
    <x v="1"/>
    <x v="8"/>
    <s v="Avery Non-Stick Binders"/>
    <x v="3993"/>
    <n v="6"/>
    <n v="0.2"/>
    <n v="7.0043999999999977"/>
  </r>
  <r>
    <n v="5524"/>
    <s v="CA-2013-110982"/>
    <x v="0"/>
    <x v="410"/>
    <d v="2013-06-08T00:00:00"/>
    <s v="First Class"/>
    <s v="CK-12205"/>
    <s v="Chloris Kastensmidt"/>
    <x v="0"/>
    <s v="United States"/>
    <s v="Santa Clara"/>
    <x v="1"/>
    <n v="95051"/>
    <x v="1"/>
    <s v="OFF-AP-10004859"/>
    <x v="1"/>
    <x v="9"/>
    <s v="Acco 6 Outlet Guardian Premium Surge Suppressor"/>
    <x v="399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x v="3995"/>
    <n v="12"/>
    <n v="0"/>
    <n v="36.928799999999995"/>
  </r>
  <r>
    <n v="5526"/>
    <s v="CA-2014-154501"/>
    <x v="3"/>
    <x v="504"/>
    <d v="2014-05-06T00:00:00"/>
    <s v="Standard Class"/>
    <s v="EA-14035"/>
    <s v="Erin Ashbrook"/>
    <x v="1"/>
    <s v="United States"/>
    <s v="Los Angeles"/>
    <x v="1"/>
    <n v="90008"/>
    <x v="1"/>
    <s v="OFF-AR-10002804"/>
    <x v="1"/>
    <x v="6"/>
    <s v="Faber Castell Col-Erase Pencils"/>
    <x v="3996"/>
    <n v="2"/>
    <n v="0"/>
    <n v="4.0098000000000003"/>
  </r>
  <r>
    <n v="5527"/>
    <s v="CA-2014-166933"/>
    <x v="3"/>
    <x v="558"/>
    <d v="2014-04-29T00:00:00"/>
    <s v="Standard Class"/>
    <s v="MG-17890"/>
    <s v="Michael Granlund"/>
    <x v="2"/>
    <s v="United States"/>
    <s v="Santa Barbara"/>
    <x v="1"/>
    <n v="93101"/>
    <x v="1"/>
    <s v="OFF-FA-10002676"/>
    <x v="1"/>
    <x v="13"/>
    <s v="Colored Push Pins"/>
    <x v="2725"/>
    <n v="1"/>
    <n v="0"/>
    <n v="0.65159999999999996"/>
  </r>
  <r>
    <n v="5528"/>
    <s v="CA-2012-142055"/>
    <x v="1"/>
    <x v="412"/>
    <d v="2012-05-10T00:00:00"/>
    <s v="First Class"/>
    <s v="AB-10255"/>
    <s v="Alejandro Ballentine"/>
    <x v="2"/>
    <s v="United States"/>
    <s v="New York City"/>
    <x v="15"/>
    <n v="10009"/>
    <x v="3"/>
    <s v="OFF-PA-10003465"/>
    <x v="1"/>
    <x v="10"/>
    <s v="Xerox 1912"/>
    <x v="2479"/>
    <n v="2"/>
    <n v="0"/>
    <n v="18.211199999999998"/>
  </r>
  <r>
    <n v="5529"/>
    <s v="CA-2012-137106"/>
    <x v="1"/>
    <x v="1052"/>
    <d v="2012-04-04T00:00:00"/>
    <s v="Standard Class"/>
    <s v="SC-20260"/>
    <s v="Scott Cohen"/>
    <x v="1"/>
    <s v="United States"/>
    <s v="Jacksonville"/>
    <x v="2"/>
    <n v="32216"/>
    <x v="0"/>
    <s v="TEC-PH-10000011"/>
    <x v="2"/>
    <x v="7"/>
    <s v="PureGear Roll-On Screen Protector"/>
    <x v="1105"/>
    <n v="5"/>
    <n v="0.2"/>
    <n v="27.985999999999994"/>
  </r>
  <r>
    <n v="5530"/>
    <s v="CA-2014-136609"/>
    <x v="3"/>
    <x v="634"/>
    <d v="2014-08-12T00:00:00"/>
    <s v="Standard Class"/>
    <s v="TB-21355"/>
    <s v="Todd Boyes"/>
    <x v="1"/>
    <s v="United States"/>
    <s v="Cedar Hill"/>
    <x v="5"/>
    <n v="75104"/>
    <x v="2"/>
    <s v="OFF-PA-10004381"/>
    <x v="1"/>
    <x v="10"/>
    <s v="14-7/8 x 11 Blue Bar Computer Printout Paper"/>
    <x v="912"/>
    <n v="3"/>
    <n v="0.2"/>
    <n v="40.353599999999986"/>
  </r>
  <r>
    <n v="5531"/>
    <s v="CA-2014-160885"/>
    <x v="3"/>
    <x v="574"/>
    <d v="2014-12-07T00:00:00"/>
    <s v="Standard Class"/>
    <s v="JK-16090"/>
    <s v="Juliana Krohn"/>
    <x v="0"/>
    <s v="United States"/>
    <s v="Omaha"/>
    <x v="8"/>
    <n v="68104"/>
    <x v="2"/>
    <s v="TEC-PH-10001795"/>
    <x v="2"/>
    <x v="7"/>
    <s v="ClearOne CHATAttach 160 - speaker phone"/>
    <x v="3997"/>
    <n v="4"/>
    <n v="0"/>
    <n v="743.98799999999983"/>
  </r>
  <r>
    <n v="5532"/>
    <s v="US-2013-167472"/>
    <x v="0"/>
    <x v="112"/>
    <d v="2013-06-08T00:00:00"/>
    <s v="First Class"/>
    <s v="CK-12595"/>
    <s v="Clytie Kelty"/>
    <x v="0"/>
    <s v="United States"/>
    <s v="Little Rock"/>
    <x v="36"/>
    <n v="72209"/>
    <x v="0"/>
    <s v="TEC-AC-10001109"/>
    <x v="2"/>
    <x v="11"/>
    <s v="Logitech Trackman Marble Mouse"/>
    <x v="3998"/>
    <n v="6"/>
    <n v="0"/>
    <n v="75.57480000000001"/>
  </r>
  <r>
    <n v="5533"/>
    <s v="US-2013-167472"/>
    <x v="0"/>
    <x v="112"/>
    <d v="2013-06-08T00:00:00"/>
    <s v="First Class"/>
    <s v="CK-12595"/>
    <s v="Clytie Kelty"/>
    <x v="0"/>
    <s v="United States"/>
    <s v="Little Rock"/>
    <x v="36"/>
    <n v="72209"/>
    <x v="0"/>
    <s v="TEC-AC-10003038"/>
    <x v="2"/>
    <x v="11"/>
    <s v="Kingston Digital DataTraveler 16GB USB 2.0"/>
    <x v="3999"/>
    <n v="3"/>
    <n v="0"/>
    <n v="5.101499999999997"/>
  </r>
  <r>
    <n v="5534"/>
    <s v="US-2013-167472"/>
    <x v="0"/>
    <x v="112"/>
    <d v="2013-06-08T00:00:00"/>
    <s v="First Class"/>
    <s v="CK-12595"/>
    <s v="Clytie Kelty"/>
    <x v="0"/>
    <s v="United States"/>
    <s v="Little Rock"/>
    <x v="36"/>
    <n v="72209"/>
    <x v="0"/>
    <s v="TEC-AC-10003174"/>
    <x v="2"/>
    <x v="11"/>
    <s v="Plantronics S12 Corded Telephone Headset System"/>
    <x v="2285"/>
    <n v="3"/>
    <n v="0"/>
    <n v="129.34800000000001"/>
  </r>
  <r>
    <n v="5535"/>
    <s v="US-2013-167472"/>
    <x v="0"/>
    <x v="112"/>
    <d v="2013-06-08T00:00:00"/>
    <s v="First Class"/>
    <s v="CK-12595"/>
    <s v="Clytie Kelty"/>
    <x v="0"/>
    <s v="United States"/>
    <s v="Little Rock"/>
    <x v="36"/>
    <n v="72209"/>
    <x v="0"/>
    <s v="OFF-PA-10000157"/>
    <x v="1"/>
    <x v="10"/>
    <s v="Xerox 191"/>
    <x v="731"/>
    <n v="3"/>
    <n v="0"/>
    <n v="28.171799999999998"/>
  </r>
  <r>
    <n v="5536"/>
    <s v="US-2013-167472"/>
    <x v="0"/>
    <x v="112"/>
    <d v="2013-06-08T00:00:00"/>
    <s v="First Class"/>
    <s v="CK-12595"/>
    <s v="Clytie Kelty"/>
    <x v="0"/>
    <s v="United States"/>
    <s v="Little Rock"/>
    <x v="36"/>
    <n v="72209"/>
    <x v="0"/>
    <s v="OFF-BI-10001721"/>
    <x v="1"/>
    <x v="8"/>
    <s v="Trimflex Flexible Post Binders"/>
    <x v="2202"/>
    <n v="3"/>
    <n v="0"/>
    <n v="30.787199999999999"/>
  </r>
  <r>
    <n v="5537"/>
    <s v="US-2013-167472"/>
    <x v="0"/>
    <x v="112"/>
    <d v="2013-06-08T00:00:00"/>
    <s v="First Class"/>
    <s v="CK-12595"/>
    <s v="Clytie Kelty"/>
    <x v="0"/>
    <s v="United States"/>
    <s v="Little Rock"/>
    <x v="36"/>
    <n v="72209"/>
    <x v="0"/>
    <s v="OFF-BI-10000591"/>
    <x v="1"/>
    <x v="8"/>
    <s v="Avery Binder Labels"/>
    <x v="1361"/>
    <n v="3"/>
    <n v="0"/>
    <n v="5.6015999999999995"/>
  </r>
  <r>
    <n v="5538"/>
    <s v="US-2013-167472"/>
    <x v="0"/>
    <x v="112"/>
    <d v="2013-06-08T00:00:00"/>
    <s v="First Class"/>
    <s v="CK-12595"/>
    <s v="Clytie Kelty"/>
    <x v="0"/>
    <s v="United States"/>
    <s v="Little Rock"/>
    <x v="36"/>
    <n v="72209"/>
    <x v="0"/>
    <s v="OFF-PA-10001534"/>
    <x v="1"/>
    <x v="10"/>
    <s v="Xerox 230"/>
    <x v="91"/>
    <n v="2"/>
    <n v="0"/>
    <n v="6.2208000000000006"/>
  </r>
  <r>
    <n v="5539"/>
    <s v="CA-2012-120551"/>
    <x v="1"/>
    <x v="657"/>
    <d v="2012-04-20T00:00:00"/>
    <s v="Standard Class"/>
    <s v="SS-20590"/>
    <s v="Sonia Sunley"/>
    <x v="0"/>
    <s v="United States"/>
    <s v="Norfolk"/>
    <x v="8"/>
    <n v="68701"/>
    <x v="2"/>
    <s v="OFF-BI-10002071"/>
    <x v="1"/>
    <x v="8"/>
    <s v="Fellowes Black Plastic Comb Bindings"/>
    <x v="4000"/>
    <n v="3"/>
    <n v="0"/>
    <n v="8.0177999999999994"/>
  </r>
  <r>
    <n v="5540"/>
    <s v="US-2014-150595"/>
    <x v="3"/>
    <x v="1053"/>
    <d v="2014-05-27T00:00:00"/>
    <s v="Standard Class"/>
    <s v="LE-16810"/>
    <s v="Laurel Elliston"/>
    <x v="0"/>
    <s v="United States"/>
    <s v="Chicago"/>
    <x v="10"/>
    <n v="60653"/>
    <x v="2"/>
    <s v="FUR-CH-10000513"/>
    <x v="0"/>
    <x v="1"/>
    <s v="High-Back Leather Manager's Chair"/>
    <x v="2124"/>
    <n v="2"/>
    <n v="0.3"/>
    <n v="-54.595799999999997"/>
  </r>
  <r>
    <n v="5541"/>
    <s v="US-2014-150595"/>
    <x v="3"/>
    <x v="1053"/>
    <d v="2014-05-27T00:00:00"/>
    <s v="Standard Class"/>
    <s v="LE-16810"/>
    <s v="Laurel Elliston"/>
    <x v="0"/>
    <s v="United States"/>
    <s v="Chicago"/>
    <x v="10"/>
    <n v="60653"/>
    <x v="2"/>
    <s v="OFF-BI-10003274"/>
    <x v="1"/>
    <x v="8"/>
    <s v="Avery Durable Slant Ring Binders, No Labels"/>
    <x v="4001"/>
    <n v="2"/>
    <n v="0.8"/>
    <n v="-2.6268000000000002"/>
  </r>
  <r>
    <n v="5542"/>
    <s v="US-2014-150595"/>
    <x v="3"/>
    <x v="1053"/>
    <d v="2014-05-27T00:00:00"/>
    <s v="Standard Class"/>
    <s v="LE-16810"/>
    <s v="Laurel Elliston"/>
    <x v="0"/>
    <s v="United States"/>
    <s v="Chicago"/>
    <x v="10"/>
    <n v="60653"/>
    <x v="2"/>
    <s v="OFF-SU-10000381"/>
    <x v="1"/>
    <x v="14"/>
    <s v="Acme Forged Steel Scissors with Black Enamel Handles"/>
    <x v="4002"/>
    <n v="3"/>
    <n v="0.2"/>
    <n v="2.5136999999999983"/>
  </r>
  <r>
    <n v="5543"/>
    <s v="CA-2013-134936"/>
    <x v="0"/>
    <x v="1054"/>
    <d v="2013-12-26T00:00:00"/>
    <s v="Standard Class"/>
    <s v="ES-14080"/>
    <s v="Erin Smith"/>
    <x v="1"/>
    <s v="United States"/>
    <s v="Tucson"/>
    <x v="16"/>
    <n v="85705"/>
    <x v="1"/>
    <s v="FUR-TA-10001086"/>
    <x v="0"/>
    <x v="3"/>
    <s v="SAFCO PlanMaster Boards, 60w x 37-1/2d, White Melamine"/>
    <x v="4003"/>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x v="828"/>
    <n v="6"/>
    <n v="0.7"/>
    <n v="-7.6559999999999988"/>
  </r>
  <r>
    <n v="5545"/>
    <s v="CA-2013-134936"/>
    <x v="0"/>
    <x v="1054"/>
    <d v="2013-12-26T00:00:00"/>
    <s v="Standard Class"/>
    <s v="ES-14080"/>
    <s v="Erin Smith"/>
    <x v="1"/>
    <s v="United States"/>
    <s v="Tucson"/>
    <x v="16"/>
    <n v="85705"/>
    <x v="1"/>
    <s v="OFF-BI-10002103"/>
    <x v="1"/>
    <x v="8"/>
    <s v="Cardinal Slant-D Ring Binder, Heavy Gauge Vinyl"/>
    <x v="4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x v="4005"/>
    <n v="5"/>
    <n v="0"/>
    <n v="17.523999999999997"/>
  </r>
  <r>
    <n v="5547"/>
    <s v="CA-2014-151008"/>
    <x v="3"/>
    <x v="210"/>
    <d v="2014-09-09T00:00:00"/>
    <s v="First Class"/>
    <s v="JM-16195"/>
    <s v="Justin MacKendrick"/>
    <x v="0"/>
    <s v="United States"/>
    <s v="Draper"/>
    <x v="7"/>
    <n v="84020"/>
    <x v="1"/>
    <s v="FUR-FU-10002396"/>
    <x v="0"/>
    <x v="5"/>
    <s v="DAX Copper Panel Document Frame, 5 x 7 Size"/>
    <x v="2855"/>
    <n v="2"/>
    <n v="0"/>
    <n v="10.567200000000001"/>
  </r>
  <r>
    <n v="5548"/>
    <s v="CA-2014-151008"/>
    <x v="3"/>
    <x v="210"/>
    <d v="2014-09-09T00:00:00"/>
    <s v="First Class"/>
    <s v="JM-16195"/>
    <s v="Justin MacKendrick"/>
    <x v="0"/>
    <s v="United States"/>
    <s v="Draper"/>
    <x v="7"/>
    <n v="84020"/>
    <x v="1"/>
    <s v="TEC-PH-10002807"/>
    <x v="2"/>
    <x v="7"/>
    <s v="Motorla HX550 Universal Bluetooth Headset"/>
    <x v="4006"/>
    <n v="4"/>
    <n v="0.2"/>
    <n v="47.459999999999994"/>
  </r>
  <r>
    <n v="5549"/>
    <s v="CA-2011-159800"/>
    <x v="2"/>
    <x v="683"/>
    <d v="2011-12-01T00:00:00"/>
    <s v="First Class"/>
    <s v="SG-20470"/>
    <s v="Sheri Gordon"/>
    <x v="0"/>
    <s v="United States"/>
    <s v="San Francisco"/>
    <x v="1"/>
    <n v="94109"/>
    <x v="1"/>
    <s v="OFF-AP-10004859"/>
    <x v="1"/>
    <x v="9"/>
    <s v="Acco 6 Outlet Guardian Premium Surge Suppressor"/>
    <x v="2908"/>
    <n v="3"/>
    <n v="0"/>
    <n v="11.793600000000001"/>
  </r>
  <r>
    <n v="5550"/>
    <s v="CA-2011-159800"/>
    <x v="2"/>
    <x v="683"/>
    <d v="2011-12-01T00:00:00"/>
    <s v="First Class"/>
    <s v="SG-20470"/>
    <s v="Sheri Gordon"/>
    <x v="0"/>
    <s v="United States"/>
    <s v="San Francisco"/>
    <x v="1"/>
    <n v="94109"/>
    <x v="1"/>
    <s v="TEC-AC-10003447"/>
    <x v="2"/>
    <x v="11"/>
    <s v="Micropad Numeric Keypads"/>
    <x v="4007"/>
    <n v="7"/>
    <n v="0"/>
    <n v="34.982499999999987"/>
  </r>
  <r>
    <n v="5551"/>
    <s v="US-2011-159618"/>
    <x v="2"/>
    <x v="607"/>
    <d v="2011-11-16T00:00:00"/>
    <s v="Standard Class"/>
    <s v="DB-12970"/>
    <s v="Darren Budd"/>
    <x v="1"/>
    <s v="United States"/>
    <s v="Houston"/>
    <x v="5"/>
    <n v="77036"/>
    <x v="2"/>
    <s v="OFF-AR-10003183"/>
    <x v="1"/>
    <x v="6"/>
    <s v="Avery Fluorescent Highlighter Four-Color Set"/>
    <x v="2812"/>
    <n v="1"/>
    <n v="0.2"/>
    <n v="0.33399999999999974"/>
  </r>
  <r>
    <n v="5552"/>
    <s v="US-2011-159618"/>
    <x v="2"/>
    <x v="607"/>
    <d v="2011-11-16T00:00:00"/>
    <s v="Standard Class"/>
    <s v="DB-12970"/>
    <s v="Darren Budd"/>
    <x v="1"/>
    <s v="United States"/>
    <s v="Houston"/>
    <x v="5"/>
    <n v="77036"/>
    <x v="2"/>
    <s v="OFF-SU-10000432"/>
    <x v="1"/>
    <x v="14"/>
    <s v="Acco Side-Punched Conventional Columnar Pads"/>
    <x v="4008"/>
    <n v="6"/>
    <n v="0.2"/>
    <n v="-3.123000000000002"/>
  </r>
  <r>
    <n v="5553"/>
    <s v="US-2011-159618"/>
    <x v="2"/>
    <x v="607"/>
    <d v="2011-11-16T00:00:00"/>
    <s v="Standard Class"/>
    <s v="DB-12970"/>
    <s v="Darren Budd"/>
    <x v="1"/>
    <s v="United States"/>
    <s v="Houston"/>
    <x v="5"/>
    <n v="77036"/>
    <x v="2"/>
    <s v="TEC-AC-10003832"/>
    <x v="2"/>
    <x v="11"/>
    <s v="Imation 16GB Mini TravelDrive USB 2.0 Flash Drive"/>
    <x v="2220"/>
    <n v="3"/>
    <n v="0.2"/>
    <n v="20.8719"/>
  </r>
  <r>
    <n v="5554"/>
    <s v="US-2011-159618"/>
    <x v="2"/>
    <x v="607"/>
    <d v="2011-11-16T00:00:00"/>
    <s v="Standard Class"/>
    <s v="DB-12970"/>
    <s v="Darren Budd"/>
    <x v="1"/>
    <s v="United States"/>
    <s v="Houston"/>
    <x v="5"/>
    <n v="77036"/>
    <x v="2"/>
    <s v="OFF-PA-10004100"/>
    <x v="1"/>
    <x v="10"/>
    <s v="Xerox 216"/>
    <x v="1590"/>
    <n v="7"/>
    <n v="0.2"/>
    <n v="12.700800000000001"/>
  </r>
  <r>
    <n v="5555"/>
    <s v="US-2011-159618"/>
    <x v="2"/>
    <x v="607"/>
    <d v="2011-11-16T00:00:00"/>
    <s v="Standard Class"/>
    <s v="DB-12970"/>
    <s v="Darren Budd"/>
    <x v="1"/>
    <s v="United States"/>
    <s v="Houston"/>
    <x v="5"/>
    <n v="77036"/>
    <x v="2"/>
    <s v="FUR-BO-10004467"/>
    <x v="0"/>
    <x v="0"/>
    <s v="Bestar Classic Bookcase"/>
    <x v="4009"/>
    <n v="1"/>
    <n v="0.32"/>
    <n v="-12.998700000000007"/>
  </r>
  <r>
    <n v="5556"/>
    <s v="CA-2014-116113"/>
    <x v="3"/>
    <x v="280"/>
    <d v="2014-10-07T00:00:00"/>
    <s v="Second Class"/>
    <s v="JW-15220"/>
    <s v="Jane Waco"/>
    <x v="1"/>
    <s v="United States"/>
    <s v="Montgomery"/>
    <x v="19"/>
    <n v="36116"/>
    <x v="0"/>
    <s v="FUR-FU-10002963"/>
    <x v="0"/>
    <x v="5"/>
    <s v="Master Caster Door Stop, Gray"/>
    <x v="1015"/>
    <n v="2"/>
    <n v="0"/>
    <n v="3.4543999999999997"/>
  </r>
  <r>
    <n v="5557"/>
    <s v="CA-2012-125066"/>
    <x v="1"/>
    <x v="639"/>
    <d v="2012-12-18T00:00:00"/>
    <s v="Standard Class"/>
    <s v="KD-16495"/>
    <s v="Keith Dawkins"/>
    <x v="1"/>
    <s v="United States"/>
    <s v="Jackson"/>
    <x v="35"/>
    <n v="39212"/>
    <x v="0"/>
    <s v="FUR-FU-10003829"/>
    <x v="0"/>
    <x v="5"/>
    <s v="Stackable Trays"/>
    <x v="51"/>
    <n v="2"/>
    <n v="0"/>
    <n v="1.9711999999999996"/>
  </r>
  <r>
    <n v="5558"/>
    <s v="CA-2012-125066"/>
    <x v="1"/>
    <x v="639"/>
    <d v="2012-12-18T00:00:00"/>
    <s v="Standard Class"/>
    <s v="KD-16495"/>
    <s v="Keith Dawkins"/>
    <x v="1"/>
    <s v="United States"/>
    <s v="Jackson"/>
    <x v="35"/>
    <n v="39212"/>
    <x v="0"/>
    <s v="OFF-AR-10003582"/>
    <x v="1"/>
    <x v="6"/>
    <s v="Boston Electric Pencil Sharpener, Model 1818, Charcoal Black"/>
    <x v="2471"/>
    <n v="2"/>
    <n v="0"/>
    <n v="15.764000000000003"/>
  </r>
  <r>
    <n v="5559"/>
    <s v="US-2012-114741"/>
    <x v="1"/>
    <x v="401"/>
    <d v="2012-12-10T00:00:00"/>
    <s v="Standard Class"/>
    <s v="IL-15100"/>
    <s v="Ivan Liston"/>
    <x v="0"/>
    <s v="United States"/>
    <s v="North Las Vegas"/>
    <x v="33"/>
    <n v="89031"/>
    <x v="1"/>
    <s v="OFF-PA-10000048"/>
    <x v="1"/>
    <x v="10"/>
    <s v="Xerox 20"/>
    <x v="90"/>
    <n v="1"/>
    <n v="0"/>
    <n v="3.1104000000000003"/>
  </r>
  <r>
    <n v="5560"/>
    <s v="US-2012-114741"/>
    <x v="1"/>
    <x v="401"/>
    <d v="2012-12-10T00:00:00"/>
    <s v="Standard Class"/>
    <s v="IL-15100"/>
    <s v="Ivan Liston"/>
    <x v="0"/>
    <s v="United States"/>
    <s v="North Las Vegas"/>
    <x v="33"/>
    <n v="89031"/>
    <x v="1"/>
    <s v="OFF-ST-10000078"/>
    <x v="1"/>
    <x v="4"/>
    <s v="Tennsco 6- and 18-Compartment Lockers"/>
    <x v="2225"/>
    <n v="5"/>
    <n v="0"/>
    <n v="238.65299999999991"/>
  </r>
  <r>
    <n v="5561"/>
    <s v="US-2012-114741"/>
    <x v="1"/>
    <x v="401"/>
    <d v="2012-12-10T00:00:00"/>
    <s v="Standard Class"/>
    <s v="IL-15100"/>
    <s v="Ivan Liston"/>
    <x v="0"/>
    <s v="United States"/>
    <s v="North Las Vegas"/>
    <x v="33"/>
    <n v="89031"/>
    <x v="1"/>
    <s v="OFF-LA-10004853"/>
    <x v="1"/>
    <x v="2"/>
    <s v="Avery 483"/>
    <x v="1830"/>
    <n v="3"/>
    <n v="0"/>
    <n v="6.8723999999999998"/>
  </r>
  <r>
    <n v="5562"/>
    <s v="CA-2014-133263"/>
    <x v="3"/>
    <x v="185"/>
    <d v="2014-04-03T00:00:00"/>
    <s v="Second Class"/>
    <s v="JE-15610"/>
    <s v="Jim Epp"/>
    <x v="1"/>
    <s v="United States"/>
    <s v="Atlanta"/>
    <x v="32"/>
    <n v="30318"/>
    <x v="0"/>
    <s v="OFF-BI-10001153"/>
    <x v="1"/>
    <x v="8"/>
    <s v="Ibico Recycled Grain-Textured Covers"/>
    <x v="4010"/>
    <n v="1"/>
    <n v="0"/>
    <n v="17.27"/>
  </r>
  <r>
    <n v="5563"/>
    <s v="CA-2014-133263"/>
    <x v="3"/>
    <x v="185"/>
    <d v="2014-04-03T00:00:00"/>
    <s v="Second Class"/>
    <s v="JE-15610"/>
    <s v="Jim Epp"/>
    <x v="1"/>
    <s v="United States"/>
    <s v="Atlanta"/>
    <x v="32"/>
    <n v="30318"/>
    <x v="0"/>
    <s v="TEC-CO-10001449"/>
    <x v="2"/>
    <x v="16"/>
    <s v="Hewlett Packard LaserJet 3310 Copier"/>
    <x v="491"/>
    <n v="5"/>
    <n v="0"/>
    <n v="1439.9760000000001"/>
  </r>
  <r>
    <n v="5564"/>
    <s v="CA-2014-133263"/>
    <x v="3"/>
    <x v="185"/>
    <d v="2014-04-03T00:00:00"/>
    <s v="Second Class"/>
    <s v="JE-15610"/>
    <s v="Jim Epp"/>
    <x v="1"/>
    <s v="United States"/>
    <s v="Atlanta"/>
    <x v="32"/>
    <n v="30318"/>
    <x v="0"/>
    <s v="OFF-BI-10000474"/>
    <x v="1"/>
    <x v="8"/>
    <s v="Avery Recycled Flexi-View Covers for Binding Systems"/>
    <x v="4011"/>
    <n v="4"/>
    <n v="0"/>
    <n v="30.7776"/>
  </r>
  <r>
    <n v="5565"/>
    <s v="CA-2014-157966"/>
    <x v="3"/>
    <x v="677"/>
    <d v="2014-03-14T00:00:00"/>
    <s v="Same Day"/>
    <s v="SU-20665"/>
    <s v="Stephanie Ulpright"/>
    <x v="2"/>
    <s v="United States"/>
    <s v="Chicago"/>
    <x v="10"/>
    <n v="60610"/>
    <x v="2"/>
    <s v="OFF-AR-10000799"/>
    <x v="1"/>
    <x v="6"/>
    <s v="Col-Erase Pencils with Erasers"/>
    <x v="530"/>
    <n v="4"/>
    <n v="0.2"/>
    <n v="2.188799999999997"/>
  </r>
  <r>
    <n v="5566"/>
    <s v="CA-2014-157966"/>
    <x v="3"/>
    <x v="677"/>
    <d v="2014-03-14T00:00:00"/>
    <s v="Same Day"/>
    <s v="SU-20665"/>
    <s v="Stephanie Ulpright"/>
    <x v="2"/>
    <s v="United States"/>
    <s v="Chicago"/>
    <x v="10"/>
    <n v="60610"/>
    <x v="2"/>
    <s v="TEC-MA-10002109"/>
    <x v="2"/>
    <x v="15"/>
    <s v="HP Officejet Pro 8600 e-All-In-One Printer, Copier, Scanner, Fax"/>
    <x v="4012"/>
    <n v="2"/>
    <n v="0.3"/>
    <n v="8.9993999999999801"/>
  </r>
  <r>
    <n v="5567"/>
    <s v="CA-2014-157966"/>
    <x v="3"/>
    <x v="677"/>
    <d v="2014-03-14T00:00:00"/>
    <s v="Same Day"/>
    <s v="SU-20665"/>
    <s v="Stephanie Ulpright"/>
    <x v="2"/>
    <s v="United States"/>
    <s v="Chicago"/>
    <x v="10"/>
    <n v="60610"/>
    <x v="2"/>
    <s v="OFF-AR-10003338"/>
    <x v="1"/>
    <x v="6"/>
    <s v="Eberhard Faber 3 1/2&quot; Golf Pencils"/>
    <x v="4013"/>
    <n v="5"/>
    <n v="0.2"/>
    <n v="1.8599999999999994"/>
  </r>
  <r>
    <n v="5568"/>
    <s v="CA-2014-157966"/>
    <x v="3"/>
    <x v="677"/>
    <d v="2014-03-14T00:00:00"/>
    <s v="Same Day"/>
    <s v="SU-20665"/>
    <s v="Stephanie Ulpright"/>
    <x v="2"/>
    <s v="United States"/>
    <s v="Chicago"/>
    <x v="10"/>
    <n v="60610"/>
    <x v="2"/>
    <s v="FUR-CH-10003606"/>
    <x v="0"/>
    <x v="1"/>
    <s v="SAFCO Folding Chair Trolley"/>
    <x v="4014"/>
    <n v="1"/>
    <n v="0.3"/>
    <n v="-2.5647999999999982"/>
  </r>
  <r>
    <n v="5569"/>
    <s v="CA-2014-157966"/>
    <x v="3"/>
    <x v="677"/>
    <d v="2014-03-14T00:00:00"/>
    <s v="Same Day"/>
    <s v="SU-20665"/>
    <s v="Stephanie Ulpright"/>
    <x v="2"/>
    <s v="United States"/>
    <s v="Chicago"/>
    <x v="10"/>
    <n v="60610"/>
    <x v="2"/>
    <s v="TEC-CO-10001449"/>
    <x v="2"/>
    <x v="16"/>
    <s v="Hewlett Packard LaserJet 3310 Copier"/>
    <x v="324"/>
    <n v="2"/>
    <n v="0.2"/>
    <n v="335.99440000000004"/>
  </r>
  <r>
    <n v="5570"/>
    <s v="CA-2014-157966"/>
    <x v="3"/>
    <x v="677"/>
    <d v="2014-03-14T00:00:00"/>
    <s v="Same Day"/>
    <s v="SU-20665"/>
    <s v="Stephanie Ulpright"/>
    <x v="2"/>
    <s v="United States"/>
    <s v="Chicago"/>
    <x v="10"/>
    <n v="60610"/>
    <x v="2"/>
    <s v="OFF-PA-10001934"/>
    <x v="1"/>
    <x v="10"/>
    <s v="Xerox 1993"/>
    <x v="12"/>
    <n v="3"/>
    <n v="0.2"/>
    <n v="5.6375999999999999"/>
  </r>
  <r>
    <n v="5571"/>
    <s v="CA-2014-157966"/>
    <x v="3"/>
    <x v="677"/>
    <d v="2014-03-14T00:00:00"/>
    <s v="Same Day"/>
    <s v="SU-20665"/>
    <s v="Stephanie Ulpright"/>
    <x v="2"/>
    <s v="United States"/>
    <s v="Chicago"/>
    <x v="10"/>
    <n v="60610"/>
    <x v="2"/>
    <s v="TEC-PH-10001527"/>
    <x v="2"/>
    <x v="7"/>
    <s v="Plantronics MX500i Earset"/>
    <x v="4015"/>
    <n v="1"/>
    <n v="0.2"/>
    <n v="-7.3015000000000025"/>
  </r>
  <r>
    <n v="5572"/>
    <s v="CA-2011-151162"/>
    <x v="2"/>
    <x v="29"/>
    <d v="2011-12-09T00:00:00"/>
    <s v="Standard Class"/>
    <s v="EA-14035"/>
    <s v="Erin Ashbrook"/>
    <x v="1"/>
    <s v="United States"/>
    <s v="Columbus"/>
    <x v="24"/>
    <n v="43229"/>
    <x v="3"/>
    <s v="OFF-PA-10001033"/>
    <x v="1"/>
    <x v="10"/>
    <s v="Xerox 1893"/>
    <x v="4016"/>
    <n v="3"/>
    <n v="0.2"/>
    <n v="35.661300000000004"/>
  </r>
  <r>
    <n v="5573"/>
    <s v="CA-2011-151162"/>
    <x v="2"/>
    <x v="29"/>
    <d v="2011-12-09T00:00:00"/>
    <s v="Standard Class"/>
    <s v="EA-14035"/>
    <s v="Erin Ashbrook"/>
    <x v="1"/>
    <s v="United States"/>
    <s v="Columbus"/>
    <x v="24"/>
    <n v="43229"/>
    <x v="3"/>
    <s v="OFF-BI-10003719"/>
    <x v="1"/>
    <x v="8"/>
    <s v="Large Capacity Hanging Post Binders"/>
    <x v="4017"/>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x v="1133"/>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s v="United States"/>
    <s v="Columbus"/>
    <x v="24"/>
    <n v="43229"/>
    <x v="3"/>
    <s v="TEC-PH-10001809"/>
    <x v="2"/>
    <x v="7"/>
    <s v="Panasonic KX T7736-B Digital phone"/>
    <x v="4019"/>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x v="4020"/>
    <n v="6"/>
    <n v="0"/>
    <n v="122.76479999999999"/>
  </r>
  <r>
    <n v="5578"/>
    <s v="CA-2013-136686"/>
    <x v="0"/>
    <x v="939"/>
    <d v="2013-12-17T00:00:00"/>
    <s v="Standard Class"/>
    <s v="RF-19840"/>
    <s v="Roy Französisch"/>
    <x v="0"/>
    <s v="United States"/>
    <s v="Pasadena"/>
    <x v="1"/>
    <n v="91104"/>
    <x v="1"/>
    <s v="OFF-AP-10002350"/>
    <x v="1"/>
    <x v="9"/>
    <s v="Belkin F9H710-06 7 Outlet SurgeMaster Surge Protector"/>
    <x v="3092"/>
    <n v="3"/>
    <n v="0"/>
    <n v="15.8256"/>
  </r>
  <r>
    <n v="5579"/>
    <s v="CA-2014-137498"/>
    <x v="3"/>
    <x v="428"/>
    <d v="2014-09-15T00:00:00"/>
    <s v="Second Class"/>
    <s v="LC-17050"/>
    <s v="Liz Carlisle"/>
    <x v="0"/>
    <s v="United States"/>
    <s v="Los Angeles"/>
    <x v="1"/>
    <n v="90004"/>
    <x v="1"/>
    <s v="OFF-AR-10003829"/>
    <x v="1"/>
    <x v="6"/>
    <s v="Newell 35"/>
    <x v="2637"/>
    <n v="2"/>
    <n v="0"/>
    <n v="1.9023999999999992"/>
  </r>
  <r>
    <n v="5580"/>
    <s v="CA-2014-137498"/>
    <x v="3"/>
    <x v="428"/>
    <d v="2014-09-15T00:00:00"/>
    <s v="Second Class"/>
    <s v="LC-17050"/>
    <s v="Liz Carlisle"/>
    <x v="0"/>
    <s v="United States"/>
    <s v="Los Angeles"/>
    <x v="1"/>
    <n v="90004"/>
    <x v="1"/>
    <s v="FUR-CH-10003833"/>
    <x v="0"/>
    <x v="1"/>
    <s v="Novimex Fabric Task Chair"/>
    <x v="3611"/>
    <n v="5"/>
    <n v="0.2"/>
    <n v="-15.245000000000005"/>
  </r>
  <r>
    <n v="5581"/>
    <s v="CA-2014-137498"/>
    <x v="3"/>
    <x v="428"/>
    <d v="2014-09-15T00:00:00"/>
    <s v="Second Class"/>
    <s v="LC-17050"/>
    <s v="Liz Carlisle"/>
    <x v="0"/>
    <s v="United States"/>
    <s v="Los Angeles"/>
    <x v="1"/>
    <n v="90004"/>
    <x v="1"/>
    <s v="OFF-PA-10000143"/>
    <x v="1"/>
    <x v="10"/>
    <s v="Astroparche Fine Business Paper"/>
    <x v="4021"/>
    <n v="9"/>
    <n v="0"/>
    <n v="22.809600000000003"/>
  </r>
  <r>
    <n v="5582"/>
    <s v="CA-2014-163818"/>
    <x v="3"/>
    <x v="1055"/>
    <d v="2014-10-09T00:00:00"/>
    <s v="Standard Class"/>
    <s v="PS-18970"/>
    <s v="Paul Stevenson"/>
    <x v="2"/>
    <s v="United States"/>
    <s v="Clinton"/>
    <x v="39"/>
    <n v="20735"/>
    <x v="3"/>
    <s v="FUR-FU-10000076"/>
    <x v="0"/>
    <x v="5"/>
    <s v="24-Hour Round Wall Clock"/>
    <x v="1024"/>
    <n v="1"/>
    <n v="0"/>
    <n v="8.5914000000000019"/>
  </r>
  <r>
    <n v="5583"/>
    <s v="CA-2013-161158"/>
    <x v="0"/>
    <x v="195"/>
    <d v="2013-05-14T00:00:00"/>
    <s v="Standard Class"/>
    <s v="PS-18970"/>
    <s v="Paul Stevenson"/>
    <x v="2"/>
    <s v="United States"/>
    <s v="New York City"/>
    <x v="15"/>
    <n v="10024"/>
    <x v="3"/>
    <s v="OFF-AR-10000462"/>
    <x v="1"/>
    <x v="6"/>
    <s v="Sanford Pocket Accent Highlighters"/>
    <x v="3905"/>
    <n v="5"/>
    <n v="0"/>
    <n v="3.4400000000000008"/>
  </r>
  <r>
    <n v="5584"/>
    <s v="CA-2011-116673"/>
    <x v="2"/>
    <x v="534"/>
    <d v="2011-12-19T00:00:00"/>
    <s v="Second Class"/>
    <s v="JO-15280"/>
    <s v="Jas O'Carroll"/>
    <x v="0"/>
    <s v="United States"/>
    <s v="San Diego"/>
    <x v="1"/>
    <n v="92037"/>
    <x v="1"/>
    <s v="FUR-FU-10003829"/>
    <x v="0"/>
    <x v="5"/>
    <s v="Stackable Trays"/>
    <x v="51"/>
    <n v="2"/>
    <n v="0"/>
    <n v="1.9711999999999996"/>
  </r>
  <r>
    <n v="5585"/>
    <s v="CA-2014-105333"/>
    <x v="3"/>
    <x v="329"/>
    <d v="2014-12-05T00:00:00"/>
    <s v="Standard Class"/>
    <s v="VP-21730"/>
    <s v="Victor Preis"/>
    <x v="2"/>
    <s v="United States"/>
    <s v="New York City"/>
    <x v="15"/>
    <n v="10011"/>
    <x v="3"/>
    <s v="OFF-ST-10002182"/>
    <x v="1"/>
    <x v="4"/>
    <s v="Iris 3-Drawer Stacking Bin, Black"/>
    <x v="4022"/>
    <n v="4"/>
    <n v="0"/>
    <n v="1.6711999999999989"/>
  </r>
  <r>
    <n v="5586"/>
    <s v="CA-2014-105333"/>
    <x v="3"/>
    <x v="329"/>
    <d v="2014-12-05T00:00:00"/>
    <s v="Standard Class"/>
    <s v="VP-21730"/>
    <s v="Victor Preis"/>
    <x v="2"/>
    <s v="United States"/>
    <s v="New York City"/>
    <x v="15"/>
    <n v="10011"/>
    <x v="3"/>
    <s v="TEC-PH-10001468"/>
    <x v="2"/>
    <x v="7"/>
    <s v="Panasonic Business Telephones KX-T7736"/>
    <x v="4023"/>
    <n v="3"/>
    <n v="0"/>
    <n v="163.81799999999998"/>
  </r>
  <r>
    <n v="5587"/>
    <s v="CA-2014-105333"/>
    <x v="3"/>
    <x v="329"/>
    <d v="2014-12-05T00:00:00"/>
    <s v="Standard Class"/>
    <s v="VP-21730"/>
    <s v="Victor Preis"/>
    <x v="2"/>
    <s v="United States"/>
    <s v="New York City"/>
    <x v="15"/>
    <n v="10011"/>
    <x v="3"/>
    <s v="OFF-ST-10001809"/>
    <x v="1"/>
    <x v="4"/>
    <s v="Fellowes Officeware Wire Shelving"/>
    <x v="2055"/>
    <n v="3"/>
    <n v="0"/>
    <n v="5.3897999999999939"/>
  </r>
  <r>
    <n v="5588"/>
    <s v="CA-2012-149993"/>
    <x v="1"/>
    <x v="531"/>
    <d v="2012-03-20T00:00:00"/>
    <s v="First Class"/>
    <s v="GA-14725"/>
    <s v="Guy Armstrong"/>
    <x v="0"/>
    <s v="United States"/>
    <s v="Lancaster"/>
    <x v="1"/>
    <n v="93534"/>
    <x v="1"/>
    <s v="OFF-FA-10001561"/>
    <x v="1"/>
    <x v="13"/>
    <s v="Stockwell Push Pins"/>
    <x v="2943"/>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x v="861"/>
    <n v="2"/>
    <n v="0.2"/>
    <n v="2.2098"/>
  </r>
  <r>
    <n v="5590"/>
    <s v="CA-2013-115224"/>
    <x v="0"/>
    <x v="16"/>
    <d v="2013-12-12T00:00:00"/>
    <s v="Second Class"/>
    <s v="DB-13615"/>
    <s v="Doug Bickford"/>
    <x v="0"/>
    <s v="United States"/>
    <s v="San Francisco"/>
    <x v="1"/>
    <n v="94110"/>
    <x v="1"/>
    <s v="OFF-ST-10000615"/>
    <x v="1"/>
    <x v="4"/>
    <s v="SimpliFile Personal File, Black Granite, 15w x 6-15/16d x 11-1/4h"/>
    <x v="4024"/>
    <n v="3"/>
    <n v="0"/>
    <n v="9.5340000000000025"/>
  </r>
  <r>
    <n v="5591"/>
    <s v="CA-2013-115224"/>
    <x v="0"/>
    <x v="16"/>
    <d v="2013-12-12T00:00:00"/>
    <s v="Second Class"/>
    <s v="DB-13615"/>
    <s v="Doug Bickford"/>
    <x v="0"/>
    <s v="United States"/>
    <s v="San Francisco"/>
    <x v="1"/>
    <n v="94110"/>
    <x v="1"/>
    <s v="OFF-ST-10003816"/>
    <x v="1"/>
    <x v="4"/>
    <s v="Fellowes High-Stak Drawer Files"/>
    <x v="836"/>
    <n v="2"/>
    <n v="0"/>
    <n v="81.047399999999982"/>
  </r>
  <r>
    <n v="5592"/>
    <s v="CA-2011-164742"/>
    <x v="2"/>
    <x v="303"/>
    <d v="2011-10-18T00:00:00"/>
    <s v="Second Class"/>
    <s v="ML-17395"/>
    <s v="Marina Lichtenstein"/>
    <x v="1"/>
    <s v="United States"/>
    <s v="Lakewood"/>
    <x v="30"/>
    <n v="8701"/>
    <x v="3"/>
    <s v="FUR-CH-10002880"/>
    <x v="0"/>
    <x v="1"/>
    <s v="Global High-Back Leather Tilter, Burgundy"/>
    <x v="4025"/>
    <n v="2"/>
    <n v="0"/>
    <n v="27.057799999999986"/>
  </r>
  <r>
    <n v="5593"/>
    <s v="CA-2011-164742"/>
    <x v="2"/>
    <x v="303"/>
    <d v="2011-10-18T00:00:00"/>
    <s v="Second Class"/>
    <s v="ML-17395"/>
    <s v="Marina Lichtenstein"/>
    <x v="1"/>
    <s v="United States"/>
    <s v="Lakewood"/>
    <x v="30"/>
    <n v="8701"/>
    <x v="3"/>
    <s v="OFF-BI-10004738"/>
    <x v="1"/>
    <x v="8"/>
    <s v="Flexible Leather- Look Classic Collection Ring Binder"/>
    <x v="4026"/>
    <n v="1"/>
    <n v="0"/>
    <n v="9.4700000000000006"/>
  </r>
  <r>
    <n v="5594"/>
    <s v="US-2014-108014"/>
    <x v="3"/>
    <x v="123"/>
    <d v="2014-11-26T00:00:00"/>
    <s v="Standard Class"/>
    <s v="JH-15430"/>
    <s v="Jennifer Halladay"/>
    <x v="0"/>
    <s v="United States"/>
    <s v="Cleveland"/>
    <x v="24"/>
    <n v="44105"/>
    <x v="3"/>
    <s v="OFF-BI-10003984"/>
    <x v="1"/>
    <x v="8"/>
    <s v="Lock-Up Easel 'Spel-Binder'"/>
    <x v="4027"/>
    <n v="7"/>
    <n v="0.7"/>
    <n v="-45.933299999999988"/>
  </r>
  <r>
    <n v="5595"/>
    <s v="CA-2014-160325"/>
    <x v="3"/>
    <x v="241"/>
    <d v="2014-09-25T00:00:00"/>
    <s v="Same Day"/>
    <s v="BP-11095"/>
    <s v="Bart Pistole"/>
    <x v="1"/>
    <s v="United States"/>
    <s v="Lawrence"/>
    <x v="31"/>
    <n v="1841"/>
    <x v="3"/>
    <s v="TEC-PH-10000984"/>
    <x v="2"/>
    <x v="7"/>
    <s v="Panasonic KX-TG9471B"/>
    <x v="3743"/>
    <n v="2"/>
    <n v="0"/>
    <n v="109.75440000000003"/>
  </r>
  <r>
    <n v="5596"/>
    <s v="CA-2014-160325"/>
    <x v="3"/>
    <x v="241"/>
    <d v="2014-09-25T00:00:00"/>
    <s v="Same Day"/>
    <s v="BP-11095"/>
    <s v="Bart Pistole"/>
    <x v="1"/>
    <s v="United States"/>
    <s v="Lawrence"/>
    <x v="31"/>
    <n v="1841"/>
    <x v="3"/>
    <s v="TEC-PH-10001944"/>
    <x v="2"/>
    <x v="7"/>
    <s v="Wi-Ex zBoost YX540 Cellular Phone Signal Booster"/>
    <x v="1907"/>
    <n v="3"/>
    <n v="0"/>
    <n v="131.35499999999996"/>
  </r>
  <r>
    <n v="5597"/>
    <s v="CA-2012-159779"/>
    <x v="1"/>
    <x v="12"/>
    <d v="2012-09-29T00:00:00"/>
    <s v="Standard Class"/>
    <s v="SB-20185"/>
    <s v="Sarah Brown"/>
    <x v="0"/>
    <s v="United States"/>
    <s v="Concord"/>
    <x v="38"/>
    <n v="3301"/>
    <x v="3"/>
    <s v="OFF-BI-10002735"/>
    <x v="1"/>
    <x v="8"/>
    <s v="GBC Prestige Therm-A-Bind Covers"/>
    <x v="4028"/>
    <n v="2"/>
    <n v="0"/>
    <n v="32.251400000000004"/>
  </r>
  <r>
    <n v="5598"/>
    <s v="CA-2014-151176"/>
    <x v="3"/>
    <x v="778"/>
    <d v="2014-02-21T00:00:00"/>
    <s v="Standard Class"/>
    <s v="SV-20785"/>
    <s v="Stewart Visinsky"/>
    <x v="0"/>
    <s v="United States"/>
    <s v="Baltimore"/>
    <x v="39"/>
    <n v="21215"/>
    <x v="3"/>
    <s v="OFF-SU-10001165"/>
    <x v="1"/>
    <x v="14"/>
    <s v="Acme Elite Stainless Steel Scissors"/>
    <x v="3456"/>
    <n v="3"/>
    <n v="0"/>
    <n v="6.5052000000000003"/>
  </r>
  <r>
    <n v="5599"/>
    <s v="CA-2014-151176"/>
    <x v="3"/>
    <x v="778"/>
    <d v="2014-02-21T00:00:00"/>
    <s v="Standard Class"/>
    <s v="SV-20785"/>
    <s v="Stewart Visinsky"/>
    <x v="0"/>
    <s v="United States"/>
    <s v="Baltimore"/>
    <x v="39"/>
    <n v="21215"/>
    <x v="3"/>
    <s v="OFF-AR-10000614"/>
    <x v="1"/>
    <x v="6"/>
    <s v="Barrel Sharpener"/>
    <x v="3953"/>
    <n v="3"/>
    <n v="0"/>
    <n v="2.7845999999999997"/>
  </r>
  <r>
    <n v="5600"/>
    <s v="CA-2011-108903"/>
    <x v="2"/>
    <x v="462"/>
    <d v="2011-10-03T00:00:00"/>
    <s v="Same Day"/>
    <s v="DO-13435"/>
    <s v="Denny Ordway"/>
    <x v="0"/>
    <s v="United States"/>
    <s v="Columbus"/>
    <x v="24"/>
    <n v="43229"/>
    <x v="3"/>
    <s v="OFF-AR-10004010"/>
    <x v="1"/>
    <x v="6"/>
    <s v="Hunt Boston Vacuum Mount KS Pencil Sharpener"/>
    <x v="4029"/>
    <n v="2"/>
    <n v="0.2"/>
    <n v="4.1987999999999985"/>
  </r>
  <r>
    <n v="5601"/>
    <s v="CA-2011-108903"/>
    <x v="2"/>
    <x v="462"/>
    <d v="2011-10-03T00:00:00"/>
    <s v="Same Day"/>
    <s v="DO-13435"/>
    <s v="Denny Ordway"/>
    <x v="0"/>
    <s v="United States"/>
    <s v="Columbus"/>
    <x v="24"/>
    <n v="43229"/>
    <x v="3"/>
    <s v="OFF-EN-10004030"/>
    <x v="1"/>
    <x v="12"/>
    <s v="Convenience Packs of Business Envelopes"/>
    <x v="4030"/>
    <n v="5"/>
    <n v="0.2"/>
    <n v="4.8869999999999987"/>
  </r>
  <r>
    <n v="5602"/>
    <s v="CA-2011-108903"/>
    <x v="2"/>
    <x v="462"/>
    <d v="2011-10-03T00:00:00"/>
    <s v="Same Day"/>
    <s v="DO-13435"/>
    <s v="Denny Ordway"/>
    <x v="0"/>
    <s v="United States"/>
    <s v="Columbus"/>
    <x v="24"/>
    <n v="43229"/>
    <x v="3"/>
    <s v="TEC-AC-10003023"/>
    <x v="2"/>
    <x v="11"/>
    <s v="Logitech G105 Gaming Keyboard"/>
    <x v="4031"/>
    <n v="3"/>
    <n v="0.2"/>
    <n v="-3.5622000000000043"/>
  </r>
  <r>
    <n v="5603"/>
    <s v="CA-2013-117919"/>
    <x v="0"/>
    <x v="278"/>
    <d v="2013-08-30T00:00:00"/>
    <s v="Second Class"/>
    <s v="TB-21355"/>
    <s v="Todd Boyes"/>
    <x v="1"/>
    <s v="United States"/>
    <s v="Houston"/>
    <x v="5"/>
    <n v="77041"/>
    <x v="2"/>
    <s v="OFF-ST-10003572"/>
    <x v="1"/>
    <x v="4"/>
    <s v="Portfile Personal File Boxes"/>
    <x v="1831"/>
    <n v="1"/>
    <n v="0.2"/>
    <n v="1.0620000000000003"/>
  </r>
  <r>
    <n v="5604"/>
    <s v="CA-2013-117919"/>
    <x v="0"/>
    <x v="278"/>
    <d v="2013-08-30T00:00:00"/>
    <s v="Second Class"/>
    <s v="TB-21355"/>
    <s v="Todd Boyes"/>
    <x v="1"/>
    <s v="United States"/>
    <s v="Houston"/>
    <x v="5"/>
    <n v="77041"/>
    <x v="2"/>
    <s v="OFF-PA-10004353"/>
    <x v="1"/>
    <x v="10"/>
    <s v="Southworth 25% Cotton Premium Laser Paper and Envelopes"/>
    <x v="2020"/>
    <n v="5"/>
    <n v="0.2"/>
    <n v="27.972000000000001"/>
  </r>
  <r>
    <n v="5605"/>
    <s v="CA-2012-142475"/>
    <x v="1"/>
    <x v="155"/>
    <d v="2012-12-07T00:00:00"/>
    <s v="Standard Class"/>
    <s v="BS-11380"/>
    <s v="Bill Stewart"/>
    <x v="1"/>
    <s v="United States"/>
    <s v="New York City"/>
    <x v="15"/>
    <n v="10011"/>
    <x v="3"/>
    <s v="OFF-BI-10003718"/>
    <x v="1"/>
    <x v="8"/>
    <s v="GBC Therma-A-Bind 250T Electric Binding System"/>
    <x v="3455"/>
    <n v="6"/>
    <n v="0.2"/>
    <n v="206.62319999999997"/>
  </r>
  <r>
    <n v="5606"/>
    <s v="CA-2013-134516"/>
    <x v="0"/>
    <x v="873"/>
    <d v="2013-09-26T00:00:00"/>
    <s v="Standard Class"/>
    <s v="FM-14215"/>
    <s v="Filia McAdams"/>
    <x v="1"/>
    <s v="United States"/>
    <s v="Greensboro"/>
    <x v="3"/>
    <n v="27405"/>
    <x v="0"/>
    <s v="FUR-FU-10001546"/>
    <x v="0"/>
    <x v="5"/>
    <s v="Dana Swing-Arm Lamps"/>
    <x v="1232"/>
    <n v="2"/>
    <n v="0.2"/>
    <n v="1.0679999999999996"/>
  </r>
  <r>
    <n v="5607"/>
    <s v="CA-2013-134516"/>
    <x v="0"/>
    <x v="873"/>
    <d v="2013-09-26T00:00:00"/>
    <s v="Standard Class"/>
    <s v="FM-14215"/>
    <s v="Filia McAdams"/>
    <x v="1"/>
    <s v="United States"/>
    <s v="Greensboro"/>
    <x v="3"/>
    <n v="27405"/>
    <x v="0"/>
    <s v="FUR-CH-10002880"/>
    <x v="0"/>
    <x v="1"/>
    <s v="Global High-Back Leather Tilter, Burgundy"/>
    <x v="4032"/>
    <n v="1"/>
    <n v="0.2"/>
    <n v="-11.069100000000006"/>
  </r>
  <r>
    <n v="5608"/>
    <s v="CA-2014-105193"/>
    <x v="3"/>
    <x v="613"/>
    <d v="2014-04-01T00:00:00"/>
    <s v="Standard Class"/>
    <s v="JL-15835"/>
    <s v="John Lee"/>
    <x v="0"/>
    <s v="United States"/>
    <s v="New York City"/>
    <x v="15"/>
    <n v="10024"/>
    <x v="3"/>
    <s v="OFF-AR-10001547"/>
    <x v="1"/>
    <x v="6"/>
    <s v="Newell 311"/>
    <x v="4033"/>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x v="3042"/>
    <n v="2"/>
    <n v="0"/>
    <n v="217.76699999999994"/>
  </r>
  <r>
    <n v="5611"/>
    <s v="CA-2012-145828"/>
    <x v="1"/>
    <x v="348"/>
    <d v="2012-10-07T00:00:00"/>
    <s v="First Class"/>
    <s v="MB-17305"/>
    <s v="Maria Bertelson"/>
    <x v="0"/>
    <s v="United States"/>
    <s v="Cincinnati"/>
    <x v="24"/>
    <n v="45231"/>
    <x v="3"/>
    <s v="TEC-AC-10002323"/>
    <x v="2"/>
    <x v="11"/>
    <s v="SanDisk Ultra 32 GB MicroSDHC Class 10 Memory Card"/>
    <x v="4035"/>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x v="4036"/>
    <n v="2"/>
    <n v="0"/>
    <n v="371.31600000000003"/>
  </r>
  <r>
    <n v="5613"/>
    <s v="CA-2014-121027"/>
    <x v="3"/>
    <x v="238"/>
    <d v="2014-08-23T00:00:00"/>
    <s v="Standard Class"/>
    <s v="HW-14935"/>
    <s v="Helen Wasserman"/>
    <x v="1"/>
    <s v="United States"/>
    <s v="Seattle"/>
    <x v="4"/>
    <n v="98105"/>
    <x v="1"/>
    <s v="TEC-AC-10002253"/>
    <x v="2"/>
    <x v="11"/>
    <s v="Imation Bio 8GB USB Flash Drive Imation Corp"/>
    <x v="4037"/>
    <n v="9"/>
    <n v="0"/>
    <n v="224.42400000000006"/>
  </r>
  <r>
    <n v="5614"/>
    <s v="CA-2013-147431"/>
    <x v="0"/>
    <x v="1056"/>
    <d v="2013-02-07T00:00:00"/>
    <s v="Standard Class"/>
    <s v="AB-10105"/>
    <s v="Adrian Barton"/>
    <x v="0"/>
    <s v="United States"/>
    <s v="New York City"/>
    <x v="15"/>
    <n v="10011"/>
    <x v="3"/>
    <s v="OFF-ST-10003994"/>
    <x v="1"/>
    <x v="4"/>
    <s v="Belkin 19&quot; Center-Weighted Shelf, Gray"/>
    <x v="4038"/>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x v="4039"/>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x v="4040"/>
    <n v="5"/>
    <n v="0"/>
    <n v="281.01600000000008"/>
  </r>
  <r>
    <n v="5617"/>
    <s v="CA-2013-158001"/>
    <x v="0"/>
    <x v="828"/>
    <d v="2013-08-28T00:00:00"/>
    <s v="Standard Class"/>
    <s v="JP-15460"/>
    <s v="Jennifer Patt"/>
    <x v="1"/>
    <s v="United States"/>
    <s v="New York City"/>
    <x v="15"/>
    <n v="10035"/>
    <x v="3"/>
    <s v="OFF-AR-10001954"/>
    <x v="1"/>
    <x v="6"/>
    <s v="Newell 331"/>
    <x v="1624"/>
    <n v="6"/>
    <n v="0"/>
    <n v="7.9218000000000002"/>
  </r>
  <r>
    <n v="5618"/>
    <s v="CA-2014-125745"/>
    <x v="3"/>
    <x v="160"/>
    <d v="2014-07-05T00:00:00"/>
    <s v="Standard Class"/>
    <s v="DV-13045"/>
    <s v="Darrin Van Huff"/>
    <x v="1"/>
    <s v="United States"/>
    <s v="Memphis"/>
    <x v="18"/>
    <n v="38109"/>
    <x v="0"/>
    <s v="FUR-FU-10001591"/>
    <x v="0"/>
    <x v="5"/>
    <s v="Advantus Panel Wall Certificate Holder - 8.5x11"/>
    <x v="3947"/>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s v="Standard Class"/>
    <s v="SC-20695"/>
    <s v="Steve Chapman"/>
    <x v="1"/>
    <s v="United States"/>
    <s v="La Crosse"/>
    <x v="6"/>
    <n v="54601"/>
    <x v="2"/>
    <s v="TEC-AC-10001908"/>
    <x v="2"/>
    <x v="11"/>
    <s v="Logitech Wireless Headset h800"/>
    <x v="4041"/>
    <n v="5"/>
    <n v="0"/>
    <n v="174.98249999999999"/>
  </r>
  <r>
    <n v="5621"/>
    <s v="US-2013-124163"/>
    <x v="0"/>
    <x v="477"/>
    <d v="2013-10-01T00:00:00"/>
    <s v="Standard Class"/>
    <s v="SC-20695"/>
    <s v="Steve Chapman"/>
    <x v="1"/>
    <s v="United States"/>
    <s v="La Crosse"/>
    <x v="6"/>
    <n v="54601"/>
    <x v="2"/>
    <s v="OFF-AR-10000817"/>
    <x v="1"/>
    <x v="6"/>
    <s v="Manco Dry-Lighter Erasable Highlighter"/>
    <x v="4042"/>
    <n v="1"/>
    <n v="0"/>
    <n v="1.0335999999999999"/>
  </r>
  <r>
    <n v="5622"/>
    <s v="US-2013-124163"/>
    <x v="0"/>
    <x v="477"/>
    <d v="2013-10-01T00:00:00"/>
    <s v="Standard Class"/>
    <s v="SC-20695"/>
    <s v="Steve Chapman"/>
    <x v="1"/>
    <s v="United States"/>
    <s v="La Crosse"/>
    <x v="6"/>
    <n v="54601"/>
    <x v="2"/>
    <s v="FUR-CH-10004218"/>
    <x v="0"/>
    <x v="1"/>
    <s v="Global Fabric Manager's Chair, Dark Gray"/>
    <x v="4043"/>
    <n v="2"/>
    <n v="0"/>
    <n v="50.490000000000009"/>
  </r>
  <r>
    <n v="5623"/>
    <s v="US-2013-124163"/>
    <x v="0"/>
    <x v="477"/>
    <d v="2013-10-01T00:00:00"/>
    <s v="Standard Class"/>
    <s v="SC-20695"/>
    <s v="Steve Chapman"/>
    <x v="1"/>
    <s v="United States"/>
    <s v="La Crosse"/>
    <x v="6"/>
    <n v="54601"/>
    <x v="2"/>
    <s v="FUR-FU-10000755"/>
    <x v="0"/>
    <x v="5"/>
    <s v="Eldon Expressions Mahogany Wood Desk Collection"/>
    <x v="404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x v="1506"/>
    <n v="4"/>
    <n v="0"/>
    <n v="21"/>
  </r>
  <r>
    <n v="5625"/>
    <s v="CA-2013-121748"/>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s v="Second Class"/>
    <s v="PP-18955"/>
    <s v="Paul Prost"/>
    <x v="2"/>
    <s v="United States"/>
    <s v="Seattle"/>
    <x v="4"/>
    <n v="98115"/>
    <x v="1"/>
    <s v="FUR-FU-10001706"/>
    <x v="0"/>
    <x v="5"/>
    <s v="Longer-Life Soft White Bulbs"/>
    <x v="51"/>
    <n v="2"/>
    <n v="0"/>
    <n v="2.9567999999999999"/>
  </r>
  <r>
    <n v="5627"/>
    <s v="CA-2011-126683"/>
    <x v="2"/>
    <x v="411"/>
    <d v="2011-10-01T00:00:00"/>
    <s v="Second Class"/>
    <s v="PP-18955"/>
    <s v="Paul Prost"/>
    <x v="2"/>
    <s v="United States"/>
    <s v="Seattle"/>
    <x v="4"/>
    <n v="98115"/>
    <x v="1"/>
    <s v="FUR-TA-10002958"/>
    <x v="0"/>
    <x v="3"/>
    <s v="Bevis Oval Conference Table, Walnut"/>
    <x v="4045"/>
    <n v="9"/>
    <n v="0"/>
    <n v="399.29939999999976"/>
  </r>
  <r>
    <n v="5628"/>
    <s v="CA-2014-148810"/>
    <x v="3"/>
    <x v="335"/>
    <d v="2014-07-02T00:00:00"/>
    <s v="Standard Class"/>
    <s v="DR-12880"/>
    <s v="Dan Reichenbach"/>
    <x v="1"/>
    <s v="United States"/>
    <s v="Miami"/>
    <x v="2"/>
    <n v="33180"/>
    <x v="0"/>
    <s v="OFF-LA-10004689"/>
    <x v="1"/>
    <x v="2"/>
    <s v="Avery 512"/>
    <x v="853"/>
    <n v="6"/>
    <n v="0.2"/>
    <n v="4.6818000000000008"/>
  </r>
  <r>
    <n v="5629"/>
    <s v="CA-2014-148810"/>
    <x v="3"/>
    <x v="335"/>
    <d v="2014-07-02T00:00:00"/>
    <s v="Standard Class"/>
    <s v="DR-12880"/>
    <s v="Dan Reichenbach"/>
    <x v="1"/>
    <s v="United States"/>
    <s v="Miami"/>
    <x v="2"/>
    <n v="33180"/>
    <x v="0"/>
    <s v="FUR-CH-10001545"/>
    <x v="0"/>
    <x v="1"/>
    <s v="Hon Comfortask Task/Swivel Chairs"/>
    <x v="4046"/>
    <n v="3"/>
    <n v="0.2"/>
    <n v="-13.677599999999998"/>
  </r>
  <r>
    <n v="5630"/>
    <s v="US-2013-146066"/>
    <x v="0"/>
    <x v="1036"/>
    <d v="2013-08-24T00:00:00"/>
    <s v="Second Class"/>
    <s v="RB-19465"/>
    <s v="Rick Bensley"/>
    <x v="2"/>
    <s v="United States"/>
    <s v="Philadelphia"/>
    <x v="9"/>
    <n v="19143"/>
    <x v="3"/>
    <s v="FUR-TA-10002530"/>
    <x v="0"/>
    <x v="3"/>
    <s v="Iceberg OfficeWorks 42&quot; Round Tables"/>
    <x v="4047"/>
    <n v="9"/>
    <n v="0.4"/>
    <n v="-339.7050000000001"/>
  </r>
  <r>
    <n v="5631"/>
    <s v="CA-2011-127614"/>
    <x v="2"/>
    <x v="1058"/>
    <d v="2011-02-16T00:00:00"/>
    <s v="Standard Class"/>
    <s v="NF-18385"/>
    <s v="Natalie Fritzler"/>
    <x v="0"/>
    <s v="United States"/>
    <s v="Chesapeake"/>
    <x v="17"/>
    <n v="23320"/>
    <x v="0"/>
    <s v="TEC-AC-10001432"/>
    <x v="2"/>
    <x v="11"/>
    <s v="Enermax Aurora Lite Keyboard"/>
    <x v="4048"/>
    <n v="3"/>
    <n v="0"/>
    <n v="103.15800000000003"/>
  </r>
  <r>
    <n v="5632"/>
    <s v="CA-2011-127614"/>
    <x v="2"/>
    <x v="1058"/>
    <d v="2011-02-16T00:00:00"/>
    <s v="Standard Class"/>
    <s v="NF-18385"/>
    <s v="Natalie Fritzler"/>
    <x v="0"/>
    <s v="United States"/>
    <s v="Chesapeake"/>
    <x v="17"/>
    <n v="23320"/>
    <x v="0"/>
    <s v="FUR-TA-10003715"/>
    <x v="0"/>
    <x v="3"/>
    <s v="Hon 2111 Invitation Series Corner Table"/>
    <x v="4049"/>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x v="45"/>
    <n v="2"/>
    <n v="0"/>
    <n v="8.2061999999999991"/>
  </r>
  <r>
    <n v="5634"/>
    <s v="CA-2013-101742"/>
    <x v="0"/>
    <x v="713"/>
    <d v="2013-09-29T00:00:00"/>
    <s v="Second Class"/>
    <s v="CR-12580"/>
    <s v="Clay Rozendal"/>
    <x v="2"/>
    <s v="United States"/>
    <s v="New York City"/>
    <x v="15"/>
    <n v="10009"/>
    <x v="3"/>
    <s v="OFF-BI-10004187"/>
    <x v="1"/>
    <x v="8"/>
    <s v="Staples"/>
    <x v="3330"/>
    <n v="7"/>
    <n v="0.2"/>
    <n v="3.6847999999999987"/>
  </r>
  <r>
    <n v="5635"/>
    <s v="CA-2012-134943"/>
    <x v="1"/>
    <x v="901"/>
    <d v="2012-12-06T00:00:00"/>
    <s v="First Class"/>
    <s v="SU-20665"/>
    <s v="Stephanie Ulpright"/>
    <x v="2"/>
    <s v="United States"/>
    <s v="Ann Arbor"/>
    <x v="12"/>
    <n v="48104"/>
    <x v="2"/>
    <s v="OFF-BI-10000666"/>
    <x v="1"/>
    <x v="8"/>
    <s v="Surelock Post Binders"/>
    <x v="4050"/>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x v="4051"/>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x v="4052"/>
    <n v="3"/>
    <n v="0"/>
    <n v="85.490999999999957"/>
  </r>
  <r>
    <n v="5638"/>
    <s v="CA-2014-113208"/>
    <x v="3"/>
    <x v="606"/>
    <d v="2014-04-03T00:00:00"/>
    <s v="Standard Class"/>
    <s v="ML-18040"/>
    <s v="Michelle Lonsdale"/>
    <x v="1"/>
    <s v="United States"/>
    <s v="Dearborn"/>
    <x v="12"/>
    <n v="48126"/>
    <x v="2"/>
    <s v="FUR-FU-10004245"/>
    <x v="0"/>
    <x v="5"/>
    <s v="Career Cubicle Clock, 8 1/4&quot;, Black"/>
    <x v="4053"/>
    <n v="3"/>
    <n v="0"/>
    <n v="23.119199999999999"/>
  </r>
  <r>
    <n v="5639"/>
    <s v="CA-2011-154893"/>
    <x v="2"/>
    <x v="1059"/>
    <d v="2011-12-27T00:00:00"/>
    <s v="Standard Class"/>
    <s v="GM-14440"/>
    <s v="Gary McGarr"/>
    <x v="0"/>
    <s v="United States"/>
    <s v="San Diego"/>
    <x v="1"/>
    <n v="92024"/>
    <x v="1"/>
    <s v="FUR-CH-10004287"/>
    <x v="0"/>
    <x v="1"/>
    <s v="SAFCO Arco Folding Chair"/>
    <x v="3694"/>
    <n v="6"/>
    <n v="0.2"/>
    <n v="149.14799999999991"/>
  </r>
  <r>
    <n v="5640"/>
    <s v="CA-2011-154893"/>
    <x v="2"/>
    <x v="1059"/>
    <d v="2011-12-27T00:00:00"/>
    <s v="Standard Class"/>
    <s v="GM-14440"/>
    <s v="Gary McGarr"/>
    <x v="0"/>
    <s v="United States"/>
    <s v="San Diego"/>
    <x v="1"/>
    <n v="92024"/>
    <x v="1"/>
    <s v="FUR-CH-10000595"/>
    <x v="0"/>
    <x v="1"/>
    <s v="Safco Contoured Stacking Chairs"/>
    <x v="3146"/>
    <n v="3"/>
    <n v="0.2"/>
    <n v="35.759999999999962"/>
  </r>
  <r>
    <n v="5641"/>
    <s v="CA-2011-147900"/>
    <x v="2"/>
    <x v="865"/>
    <d v="2011-09-28T00:00:00"/>
    <s v="Standard Class"/>
    <s v="JK-15640"/>
    <s v="Jim Kriz"/>
    <x v="2"/>
    <s v="United States"/>
    <s v="Lakewood"/>
    <x v="24"/>
    <n v="44107"/>
    <x v="3"/>
    <s v="OFF-PA-10003063"/>
    <x v="1"/>
    <x v="10"/>
    <s v="EcoTones Memo Sheets"/>
    <x v="4054"/>
    <n v="9"/>
    <n v="0.2"/>
    <n v="10.080000000000002"/>
  </r>
  <r>
    <n v="5642"/>
    <s v="CA-2014-106355"/>
    <x v="3"/>
    <x v="459"/>
    <d v="2014-04-06T00:00:00"/>
    <s v="First Class"/>
    <s v="AT-10435"/>
    <s v="Alyssa Tate"/>
    <x v="2"/>
    <s v="United States"/>
    <s v="Meriden"/>
    <x v="29"/>
    <n v="6450"/>
    <x v="3"/>
    <s v="OFF-AR-10000246"/>
    <x v="1"/>
    <x v="6"/>
    <s v="Newell 318"/>
    <x v="1760"/>
    <n v="4"/>
    <n v="0"/>
    <n v="2.8911999999999995"/>
  </r>
  <r>
    <n v="5643"/>
    <s v="CA-2013-127985"/>
    <x v="0"/>
    <x v="178"/>
    <d v="2013-04-06T00:00:00"/>
    <s v="Second Class"/>
    <s v="DB-12910"/>
    <s v="Daniel Byrd"/>
    <x v="2"/>
    <s v="United States"/>
    <s v="Columbus"/>
    <x v="32"/>
    <n v="31907"/>
    <x v="0"/>
    <s v="FUR-FU-10003274"/>
    <x v="0"/>
    <x v="5"/>
    <s v="Regeneration Desk Collection"/>
    <x v="991"/>
    <n v="4"/>
    <n v="0"/>
    <n v="3.0976000000000004"/>
  </r>
  <r>
    <n v="5644"/>
    <s v="CA-2012-166604"/>
    <x v="1"/>
    <x v="1060"/>
    <d v="2012-05-20T00:00:00"/>
    <s v="Second Class"/>
    <s v="AH-10690"/>
    <s v="Anna Häberlin"/>
    <x v="1"/>
    <s v="United States"/>
    <s v="Roswell"/>
    <x v="32"/>
    <n v="30076"/>
    <x v="0"/>
    <s v="OFF-EN-10004147"/>
    <x v="1"/>
    <x v="12"/>
    <s v="Wausau Papers Astrobrights Colored Envelopes"/>
    <x v="1465"/>
    <n v="3"/>
    <n v="0"/>
    <n v="8.7906000000000013"/>
  </r>
  <r>
    <n v="5645"/>
    <s v="CA-2014-120719"/>
    <x v="3"/>
    <x v="721"/>
    <d v="2014-03-27T00:00:00"/>
    <s v="First Class"/>
    <s v="SJ-20125"/>
    <s v="Sanjit Jacobs"/>
    <x v="2"/>
    <s v="United States"/>
    <s v="Seattle"/>
    <x v="4"/>
    <n v="98105"/>
    <x v="1"/>
    <s v="OFF-BI-10002103"/>
    <x v="1"/>
    <x v="8"/>
    <s v="Cardinal Slant-D Ring Binder, Heavy Gauge Vinyl"/>
    <x v="1601"/>
    <n v="5"/>
    <n v="0.2"/>
    <n v="11.296999999999999"/>
  </r>
  <r>
    <n v="5646"/>
    <s v="CA-2014-127117"/>
    <x v="3"/>
    <x v="349"/>
    <d v="2014-04-20T00:00:00"/>
    <s v="Standard Class"/>
    <s v="HM-14860"/>
    <s v="Harry Marie"/>
    <x v="1"/>
    <s v="United States"/>
    <s v="Morristown"/>
    <x v="30"/>
    <n v="7960"/>
    <x v="3"/>
    <s v="FUR-FU-10004018"/>
    <x v="0"/>
    <x v="5"/>
    <s v="Tensor Computer Mounted Lamp"/>
    <x v="4055"/>
    <n v="5"/>
    <n v="0"/>
    <n v="20.101500000000001"/>
  </r>
  <r>
    <n v="5647"/>
    <s v="CA-2012-104241"/>
    <x v="1"/>
    <x v="1038"/>
    <d v="2012-01-09T00:00:00"/>
    <s v="Standard Class"/>
    <s v="AG-10495"/>
    <s v="Andrew Gjertsen"/>
    <x v="1"/>
    <s v="United States"/>
    <s v="Alexandria"/>
    <x v="17"/>
    <n v="22304"/>
    <x v="0"/>
    <s v="FUR-FU-10001473"/>
    <x v="0"/>
    <x v="5"/>
    <s v="DAX Wood Document Frame"/>
    <x v="4056"/>
    <n v="14"/>
    <n v="0"/>
    <n v="69.199200000000005"/>
  </r>
  <r>
    <n v="5648"/>
    <s v="CA-2014-168179"/>
    <x v="3"/>
    <x v="808"/>
    <d v="2014-11-08T00:00:00"/>
    <s v="Standard Class"/>
    <s v="JB-16000"/>
    <s v="Joy Bell-"/>
    <x v="0"/>
    <s v="United States"/>
    <s v="Salt Lake City"/>
    <x v="7"/>
    <n v="84106"/>
    <x v="1"/>
    <s v="OFF-PA-10001800"/>
    <x v="1"/>
    <x v="10"/>
    <s v="Xerox 220"/>
    <x v="541"/>
    <n v="3"/>
    <n v="0"/>
    <n v="9.3312000000000008"/>
  </r>
  <r>
    <n v="5649"/>
    <s v="CA-2014-142342"/>
    <x v="3"/>
    <x v="729"/>
    <d v="2014-07-20T00:00:00"/>
    <s v="Second Class"/>
    <s v="AJ-10795"/>
    <s v="Anthony Johnson"/>
    <x v="1"/>
    <s v="United States"/>
    <s v="Apple Valley"/>
    <x v="1"/>
    <n v="92307"/>
    <x v="1"/>
    <s v="OFF-PA-10004609"/>
    <x v="1"/>
    <x v="10"/>
    <s v="Xerox 221"/>
    <x v="56"/>
    <n v="5"/>
    <n v="0"/>
    <n v="15.552000000000001"/>
  </r>
  <r>
    <n v="5650"/>
    <s v="CA-2014-142342"/>
    <x v="3"/>
    <x v="729"/>
    <d v="2014-07-20T00:00:00"/>
    <s v="Second Class"/>
    <s v="AJ-10795"/>
    <s v="Anthony Johnson"/>
    <x v="1"/>
    <s v="United States"/>
    <s v="Apple Valley"/>
    <x v="1"/>
    <n v="92307"/>
    <x v="1"/>
    <s v="OFF-EN-10002592"/>
    <x v="1"/>
    <x v="12"/>
    <s v="Peel &amp; Seel Recycled Catalog Envelopes, Brown"/>
    <x v="4057"/>
    <n v="5"/>
    <n v="0"/>
    <n v="28.95"/>
  </r>
  <r>
    <n v="5651"/>
    <s v="CA-2014-142342"/>
    <x v="3"/>
    <x v="729"/>
    <d v="2014-07-20T00:00:00"/>
    <s v="Second Class"/>
    <s v="AJ-10795"/>
    <s v="Anthony Johnson"/>
    <x v="1"/>
    <s v="United States"/>
    <s v="Apple Valley"/>
    <x v="1"/>
    <n v="92307"/>
    <x v="1"/>
    <s v="OFF-ST-10002957"/>
    <x v="1"/>
    <x v="4"/>
    <s v="Sterilite Show Offs Storage Containers"/>
    <x v="232"/>
    <n v="2"/>
    <n v="0"/>
    <n v="0"/>
  </r>
  <r>
    <n v="5652"/>
    <s v="CA-2014-142342"/>
    <x v="3"/>
    <x v="729"/>
    <d v="2014-07-20T00:00:00"/>
    <s v="Second Class"/>
    <s v="AJ-10795"/>
    <s v="Anthony Johnson"/>
    <x v="1"/>
    <s v="United States"/>
    <s v="Apple Valley"/>
    <x v="1"/>
    <n v="92307"/>
    <x v="1"/>
    <s v="FUR-BO-10002613"/>
    <x v="0"/>
    <x v="0"/>
    <s v="Atlantic Metals Mobile 4-Shelf Bookcases, Custom Colors"/>
    <x v="4058"/>
    <n v="5"/>
    <n v="0.15"/>
    <n v="210.73499999999993"/>
  </r>
  <r>
    <n v="5653"/>
    <s v="CA-2014-109099"/>
    <x v="3"/>
    <x v="833"/>
    <d v="2014-10-12T00:00:00"/>
    <s v="Standard Class"/>
    <s v="MM-18280"/>
    <s v="Muhammed MacIntyre"/>
    <x v="1"/>
    <s v="United States"/>
    <s v="New York City"/>
    <x v="15"/>
    <n v="10009"/>
    <x v="3"/>
    <s v="OFF-PA-10001033"/>
    <x v="1"/>
    <x v="10"/>
    <s v="Xerox 1893"/>
    <x v="1018"/>
    <n v="1"/>
    <n v="0"/>
    <n v="20.085100000000001"/>
  </r>
  <r>
    <n v="5654"/>
    <s v="US-2011-134187"/>
    <x v="2"/>
    <x v="130"/>
    <d v="2011-11-11T00:00:00"/>
    <s v="Standard Class"/>
    <s v="TH-21235"/>
    <s v="Tiffany House"/>
    <x v="1"/>
    <s v="United States"/>
    <s v="Long Beach"/>
    <x v="1"/>
    <n v="90805"/>
    <x v="1"/>
    <s v="OFF-AR-10000940"/>
    <x v="1"/>
    <x v="6"/>
    <s v="Newell 343"/>
    <x v="4059"/>
    <n v="1"/>
    <n v="0"/>
    <n v="0.79380000000000006"/>
  </r>
  <r>
    <n v="5655"/>
    <s v="CA-2013-145261"/>
    <x v="0"/>
    <x v="122"/>
    <d v="2013-12-22T00:00:00"/>
    <s v="First Class"/>
    <s v="AH-10120"/>
    <s v="Adrian Hane"/>
    <x v="2"/>
    <s v="United States"/>
    <s v="Salem"/>
    <x v="21"/>
    <n v="97301"/>
    <x v="1"/>
    <s v="OFF-BI-10001670"/>
    <x v="1"/>
    <x v="8"/>
    <s v="Vinyl Sectional Post Binders"/>
    <x v="4060"/>
    <n v="4"/>
    <n v="0.7"/>
    <n v="-30.159999999999997"/>
  </r>
  <r>
    <n v="5656"/>
    <s v="CA-2013-145261"/>
    <x v="0"/>
    <x v="122"/>
    <d v="2013-12-22T00:00:00"/>
    <s v="First Class"/>
    <s v="AH-10120"/>
    <s v="Adrian Hane"/>
    <x v="2"/>
    <s v="United States"/>
    <s v="Salem"/>
    <x v="21"/>
    <n v="97301"/>
    <x v="1"/>
    <s v="OFF-AR-10004078"/>
    <x v="1"/>
    <x v="6"/>
    <s v="Newell 312"/>
    <x v="4061"/>
    <n v="4"/>
    <n v="0.2"/>
    <n v="2.3359999999999994"/>
  </r>
  <r>
    <n v="5657"/>
    <s v="CA-2013-145261"/>
    <x v="0"/>
    <x v="122"/>
    <d v="2013-12-22T00:00:00"/>
    <s v="First Class"/>
    <s v="AH-10120"/>
    <s v="Adrian Hane"/>
    <x v="2"/>
    <s v="United States"/>
    <s v="Salem"/>
    <x v="21"/>
    <n v="97301"/>
    <x v="1"/>
    <s v="OFF-PA-10003036"/>
    <x v="1"/>
    <x v="10"/>
    <s v="Black Print Carbonless 8 1/2&quot; x 8 1/4&quot; Rapid Memo Book"/>
    <x v="25"/>
    <n v="2"/>
    <n v="0.2"/>
    <n v="3.7855999999999992"/>
  </r>
  <r>
    <n v="5658"/>
    <s v="CA-2013-145261"/>
    <x v="0"/>
    <x v="122"/>
    <d v="2013-12-22T00:00:00"/>
    <s v="First Class"/>
    <s v="AH-10120"/>
    <s v="Adrian Hane"/>
    <x v="2"/>
    <s v="United States"/>
    <s v="Salem"/>
    <x v="21"/>
    <n v="97301"/>
    <x v="1"/>
    <s v="TEC-AC-10000991"/>
    <x v="2"/>
    <x v="11"/>
    <s v="Sony Micro Vault Click 8 GB USB 2.0 Flash Drive"/>
    <x v="4062"/>
    <n v="3"/>
    <n v="0.2"/>
    <n v="-8.4581999999999979"/>
  </r>
  <r>
    <n v="5659"/>
    <s v="CA-2013-145261"/>
    <x v="0"/>
    <x v="122"/>
    <d v="2013-12-22T00:00:00"/>
    <s v="First Class"/>
    <s v="AH-10120"/>
    <s v="Adrian Hane"/>
    <x v="2"/>
    <s v="United States"/>
    <s v="Salem"/>
    <x v="21"/>
    <n v="97301"/>
    <x v="1"/>
    <s v="FUR-TA-10002530"/>
    <x v="0"/>
    <x v="3"/>
    <s v="Iceberg OfficeWorks 42&quot; Round Tables"/>
    <x v="4063"/>
    <n v="5"/>
    <n v="0.5"/>
    <n v="-264.21500000000003"/>
  </r>
  <r>
    <n v="5660"/>
    <s v="CA-2013-145261"/>
    <x v="0"/>
    <x v="122"/>
    <d v="2013-12-22T00:00:00"/>
    <s v="First Class"/>
    <s v="AH-10120"/>
    <s v="Adrian Hane"/>
    <x v="2"/>
    <s v="United States"/>
    <s v="Salem"/>
    <x v="21"/>
    <n v="97301"/>
    <x v="1"/>
    <s v="OFF-LA-10000407"/>
    <x v="1"/>
    <x v="2"/>
    <s v="Avery White Multi-Purpose Labels"/>
    <x v="801"/>
    <n v="4"/>
    <n v="0.2"/>
    <n v="5.1791999999999998"/>
  </r>
  <r>
    <n v="5661"/>
    <s v="CA-2013-145261"/>
    <x v="0"/>
    <x v="122"/>
    <d v="2013-12-22T00:00:00"/>
    <s v="First Class"/>
    <s v="AH-10120"/>
    <s v="Adrian Hane"/>
    <x v="2"/>
    <s v="United States"/>
    <s v="Salem"/>
    <x v="21"/>
    <n v="97301"/>
    <x v="1"/>
    <s v="TEC-PH-10004833"/>
    <x v="2"/>
    <x v="7"/>
    <s v="Macally Suction Cup Mount"/>
    <x v="4064"/>
    <n v="3"/>
    <n v="0.2"/>
    <n v="-7.17"/>
  </r>
  <r>
    <n v="5662"/>
    <s v="CA-2013-108875"/>
    <x v="0"/>
    <x v="446"/>
    <d v="2013-10-02T00:00:00"/>
    <s v="Standard Class"/>
    <s v="CL-12700"/>
    <s v="Craig Leslie"/>
    <x v="2"/>
    <s v="United States"/>
    <s v="Aurora"/>
    <x v="22"/>
    <n v="80013"/>
    <x v="1"/>
    <s v="FUR-FU-10002671"/>
    <x v="0"/>
    <x v="5"/>
    <s v="Electrix 20W Halogen Replacement Bulb for Zoom-In Desk Lamp"/>
    <x v="4065"/>
    <n v="2"/>
    <n v="0.2"/>
    <n v="7.5039999999999987"/>
  </r>
  <r>
    <n v="5663"/>
    <s v="CA-2013-108875"/>
    <x v="0"/>
    <x v="446"/>
    <d v="2013-10-02T00:00:00"/>
    <s v="Standard Class"/>
    <s v="CL-12700"/>
    <s v="Craig Leslie"/>
    <x v="2"/>
    <s v="United States"/>
    <s v="Aurora"/>
    <x v="22"/>
    <n v="80013"/>
    <x v="1"/>
    <s v="OFF-ST-10001370"/>
    <x v="1"/>
    <x v="4"/>
    <s v="Sensible Storage WireTech Storage Systems"/>
    <x v="4066"/>
    <n v="9"/>
    <n v="0.2"/>
    <n v="-95.823000000000079"/>
  </r>
  <r>
    <n v="5664"/>
    <s v="CA-2013-141957"/>
    <x v="0"/>
    <x v="658"/>
    <d v="2013-07-22T00:00:00"/>
    <s v="Same Day"/>
    <s v="JG-15310"/>
    <s v="Jason Gross"/>
    <x v="1"/>
    <s v="United States"/>
    <s v="Newark"/>
    <x v="24"/>
    <n v="43055"/>
    <x v="3"/>
    <s v="OFF-AR-10000914"/>
    <x v="1"/>
    <x v="6"/>
    <s v="Boston 16765 Mini Stand Up Battery Pencil Sharpener"/>
    <x v="4067"/>
    <n v="2"/>
    <n v="0.2"/>
    <n v="1.3992000000000013"/>
  </r>
  <r>
    <n v="5665"/>
    <s v="CA-2013-141957"/>
    <x v="0"/>
    <x v="658"/>
    <d v="2013-07-22T00:00:00"/>
    <s v="Same Day"/>
    <s v="JG-15310"/>
    <s v="Jason Gross"/>
    <x v="1"/>
    <s v="United States"/>
    <s v="Newark"/>
    <x v="24"/>
    <n v="43055"/>
    <x v="3"/>
    <s v="OFF-BI-10001116"/>
    <x v="1"/>
    <x v="8"/>
    <s v="Wilson Jones 1&quot; Hanging DublLock Ring Binders"/>
    <x v="2227"/>
    <n v="7"/>
    <n v="0.7"/>
    <n v="-8.1311999999999998"/>
  </r>
  <r>
    <n v="5666"/>
    <s v="CA-2013-141957"/>
    <x v="0"/>
    <x v="658"/>
    <d v="2013-07-22T00:00:00"/>
    <s v="Same Day"/>
    <s v="JG-15310"/>
    <s v="Jason Gross"/>
    <x v="1"/>
    <s v="United States"/>
    <s v="Newark"/>
    <x v="24"/>
    <n v="43055"/>
    <x v="3"/>
    <s v="OFF-ST-10002276"/>
    <x v="1"/>
    <x v="4"/>
    <s v="Safco Steel Mobile File Cart"/>
    <x v="4068"/>
    <n v="1"/>
    <n v="0.2"/>
    <n v="4.1680000000000028"/>
  </r>
  <r>
    <n v="5667"/>
    <s v="CA-2013-141957"/>
    <x v="0"/>
    <x v="658"/>
    <d v="2013-07-22T00:00:00"/>
    <s v="Same Day"/>
    <s v="JG-15310"/>
    <s v="Jason Gross"/>
    <x v="1"/>
    <s v="United States"/>
    <s v="Newark"/>
    <x v="24"/>
    <n v="43055"/>
    <x v="3"/>
    <s v="OFF-ST-10004340"/>
    <x v="1"/>
    <x v="4"/>
    <s v="Fellowes Mobile File Cart, Black"/>
    <x v="4069"/>
    <n v="2"/>
    <n v="0.2"/>
    <n v="8.7052000000000049"/>
  </r>
  <r>
    <n v="5668"/>
    <s v="CA-2013-142405"/>
    <x v="0"/>
    <x v="725"/>
    <d v="2013-06-16T00:00:00"/>
    <s v="Standard Class"/>
    <s v="SE-20110"/>
    <s v="Sanjit Engle"/>
    <x v="0"/>
    <s v="United States"/>
    <s v="Seattle"/>
    <x v="4"/>
    <n v="98103"/>
    <x v="1"/>
    <s v="OFF-LA-10004093"/>
    <x v="1"/>
    <x v="2"/>
    <s v="Avery 486"/>
    <x v="2"/>
    <n v="2"/>
    <n v="0"/>
    <n v="6.8713999999999995"/>
  </r>
  <r>
    <n v="5669"/>
    <s v="CA-2013-142405"/>
    <x v="0"/>
    <x v="725"/>
    <d v="2013-06-16T00:00:00"/>
    <s v="Standard Class"/>
    <s v="SE-20110"/>
    <s v="Sanjit Engle"/>
    <x v="0"/>
    <s v="United States"/>
    <s v="Seattle"/>
    <x v="4"/>
    <n v="98103"/>
    <x v="1"/>
    <s v="OFF-BI-10004728"/>
    <x v="1"/>
    <x v="8"/>
    <s v="Wilson Jones Turn Tabs Binder Tool for Ring Binders"/>
    <x v="4070"/>
    <n v="14"/>
    <n v="0.2"/>
    <n v="17.544800000000002"/>
  </r>
  <r>
    <n v="5670"/>
    <s v="CA-2013-142405"/>
    <x v="0"/>
    <x v="725"/>
    <d v="2013-06-16T00:00:00"/>
    <s v="Standard Class"/>
    <s v="SE-20110"/>
    <s v="Sanjit Engle"/>
    <x v="0"/>
    <s v="United States"/>
    <s v="Seattle"/>
    <x v="4"/>
    <n v="98103"/>
    <x v="1"/>
    <s v="TEC-AC-10003095"/>
    <x v="2"/>
    <x v="11"/>
    <s v="Logitech G35 7.1-Channel Surround Sound Headset"/>
    <x v="1948"/>
    <n v="3"/>
    <n v="0"/>
    <n v="132.58980000000003"/>
  </r>
  <r>
    <n v="5671"/>
    <s v="CA-2012-141012"/>
    <x v="1"/>
    <x v="988"/>
    <d v="2012-06-11T00:00:00"/>
    <s v="Second Class"/>
    <s v="TG-21640"/>
    <s v="Trudy Glocke"/>
    <x v="0"/>
    <s v="United States"/>
    <s v="Pocatello"/>
    <x v="45"/>
    <n v="83201"/>
    <x v="1"/>
    <s v="FUR-FU-10003192"/>
    <x v="0"/>
    <x v="5"/>
    <s v="Luxo Adjustable Task Clamp Lamp"/>
    <x v="4071"/>
    <n v="4"/>
    <n v="0"/>
    <n v="92.393599999999992"/>
  </r>
  <r>
    <n v="5672"/>
    <s v="CA-2012-141012"/>
    <x v="1"/>
    <x v="988"/>
    <d v="2012-06-11T00:00:00"/>
    <s v="Second Class"/>
    <s v="TG-21640"/>
    <s v="Trudy Glocke"/>
    <x v="0"/>
    <s v="United States"/>
    <s v="Pocatello"/>
    <x v="45"/>
    <n v="83201"/>
    <x v="1"/>
    <s v="TEC-PH-10004522"/>
    <x v="2"/>
    <x v="7"/>
    <s v="Dexim XPower Skin Super-Thin Power Case for iPhone 5 - Black"/>
    <x v="4072"/>
    <n v="3"/>
    <n v="0.2"/>
    <n v="8.7735000000000056"/>
  </r>
  <r>
    <n v="5673"/>
    <s v="CA-2014-127922"/>
    <x v="3"/>
    <x v="855"/>
    <d v="2014-11-04T00:00:00"/>
    <s v="Standard Class"/>
    <s v="SH-19975"/>
    <s v="Sally Hughsby"/>
    <x v="1"/>
    <s v="United States"/>
    <s v="Dallas"/>
    <x v="5"/>
    <n v="75081"/>
    <x v="2"/>
    <s v="OFF-EN-10003068"/>
    <x v="1"/>
    <x v="12"/>
    <s v="#6 3/4 Gummed Flap White Envelopes"/>
    <x v="4073"/>
    <n v="2"/>
    <n v="0.2"/>
    <n v="5.5439999999999987"/>
  </r>
  <r>
    <n v="5674"/>
    <s v="CA-2014-127922"/>
    <x v="3"/>
    <x v="855"/>
    <d v="2014-11-04T00:00:00"/>
    <s v="Standard Class"/>
    <s v="SH-19975"/>
    <s v="Sally Hughsby"/>
    <x v="1"/>
    <s v="United States"/>
    <s v="Dallas"/>
    <x v="5"/>
    <n v="75081"/>
    <x v="2"/>
    <s v="OFF-PA-10001204"/>
    <x v="1"/>
    <x v="10"/>
    <s v="Xerox 1972"/>
    <x v="582"/>
    <n v="2"/>
    <n v="0.2"/>
    <n v="2.6399999999999997"/>
  </r>
  <r>
    <n v="5675"/>
    <s v="CA-2013-146318"/>
    <x v="0"/>
    <x v="115"/>
    <d v="2013-01-27T00:00:00"/>
    <s v="Standard Class"/>
    <s v="MC-17275"/>
    <s v="Marc Crier"/>
    <x v="0"/>
    <s v="United States"/>
    <s v="Seattle"/>
    <x v="4"/>
    <n v="98105"/>
    <x v="1"/>
    <s v="OFF-PA-10003953"/>
    <x v="1"/>
    <x v="10"/>
    <s v="Xerox 218"/>
    <x v="91"/>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s v="United States"/>
    <s v="Seattle"/>
    <x v="4"/>
    <n v="98115"/>
    <x v="1"/>
    <s v="TEC-AC-10004877"/>
    <x v="2"/>
    <x v="11"/>
    <s v="Imation 30456 USB Flash Drive 8GB"/>
    <x v="4075"/>
    <n v="4"/>
    <n v="0"/>
    <n v="2.2079999999999984"/>
  </r>
  <r>
    <n v="5678"/>
    <s v="CA-2011-126802"/>
    <x v="2"/>
    <x v="282"/>
    <d v="2012-01-05T00:00:00"/>
    <s v="Standard Class"/>
    <s v="ZC-21910"/>
    <s v="Zuschuss Carroll"/>
    <x v="0"/>
    <s v="United States"/>
    <s v="Chicago"/>
    <x v="10"/>
    <n v="60610"/>
    <x v="2"/>
    <s v="FUR-FU-10000193"/>
    <x v="0"/>
    <x v="5"/>
    <s v="Tenex Chairmats For Use with Hard Floors"/>
    <x v="2360"/>
    <n v="3"/>
    <n v="0.6"/>
    <n v="-50.66879999999999"/>
  </r>
  <r>
    <n v="5679"/>
    <s v="CA-2013-143924"/>
    <x v="0"/>
    <x v="1062"/>
    <d v="2013-08-04T00:00:00"/>
    <s v="Standard Class"/>
    <s v="SC-20680"/>
    <s v="Steve Carroll"/>
    <x v="2"/>
    <s v="United States"/>
    <s v="Holland"/>
    <x v="12"/>
    <n v="49423"/>
    <x v="2"/>
    <s v="OFF-FA-10000735"/>
    <x v="1"/>
    <x v="13"/>
    <s v="Staples"/>
    <x v="4076"/>
    <n v="7"/>
    <n v="0"/>
    <n v="9.1979999999999986"/>
  </r>
  <r>
    <n v="5680"/>
    <s v="CA-2013-143924"/>
    <x v="0"/>
    <x v="1062"/>
    <d v="2013-08-04T00:00:00"/>
    <s v="Standard Class"/>
    <s v="SC-20680"/>
    <s v="Steve Carroll"/>
    <x v="2"/>
    <s v="United States"/>
    <s v="Holland"/>
    <x v="12"/>
    <n v="49423"/>
    <x v="2"/>
    <s v="OFF-PA-10002120"/>
    <x v="1"/>
    <x v="10"/>
    <s v="Xerox 1889"/>
    <x v="1446"/>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x v="4077"/>
    <n v="1"/>
    <n v="0"/>
    <n v="2.9347999999999996"/>
  </r>
  <r>
    <n v="5682"/>
    <s v="CA-2013-141551"/>
    <x v="0"/>
    <x v="446"/>
    <d v="2013-10-01T00:00:00"/>
    <s v="Standard Class"/>
    <s v="BP-11230"/>
    <s v="Benjamin Patterson"/>
    <x v="0"/>
    <s v="United States"/>
    <s v="Broken Arrow"/>
    <x v="26"/>
    <n v="74012"/>
    <x v="2"/>
    <s v="OFF-PA-10001569"/>
    <x v="1"/>
    <x v="10"/>
    <s v="Xerox 232"/>
    <x v="90"/>
    <n v="1"/>
    <n v="0"/>
    <n v="3.1104000000000003"/>
  </r>
  <r>
    <n v="5683"/>
    <s v="CA-2011-164315"/>
    <x v="2"/>
    <x v="1063"/>
    <d v="2011-04-08T00:00:00"/>
    <s v="Standard Class"/>
    <s v="RD-19585"/>
    <s v="Rob Dowd"/>
    <x v="0"/>
    <s v="United States"/>
    <s v="Athens"/>
    <x v="32"/>
    <n v="30605"/>
    <x v="0"/>
    <s v="OFF-PA-10004248"/>
    <x v="1"/>
    <x v="10"/>
    <s v="Xerox 1990"/>
    <x v="3426"/>
    <n v="3"/>
    <n v="0"/>
    <n v="7.1280000000000001"/>
  </r>
  <r>
    <n v="5684"/>
    <s v="CA-2011-164315"/>
    <x v="2"/>
    <x v="1063"/>
    <d v="2011-04-08T00:00:00"/>
    <s v="Standard Class"/>
    <s v="RD-19585"/>
    <s v="Rob Dowd"/>
    <x v="0"/>
    <s v="United States"/>
    <s v="Athens"/>
    <x v="32"/>
    <n v="30605"/>
    <x v="0"/>
    <s v="TEC-PH-10001128"/>
    <x v="2"/>
    <x v="7"/>
    <s v="Motorola Droid Maxx"/>
    <x v="4078"/>
    <n v="7"/>
    <n v="0"/>
    <n v="293.98040000000003"/>
  </r>
  <r>
    <n v="5685"/>
    <s v="CA-2011-164315"/>
    <x v="2"/>
    <x v="1063"/>
    <d v="2011-04-08T00:00:00"/>
    <s v="Standard Class"/>
    <s v="RD-19585"/>
    <s v="Rob Dowd"/>
    <x v="0"/>
    <s v="United States"/>
    <s v="Athens"/>
    <x v="32"/>
    <n v="30605"/>
    <x v="0"/>
    <s v="OFF-AP-10003842"/>
    <x v="1"/>
    <x v="9"/>
    <s v="Euro-Pro Shark Turbo Vacuum"/>
    <x v="901"/>
    <n v="5"/>
    <n v="0"/>
    <n v="40.274000000000001"/>
  </r>
  <r>
    <n v="5686"/>
    <s v="CA-2012-131072"/>
    <x v="1"/>
    <x v="599"/>
    <d v="2012-11-05T00:00:00"/>
    <s v="Same Day"/>
    <s v="KL-16645"/>
    <s v="Ken Lonsdale"/>
    <x v="0"/>
    <s v="United States"/>
    <s v="Seattle"/>
    <x v="4"/>
    <n v="98105"/>
    <x v="1"/>
    <s v="OFF-BI-10002794"/>
    <x v="1"/>
    <x v="8"/>
    <s v="Avery Trapezoid Ring Binder, 3&quot; Capacity, Black, 1040 sheets"/>
    <x v="2066"/>
    <n v="3"/>
    <n v="0.2"/>
    <n v="35.652599999999993"/>
  </r>
  <r>
    <n v="5687"/>
    <s v="CA-2011-131541"/>
    <x v="2"/>
    <x v="1064"/>
    <d v="2011-07-28T00:00:00"/>
    <s v="Same Day"/>
    <s v="CK-12205"/>
    <s v="Chloris Kastensmidt"/>
    <x v="0"/>
    <s v="United States"/>
    <s v="Apopka"/>
    <x v="2"/>
    <n v="32712"/>
    <x v="0"/>
    <s v="OFF-FA-10000621"/>
    <x v="1"/>
    <x v="13"/>
    <s v="OIC Colored Binder Clips, Assorted Sizes"/>
    <x v="4079"/>
    <n v="5"/>
    <n v="0.2"/>
    <n v="5.1910000000000007"/>
  </r>
  <r>
    <n v="5688"/>
    <s v="CA-2011-131541"/>
    <x v="2"/>
    <x v="1064"/>
    <d v="2011-07-28T00:00:00"/>
    <s v="Same Day"/>
    <s v="CK-12205"/>
    <s v="Chloris Kastensmidt"/>
    <x v="0"/>
    <s v="United States"/>
    <s v="Apopka"/>
    <x v="2"/>
    <n v="32712"/>
    <x v="0"/>
    <s v="FUR-FU-10003623"/>
    <x v="0"/>
    <x v="5"/>
    <s v="DataProducts Ampli Magnifier Task Lamp, Black,"/>
    <x v="4080"/>
    <n v="6"/>
    <n v="0.2"/>
    <n v="12.988799999999991"/>
  </r>
  <r>
    <n v="5689"/>
    <s v="CA-2011-131541"/>
    <x v="2"/>
    <x v="1064"/>
    <d v="2011-07-28T00:00:00"/>
    <s v="Same Day"/>
    <s v="CK-12205"/>
    <s v="Chloris Kastensmidt"/>
    <x v="0"/>
    <s v="United States"/>
    <s v="Apopka"/>
    <x v="2"/>
    <n v="32712"/>
    <x v="0"/>
    <s v="OFF-EN-10000781"/>
    <x v="1"/>
    <x v="12"/>
    <s v="#10- 4 1/8&quot; x 9 1/2&quot; Recycled Envelopes"/>
    <x v="4081"/>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s v="United States"/>
    <s v="Baltimore"/>
    <x v="39"/>
    <n v="21215"/>
    <x v="3"/>
    <s v="OFF-AR-10000817"/>
    <x v="1"/>
    <x v="6"/>
    <s v="Manco Dry-Lighter Erasable Highlighter"/>
    <x v="4083"/>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s v="United States"/>
    <s v="Baltimore"/>
    <x v="39"/>
    <n v="21215"/>
    <x v="3"/>
    <s v="TEC-PH-10004667"/>
    <x v="2"/>
    <x v="7"/>
    <s v="Cisco 8x8 Inc. 6753i IP Business Phone System"/>
    <x v="4084"/>
    <n v="1"/>
    <n v="0"/>
    <n v="36.447299999999998"/>
  </r>
  <r>
    <n v="5694"/>
    <s v="US-2012-138093"/>
    <x v="1"/>
    <x v="895"/>
    <d v="2012-12-16T00:00:00"/>
    <s v="Standard Class"/>
    <s v="KM-16225"/>
    <s v="Kalyca Meade"/>
    <x v="1"/>
    <s v="United States"/>
    <s v="Baltimore"/>
    <x v="39"/>
    <n v="21215"/>
    <x v="3"/>
    <s v="OFF-PA-10000143"/>
    <x v="1"/>
    <x v="10"/>
    <s v="Astroparche Fine Business Paper"/>
    <x v="1603"/>
    <n v="5"/>
    <n v="0"/>
    <n v="12.672000000000001"/>
  </r>
  <r>
    <n v="5695"/>
    <s v="US-2012-138093"/>
    <x v="1"/>
    <x v="895"/>
    <d v="2012-12-16T00:00:00"/>
    <s v="Standard Class"/>
    <s v="KM-16225"/>
    <s v="Kalyca Meade"/>
    <x v="1"/>
    <s v="United States"/>
    <s v="Baltimore"/>
    <x v="39"/>
    <n v="21215"/>
    <x v="3"/>
    <s v="FUR-CH-10000785"/>
    <x v="0"/>
    <x v="1"/>
    <s v="Global Ergonomic Managers Chair"/>
    <x v="3116"/>
    <n v="3"/>
    <n v="0"/>
    <n v="141.1644"/>
  </r>
  <r>
    <n v="5696"/>
    <s v="CA-2013-126165"/>
    <x v="0"/>
    <x v="465"/>
    <d v="2013-05-08T00:00:00"/>
    <s v="Second Class"/>
    <s v="AH-10465"/>
    <s v="Amy Hunt"/>
    <x v="0"/>
    <s v="United States"/>
    <s v="San Francisco"/>
    <x v="1"/>
    <n v="94109"/>
    <x v="1"/>
    <s v="FUR-TA-10001676"/>
    <x v="0"/>
    <x v="3"/>
    <s v="Hon 61000 Series Interactive Training Tables"/>
    <x v="4085"/>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x v="4086"/>
    <n v="9"/>
    <n v="0.8"/>
    <n v="-42.46380000000002"/>
  </r>
  <r>
    <n v="5698"/>
    <s v="CA-2014-126123"/>
    <x v="3"/>
    <x v="336"/>
    <d v="2014-10-19T00:00:00"/>
    <s v="Standard Class"/>
    <s v="AG-10765"/>
    <s v="Anthony Garverick"/>
    <x v="2"/>
    <s v="United States"/>
    <s v="Chicago"/>
    <x v="10"/>
    <n v="60623"/>
    <x v="2"/>
    <s v="OFF-BI-10004224"/>
    <x v="1"/>
    <x v="8"/>
    <s v="Catalog Binders with Expanding Posts"/>
    <x v="4087"/>
    <n v="1"/>
    <n v="0.8"/>
    <n v="-23.548000000000009"/>
  </r>
  <r>
    <n v="5699"/>
    <s v="CA-2013-143441"/>
    <x v="0"/>
    <x v="732"/>
    <d v="2013-11-06T00:00:00"/>
    <s v="Same Day"/>
    <s v="EB-14170"/>
    <s v="Evan Bailliet"/>
    <x v="0"/>
    <s v="United States"/>
    <s v="Laredo"/>
    <x v="5"/>
    <n v="78041"/>
    <x v="2"/>
    <s v="OFF-LA-10002312"/>
    <x v="1"/>
    <x v="2"/>
    <s v="Avery 490"/>
    <x v="1583"/>
    <n v="1"/>
    <n v="0.2"/>
    <n v="4.4399999999999995"/>
  </r>
  <r>
    <n v="5700"/>
    <s v="CA-2014-148320"/>
    <x v="3"/>
    <x v="132"/>
    <d v="2014-11-09T00:00:00"/>
    <s v="Standard Class"/>
    <s v="PG-18895"/>
    <s v="Paul Gonzalez"/>
    <x v="0"/>
    <s v="United States"/>
    <s v="San Francisco"/>
    <x v="1"/>
    <n v="94109"/>
    <x v="1"/>
    <s v="OFF-PA-10003022"/>
    <x v="1"/>
    <x v="10"/>
    <s v="Xerox 1992"/>
    <x v="1211"/>
    <n v="6"/>
    <n v="0"/>
    <n v="17.581200000000003"/>
  </r>
  <r>
    <n v="5701"/>
    <s v="CA-2013-125661"/>
    <x v="0"/>
    <x v="390"/>
    <d v="2013-11-27T00:00:00"/>
    <s v="First Class"/>
    <s v="CA-12055"/>
    <s v="Cathy Armstrong"/>
    <x v="2"/>
    <s v="United States"/>
    <s v="Cleveland"/>
    <x v="24"/>
    <n v="44105"/>
    <x v="3"/>
    <s v="OFF-EN-10001532"/>
    <x v="1"/>
    <x v="12"/>
    <s v="Brown Kraft Recycled Envelopes"/>
    <x v="4088"/>
    <n v="3"/>
    <n v="0.2"/>
    <n v="15.281999999999998"/>
  </r>
  <r>
    <n v="5702"/>
    <s v="CA-2013-125661"/>
    <x v="0"/>
    <x v="390"/>
    <d v="2013-11-27T00:00:00"/>
    <s v="First Class"/>
    <s v="CA-12055"/>
    <s v="Cathy Armstrong"/>
    <x v="2"/>
    <s v="United States"/>
    <s v="Cleveland"/>
    <x v="24"/>
    <n v="44105"/>
    <x v="3"/>
    <s v="TEC-AC-10004855"/>
    <x v="2"/>
    <x v="11"/>
    <s v="V7 USB Numeric Keypad"/>
    <x v="4089"/>
    <n v="5"/>
    <n v="0.2"/>
    <n v="-22.743500000000004"/>
  </r>
  <r>
    <n v="5703"/>
    <s v="US-2011-123519"/>
    <x v="2"/>
    <x v="637"/>
    <d v="2011-12-21T00:00:00"/>
    <s v="Standard Class"/>
    <s v="SS-20875"/>
    <s v="Sung Shariari"/>
    <x v="0"/>
    <s v="United States"/>
    <s v="Marion"/>
    <x v="24"/>
    <n v="43302"/>
    <x v="3"/>
    <s v="OFF-AR-10003829"/>
    <x v="1"/>
    <x v="6"/>
    <s v="Newell 35"/>
    <x v="370"/>
    <n v="1"/>
    <n v="0.2"/>
    <n v="0.29519999999999957"/>
  </r>
  <r>
    <n v="5704"/>
    <s v="US-2011-123519"/>
    <x v="2"/>
    <x v="637"/>
    <d v="2011-12-21T00:00:00"/>
    <s v="Standard Class"/>
    <s v="SS-20875"/>
    <s v="Sung Shariari"/>
    <x v="0"/>
    <s v="United States"/>
    <s v="Marion"/>
    <x v="24"/>
    <n v="43302"/>
    <x v="3"/>
    <s v="FUR-TA-10002645"/>
    <x v="0"/>
    <x v="3"/>
    <s v="Hon Rectangular Conference Tables"/>
    <x v="4090"/>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x v="2392"/>
    <n v="1"/>
    <n v="0.2"/>
    <n v="42.893499999999975"/>
  </r>
  <r>
    <n v="5706"/>
    <s v="CA-2011-155593"/>
    <x v="2"/>
    <x v="935"/>
    <d v="2011-11-08T00:00:00"/>
    <s v="Standard Class"/>
    <s v="RP-19390"/>
    <s v="Resi Pölking"/>
    <x v="0"/>
    <s v="United States"/>
    <s v="Fairfield"/>
    <x v="29"/>
    <n v="6824"/>
    <x v="3"/>
    <s v="OFF-SU-10002522"/>
    <x v="1"/>
    <x v="14"/>
    <s v="Acme Kleen Earth Office Shears"/>
    <x v="4091"/>
    <n v="3"/>
    <n v="0"/>
    <n v="3.3755999999999986"/>
  </r>
  <r>
    <n v="5707"/>
    <s v="CA-2014-136000"/>
    <x v="3"/>
    <x v="585"/>
    <d v="2014-09-26T00:00:00"/>
    <s v="Second Class"/>
    <s v="SC-20440"/>
    <s v="Shaun Chance"/>
    <x v="1"/>
    <s v="United States"/>
    <s v="New York City"/>
    <x v="15"/>
    <n v="10009"/>
    <x v="3"/>
    <s v="OFF-BI-10004828"/>
    <x v="1"/>
    <x v="8"/>
    <s v="GBC Poly Designer Binding Covers"/>
    <x v="3022"/>
    <n v="3"/>
    <n v="0.2"/>
    <n v="14.563799999999997"/>
  </r>
  <r>
    <n v="5708"/>
    <s v="US-2012-160857"/>
    <x v="1"/>
    <x v="412"/>
    <d v="2012-05-15T00:00:00"/>
    <s v="Standard Class"/>
    <s v="NW-18400"/>
    <s v="Natalie Webber"/>
    <x v="0"/>
    <s v="United States"/>
    <s v="New York City"/>
    <x v="15"/>
    <n v="10024"/>
    <x v="3"/>
    <s v="FUR-FU-10001095"/>
    <x v="0"/>
    <x v="5"/>
    <s v="DAX Black Cherry Wood-Tone Poster Frame"/>
    <x v="4092"/>
    <n v="3"/>
    <n v="0"/>
    <n v="30.187200000000001"/>
  </r>
  <r>
    <n v="5709"/>
    <s v="US-2012-160857"/>
    <x v="1"/>
    <x v="412"/>
    <d v="2012-05-15T00:00:00"/>
    <s v="Standard Class"/>
    <s v="NW-18400"/>
    <s v="Natalie Webber"/>
    <x v="0"/>
    <s v="United States"/>
    <s v="New York City"/>
    <x v="15"/>
    <n v="10024"/>
    <x v="3"/>
    <s v="OFF-SU-10000157"/>
    <x v="1"/>
    <x v="14"/>
    <s v="Compact Automatic Electric Letter Opener"/>
    <x v="3956"/>
    <n v="3"/>
    <n v="0"/>
    <n v="7.158600000000007"/>
  </r>
  <r>
    <n v="5710"/>
    <s v="US-2012-160857"/>
    <x v="1"/>
    <x v="412"/>
    <d v="2012-05-15T00:00:00"/>
    <s v="Standard Class"/>
    <s v="NW-18400"/>
    <s v="Natalie Webber"/>
    <x v="0"/>
    <s v="United States"/>
    <s v="New York City"/>
    <x v="15"/>
    <n v="10024"/>
    <x v="3"/>
    <s v="FUR-CH-10002647"/>
    <x v="0"/>
    <x v="1"/>
    <s v="Situations Contoured Folding Chairs, 4/Set"/>
    <x v="4093"/>
    <n v="2"/>
    <n v="0.1"/>
    <n v="21.294000000000008"/>
  </r>
  <r>
    <n v="5711"/>
    <s v="US-2012-160857"/>
    <x v="1"/>
    <x v="412"/>
    <d v="2012-05-15T00:00:00"/>
    <s v="Standard Class"/>
    <s v="NW-18400"/>
    <s v="Natalie Webber"/>
    <x v="0"/>
    <s v="United States"/>
    <s v="New York City"/>
    <x v="15"/>
    <n v="10024"/>
    <x v="3"/>
    <s v="TEC-CO-10004115"/>
    <x v="2"/>
    <x v="16"/>
    <s v="Sharp AL-1530CS Digital Copier"/>
    <x v="4094"/>
    <n v="7"/>
    <n v="0.2"/>
    <n v="1014.9797"/>
  </r>
  <r>
    <n v="5712"/>
    <s v="US-2012-160857"/>
    <x v="1"/>
    <x v="412"/>
    <d v="2012-05-15T00:00:00"/>
    <s v="Standard Class"/>
    <s v="NW-18400"/>
    <s v="Natalie Webber"/>
    <x v="0"/>
    <s v="United States"/>
    <s v="New York City"/>
    <x v="15"/>
    <n v="10024"/>
    <x v="3"/>
    <s v="OFF-PA-10003363"/>
    <x v="1"/>
    <x v="10"/>
    <s v="Xerox 204"/>
    <x v="541"/>
    <n v="3"/>
    <n v="0"/>
    <n v="9.3312000000000008"/>
  </r>
  <r>
    <n v="5713"/>
    <s v="CA-2014-115805"/>
    <x v="3"/>
    <x v="689"/>
    <d v="2014-08-01T00:00:00"/>
    <s v="Same Day"/>
    <s v="KW-16435"/>
    <s v="Katrina Willman"/>
    <x v="0"/>
    <s v="United States"/>
    <s v="Chicago"/>
    <x v="10"/>
    <n v="60653"/>
    <x v="2"/>
    <s v="TEC-PH-10003092"/>
    <x v="2"/>
    <x v="7"/>
    <s v="Motorola L804"/>
    <x v="2204"/>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s v="United States"/>
    <s v="Richmond"/>
    <x v="17"/>
    <n v="23223"/>
    <x v="0"/>
    <s v="OFF-ST-10001476"/>
    <x v="1"/>
    <x v="4"/>
    <s v="Steel Personal Filing/Posting Tote"/>
    <x v="4096"/>
    <n v="5"/>
    <n v="0"/>
    <n v="47.938500000000005"/>
  </r>
  <r>
    <n v="5716"/>
    <s v="CA-2012-124107"/>
    <x v="1"/>
    <x v="330"/>
    <d v="2012-10-12T00:00:00"/>
    <s v="Second Class"/>
    <s v="BM-11650"/>
    <s v="Brian Moss"/>
    <x v="1"/>
    <s v="United States"/>
    <s v="Ann Arbor"/>
    <x v="12"/>
    <n v="48104"/>
    <x v="2"/>
    <s v="TEC-AC-10002049"/>
    <x v="2"/>
    <x v="11"/>
    <s v="Logitech G19 Programmable Gaming Keyboard"/>
    <x v="1008"/>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s v="United States"/>
    <s v="Ann Arbor"/>
    <x v="12"/>
    <n v="48104"/>
    <x v="2"/>
    <s v="OFF-EN-10003286"/>
    <x v="1"/>
    <x v="12"/>
    <s v="Staples"/>
    <x v="4097"/>
    <n v="7"/>
    <n v="0"/>
    <n v="27.241199999999996"/>
  </r>
  <r>
    <n v="5719"/>
    <s v="CA-2012-124107"/>
    <x v="1"/>
    <x v="330"/>
    <d v="2012-10-12T00:00:00"/>
    <s v="Second Class"/>
    <s v="BM-11650"/>
    <s v="Brian Moss"/>
    <x v="1"/>
    <s v="United States"/>
    <s v="Ann Arbor"/>
    <x v="12"/>
    <n v="48104"/>
    <x v="2"/>
    <s v="OFF-AP-10003971"/>
    <x v="1"/>
    <x v="9"/>
    <s v="Belkin 6 Outlet Metallic Surge Strip"/>
    <x v="4098"/>
    <n v="3"/>
    <n v="0.1"/>
    <n v="5.2272000000000007"/>
  </r>
  <r>
    <n v="5720"/>
    <s v="CA-2014-126550"/>
    <x v="3"/>
    <x v="1065"/>
    <d v="2014-04-03T00:00:00"/>
    <s v="Second Class"/>
    <s v="RD-19720"/>
    <s v="Roger Demir"/>
    <x v="0"/>
    <s v="United States"/>
    <s v="Lafayette"/>
    <x v="14"/>
    <n v="47905"/>
    <x v="2"/>
    <s v="OFF-ST-10001031"/>
    <x v="1"/>
    <x v="4"/>
    <s v="Adjustable Personal File Tote"/>
    <x v="4099"/>
    <n v="5"/>
    <n v="0"/>
    <n v="21.164000000000005"/>
  </r>
  <r>
    <n v="5721"/>
    <s v="CA-2012-138674"/>
    <x v="1"/>
    <x v="717"/>
    <d v="2012-11-17T00:00:00"/>
    <s v="First Class"/>
    <s v="KB-16585"/>
    <s v="Ken Black"/>
    <x v="1"/>
    <s v="United States"/>
    <s v="Springfield"/>
    <x v="21"/>
    <n v="97477"/>
    <x v="1"/>
    <s v="OFF-FA-10000304"/>
    <x v="1"/>
    <x v="13"/>
    <s v="Advantus Push Pins"/>
    <x v="525"/>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x v="4100"/>
    <n v="3"/>
    <n v="0.2"/>
    <n v="4.5587999999999944"/>
  </r>
  <r>
    <n v="5723"/>
    <s v="CA-2012-138674"/>
    <x v="1"/>
    <x v="717"/>
    <d v="2012-11-17T00:00:00"/>
    <s v="First Class"/>
    <s v="KB-16585"/>
    <s v="Ken Black"/>
    <x v="1"/>
    <s v="United States"/>
    <s v="Springfield"/>
    <x v="21"/>
    <n v="97477"/>
    <x v="1"/>
    <s v="TEC-AC-10002800"/>
    <x v="2"/>
    <x v="11"/>
    <s v="Plantronics Audio 478 Stereo USB Headset"/>
    <x v="4101"/>
    <n v="4"/>
    <n v="0.2"/>
    <n v="29.993999999999986"/>
  </r>
  <r>
    <n v="5724"/>
    <s v="CA-2013-165820"/>
    <x v="0"/>
    <x v="182"/>
    <d v="2013-10-01T00:00:00"/>
    <s v="Standard Class"/>
    <s v="DW-13585"/>
    <s v="Dorothy Wardle"/>
    <x v="1"/>
    <s v="United States"/>
    <s v="San Francisco"/>
    <x v="1"/>
    <n v="94109"/>
    <x v="1"/>
    <s v="OFF-PA-10004735"/>
    <x v="1"/>
    <x v="10"/>
    <s v="Xerox 1905"/>
    <x v="91"/>
    <n v="2"/>
    <n v="0"/>
    <n v="6.2208000000000006"/>
  </r>
  <r>
    <n v="5725"/>
    <s v="CA-2011-103191"/>
    <x v="2"/>
    <x v="358"/>
    <d v="2011-09-27T00:00:00"/>
    <s v="Standard Class"/>
    <s v="VG-21805"/>
    <s v="Vivek Grady"/>
    <x v="1"/>
    <s v="United States"/>
    <s v="Chicago"/>
    <x v="10"/>
    <n v="60653"/>
    <x v="2"/>
    <s v="OFF-ST-10002574"/>
    <x v="1"/>
    <x v="4"/>
    <s v="SAFCO Commercial Wire Shelving, Black"/>
    <x v="4102"/>
    <n v="3"/>
    <n v="0.2"/>
    <n v="-82.884"/>
  </r>
  <r>
    <n v="5726"/>
    <s v="CA-2012-103933"/>
    <x v="1"/>
    <x v="12"/>
    <d v="2012-09-27T00:00:00"/>
    <s v="First Class"/>
    <s v="DR-12880"/>
    <s v="Dan Reichenbach"/>
    <x v="1"/>
    <s v="United States"/>
    <s v="New York City"/>
    <x v="15"/>
    <n v="10011"/>
    <x v="3"/>
    <s v="TEC-AC-10004171"/>
    <x v="2"/>
    <x v="11"/>
    <s v="Razer Kraken 7.1 Surround Sound Over Ear USB Gaming Headset"/>
    <x v="438"/>
    <n v="9"/>
    <n v="0"/>
    <n v="395.96040000000005"/>
  </r>
  <r>
    <n v="5727"/>
    <s v="CA-2012-110548"/>
    <x v="1"/>
    <x v="124"/>
    <d v="2012-05-08T00:00:00"/>
    <s v="Standard Class"/>
    <s v="AH-10690"/>
    <s v="Anna Häberlin"/>
    <x v="1"/>
    <s v="United States"/>
    <s v="Houston"/>
    <x v="5"/>
    <n v="77095"/>
    <x v="2"/>
    <s v="TEC-PH-10002922"/>
    <x v="2"/>
    <x v="7"/>
    <s v="ShoreTel ShorePhone IP 230 VoIP phone"/>
    <x v="1266"/>
    <n v="7"/>
    <n v="0.2"/>
    <n v="118.29299999999989"/>
  </r>
  <r>
    <n v="5728"/>
    <s v="CA-2014-117324"/>
    <x v="3"/>
    <x v="166"/>
    <d v="2014-12-14T00:00:00"/>
    <s v="Standard Class"/>
    <s v="JP-15520"/>
    <s v="Jeremy Pistek"/>
    <x v="0"/>
    <s v="United States"/>
    <s v="Madison"/>
    <x v="6"/>
    <n v="53711"/>
    <x v="2"/>
    <s v="TEC-AC-10003023"/>
    <x v="2"/>
    <x v="11"/>
    <s v="Logitech G105 Gaming Keyboard"/>
    <x v="4103"/>
    <n v="3"/>
    <n v="0"/>
    <n v="32.059799999999996"/>
  </r>
  <r>
    <n v="5729"/>
    <s v="CA-2014-117324"/>
    <x v="3"/>
    <x v="166"/>
    <d v="2014-12-14T00:00:00"/>
    <s v="Standard Class"/>
    <s v="JP-15520"/>
    <s v="Jeremy Pistek"/>
    <x v="0"/>
    <s v="United States"/>
    <s v="Madison"/>
    <x v="6"/>
    <n v="53711"/>
    <x v="2"/>
    <s v="OFF-AP-10003590"/>
    <x v="1"/>
    <x v="9"/>
    <s v="Hoover WindTunnel Plus Canister Vacuum"/>
    <x v="1234"/>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x v="4104"/>
    <n v="4"/>
    <n v="0"/>
    <n v="41.392799999999966"/>
  </r>
  <r>
    <n v="5732"/>
    <s v="CA-2014-117324"/>
    <x v="3"/>
    <x v="166"/>
    <d v="2014-12-14T00:00:00"/>
    <s v="Standard Class"/>
    <s v="JP-15520"/>
    <s v="Jeremy Pistek"/>
    <x v="0"/>
    <s v="United States"/>
    <s v="Madison"/>
    <x v="6"/>
    <n v="53711"/>
    <x v="2"/>
    <s v="OFF-PA-10002713"/>
    <x v="1"/>
    <x v="10"/>
    <s v="Adams Phone Message Book, 200 Message Capacity, 8 1/16” x 11”"/>
    <x v="4105"/>
    <n v="4"/>
    <n v="0"/>
    <n v="12.659199999999998"/>
  </r>
  <r>
    <n v="5733"/>
    <s v="CA-2014-143574"/>
    <x v="3"/>
    <x v="222"/>
    <d v="2014-07-03T00:00:00"/>
    <s v="First Class"/>
    <s v="DR-12880"/>
    <s v="Dan Reichenbach"/>
    <x v="1"/>
    <s v="United States"/>
    <s v="Milford"/>
    <x v="29"/>
    <n v="6460"/>
    <x v="3"/>
    <s v="FUR-BO-10002598"/>
    <x v="0"/>
    <x v="0"/>
    <s v="Hon Metal Bookcases, Putty"/>
    <x v="3166"/>
    <n v="9"/>
    <n v="0"/>
    <n v="185.25779999999997"/>
  </r>
  <r>
    <n v="5734"/>
    <s v="CA-2014-143574"/>
    <x v="3"/>
    <x v="222"/>
    <d v="2014-07-03T00:00:00"/>
    <s v="First Class"/>
    <s v="DR-12880"/>
    <s v="Dan Reichenbach"/>
    <x v="1"/>
    <s v="United States"/>
    <s v="Milford"/>
    <x v="29"/>
    <n v="6460"/>
    <x v="3"/>
    <s v="OFF-SU-10002537"/>
    <x v="1"/>
    <x v="14"/>
    <s v="Acme Box Cutter Scissors"/>
    <x v="4106"/>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s v="United States"/>
    <s v="Los Angeles"/>
    <x v="1"/>
    <n v="90049"/>
    <x v="1"/>
    <s v="OFF-PA-10002893"/>
    <x v="1"/>
    <x v="10"/>
    <s v="Wirebound Service Call Books, 5 1/2&quot; x 4&quot;"/>
    <x v="2439"/>
    <n v="2"/>
    <n v="0"/>
    <n v="9.2927999999999997"/>
  </r>
  <r>
    <n v="5738"/>
    <s v="CA-2011-148614"/>
    <x v="2"/>
    <x v="407"/>
    <d v="2011-01-26T00:00:00"/>
    <s v="Standard Class"/>
    <s v="MV-17485"/>
    <s v="Mark Van Huff"/>
    <x v="0"/>
    <s v="United States"/>
    <s v="Los Angeles"/>
    <x v="1"/>
    <n v="90049"/>
    <x v="1"/>
    <s v="FUR-FU-10003194"/>
    <x v="0"/>
    <x v="5"/>
    <s v="Eldon Expressions Desk Accessory, Wood Pencil Holder, Oak"/>
    <x v="78"/>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x v="4108"/>
    <n v="3"/>
    <n v="0.2"/>
    <n v="13.4316"/>
  </r>
  <r>
    <n v="5740"/>
    <s v="US-2014-147886"/>
    <x v="3"/>
    <x v="615"/>
    <d v="2014-04-01T00:00:00"/>
    <s v="First Class"/>
    <s v="DH-13075"/>
    <s v="Dave Hallsten"/>
    <x v="1"/>
    <s v="United States"/>
    <s v="Fairfield"/>
    <x v="1"/>
    <n v="94533"/>
    <x v="1"/>
    <s v="OFF-PA-10000232"/>
    <x v="1"/>
    <x v="10"/>
    <s v="Xerox 1975"/>
    <x v="91"/>
    <n v="2"/>
    <n v="0"/>
    <n v="6.3504000000000005"/>
  </r>
  <r>
    <n v="5741"/>
    <s v="US-2014-147886"/>
    <x v="3"/>
    <x v="615"/>
    <d v="2014-04-01T00:00:00"/>
    <s v="First Class"/>
    <s v="DH-13075"/>
    <s v="Dave Hallsten"/>
    <x v="1"/>
    <s v="United States"/>
    <s v="Fairfield"/>
    <x v="1"/>
    <n v="94533"/>
    <x v="1"/>
    <s v="FUR-FU-10001095"/>
    <x v="0"/>
    <x v="5"/>
    <s v="DAX Black Cherry Wood-Tone Poster Frame"/>
    <x v="4109"/>
    <n v="1"/>
    <n v="0"/>
    <n v="10.0624"/>
  </r>
  <r>
    <n v="5742"/>
    <s v="US-2014-147886"/>
    <x v="3"/>
    <x v="615"/>
    <d v="2014-04-01T00:00:00"/>
    <s v="First Class"/>
    <s v="DH-13075"/>
    <s v="Dave Hallsten"/>
    <x v="1"/>
    <s v="United States"/>
    <s v="Fairfield"/>
    <x v="1"/>
    <n v="94533"/>
    <x v="1"/>
    <s v="TEC-MA-10004679"/>
    <x v="2"/>
    <x v="15"/>
    <s v="StarTech.com 10/100 VDSL2 Ethernet Extender Kit"/>
    <x v="4110"/>
    <n v="2"/>
    <n v="0.2"/>
    <n v="53.271999999999991"/>
  </r>
  <r>
    <n v="5743"/>
    <s v="US-2014-147886"/>
    <x v="3"/>
    <x v="615"/>
    <d v="2014-04-01T00:00:00"/>
    <s v="First Class"/>
    <s v="DH-13075"/>
    <s v="Dave Hallsten"/>
    <x v="1"/>
    <s v="United States"/>
    <s v="Fairfield"/>
    <x v="1"/>
    <n v="94533"/>
    <x v="1"/>
    <s v="OFF-PA-10003651"/>
    <x v="1"/>
    <x v="10"/>
    <s v="Xerox 1968"/>
    <x v="4111"/>
    <n v="4"/>
    <n v="0"/>
    <n v="12.8256"/>
  </r>
  <r>
    <n v="5744"/>
    <s v="US-2014-147886"/>
    <x v="3"/>
    <x v="615"/>
    <d v="2014-04-01T00:00:00"/>
    <s v="First Class"/>
    <s v="DH-13075"/>
    <s v="Dave Hallsten"/>
    <x v="1"/>
    <s v="United States"/>
    <s v="Fairfield"/>
    <x v="1"/>
    <n v="94533"/>
    <x v="1"/>
    <s v="OFF-PA-10000743"/>
    <x v="1"/>
    <x v="10"/>
    <s v="Xerox 1977"/>
    <x v="130"/>
    <n v="3"/>
    <n v="0"/>
    <n v="9.6191999999999993"/>
  </r>
  <r>
    <n v="5745"/>
    <s v="US-2014-147886"/>
    <x v="3"/>
    <x v="615"/>
    <d v="2014-04-01T00:00:00"/>
    <s v="First Class"/>
    <s v="DH-13075"/>
    <s v="Dave Hallsten"/>
    <x v="1"/>
    <s v="United States"/>
    <s v="Fairfield"/>
    <x v="1"/>
    <n v="94533"/>
    <x v="1"/>
    <s v="OFF-ST-10002743"/>
    <x v="1"/>
    <x v="4"/>
    <s v="SAFCO Boltless Steel Shelving"/>
    <x v="4112"/>
    <n v="7"/>
    <n v="0"/>
    <n v="7.9547999999999632"/>
  </r>
  <r>
    <n v="5746"/>
    <s v="US-2014-147886"/>
    <x v="3"/>
    <x v="615"/>
    <d v="2014-04-01T00:00:00"/>
    <s v="First Class"/>
    <s v="DH-13075"/>
    <s v="Dave Hallsten"/>
    <x v="1"/>
    <s v="United States"/>
    <s v="Fairfield"/>
    <x v="1"/>
    <n v="94533"/>
    <x v="1"/>
    <s v="FUR-FU-10003829"/>
    <x v="0"/>
    <x v="5"/>
    <s v="Stackable Trays"/>
    <x v="748"/>
    <n v="7"/>
    <n v="0"/>
    <n v="6.8991999999999987"/>
  </r>
  <r>
    <n v="5747"/>
    <s v="CA-2013-113733"/>
    <x v="0"/>
    <x v="16"/>
    <d v="2013-12-13T00:00:00"/>
    <s v="Standard Class"/>
    <s v="LH-16900"/>
    <s v="Lena Hernandez"/>
    <x v="0"/>
    <s v="United States"/>
    <s v="Greenville"/>
    <x v="3"/>
    <n v="27834"/>
    <x v="0"/>
    <s v="TEC-PH-10002496"/>
    <x v="2"/>
    <x v="7"/>
    <s v="Cisco SPA301"/>
    <x v="2528"/>
    <n v="2"/>
    <n v="0.2"/>
    <n v="31.197999999999986"/>
  </r>
  <r>
    <n v="5748"/>
    <s v="CA-2013-113733"/>
    <x v="0"/>
    <x v="16"/>
    <d v="2013-12-13T00:00:00"/>
    <s v="Standard Class"/>
    <s v="LH-16900"/>
    <s v="Lena Hernandez"/>
    <x v="0"/>
    <s v="United States"/>
    <s v="Greenville"/>
    <x v="3"/>
    <n v="27834"/>
    <x v="0"/>
    <s v="TEC-AC-10002473"/>
    <x v="2"/>
    <x v="11"/>
    <s v="Maxell 4.7GB DVD-R"/>
    <x v="3147"/>
    <n v="3"/>
    <n v="0.2"/>
    <n v="17.879399999999997"/>
  </r>
  <r>
    <n v="5749"/>
    <s v="CA-2013-113733"/>
    <x v="0"/>
    <x v="16"/>
    <d v="2013-12-13T00:00:00"/>
    <s v="Standard Class"/>
    <s v="LH-16900"/>
    <s v="Lena Hernandez"/>
    <x v="0"/>
    <s v="United States"/>
    <s v="Greenville"/>
    <x v="3"/>
    <n v="27834"/>
    <x v="0"/>
    <s v="TEC-AC-10004877"/>
    <x v="2"/>
    <x v="11"/>
    <s v="Imation 30456 USB Flash Drive 8GB"/>
    <x v="4113"/>
    <n v="3"/>
    <n v="0.2"/>
    <n v="-2.4840000000000018"/>
  </r>
  <r>
    <n v="5750"/>
    <s v="CA-2014-104913"/>
    <x v="3"/>
    <x v="551"/>
    <d v="2014-11-23T00:00:00"/>
    <s v="Standard Class"/>
    <s v="DK-13090"/>
    <s v="Dave Kipp"/>
    <x v="0"/>
    <s v="United States"/>
    <s v="Long Beach"/>
    <x v="15"/>
    <n v="11561"/>
    <x v="3"/>
    <s v="TEC-PH-10000923"/>
    <x v="2"/>
    <x v="7"/>
    <s v="Belkin SportFit Armband For iPhone 5s/5c, Fuchsia"/>
    <x v="4114"/>
    <n v="5"/>
    <n v="0"/>
    <n v="36.725500000000004"/>
  </r>
  <r>
    <n v="5751"/>
    <s v="CA-2011-145800"/>
    <x v="2"/>
    <x v="992"/>
    <d v="2011-06-05T00:00:00"/>
    <s v="Standard Class"/>
    <s v="SS-20410"/>
    <s v="Shahid Shariari"/>
    <x v="0"/>
    <s v="United States"/>
    <s v="Buffalo Grove"/>
    <x v="10"/>
    <n v="60089"/>
    <x v="2"/>
    <s v="FUR-TA-10001539"/>
    <x v="0"/>
    <x v="3"/>
    <s v="Chromcraft Rectangular Conference Tables"/>
    <x v="4115"/>
    <n v="3"/>
    <n v="0.5"/>
    <n v="-184.83660000000003"/>
  </r>
  <r>
    <n v="5752"/>
    <s v="CA-2013-125850"/>
    <x v="0"/>
    <x v="115"/>
    <d v="2013-01-28T00:00:00"/>
    <s v="Standard Class"/>
    <s v="FP-14320"/>
    <s v="Frank Preis"/>
    <x v="0"/>
    <s v="United States"/>
    <s v="San Diego"/>
    <x v="1"/>
    <n v="92037"/>
    <x v="1"/>
    <s v="OFF-LA-10003498"/>
    <x v="1"/>
    <x v="2"/>
    <s v="Avery 475"/>
    <x v="1851"/>
    <n v="3"/>
    <n v="0"/>
    <n v="22.200000000000003"/>
  </r>
  <r>
    <n v="5753"/>
    <s v="CA-2013-125850"/>
    <x v="0"/>
    <x v="115"/>
    <d v="2013-01-28T00:00:00"/>
    <s v="Standard Class"/>
    <s v="FP-14320"/>
    <s v="Frank Preis"/>
    <x v="0"/>
    <s v="United States"/>
    <s v="San Diego"/>
    <x v="1"/>
    <n v="92037"/>
    <x v="1"/>
    <s v="OFF-LA-10004484"/>
    <x v="1"/>
    <x v="2"/>
    <s v="Avery 476"/>
    <x v="2809"/>
    <n v="5"/>
    <n v="0"/>
    <n v="9.4989999999999988"/>
  </r>
  <r>
    <n v="5754"/>
    <s v="CA-2013-118514"/>
    <x v="0"/>
    <x v="1066"/>
    <d v="2013-02-10T00:00:00"/>
    <s v="Standard Class"/>
    <s v="LC-17050"/>
    <s v="Liz Carlisle"/>
    <x v="0"/>
    <s v="United States"/>
    <s v="Richmond"/>
    <x v="0"/>
    <n v="40475"/>
    <x v="0"/>
    <s v="FUR-CH-10000015"/>
    <x v="0"/>
    <x v="1"/>
    <s v="Hon Multipurpose Stacking Arm Chairs"/>
    <x v="405"/>
    <n v="4"/>
    <n v="0"/>
    <n v="225.26400000000001"/>
  </r>
  <r>
    <n v="5755"/>
    <s v="CA-2012-150749"/>
    <x v="1"/>
    <x v="368"/>
    <d v="2012-04-03T00:00:00"/>
    <s v="Second Class"/>
    <s v="AS-10240"/>
    <s v="Alan Shonely"/>
    <x v="0"/>
    <s v="United States"/>
    <s v="Springfield"/>
    <x v="17"/>
    <n v="22153"/>
    <x v="0"/>
    <s v="OFF-AR-10003732"/>
    <x v="1"/>
    <x v="6"/>
    <s v="Newell 333"/>
    <x v="348"/>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s v="United States"/>
    <s v="Fort Worth"/>
    <x v="5"/>
    <n v="76106"/>
    <x v="2"/>
    <s v="TEC-CO-10002095"/>
    <x v="2"/>
    <x v="16"/>
    <s v="Hewlett Packard 610 Color Digital Copier / Printer"/>
    <x v="4117"/>
    <n v="5"/>
    <n v="0.2"/>
    <n v="624.98749999999995"/>
  </r>
  <r>
    <n v="5758"/>
    <s v="CA-2012-119634"/>
    <x v="1"/>
    <x v="1067"/>
    <d v="2012-08-16T00:00:00"/>
    <s v="Standard Class"/>
    <s v="BW-11065"/>
    <s v="Barry Weirich"/>
    <x v="0"/>
    <s v="United States"/>
    <s v="Raleigh"/>
    <x v="3"/>
    <n v="27604"/>
    <x v="0"/>
    <s v="FUR-FU-10004270"/>
    <x v="0"/>
    <x v="5"/>
    <s v="Executive Impressions 13&quot; Clairmont Wall Clock"/>
    <x v="4118"/>
    <n v="3"/>
    <n v="0.2"/>
    <n v="12.114900000000002"/>
  </r>
  <r>
    <n v="5759"/>
    <s v="CA-2012-149300"/>
    <x v="1"/>
    <x v="6"/>
    <d v="2012-11-23T00:00:00"/>
    <s v="First Class"/>
    <s v="BH-11710"/>
    <s v="Brosina Hoffman"/>
    <x v="0"/>
    <s v="United States"/>
    <s v="Hialeah"/>
    <x v="2"/>
    <n v="33012"/>
    <x v="0"/>
    <s v="TEC-MA-10000423"/>
    <x v="2"/>
    <x v="15"/>
    <s v="Texas Instruments TI-34 Scientific Calculator"/>
    <x v="4119"/>
    <n v="3"/>
    <n v="0.5"/>
    <n v="-1.9791000000000025"/>
  </r>
  <r>
    <n v="5760"/>
    <s v="US-2013-111528"/>
    <x v="0"/>
    <x v="945"/>
    <d v="2013-12-31T00:00:00"/>
    <s v="Same Day"/>
    <s v="JP-16135"/>
    <s v="Julie Prescott"/>
    <x v="2"/>
    <s v="United States"/>
    <s v="Los Angeles"/>
    <x v="1"/>
    <n v="90032"/>
    <x v="1"/>
    <s v="OFF-ST-10001526"/>
    <x v="1"/>
    <x v="4"/>
    <s v="Iceberg Mobile Mega Data/Printer Cart "/>
    <x v="2289"/>
    <n v="4"/>
    <n v="0"/>
    <n v="125.14319999999998"/>
  </r>
  <r>
    <n v="5761"/>
    <s v="US-2013-111528"/>
    <x v="0"/>
    <x v="945"/>
    <d v="2013-12-31T00:00:00"/>
    <s v="Same Day"/>
    <s v="JP-16135"/>
    <s v="Julie Prescott"/>
    <x v="2"/>
    <s v="United States"/>
    <s v="Los Angeles"/>
    <x v="1"/>
    <n v="90032"/>
    <x v="1"/>
    <s v="OFF-BI-10002194"/>
    <x v="1"/>
    <x v="8"/>
    <s v="Cardinal Hold-It CD Pocket"/>
    <x v="4120"/>
    <n v="1"/>
    <n v="0.2"/>
    <n v="2.1546000000000003"/>
  </r>
  <r>
    <n v="5762"/>
    <s v="CA-2014-158169"/>
    <x v="3"/>
    <x v="801"/>
    <d v="2014-08-16T00:00:00"/>
    <s v="First Class"/>
    <s v="JM-16195"/>
    <s v="Justin MacKendrick"/>
    <x v="0"/>
    <s v="United States"/>
    <s v="Lake Forest"/>
    <x v="1"/>
    <n v="92630"/>
    <x v="1"/>
    <s v="OFF-AP-10000828"/>
    <x v="1"/>
    <x v="9"/>
    <s v="Avanti 4.4 Cu. Ft. Refrigerator"/>
    <x v="3116"/>
    <n v="3"/>
    <n v="0"/>
    <n v="152.02319999999997"/>
  </r>
  <r>
    <n v="5763"/>
    <s v="CA-2014-158169"/>
    <x v="3"/>
    <x v="801"/>
    <d v="2014-08-16T00:00:00"/>
    <s v="First Class"/>
    <s v="JM-16195"/>
    <s v="Justin MacKendrick"/>
    <x v="0"/>
    <s v="United States"/>
    <s v="Lake Forest"/>
    <x v="1"/>
    <n v="92630"/>
    <x v="1"/>
    <s v="FUR-FU-10001473"/>
    <x v="0"/>
    <x v="5"/>
    <s v="DAX Wood Document Frame"/>
    <x v="4121"/>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s v="United States"/>
    <s v="Seattle"/>
    <x v="4"/>
    <n v="98103"/>
    <x v="1"/>
    <s v="OFF-ST-10003994"/>
    <x v="1"/>
    <x v="4"/>
    <s v="Belkin 19&quot; Center-Weighted Shelf, Gray"/>
    <x v="4123"/>
    <n v="6"/>
    <n v="0"/>
    <n v="17.693999999999988"/>
  </r>
  <r>
    <n v="5766"/>
    <s v="US-2011-126340"/>
    <x v="2"/>
    <x v="1068"/>
    <d v="2011-11-14T00:00:00"/>
    <s v="Standard Class"/>
    <s v="EB-13870"/>
    <s v="Emily Burns"/>
    <x v="0"/>
    <s v="United States"/>
    <s v="Redding"/>
    <x v="1"/>
    <n v="96003"/>
    <x v="1"/>
    <s v="TEC-PH-10004447"/>
    <x v="2"/>
    <x v="7"/>
    <s v="Toshiba IPT2010-SD IP Telephone"/>
    <x v="3844"/>
    <n v="3"/>
    <n v="0.2"/>
    <n v="25.018199999999993"/>
  </r>
  <r>
    <n v="5767"/>
    <s v="CA-2013-149685"/>
    <x v="0"/>
    <x v="750"/>
    <d v="2013-10-16T00:00:00"/>
    <s v="Standard Class"/>
    <s v="PM-19135"/>
    <s v="Peter McVee"/>
    <x v="2"/>
    <s v="United States"/>
    <s v="San Antonio"/>
    <x v="5"/>
    <n v="78207"/>
    <x v="2"/>
    <s v="OFF-LA-10004545"/>
    <x v="1"/>
    <x v="2"/>
    <s v="Avery 50"/>
    <x v="4124"/>
    <n v="6"/>
    <n v="0.2"/>
    <n v="20.298599999999993"/>
  </r>
  <r>
    <n v="5768"/>
    <s v="CA-2014-126396"/>
    <x v="3"/>
    <x v="565"/>
    <d v="2014-09-13T00:00:00"/>
    <s v="Second Class"/>
    <s v="AR-10345"/>
    <s v="Alex Russell"/>
    <x v="1"/>
    <s v="United States"/>
    <s v="Houston"/>
    <x v="5"/>
    <n v="77070"/>
    <x v="2"/>
    <s v="TEC-AC-10003116"/>
    <x v="2"/>
    <x v="11"/>
    <s v="Memorex Froggy Flash Drive 8 GB"/>
    <x v="4125"/>
    <n v="6"/>
    <n v="0.2"/>
    <n v="20.234999999999996"/>
  </r>
  <r>
    <n v="5769"/>
    <s v="CA-2012-154900"/>
    <x v="1"/>
    <x v="1069"/>
    <d v="2012-03-01T00:00:00"/>
    <s v="Standard Class"/>
    <s v="SS-20875"/>
    <s v="Sung Shariari"/>
    <x v="0"/>
    <s v="United States"/>
    <s v="Leominster"/>
    <x v="31"/>
    <n v="1453"/>
    <x v="3"/>
    <s v="OFF-LA-10001641"/>
    <x v="1"/>
    <x v="2"/>
    <s v="Avery 518"/>
    <x v="982"/>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s v="United States"/>
    <s v="Los Angeles"/>
    <x v="1"/>
    <n v="90032"/>
    <x v="1"/>
    <s v="FUR-FU-10000010"/>
    <x v="0"/>
    <x v="5"/>
    <s v="DAX Value U-Channel Document Frames, Easel Back"/>
    <x v="4126"/>
    <n v="3"/>
    <n v="0"/>
    <n v="4.6220999999999997"/>
  </r>
  <r>
    <n v="5772"/>
    <s v="CA-2012-103835"/>
    <x v="1"/>
    <x v="496"/>
    <d v="2012-09-28T00:00:00"/>
    <s v="Standard Class"/>
    <s v="SC-20440"/>
    <s v="Shaun Chance"/>
    <x v="1"/>
    <s v="United States"/>
    <s v="Los Angeles"/>
    <x v="1"/>
    <n v="90032"/>
    <x v="1"/>
    <s v="OFF-AP-10002651"/>
    <x v="1"/>
    <x v="9"/>
    <s v="Hoover Upright Vacuum With Dirt Cup"/>
    <x v="4127"/>
    <n v="4"/>
    <n v="0"/>
    <n v="335.85479999999984"/>
  </r>
  <r>
    <n v="5773"/>
    <s v="CA-2012-158939"/>
    <x v="1"/>
    <x v="650"/>
    <d v="2012-12-01T00:00:00"/>
    <s v="Standard Class"/>
    <s v="EA-14035"/>
    <s v="Erin Ashbrook"/>
    <x v="1"/>
    <s v="United States"/>
    <s v="Springfield"/>
    <x v="25"/>
    <n v="65807"/>
    <x v="2"/>
    <s v="TEC-CO-10002313"/>
    <x v="2"/>
    <x v="16"/>
    <s v="Canon PC1080F Personal Copier"/>
    <x v="4128"/>
    <n v="1"/>
    <n v="0"/>
    <n v="233.99610000000001"/>
  </r>
  <r>
    <n v="5774"/>
    <s v="CA-2013-117408"/>
    <x v="0"/>
    <x v="1070"/>
    <d v="2013-09-07T00:00:00"/>
    <s v="Standard Class"/>
    <s v="TP-21130"/>
    <s v="Theone Pippenger"/>
    <x v="0"/>
    <s v="United States"/>
    <s v="Waco"/>
    <x v="5"/>
    <n v="76706"/>
    <x v="2"/>
    <s v="OFF-ST-10001580"/>
    <x v="1"/>
    <x v="4"/>
    <s v="Super Decoflex Portable Personal File"/>
    <x v="942"/>
    <n v="2"/>
    <n v="0.2"/>
    <n v="2.3967999999999989"/>
  </r>
  <r>
    <n v="5775"/>
    <s v="CA-2013-142398"/>
    <x v="0"/>
    <x v="408"/>
    <d v="2013-04-17T00:00:00"/>
    <s v="Standard Class"/>
    <s v="BP-11290"/>
    <s v="Beth Paige"/>
    <x v="0"/>
    <s v="United States"/>
    <s v="Los Angeles"/>
    <x v="1"/>
    <n v="90036"/>
    <x v="1"/>
    <s v="FUR-CH-10001545"/>
    <x v="0"/>
    <x v="1"/>
    <s v="Hon Comfortask Task/Swivel Chairs"/>
    <x v="4129"/>
    <n v="7"/>
    <n v="0.2"/>
    <n v="-31.914400000000015"/>
  </r>
  <r>
    <n v="5776"/>
    <s v="CA-2013-142398"/>
    <x v="0"/>
    <x v="408"/>
    <d v="2013-04-17T00:00:00"/>
    <s v="Standard Class"/>
    <s v="BP-11290"/>
    <s v="Beth Paige"/>
    <x v="0"/>
    <s v="United States"/>
    <s v="Los Angeles"/>
    <x v="1"/>
    <n v="90036"/>
    <x v="1"/>
    <s v="OFF-BI-10004826"/>
    <x v="1"/>
    <x v="8"/>
    <s v="JM Magazine Binder"/>
    <x v="4130"/>
    <n v="1"/>
    <n v="0.2"/>
    <n v="4.6228000000000007"/>
  </r>
  <r>
    <n v="5777"/>
    <s v="CA-2013-105277"/>
    <x v="0"/>
    <x v="429"/>
    <d v="2013-12-09T00:00:00"/>
    <s v="Standard Class"/>
    <s v="LM-17065"/>
    <s v="Liz MacKendrick"/>
    <x v="0"/>
    <s v="United States"/>
    <s v="Auburn"/>
    <x v="15"/>
    <n v="13021"/>
    <x v="3"/>
    <s v="OFF-BI-10000301"/>
    <x v="1"/>
    <x v="8"/>
    <s v="GBC Instant Report Kit"/>
    <x v="1654"/>
    <n v="3"/>
    <n v="0.2"/>
    <n v="5.8230000000000004"/>
  </r>
  <r>
    <n v="5778"/>
    <s v="CA-2013-112060"/>
    <x v="0"/>
    <x v="429"/>
    <d v="2013-12-10T00:00:00"/>
    <s v="Standard Class"/>
    <s v="KT-16465"/>
    <s v="Kean Takahito"/>
    <x v="0"/>
    <s v="United States"/>
    <s v="San Francisco"/>
    <x v="1"/>
    <n v="94109"/>
    <x v="1"/>
    <s v="OFF-PA-10000994"/>
    <x v="1"/>
    <x v="10"/>
    <s v="Xerox 1915"/>
    <x v="2840"/>
    <n v="1"/>
    <n v="0"/>
    <n v="50.327999999999996"/>
  </r>
  <r>
    <n v="5779"/>
    <s v="CA-2011-105270"/>
    <x v="2"/>
    <x v="7"/>
    <d v="2011-11-18T00:00:00"/>
    <s v="Standard Class"/>
    <s v="AP-10915"/>
    <s v="Arthur Prichep"/>
    <x v="0"/>
    <s v="United States"/>
    <s v="Los Angeles"/>
    <x v="1"/>
    <n v="90008"/>
    <x v="1"/>
    <s v="OFF-AR-10003156"/>
    <x v="1"/>
    <x v="6"/>
    <s v="50 Colored Long Pencils"/>
    <x v="429"/>
    <n v="3"/>
    <n v="0"/>
    <n v="7.9248000000000012"/>
  </r>
  <r>
    <n v="5780"/>
    <s v="CA-2011-105270"/>
    <x v="2"/>
    <x v="7"/>
    <d v="2011-11-18T00:00:00"/>
    <s v="Standard Class"/>
    <s v="AP-10915"/>
    <s v="Arthur Prichep"/>
    <x v="0"/>
    <s v="United States"/>
    <s v="Los Angeles"/>
    <x v="1"/>
    <n v="90008"/>
    <x v="1"/>
    <s v="FUR-CH-10000988"/>
    <x v="0"/>
    <x v="1"/>
    <s v="Hon Olson Stacker Stools"/>
    <x v="4131"/>
    <n v="1"/>
    <n v="0.2"/>
    <n v="11.264799999999997"/>
  </r>
  <r>
    <n v="5781"/>
    <s v="US-2012-159513"/>
    <x v="1"/>
    <x v="788"/>
    <d v="2012-04-09T00:00:00"/>
    <s v="Standard Class"/>
    <s v="JD-15790"/>
    <s v="John Dryer"/>
    <x v="0"/>
    <s v="United States"/>
    <s v="Los Angeles"/>
    <x v="1"/>
    <n v="90049"/>
    <x v="1"/>
    <s v="TEC-MA-10003329"/>
    <x v="2"/>
    <x v="15"/>
    <s v="Vtech AT&amp;T CL2940 Corded Speakerphone, Black"/>
    <x v="981"/>
    <n v="3"/>
    <n v="0.2"/>
    <n v="24.291899999999998"/>
  </r>
  <r>
    <n v="5782"/>
    <s v="CA-2012-155586"/>
    <x v="1"/>
    <x v="295"/>
    <d v="2012-12-16T00:00:00"/>
    <s v="Second Class"/>
    <s v="XP-21865"/>
    <s v="Xylona Preis"/>
    <x v="0"/>
    <s v="United States"/>
    <s v="Chico"/>
    <x v="1"/>
    <n v="95928"/>
    <x v="1"/>
    <s v="OFF-AR-10001547"/>
    <x v="1"/>
    <x v="6"/>
    <s v="Newell 311"/>
    <x v="4132"/>
    <n v="1"/>
    <n v="0"/>
    <n v="0.59670000000000001"/>
  </r>
  <r>
    <n v="5783"/>
    <s v="CA-2012-155586"/>
    <x v="1"/>
    <x v="295"/>
    <d v="2012-12-16T00:00:00"/>
    <s v="Second Class"/>
    <s v="XP-21865"/>
    <s v="Xylona Preis"/>
    <x v="0"/>
    <s v="United States"/>
    <s v="Chico"/>
    <x v="1"/>
    <n v="95928"/>
    <x v="1"/>
    <s v="OFF-EN-10003072"/>
    <x v="1"/>
    <x v="12"/>
    <s v="Peel &amp; Seel Envelopes"/>
    <x v="2887"/>
    <n v="4"/>
    <n v="0"/>
    <n v="7.4496000000000002"/>
  </r>
  <r>
    <n v="5784"/>
    <s v="CA-2012-155586"/>
    <x v="1"/>
    <x v="295"/>
    <d v="2012-12-16T00:00:00"/>
    <s v="Second Class"/>
    <s v="XP-21865"/>
    <s v="Xylona Preis"/>
    <x v="0"/>
    <s v="United States"/>
    <s v="Chico"/>
    <x v="1"/>
    <n v="95928"/>
    <x v="1"/>
    <s v="OFF-PA-10000726"/>
    <x v="1"/>
    <x v="10"/>
    <s v="Black Print Carbonless Snap-Off Rapid Letter, 8 1/2&quot; x 7&quot;"/>
    <x v="2978"/>
    <n v="4"/>
    <n v="0"/>
    <n v="16.397999999999996"/>
  </r>
  <r>
    <n v="5785"/>
    <s v="CA-2014-141117"/>
    <x v="3"/>
    <x v="280"/>
    <d v="2014-10-09T00:00:00"/>
    <s v="Standard Class"/>
    <s v="JK-16090"/>
    <s v="Juliana Krohn"/>
    <x v="0"/>
    <s v="United States"/>
    <s v="Springfield"/>
    <x v="21"/>
    <n v="97477"/>
    <x v="1"/>
    <s v="FUR-BO-10001972"/>
    <x v="0"/>
    <x v="0"/>
    <s v="O'Sullivan 4-Shelf Bookcase in Odessa Pine"/>
    <x v="4133"/>
    <n v="6"/>
    <n v="0.7"/>
    <n v="-384.71640000000002"/>
  </r>
  <r>
    <n v="5786"/>
    <s v="CA-2014-141117"/>
    <x v="3"/>
    <x v="280"/>
    <d v="2014-10-09T00:00:00"/>
    <s v="Standard Class"/>
    <s v="JK-16090"/>
    <s v="Juliana Krohn"/>
    <x v="0"/>
    <s v="United States"/>
    <s v="Springfield"/>
    <x v="21"/>
    <n v="97477"/>
    <x v="1"/>
    <s v="OFF-SU-10004664"/>
    <x v="1"/>
    <x v="14"/>
    <s v="Acme Softgrip Scissors"/>
    <x v="384"/>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x v="4134"/>
    <n v="7"/>
    <n v="0.7"/>
    <n v="-16.601199999999999"/>
  </r>
  <r>
    <n v="5788"/>
    <s v="CA-2014-141117"/>
    <x v="3"/>
    <x v="280"/>
    <d v="2014-10-09T00:00:00"/>
    <s v="Standard Class"/>
    <s v="JK-16090"/>
    <s v="Juliana Krohn"/>
    <x v="0"/>
    <s v="United States"/>
    <s v="Springfield"/>
    <x v="21"/>
    <n v="97477"/>
    <x v="1"/>
    <s v="OFF-AR-10003727"/>
    <x v="1"/>
    <x v="6"/>
    <s v="Berol Giant Pencil Sharpener"/>
    <x v="4135"/>
    <n v="7"/>
    <n v="0.2"/>
    <n v="10.703699999999987"/>
  </r>
  <r>
    <n v="5789"/>
    <s v="CA-2014-115070"/>
    <x v="3"/>
    <x v="318"/>
    <d v="2014-04-15T00:00:00"/>
    <s v="Second Class"/>
    <s v="MG-18205"/>
    <s v="Mitch Gastineau"/>
    <x v="1"/>
    <s v="United States"/>
    <s v="Jacksonville"/>
    <x v="2"/>
    <n v="32216"/>
    <x v="0"/>
    <s v="FUR-FU-10003829"/>
    <x v="0"/>
    <x v="5"/>
    <s v="Stackable Trays"/>
    <x v="4136"/>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s v="United States"/>
    <s v="Bakersfield"/>
    <x v="1"/>
    <n v="93309"/>
    <x v="1"/>
    <s v="OFF-FA-10002280"/>
    <x v="1"/>
    <x v="13"/>
    <s v="Advantus Plastic Paper Clips"/>
    <x v="768"/>
    <n v="7"/>
    <n v="0"/>
    <n v="16.8"/>
  </r>
  <r>
    <n v="5792"/>
    <s v="CA-2014-140186"/>
    <x v="3"/>
    <x v="365"/>
    <d v="2014-10-03T00:00:00"/>
    <s v="First Class"/>
    <s v="PG-18820"/>
    <s v="Patrick Gardner"/>
    <x v="0"/>
    <s v="United States"/>
    <s v="Bakersfield"/>
    <x v="1"/>
    <n v="93309"/>
    <x v="1"/>
    <s v="FUR-CH-10002961"/>
    <x v="0"/>
    <x v="1"/>
    <s v="Leather Task Chair, Black"/>
    <x v="74"/>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x v="2678"/>
    <n v="1"/>
    <n v="0"/>
    <n v="15.524999999999999"/>
  </r>
  <r>
    <n v="5795"/>
    <s v="CA-2014-140186"/>
    <x v="3"/>
    <x v="365"/>
    <d v="2014-10-03T00:00:00"/>
    <s v="First Class"/>
    <s v="PG-18820"/>
    <s v="Patrick Gardner"/>
    <x v="0"/>
    <s v="United States"/>
    <s v="Bakersfield"/>
    <x v="1"/>
    <n v="93309"/>
    <x v="1"/>
    <s v="OFF-BI-10003364"/>
    <x v="1"/>
    <x v="8"/>
    <s v="Binding Machine Supplies"/>
    <x v="1004"/>
    <n v="2"/>
    <n v="0.2"/>
    <n v="16.3352"/>
  </r>
  <r>
    <n v="5796"/>
    <s v="CA-2011-124856"/>
    <x v="2"/>
    <x v="411"/>
    <d v="2011-10-03T00:00:00"/>
    <s v="Second Class"/>
    <s v="LD-17005"/>
    <s v="Lisa DeCherney"/>
    <x v="0"/>
    <s v="United States"/>
    <s v="New York City"/>
    <x v="15"/>
    <n v="10011"/>
    <x v="3"/>
    <s v="OFF-ST-10002615"/>
    <x v="1"/>
    <x v="4"/>
    <s v="Dual Level, Single-Width Filing Carts"/>
    <x v="4137"/>
    <n v="9"/>
    <n v="0"/>
    <n v="362.84040000000005"/>
  </r>
  <r>
    <n v="5797"/>
    <s v="CA-2011-124856"/>
    <x v="2"/>
    <x v="411"/>
    <d v="2011-10-03T00:00:00"/>
    <s v="Second Class"/>
    <s v="LD-17005"/>
    <s v="Lisa DeCherney"/>
    <x v="0"/>
    <s v="United States"/>
    <s v="New York City"/>
    <x v="15"/>
    <n v="10011"/>
    <x v="3"/>
    <s v="FUR-FU-10000521"/>
    <x v="0"/>
    <x v="5"/>
    <s v="Seth Thomas 14&quot; Putty-Colored Wall Clock"/>
    <x v="4138"/>
    <n v="4"/>
    <n v="0"/>
    <n v="36.381599999999992"/>
  </r>
  <r>
    <n v="5798"/>
    <s v="CA-2011-124856"/>
    <x v="2"/>
    <x v="411"/>
    <d v="2011-10-03T00:00:00"/>
    <s v="Second Class"/>
    <s v="LD-17005"/>
    <s v="Lisa DeCherney"/>
    <x v="0"/>
    <s v="United States"/>
    <s v="New York City"/>
    <x v="15"/>
    <n v="10011"/>
    <x v="3"/>
    <s v="OFF-LA-10000121"/>
    <x v="1"/>
    <x v="2"/>
    <s v="Avery 48"/>
    <x v="1381"/>
    <n v="3"/>
    <n v="0"/>
    <n v="8.6939999999999991"/>
  </r>
  <r>
    <n v="5799"/>
    <s v="CA-2011-124856"/>
    <x v="2"/>
    <x v="411"/>
    <d v="2011-10-03T00:00:00"/>
    <s v="Second Class"/>
    <s v="LD-17005"/>
    <s v="Lisa DeCherney"/>
    <x v="0"/>
    <s v="United States"/>
    <s v="New York City"/>
    <x v="15"/>
    <n v="10011"/>
    <x v="3"/>
    <s v="OFF-PA-10001289"/>
    <x v="1"/>
    <x v="10"/>
    <s v="White Computer Printout Paper by Universal"/>
    <x v="2723"/>
    <n v="2"/>
    <n v="0"/>
    <n v="37.9848"/>
  </r>
  <r>
    <n v="5800"/>
    <s v="CA-2011-166716"/>
    <x v="2"/>
    <x v="1071"/>
    <d v="2011-08-25T00:00:00"/>
    <s v="Second Class"/>
    <s v="CR-12730"/>
    <s v="Craig Reiter"/>
    <x v="0"/>
    <s v="United States"/>
    <s v="Chicago"/>
    <x v="10"/>
    <n v="60610"/>
    <x v="2"/>
    <s v="FUR-CH-10004495"/>
    <x v="0"/>
    <x v="1"/>
    <s v="Global Leather and Oak Executive Chair, Black"/>
    <x v="4139"/>
    <n v="2"/>
    <n v="0.3"/>
    <n v="-6.0196000000000538"/>
  </r>
  <r>
    <n v="5801"/>
    <s v="CA-2011-123225"/>
    <x v="2"/>
    <x v="384"/>
    <d v="2011-07-14T00:00:00"/>
    <s v="First Class"/>
    <s v="MN-17935"/>
    <s v="Michael Nguyen"/>
    <x v="0"/>
    <s v="United States"/>
    <s v="El Paso"/>
    <x v="5"/>
    <n v="79907"/>
    <x v="2"/>
    <s v="TEC-PH-10000895"/>
    <x v="2"/>
    <x v="7"/>
    <s v="Polycom VVX 310 VoIP phone"/>
    <x v="4140"/>
    <n v="4"/>
    <n v="0.2"/>
    <n v="43.197600000000023"/>
  </r>
  <r>
    <n v="5802"/>
    <s v="CA-2011-123225"/>
    <x v="2"/>
    <x v="384"/>
    <d v="2011-07-14T00:00:00"/>
    <s v="First Class"/>
    <s v="MN-17935"/>
    <s v="Michael Nguyen"/>
    <x v="0"/>
    <s v="United States"/>
    <s v="El Paso"/>
    <x v="5"/>
    <n v="79907"/>
    <x v="2"/>
    <s v="OFF-PA-10000552"/>
    <x v="1"/>
    <x v="10"/>
    <s v="Xerox 200"/>
    <x v="563"/>
    <n v="2"/>
    <n v="0.2"/>
    <n v="3.6288"/>
  </r>
  <r>
    <n v="5803"/>
    <s v="CA-2012-163440"/>
    <x v="1"/>
    <x v="204"/>
    <d v="2012-03-24T00:00:00"/>
    <s v="First Class"/>
    <s v="RD-19900"/>
    <s v="Ruben Dartt"/>
    <x v="0"/>
    <s v="United States"/>
    <s v="Thousand Oaks"/>
    <x v="1"/>
    <n v="91360"/>
    <x v="1"/>
    <s v="TEC-PH-10000376"/>
    <x v="2"/>
    <x v="7"/>
    <s v="Square Credit Card Reader"/>
    <x v="2992"/>
    <n v="2"/>
    <n v="0.2"/>
    <n v="1.1988000000000003"/>
  </r>
  <r>
    <n v="5804"/>
    <s v="US-2014-106796"/>
    <x v="3"/>
    <x v="605"/>
    <d v="2014-05-20T00:00:00"/>
    <s v="Standard Class"/>
    <s v="JP-16135"/>
    <s v="Julie Prescott"/>
    <x v="2"/>
    <s v="United States"/>
    <s v="Springfield"/>
    <x v="24"/>
    <n v="45503"/>
    <x v="3"/>
    <s v="OFF-AR-10003504"/>
    <x v="1"/>
    <x v="6"/>
    <s v="Newell 347"/>
    <x v="1518"/>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s v="CA-2014-113873"/>
    <x v="3"/>
    <x v="38"/>
    <d v="2014-11-20T00:00:00"/>
    <s v="Standard Class"/>
    <s v="KE-16420"/>
    <s v="Katrina Edelman"/>
    <x v="1"/>
    <s v="United States"/>
    <s v="Dallas"/>
    <x v="5"/>
    <n v="75220"/>
    <x v="2"/>
    <s v="FUR-BO-10003441"/>
    <x v="0"/>
    <x v="0"/>
    <s v="Bush Westfield Collection Bookcases, Fully Assembled"/>
    <x v="4141"/>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s v="United States"/>
    <s v="Knoxville"/>
    <x v="18"/>
    <n v="37918"/>
    <x v="0"/>
    <s v="OFF-AP-10001205"/>
    <x v="1"/>
    <x v="9"/>
    <s v="Belkin 5 Outlet SurgeMaster Power Centers"/>
    <x v="2802"/>
    <n v="2"/>
    <n v="0.2"/>
    <n v="8.7168000000000063"/>
  </r>
  <r>
    <n v="5809"/>
    <s v="CA-2013-149783"/>
    <x v="0"/>
    <x v="913"/>
    <d v="2013-09-08T00:00:00"/>
    <s v="Second Class"/>
    <s v="DL-13315"/>
    <s v="Delfina Latchford"/>
    <x v="0"/>
    <s v="United States"/>
    <s v="Knoxville"/>
    <x v="18"/>
    <n v="37918"/>
    <x v="0"/>
    <s v="OFF-AR-10002987"/>
    <x v="1"/>
    <x v="6"/>
    <s v="Prismacolor Color Pencil Set"/>
    <x v="4142"/>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s v="United States"/>
    <s v="San Diego"/>
    <x v="1"/>
    <n v="92037"/>
    <x v="1"/>
    <s v="OFF-PA-10003127"/>
    <x v="1"/>
    <x v="10"/>
    <s v="Staples"/>
    <x v="151"/>
    <n v="4"/>
    <n v="0"/>
    <n v="48.539199999999994"/>
  </r>
  <r>
    <n v="5812"/>
    <s v="US-2012-163279"/>
    <x v="1"/>
    <x v="204"/>
    <d v="2012-03-26T00:00:00"/>
    <s v="Standard Class"/>
    <s v="JD-16150"/>
    <s v="Justin Deggeller"/>
    <x v="1"/>
    <s v="United States"/>
    <s v="San Diego"/>
    <x v="1"/>
    <n v="92037"/>
    <x v="1"/>
    <s v="FUR-FU-10000747"/>
    <x v="0"/>
    <x v="5"/>
    <s v="Tenex B1-RE Series Chair Mats for Low Pile Carpets"/>
    <x v="1377"/>
    <n v="2"/>
    <n v="0"/>
    <n v="15.633199999999988"/>
  </r>
  <r>
    <n v="5813"/>
    <s v="US-2012-163279"/>
    <x v="1"/>
    <x v="204"/>
    <d v="2012-03-26T00:00:00"/>
    <s v="Standard Class"/>
    <s v="JD-16150"/>
    <s v="Justin Deggeller"/>
    <x v="1"/>
    <s v="United States"/>
    <s v="San Diego"/>
    <x v="1"/>
    <n v="92037"/>
    <x v="1"/>
    <s v="TEC-PH-10001795"/>
    <x v="2"/>
    <x v="7"/>
    <s v="ClearOne CHATAttach 160 - speaker phone"/>
    <x v="4144"/>
    <n v="3"/>
    <n v="0.2"/>
    <n v="185.99699999999984"/>
  </r>
  <r>
    <n v="5814"/>
    <s v="CA-2012-150196"/>
    <x v="1"/>
    <x v="740"/>
    <d v="2012-07-03T00:00:00"/>
    <s v="First Class"/>
    <s v="SR-20740"/>
    <s v="Steven Roelle"/>
    <x v="2"/>
    <s v="United States"/>
    <s v="New York City"/>
    <x v="15"/>
    <n v="10024"/>
    <x v="3"/>
    <s v="OFF-PA-10003797"/>
    <x v="1"/>
    <x v="10"/>
    <s v="Xerox 209"/>
    <x v="541"/>
    <n v="3"/>
    <n v="0"/>
    <n v="9.3312000000000008"/>
  </r>
  <r>
    <n v="5815"/>
    <s v="US-2012-106495"/>
    <x v="1"/>
    <x v="925"/>
    <d v="2012-06-17T00:00:00"/>
    <s v="First Class"/>
    <s v="AC-10450"/>
    <s v="Amy Cox"/>
    <x v="0"/>
    <s v="United States"/>
    <s v="Tampa"/>
    <x v="2"/>
    <n v="33614"/>
    <x v="0"/>
    <s v="TEC-AC-10002718"/>
    <x v="2"/>
    <x v="11"/>
    <s v="Belkin Standard 104 key USB Keyboard"/>
    <x v="4145"/>
    <n v="1"/>
    <n v="0.2"/>
    <n v="-0.7295000000000007"/>
  </r>
  <r>
    <n v="5816"/>
    <s v="CA-2011-124730"/>
    <x v="2"/>
    <x v="35"/>
    <d v="2011-11-26T00:00:00"/>
    <s v="Same Day"/>
    <s v="LS-17245"/>
    <s v="Lynn Smith"/>
    <x v="0"/>
    <s v="United States"/>
    <s v="Utica"/>
    <x v="15"/>
    <n v="13501"/>
    <x v="3"/>
    <s v="TEC-PH-10002170"/>
    <x v="2"/>
    <x v="7"/>
    <s v="ClearSounds CSC500 Amplified Spirit Phone Corded phone"/>
    <x v="463"/>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x v="4146"/>
    <n v="3"/>
    <n v="0.2"/>
    <n v="4.6806000000000001"/>
  </r>
  <r>
    <n v="5818"/>
    <s v="CA-2011-124730"/>
    <x v="2"/>
    <x v="35"/>
    <d v="2011-11-26T00:00:00"/>
    <s v="Same Day"/>
    <s v="LS-17245"/>
    <s v="Lynn Smith"/>
    <x v="0"/>
    <s v="United States"/>
    <s v="Utica"/>
    <x v="15"/>
    <n v="13501"/>
    <x v="3"/>
    <s v="OFF-BI-10001031"/>
    <x v="1"/>
    <x v="8"/>
    <s v="Pressboard Data Binders by Wilson Jones"/>
    <x v="1232"/>
    <n v="4"/>
    <n v="0.2"/>
    <n v="5.767199999999999"/>
  </r>
  <r>
    <n v="5819"/>
    <s v="CA-2011-124730"/>
    <x v="2"/>
    <x v="35"/>
    <d v="2011-11-26T00:00:00"/>
    <s v="Same Day"/>
    <s v="LS-17245"/>
    <s v="Lynn Smith"/>
    <x v="0"/>
    <s v="United States"/>
    <s v="Utica"/>
    <x v="15"/>
    <n v="13501"/>
    <x v="3"/>
    <s v="OFF-LA-10001158"/>
    <x v="1"/>
    <x v="2"/>
    <s v="Avery Address/Shipping Labels for Typewriters, 4&quot; x 2&quot;"/>
    <x v="4147"/>
    <n v="9"/>
    <n v="0"/>
    <n v="44.712000000000003"/>
  </r>
  <r>
    <n v="5820"/>
    <s v="CA-2011-124730"/>
    <x v="2"/>
    <x v="35"/>
    <d v="2011-11-26T00:00:00"/>
    <s v="Same Day"/>
    <s v="LS-17245"/>
    <s v="Lynn Smith"/>
    <x v="0"/>
    <s v="United States"/>
    <s v="Utica"/>
    <x v="15"/>
    <n v="13501"/>
    <x v="3"/>
    <s v="OFF-LA-10001613"/>
    <x v="1"/>
    <x v="2"/>
    <s v="Avery File Folder Labels"/>
    <x v="132"/>
    <n v="4"/>
    <n v="0"/>
    <n v="5.6448"/>
  </r>
  <r>
    <n v="5821"/>
    <s v="CA-2014-117632"/>
    <x v="3"/>
    <x v="605"/>
    <d v="2014-05-19T00:00:00"/>
    <s v="Standard Class"/>
    <s v="CS-12175"/>
    <s v="Charles Sheldon"/>
    <x v="1"/>
    <s v="United States"/>
    <s v="San Francisco"/>
    <x v="1"/>
    <n v="94122"/>
    <x v="1"/>
    <s v="OFF-SU-10000157"/>
    <x v="1"/>
    <x v="14"/>
    <s v="Compact Automatic Electric Letter Opener"/>
    <x v="4148"/>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s v="United States"/>
    <s v="San Francisco"/>
    <x v="1"/>
    <n v="94122"/>
    <x v="1"/>
    <s v="OFF-BI-10001900"/>
    <x v="1"/>
    <x v="8"/>
    <s v="DXL Angle-View Binders with Locking Rings, Black"/>
    <x v="4151"/>
    <n v="4"/>
    <n v="0.2"/>
    <n v="6.4691999999999998"/>
  </r>
  <r>
    <n v="5825"/>
    <s v="CA-2011-115056"/>
    <x v="2"/>
    <x v="1073"/>
    <d v="2011-05-02T00:00:00"/>
    <s v="Same Day"/>
    <s v="AR-10510"/>
    <s v="Andrew Roberts"/>
    <x v="0"/>
    <s v="United States"/>
    <s v="Columbus"/>
    <x v="24"/>
    <n v="43229"/>
    <x v="3"/>
    <s v="OFF-AP-10003971"/>
    <x v="1"/>
    <x v="9"/>
    <s v="Belkin 6 Outlet Metallic Surge Strip"/>
    <x v="4152"/>
    <n v="3"/>
    <n v="0.2"/>
    <n v="1.9602000000000004"/>
  </r>
  <r>
    <n v="5826"/>
    <s v="CA-2014-161067"/>
    <x v="3"/>
    <x v="213"/>
    <d v="2014-09-07T00:00:00"/>
    <s v="Second Class"/>
    <s v="KB-16405"/>
    <s v="Katrina Bavinger"/>
    <x v="2"/>
    <s v="United States"/>
    <s v="New York City"/>
    <x v="15"/>
    <n v="10035"/>
    <x v="3"/>
    <s v="OFF-PA-10000418"/>
    <x v="1"/>
    <x v="10"/>
    <s v="Xerox 189"/>
    <x v="1257"/>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s v="United States"/>
    <s v="New York City"/>
    <x v="15"/>
    <n v="10035"/>
    <x v="3"/>
    <s v="FUR-CH-10004860"/>
    <x v="0"/>
    <x v="1"/>
    <s v="Global Low Back Tilter Chair"/>
    <x v="4154"/>
    <n v="2"/>
    <n v="0.1"/>
    <n v="-8.0784000000000198"/>
  </r>
  <r>
    <n v="5829"/>
    <s v="CA-2014-161067"/>
    <x v="3"/>
    <x v="213"/>
    <d v="2014-09-07T00:00:00"/>
    <s v="Second Class"/>
    <s v="KB-16405"/>
    <s v="Katrina Bavinger"/>
    <x v="2"/>
    <s v="United States"/>
    <s v="New York City"/>
    <x v="15"/>
    <n v="10035"/>
    <x v="3"/>
    <s v="OFF-AR-10003251"/>
    <x v="1"/>
    <x v="6"/>
    <s v="Prang Drawing Pencil Set"/>
    <x v="348"/>
    <n v="2"/>
    <n v="0"/>
    <n v="2.2239999999999998"/>
  </r>
  <r>
    <n v="5830"/>
    <s v="CA-2013-122063"/>
    <x v="0"/>
    <x v="275"/>
    <d v="2013-12-08T00:00:00"/>
    <s v="Standard Class"/>
    <s v="MM-17920"/>
    <s v="Michael Moore"/>
    <x v="0"/>
    <s v="United States"/>
    <s v="Richmond"/>
    <x v="14"/>
    <n v="47374"/>
    <x v="2"/>
    <s v="FUR-TA-10004575"/>
    <x v="0"/>
    <x v="3"/>
    <s v="Hon 5100 Series Wood Tables"/>
    <x v="4155"/>
    <n v="2"/>
    <n v="0"/>
    <n v="104.75279999999998"/>
  </r>
  <r>
    <n v="5831"/>
    <s v="CA-2013-122063"/>
    <x v="0"/>
    <x v="275"/>
    <d v="2013-12-08T00:00:00"/>
    <s v="Standard Class"/>
    <s v="MM-17920"/>
    <s v="Michael Moore"/>
    <x v="0"/>
    <s v="United States"/>
    <s v="Richmond"/>
    <x v="14"/>
    <n v="47374"/>
    <x v="2"/>
    <s v="FUR-CH-10004754"/>
    <x v="0"/>
    <x v="1"/>
    <s v="Global Stack Chair with Arms, Black"/>
    <x v="4156"/>
    <n v="1"/>
    <n v="0"/>
    <n v="8.0945999999999998"/>
  </r>
  <r>
    <n v="5832"/>
    <s v="CA-2012-111206"/>
    <x v="1"/>
    <x v="1074"/>
    <d v="2012-07-22T00:00:00"/>
    <s v="Standard Class"/>
    <s v="RF-19735"/>
    <s v="Roland Fjeld"/>
    <x v="0"/>
    <s v="United States"/>
    <s v="San Diego"/>
    <x v="1"/>
    <n v="92105"/>
    <x v="1"/>
    <s v="TEC-AC-10003095"/>
    <x v="2"/>
    <x v="11"/>
    <s v="Logitech G35 7.1-Channel Surround Sound Headset"/>
    <x v="4157"/>
    <n v="4"/>
    <n v="0"/>
    <n v="176.78640000000001"/>
  </r>
  <r>
    <n v="5833"/>
    <s v="CA-2013-142895"/>
    <x v="0"/>
    <x v="658"/>
    <d v="2013-07-27T00:00:00"/>
    <s v="Standard Class"/>
    <s v="BP-11290"/>
    <s v="Beth Paige"/>
    <x v="0"/>
    <s v="United States"/>
    <s v="Concord"/>
    <x v="3"/>
    <n v="28027"/>
    <x v="0"/>
    <s v="OFF-LA-10000262"/>
    <x v="1"/>
    <x v="2"/>
    <s v="Avery 494"/>
    <x v="303"/>
    <n v="3"/>
    <n v="0.2"/>
    <n v="2.0358000000000001"/>
  </r>
  <r>
    <n v="5834"/>
    <s v="CA-2013-142895"/>
    <x v="0"/>
    <x v="658"/>
    <d v="2013-07-27T00:00:00"/>
    <s v="Standard Class"/>
    <s v="BP-11290"/>
    <s v="Beth Paige"/>
    <x v="0"/>
    <s v="United States"/>
    <s v="Concord"/>
    <x v="3"/>
    <n v="28027"/>
    <x v="0"/>
    <s v="FUR-CH-10002961"/>
    <x v="0"/>
    <x v="1"/>
    <s v="Leather Task Chair, Black"/>
    <x v="4158"/>
    <n v="5"/>
    <n v="0.2"/>
    <n v="0"/>
  </r>
  <r>
    <n v="5835"/>
    <s v="CA-2012-101868"/>
    <x v="1"/>
    <x v="988"/>
    <d v="2012-06-16T00:00:00"/>
    <s v="Standard Class"/>
    <s v="MJ-17740"/>
    <s v="Max Jones"/>
    <x v="0"/>
    <s v="United States"/>
    <s v="Miami"/>
    <x v="2"/>
    <n v="33178"/>
    <x v="0"/>
    <s v="OFF-BI-10003876"/>
    <x v="1"/>
    <x v="8"/>
    <s v="Green Canvas Binder for 8-1/2&quot; x 14&quot; Sheets"/>
    <x v="4159"/>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x v="1811"/>
    <n v="3"/>
    <n v="0.7"/>
    <n v="-26.963999999999999"/>
  </r>
  <r>
    <n v="5837"/>
    <s v="CA-2012-101868"/>
    <x v="1"/>
    <x v="988"/>
    <d v="2012-06-16T00:00:00"/>
    <s v="Standard Class"/>
    <s v="MJ-17740"/>
    <s v="Max Jones"/>
    <x v="0"/>
    <s v="United States"/>
    <s v="Miami"/>
    <x v="2"/>
    <n v="33178"/>
    <x v="0"/>
    <s v="TEC-AC-10004396"/>
    <x v="2"/>
    <x v="11"/>
    <s v="Logitech Keyboard K120"/>
    <x v="4160"/>
    <n v="5"/>
    <n v="0.2"/>
    <n v="-8.1674999999999933"/>
  </r>
  <r>
    <n v="5838"/>
    <s v="CA-2014-133207"/>
    <x v="3"/>
    <x v="344"/>
    <d v="2014-12-04T00:00:00"/>
    <s v="Standard Class"/>
    <s v="DO-13645"/>
    <s v="Doug O'Connell"/>
    <x v="0"/>
    <s v="United States"/>
    <s v="Los Angeles"/>
    <x v="1"/>
    <n v="90036"/>
    <x v="1"/>
    <s v="TEC-PH-10004100"/>
    <x v="2"/>
    <x v="7"/>
    <s v="Griffin GC17055 Auxiliary Audio Cable"/>
    <x v="4161"/>
    <n v="4"/>
    <n v="0.2"/>
    <n v="5.7568000000000019"/>
  </r>
  <r>
    <n v="5839"/>
    <s v="CA-2012-132948"/>
    <x v="1"/>
    <x v="1075"/>
    <d v="2012-04-03T00:00:00"/>
    <s v="Standard Class"/>
    <s v="MV-17485"/>
    <s v="Mark Van Huff"/>
    <x v="0"/>
    <s v="United States"/>
    <s v="Seattle"/>
    <x v="4"/>
    <n v="98115"/>
    <x v="1"/>
    <s v="OFF-ST-10000636"/>
    <x v="1"/>
    <x v="4"/>
    <s v="Rogers Profile Extra Capacity Storage Tub"/>
    <x v="4162"/>
    <n v="5"/>
    <n v="0"/>
    <n v="3.3479999999999954"/>
  </r>
  <r>
    <n v="5840"/>
    <s v="CA-2012-134992"/>
    <x v="1"/>
    <x v="357"/>
    <d v="2012-09-26T00:00:00"/>
    <s v="Second Class"/>
    <s v="MG-17875"/>
    <s v="Michael Grace"/>
    <x v="2"/>
    <s v="United States"/>
    <s v="Arlington"/>
    <x v="17"/>
    <n v="22204"/>
    <x v="0"/>
    <s v="OFF-PA-10001972"/>
    <x v="1"/>
    <x v="10"/>
    <s v="Xerox 214"/>
    <x v="56"/>
    <n v="5"/>
    <n v="0"/>
    <n v="15.552000000000001"/>
  </r>
  <r>
    <n v="5841"/>
    <s v="CA-2012-134992"/>
    <x v="1"/>
    <x v="357"/>
    <d v="2012-09-26T00:00:00"/>
    <s v="Second Class"/>
    <s v="MG-17875"/>
    <s v="Michael Grace"/>
    <x v="2"/>
    <s v="United States"/>
    <s v="Arlington"/>
    <x v="17"/>
    <n v="22204"/>
    <x v="0"/>
    <s v="FUR-FU-10002554"/>
    <x v="0"/>
    <x v="5"/>
    <s v="Westinghouse Floor Lamp with Metal Mesh Shade, Black"/>
    <x v="3264"/>
    <n v="2"/>
    <n v="0"/>
    <n v="11.035399999999996"/>
  </r>
  <r>
    <n v="5842"/>
    <s v="CA-2012-126725"/>
    <x v="1"/>
    <x v="972"/>
    <d v="2012-11-21T00:00:00"/>
    <s v="Standard Class"/>
    <s v="BS-11665"/>
    <s v="Brian Stugart"/>
    <x v="0"/>
    <s v="United States"/>
    <s v="San Diego"/>
    <x v="1"/>
    <n v="92105"/>
    <x v="1"/>
    <s v="TEC-PH-10003174"/>
    <x v="2"/>
    <x v="7"/>
    <s v="RCA ViSYS 25825 Wireless digital phone"/>
    <x v="4163"/>
    <n v="4"/>
    <n v="0.2"/>
    <n v="51.995999999999981"/>
  </r>
  <r>
    <n v="5843"/>
    <s v="CA-2012-126725"/>
    <x v="1"/>
    <x v="972"/>
    <d v="2012-11-21T00:00:00"/>
    <s v="Standard Class"/>
    <s v="BS-11665"/>
    <s v="Brian Stugart"/>
    <x v="0"/>
    <s v="United States"/>
    <s v="San Diego"/>
    <x v="1"/>
    <n v="92105"/>
    <x v="1"/>
    <s v="OFF-ST-10001418"/>
    <x v="1"/>
    <x v="4"/>
    <s v="Carina Media Storage Towers in Natural &amp; Black"/>
    <x v="4164"/>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s v="United States"/>
    <s v="San Diego"/>
    <x v="1"/>
    <n v="92105"/>
    <x v="1"/>
    <s v="OFF-ST-10000129"/>
    <x v="1"/>
    <x v="4"/>
    <s v="Fellowes Recycled Storage Drawers"/>
    <x v="4166"/>
    <n v="7"/>
    <n v="0"/>
    <n v="54.404699999999963"/>
  </r>
  <r>
    <n v="5846"/>
    <s v="CA-2012-126725"/>
    <x v="1"/>
    <x v="972"/>
    <d v="2012-11-21T00:00:00"/>
    <s v="Standard Class"/>
    <s v="BS-11665"/>
    <s v="Brian Stugart"/>
    <x v="0"/>
    <s v="United States"/>
    <s v="San Diego"/>
    <x v="1"/>
    <n v="92105"/>
    <x v="1"/>
    <s v="OFF-PA-10001639"/>
    <x v="1"/>
    <x v="10"/>
    <s v="Xerox 203"/>
    <x v="5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s v="United States"/>
    <s v="San Diego"/>
    <x v="1"/>
    <n v="92105"/>
    <x v="1"/>
    <s v="FUR-FU-10001591"/>
    <x v="0"/>
    <x v="5"/>
    <s v="Advantus Panel Wall Certificate Holder - 8.5x11"/>
    <x v="4168"/>
    <n v="3"/>
    <n v="0"/>
    <n v="15.372000000000002"/>
  </r>
  <r>
    <n v="5849"/>
    <s v="CA-2012-121783"/>
    <x v="1"/>
    <x v="113"/>
    <d v="2012-11-14T00:00:00"/>
    <s v="Standard Class"/>
    <s v="PO-19180"/>
    <s v="Philisse Overcash"/>
    <x v="2"/>
    <s v="United States"/>
    <s v="Roseville"/>
    <x v="11"/>
    <n v="55113"/>
    <x v="2"/>
    <s v="OFF-AP-10003849"/>
    <x v="1"/>
    <x v="9"/>
    <s v="Hoover Shoulder Vac Commercial Portable Vacuum"/>
    <x v="4169"/>
    <n v="2"/>
    <n v="0"/>
    <n v="178.90999999999997"/>
  </r>
  <r>
    <n v="5850"/>
    <s v="CA-2012-121783"/>
    <x v="1"/>
    <x v="113"/>
    <d v="2012-11-14T00:00:00"/>
    <s v="Standard Class"/>
    <s v="PO-19180"/>
    <s v="Philisse Overcash"/>
    <x v="2"/>
    <s v="United States"/>
    <s v="Roseville"/>
    <x v="11"/>
    <n v="55113"/>
    <x v="2"/>
    <s v="OFF-ST-10000078"/>
    <x v="1"/>
    <x v="4"/>
    <s v="Tennsco 6- and 18-Compartment Lockers"/>
    <x v="4170"/>
    <n v="3"/>
    <n v="0"/>
    <n v="143.19179999999994"/>
  </r>
  <r>
    <n v="5851"/>
    <s v="CA-2012-121783"/>
    <x v="1"/>
    <x v="113"/>
    <d v="2012-11-14T00:00:00"/>
    <s v="Standard Class"/>
    <s v="PO-19180"/>
    <s v="Philisse Overcash"/>
    <x v="2"/>
    <s v="United States"/>
    <s v="Roseville"/>
    <x v="11"/>
    <n v="55113"/>
    <x v="2"/>
    <s v="TEC-CO-10001571"/>
    <x v="2"/>
    <x v="16"/>
    <s v="Sharp 1540cs Digital Laser Copier"/>
    <x v="3745"/>
    <n v="1"/>
    <n v="0"/>
    <n v="274.995"/>
  </r>
  <r>
    <n v="5852"/>
    <s v="CA-2012-121783"/>
    <x v="1"/>
    <x v="113"/>
    <d v="2012-11-14T00:00:00"/>
    <s v="Standard Class"/>
    <s v="PO-19180"/>
    <s v="Philisse Overcash"/>
    <x v="2"/>
    <s v="United States"/>
    <s v="Roseville"/>
    <x v="11"/>
    <n v="55113"/>
    <x v="2"/>
    <s v="OFF-BI-10001658"/>
    <x v="1"/>
    <x v="8"/>
    <s v="GBC Standard Therm-A-Bind Covers"/>
    <x v="4171"/>
    <n v="3"/>
    <n v="0"/>
    <n v="34.389600000000002"/>
  </r>
  <r>
    <n v="5853"/>
    <s v="CA-2012-121783"/>
    <x v="1"/>
    <x v="113"/>
    <d v="2012-11-14T00:00:00"/>
    <s v="Standard Class"/>
    <s v="PO-19180"/>
    <s v="Philisse Overcash"/>
    <x v="2"/>
    <s v="United States"/>
    <s v="Roseville"/>
    <x v="11"/>
    <n v="55113"/>
    <x v="2"/>
    <s v="FUR-FU-10004351"/>
    <x v="0"/>
    <x v="5"/>
    <s v="Staples"/>
    <x v="4172"/>
    <n v="3"/>
    <n v="0"/>
    <n v="12.856800000000002"/>
  </r>
  <r>
    <n v="5854"/>
    <s v="US-2011-138835"/>
    <x v="2"/>
    <x v="1076"/>
    <d v="2011-09-14T00:00:00"/>
    <s v="Standard Class"/>
    <s v="DA-13450"/>
    <s v="Dianna Arnett"/>
    <x v="2"/>
    <s v="United States"/>
    <s v="Virginia Beach"/>
    <x v="17"/>
    <n v="23464"/>
    <x v="0"/>
    <s v="OFF-BI-10003314"/>
    <x v="1"/>
    <x v="8"/>
    <s v="Tuff Stuff Recycled Round Ring Binders"/>
    <x v="1328"/>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s v="United States"/>
    <s v="Dallas"/>
    <x v="5"/>
    <n v="75220"/>
    <x v="2"/>
    <s v="OFF-SU-10003567"/>
    <x v="1"/>
    <x v="14"/>
    <s v="Stiletto Hand Letter Openers"/>
    <x v="4173"/>
    <n v="3"/>
    <n v="0.2"/>
    <n v="-4.895999999999999"/>
  </r>
  <r>
    <n v="5857"/>
    <s v="CA-2012-112214"/>
    <x v="1"/>
    <x v="1077"/>
    <d v="2012-08-11T00:00:00"/>
    <s v="Standard Class"/>
    <s v="AH-10690"/>
    <s v="Anna Häberlin"/>
    <x v="1"/>
    <s v="United States"/>
    <s v="Dallas"/>
    <x v="5"/>
    <n v="75220"/>
    <x v="2"/>
    <s v="OFF-BI-10002982"/>
    <x v="1"/>
    <x v="8"/>
    <s v="Avery Self-Adhesive Photo Pockets for Polaroid Photos"/>
    <x v="4174"/>
    <n v="1"/>
    <n v="0.8"/>
    <n v="-2.1792000000000007"/>
  </r>
  <r>
    <n v="5858"/>
    <s v="CA-2012-112214"/>
    <x v="1"/>
    <x v="1077"/>
    <d v="2012-08-11T00:00:00"/>
    <s v="Standard Class"/>
    <s v="AH-10690"/>
    <s v="Anna Häberlin"/>
    <x v="1"/>
    <s v="United States"/>
    <s v="Dallas"/>
    <x v="5"/>
    <n v="75220"/>
    <x v="2"/>
    <s v="FUR-FU-10002364"/>
    <x v="0"/>
    <x v="5"/>
    <s v="Eldon Expressions Wood Desk Accessories, Oak"/>
    <x v="181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s v="United States"/>
    <s v="Conway"/>
    <x v="36"/>
    <n v="72032"/>
    <x v="0"/>
    <s v="FUR-TA-10002530"/>
    <x v="0"/>
    <x v="3"/>
    <s v="Iceberg OfficeWorks 42&quot; Round Tables"/>
    <x v="85"/>
    <n v="2"/>
    <n v="0"/>
    <n v="45.293999999999983"/>
  </r>
  <r>
    <n v="5861"/>
    <s v="CA-2012-157434"/>
    <x v="1"/>
    <x v="1078"/>
    <d v="2012-05-04T00:00:00"/>
    <s v="Second Class"/>
    <s v="JK-15640"/>
    <s v="Jim Kriz"/>
    <x v="2"/>
    <s v="United States"/>
    <s v="Philadelphia"/>
    <x v="9"/>
    <n v="19120"/>
    <x v="3"/>
    <s v="OFF-PA-10001526"/>
    <x v="1"/>
    <x v="10"/>
    <s v="Xerox 1949"/>
    <x v="892"/>
    <n v="2"/>
    <n v="0.2"/>
    <n v="2.8884000000000007"/>
  </r>
  <r>
    <n v="5862"/>
    <s v="CA-2013-101525"/>
    <x v="0"/>
    <x v="766"/>
    <d v="2013-05-05T00:00:00"/>
    <s v="Second Class"/>
    <s v="CM-12235"/>
    <s v="Chris McAfee"/>
    <x v="0"/>
    <s v="United States"/>
    <s v="Little Rock"/>
    <x v="36"/>
    <n v="72209"/>
    <x v="0"/>
    <s v="OFF-PA-10001497"/>
    <x v="1"/>
    <x v="10"/>
    <s v="Xerox 1914"/>
    <x v="1446"/>
    <n v="2"/>
    <n v="0"/>
    <n v="53.860799999999998"/>
  </r>
  <r>
    <n v="5863"/>
    <s v="CA-2013-101525"/>
    <x v="0"/>
    <x v="766"/>
    <d v="2013-05-05T00:00:00"/>
    <s v="Second Class"/>
    <s v="CM-12235"/>
    <s v="Chris McAfee"/>
    <x v="0"/>
    <s v="United States"/>
    <s v="Little Rock"/>
    <x v="36"/>
    <n v="72209"/>
    <x v="0"/>
    <s v="OFF-PA-10003936"/>
    <x v="1"/>
    <x v="10"/>
    <s v="Xerox 1994"/>
    <x v="541"/>
    <n v="3"/>
    <n v="0"/>
    <n v="9.3312000000000008"/>
  </r>
  <r>
    <n v="5864"/>
    <s v="CA-2013-101525"/>
    <x v="0"/>
    <x v="766"/>
    <d v="2013-05-05T00:00:00"/>
    <s v="Second Class"/>
    <s v="CM-12235"/>
    <s v="Chris McAfee"/>
    <x v="0"/>
    <s v="United States"/>
    <s v="Little Rock"/>
    <x v="36"/>
    <n v="72209"/>
    <x v="0"/>
    <s v="OFF-AR-10000716"/>
    <x v="1"/>
    <x v="6"/>
    <s v="DIXON Ticonderoga Erasable Checking Pencils"/>
    <x v="954"/>
    <n v="2"/>
    <n v="0"/>
    <n v="4.3524000000000003"/>
  </r>
  <r>
    <n v="5865"/>
    <s v="US-2011-117968"/>
    <x v="2"/>
    <x v="79"/>
    <d v="2011-08-07T00:00:00"/>
    <s v="Second Class"/>
    <s v="RS-19420"/>
    <s v="Ricardo Sperren"/>
    <x v="1"/>
    <s v="United States"/>
    <s v="Meriden"/>
    <x v="29"/>
    <n v="6450"/>
    <x v="3"/>
    <s v="OFF-AP-10002765"/>
    <x v="1"/>
    <x v="9"/>
    <s v="Fellowes Advanced Computer Series Surge Protectors"/>
    <x v="1972"/>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s v="United States"/>
    <s v="Meriden"/>
    <x v="29"/>
    <n v="6450"/>
    <x v="3"/>
    <s v="FUR-CH-10002335"/>
    <x v="0"/>
    <x v="1"/>
    <s v="Hon GuestStacker Chair"/>
    <x v="4177"/>
    <n v="5"/>
    <n v="0"/>
    <n v="294.67100000000005"/>
  </r>
  <r>
    <n v="5868"/>
    <s v="CA-2013-158211"/>
    <x v="0"/>
    <x v="810"/>
    <d v="2013-01-08T00:00:00"/>
    <s v="Standard Class"/>
    <s v="BP-11185"/>
    <s v="Ben Peterman"/>
    <x v="1"/>
    <s v="United States"/>
    <s v="Philadelphia"/>
    <x v="9"/>
    <n v="19143"/>
    <x v="3"/>
    <s v="OFF-AR-10004078"/>
    <x v="1"/>
    <x v="6"/>
    <s v="Newell 312"/>
    <x v="1091"/>
    <n v="1"/>
    <n v="0.2"/>
    <n v="0.58399999999999985"/>
  </r>
  <r>
    <n v="5869"/>
    <s v="CA-2013-158211"/>
    <x v="0"/>
    <x v="810"/>
    <d v="2013-01-08T00:00:00"/>
    <s v="Standard Class"/>
    <s v="BP-11185"/>
    <s v="Ben Peterman"/>
    <x v="1"/>
    <s v="United States"/>
    <s v="Philadelphia"/>
    <x v="9"/>
    <n v="19143"/>
    <x v="3"/>
    <s v="OFF-BI-10002026"/>
    <x v="1"/>
    <x v="8"/>
    <s v="Avery Arch Ring Binders"/>
    <x v="4178"/>
    <n v="6"/>
    <n v="0.7"/>
    <n v="-80.178000000000026"/>
  </r>
  <r>
    <n v="5870"/>
    <s v="CA-2013-152247"/>
    <x v="0"/>
    <x v="77"/>
    <d v="2013-11-13T00:00:00"/>
    <s v="Standard Class"/>
    <s v="MA-17995"/>
    <s v="Michelle Arnett"/>
    <x v="2"/>
    <s v="United States"/>
    <s v="Cheyenne"/>
    <x v="47"/>
    <n v="82001"/>
    <x v="1"/>
    <s v="FUR-CH-10001215"/>
    <x v="0"/>
    <x v="1"/>
    <s v="Global Troy Executive Leather Low-Back Tilter"/>
    <x v="2355"/>
    <n v="4"/>
    <n v="0.2"/>
    <n v="100.19599999999997"/>
  </r>
  <r>
    <n v="5871"/>
    <s v="CA-2013-128223"/>
    <x v="0"/>
    <x v="403"/>
    <d v="2013-06-15T00:00:00"/>
    <s v="Same Day"/>
    <s v="EB-13705"/>
    <s v="Ed Braxton"/>
    <x v="1"/>
    <s v="United States"/>
    <s v="Anaheim"/>
    <x v="1"/>
    <n v="92804"/>
    <x v="1"/>
    <s v="FUR-TA-10001771"/>
    <x v="0"/>
    <x v="3"/>
    <s v="Bush Cubix Conference Tables, Fully Assembled"/>
    <x v="4179"/>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s v="Same Day"/>
    <s v="EH-14005"/>
    <s v="Erica Hernandez"/>
    <x v="2"/>
    <s v="United States"/>
    <s v="Jonesboro"/>
    <x v="36"/>
    <n v="72401"/>
    <x v="0"/>
    <s v="OFF-BI-10002353"/>
    <x v="1"/>
    <x v="8"/>
    <s v="GBC VeloBind Cover Sets"/>
    <x v="4182"/>
    <n v="7"/>
    <n v="0"/>
    <n v="54.04"/>
  </r>
  <r>
    <n v="5875"/>
    <s v="CA-2014-133095"/>
    <x v="3"/>
    <x v="400"/>
    <d v="2014-06-05T00:00:00"/>
    <s v="Same Day"/>
    <s v="EH-14005"/>
    <s v="Erica Hernandez"/>
    <x v="2"/>
    <s v="United States"/>
    <s v="Jonesboro"/>
    <x v="36"/>
    <n v="72401"/>
    <x v="0"/>
    <s v="OFF-BI-10004141"/>
    <x v="1"/>
    <x v="8"/>
    <s v="Insertable Tab Indexes For Data Binders"/>
    <x v="4183"/>
    <n v="3"/>
    <n v="0"/>
    <n v="4.3883999999999999"/>
  </r>
  <r>
    <n v="5876"/>
    <s v="CA-2012-130554"/>
    <x v="1"/>
    <x v="1003"/>
    <d v="2012-04-09T00:00:00"/>
    <s v="First Class"/>
    <s v="FM-14290"/>
    <s v="Frank Merwin"/>
    <x v="2"/>
    <s v="United States"/>
    <s v="Philadelphia"/>
    <x v="9"/>
    <n v="19140"/>
    <x v="3"/>
    <s v="OFF-AR-10001954"/>
    <x v="1"/>
    <x v="6"/>
    <s v="Newell 331"/>
    <x v="4184"/>
    <n v="3"/>
    <n v="0.2"/>
    <n v="1.0268999999999999"/>
  </r>
  <r>
    <n v="5877"/>
    <s v="CA-2011-152443"/>
    <x v="2"/>
    <x v="371"/>
    <d v="2011-05-26T00:00:00"/>
    <s v="Standard Class"/>
    <s v="FG-14260"/>
    <s v="Frank Gastineau"/>
    <x v="2"/>
    <s v="United States"/>
    <s v="Lawrence"/>
    <x v="31"/>
    <n v="1841"/>
    <x v="3"/>
    <s v="OFF-BI-10001071"/>
    <x v="1"/>
    <x v="8"/>
    <s v="GBC ProClick Punch Binding System"/>
    <x v="2509"/>
    <n v="7"/>
    <n v="0"/>
    <n v="219.45140000000001"/>
  </r>
  <r>
    <n v="5878"/>
    <s v="CA-2011-152443"/>
    <x v="2"/>
    <x v="371"/>
    <d v="2011-05-26T00:00:00"/>
    <s v="Standard Class"/>
    <s v="FG-14260"/>
    <s v="Frank Gastineau"/>
    <x v="2"/>
    <s v="United States"/>
    <s v="Lawrence"/>
    <x v="31"/>
    <n v="1841"/>
    <x v="3"/>
    <s v="OFF-PA-10003022"/>
    <x v="1"/>
    <x v="10"/>
    <s v="Xerox 1992"/>
    <x v="1465"/>
    <n v="3"/>
    <n v="0"/>
    <n v="8.7906000000000013"/>
  </r>
  <r>
    <n v="5879"/>
    <s v="CA-2011-152443"/>
    <x v="2"/>
    <x v="371"/>
    <d v="2011-05-26T00:00:00"/>
    <s v="Standard Class"/>
    <s v="FG-14260"/>
    <s v="Frank Gastineau"/>
    <x v="2"/>
    <s v="United States"/>
    <s v="Lawrence"/>
    <x v="31"/>
    <n v="1841"/>
    <x v="3"/>
    <s v="OFF-AP-10001293"/>
    <x v="1"/>
    <x v="9"/>
    <s v="Belkin 8 Outlet Surge Protector"/>
    <x v="3605"/>
    <n v="6"/>
    <n v="0"/>
    <n v="68.846399999999988"/>
  </r>
  <r>
    <n v="5880"/>
    <s v="CA-2013-133319"/>
    <x v="0"/>
    <x v="64"/>
    <d v="2013-09-12T00:00:00"/>
    <s v="Standard Class"/>
    <s v="MV-17485"/>
    <s v="Mark Van Huff"/>
    <x v="0"/>
    <s v="United States"/>
    <s v="New York City"/>
    <x v="15"/>
    <n v="10011"/>
    <x v="3"/>
    <s v="OFF-PA-10001815"/>
    <x v="1"/>
    <x v="10"/>
    <s v="Xerox 1885"/>
    <x v="2250"/>
    <n v="4"/>
    <n v="0"/>
    <n v="92.236799999999988"/>
  </r>
  <r>
    <n v="5881"/>
    <s v="CA-2013-133935"/>
    <x v="0"/>
    <x v="31"/>
    <d v="2013-09-23T00:00:00"/>
    <s v="Standard Class"/>
    <s v="JW-15220"/>
    <s v="Jane Waco"/>
    <x v="1"/>
    <s v="United States"/>
    <s v="San Diego"/>
    <x v="1"/>
    <n v="92105"/>
    <x v="1"/>
    <s v="FUR-CH-10001215"/>
    <x v="0"/>
    <x v="1"/>
    <s v="Global Troy Executive Leather Low-Back Tilter"/>
    <x v="479"/>
    <n v="2"/>
    <n v="0.2"/>
    <n v="50.097999999999985"/>
  </r>
  <r>
    <n v="5882"/>
    <s v="CA-2013-133935"/>
    <x v="0"/>
    <x v="31"/>
    <d v="2013-09-23T00:00:00"/>
    <s v="Standard Class"/>
    <s v="JW-15220"/>
    <s v="Jane Waco"/>
    <x v="1"/>
    <s v="United States"/>
    <s v="San Diego"/>
    <x v="1"/>
    <n v="92105"/>
    <x v="1"/>
    <s v="OFF-PA-10000100"/>
    <x v="1"/>
    <x v="10"/>
    <s v="Xerox 1945"/>
    <x v="1542"/>
    <n v="9"/>
    <n v="0"/>
    <n v="180.76590000000002"/>
  </r>
  <r>
    <n v="5883"/>
    <s v="CA-2013-133935"/>
    <x v="0"/>
    <x v="31"/>
    <d v="2013-09-23T00:00:00"/>
    <s v="Standard Class"/>
    <s v="JW-15220"/>
    <s v="Jane Waco"/>
    <x v="1"/>
    <s v="United States"/>
    <s v="San Diego"/>
    <x v="1"/>
    <n v="92105"/>
    <x v="1"/>
    <s v="FUR-CH-10002880"/>
    <x v="0"/>
    <x v="1"/>
    <s v="Global High-Back Leather Tilter, Burgundy"/>
    <x v="4185"/>
    <n v="9"/>
    <n v="0.2"/>
    <n v="-99.621900000000068"/>
  </r>
  <r>
    <n v="5884"/>
    <s v="CA-2013-136301"/>
    <x v="0"/>
    <x v="69"/>
    <d v="2013-03-16T00:00:00"/>
    <s v="Second Class"/>
    <s v="EH-13765"/>
    <s v="Edward Hooks"/>
    <x v="1"/>
    <s v="United States"/>
    <s v="San Francisco"/>
    <x v="1"/>
    <n v="94109"/>
    <x v="1"/>
    <s v="FUR-FU-10004712"/>
    <x v="0"/>
    <x v="5"/>
    <s v="Westinghouse Mesh Shade Clip-On Gooseneck Lamp, Black"/>
    <x v="4186"/>
    <n v="2"/>
    <n v="0"/>
    <n v="7.352800000000002"/>
  </r>
  <r>
    <n v="5885"/>
    <s v="CA-2013-136301"/>
    <x v="0"/>
    <x v="69"/>
    <d v="2013-03-16T00:00:00"/>
    <s v="Second Class"/>
    <s v="EH-13765"/>
    <s v="Edward Hooks"/>
    <x v="1"/>
    <s v="United States"/>
    <s v="San Francisco"/>
    <x v="1"/>
    <n v="94109"/>
    <x v="1"/>
    <s v="OFF-SU-10000151"/>
    <x v="1"/>
    <x v="14"/>
    <s v="High Speed Automatic Electric Letter Opener"/>
    <x v="4187"/>
    <n v="3"/>
    <n v="0"/>
    <n v="196.50359999999978"/>
  </r>
  <r>
    <n v="5886"/>
    <s v="US-2011-109456"/>
    <x v="2"/>
    <x v="1079"/>
    <d v="2011-10-17T00:00:00"/>
    <s v="Same Day"/>
    <s v="LS-17245"/>
    <s v="Lynn Smith"/>
    <x v="0"/>
    <s v="United States"/>
    <s v="San Francisco"/>
    <x v="1"/>
    <n v="94110"/>
    <x v="1"/>
    <s v="OFF-BI-10000136"/>
    <x v="1"/>
    <x v="8"/>
    <s v="Avery Non-Stick Heavy Duty View Round Locking Ring Binders"/>
    <x v="646"/>
    <n v="3"/>
    <n v="0.2"/>
    <n v="5.0231999999999992"/>
  </r>
  <r>
    <n v="5887"/>
    <s v="US-2011-109456"/>
    <x v="2"/>
    <x v="1079"/>
    <d v="2011-10-17T00:00:00"/>
    <s v="Same Day"/>
    <s v="LS-17245"/>
    <s v="Lynn Smith"/>
    <x v="0"/>
    <s v="United States"/>
    <s v="San Francisco"/>
    <x v="1"/>
    <n v="94110"/>
    <x v="1"/>
    <s v="TEC-AC-10003610"/>
    <x v="2"/>
    <x v="11"/>
    <s v="Logitech Illuminated - Keyboard"/>
    <x v="690"/>
    <n v="3"/>
    <n v="0"/>
    <n v="86.385600000000011"/>
  </r>
  <r>
    <n v="5888"/>
    <s v="CA-2014-151596"/>
    <x v="3"/>
    <x v="1048"/>
    <d v="2014-10-12T00:00:00"/>
    <s v="First Class"/>
    <s v="BP-11050"/>
    <s v="Barry Pond"/>
    <x v="1"/>
    <s v="United States"/>
    <s v="Cranston"/>
    <x v="34"/>
    <n v="2920"/>
    <x v="3"/>
    <s v="OFF-ST-10001837"/>
    <x v="1"/>
    <x v="4"/>
    <s v="SAFCO Mobile Desk Side File, Wire Frame"/>
    <x v="3931"/>
    <n v="1"/>
    <n v="0"/>
    <n v="11.117599999999999"/>
  </r>
  <r>
    <n v="5889"/>
    <s v="CA-2012-147879"/>
    <x v="1"/>
    <x v="820"/>
    <d v="2012-05-12T00:00:00"/>
    <s v="Standard Class"/>
    <s v="CC-12220"/>
    <s v="Chris Cortes"/>
    <x v="0"/>
    <s v="United States"/>
    <s v="Owensboro"/>
    <x v="0"/>
    <n v="42301"/>
    <x v="0"/>
    <s v="OFF-PA-10001952"/>
    <x v="1"/>
    <x v="10"/>
    <s v="Xerox 1902"/>
    <x v="1846"/>
    <n v="2"/>
    <n v="0"/>
    <n v="21.012799999999999"/>
  </r>
  <r>
    <n v="5890"/>
    <s v="CA-2013-166625"/>
    <x v="0"/>
    <x v="167"/>
    <d v="2013-04-18T00:00:00"/>
    <s v="First Class"/>
    <s v="JM-15580"/>
    <s v="Jill Matthias"/>
    <x v="0"/>
    <s v="United States"/>
    <s v="Baltimore"/>
    <x v="39"/>
    <n v="21215"/>
    <x v="3"/>
    <s v="OFF-BI-10002414"/>
    <x v="1"/>
    <x v="8"/>
    <s v="GBC ProClick Spines for 32-Hole Punch"/>
    <x v="2989"/>
    <n v="2"/>
    <n v="0"/>
    <n v="11.778199999999998"/>
  </r>
  <r>
    <n v="5891"/>
    <s v="CA-2013-146157"/>
    <x v="0"/>
    <x v="831"/>
    <d v="2013-11-27T00:00:00"/>
    <s v="Standard Class"/>
    <s v="RD-19720"/>
    <s v="Roger Demir"/>
    <x v="0"/>
    <s v="United States"/>
    <s v="Chicago"/>
    <x v="10"/>
    <n v="60610"/>
    <x v="2"/>
    <s v="OFF-PA-10001790"/>
    <x v="1"/>
    <x v="10"/>
    <s v="Xerox 1910"/>
    <x v="4188"/>
    <n v="1"/>
    <n v="0.2"/>
    <n v="13.451199999999996"/>
  </r>
  <r>
    <n v="5892"/>
    <s v="CA-2013-146157"/>
    <x v="0"/>
    <x v="831"/>
    <d v="2013-11-27T00:00:00"/>
    <s v="Standard Class"/>
    <s v="RD-19720"/>
    <s v="Roger Demir"/>
    <x v="0"/>
    <s v="United States"/>
    <s v="Chicago"/>
    <x v="10"/>
    <n v="60610"/>
    <x v="2"/>
    <s v="OFF-ST-10001590"/>
    <x v="1"/>
    <x v="4"/>
    <s v="Tenex Personal Project File with Scoop Front Design, Black"/>
    <x v="4189"/>
    <n v="2"/>
    <n v="0.2"/>
    <n v="1.6175999999999986"/>
  </r>
  <r>
    <n v="5893"/>
    <s v="CA-2013-146157"/>
    <x v="0"/>
    <x v="831"/>
    <d v="2013-11-27T00:00:00"/>
    <s v="Standard Class"/>
    <s v="RD-19720"/>
    <s v="Roger Demir"/>
    <x v="0"/>
    <s v="United States"/>
    <s v="Chicago"/>
    <x v="10"/>
    <n v="60610"/>
    <x v="2"/>
    <s v="TEC-AC-10003657"/>
    <x v="2"/>
    <x v="11"/>
    <s v="Lenovo 17-Key USB Numeric Keypad"/>
    <x v="4190"/>
    <n v="3"/>
    <n v="0.2"/>
    <n v="2.0393999999999934"/>
  </r>
  <r>
    <n v="5894"/>
    <s v="CA-2014-159954"/>
    <x v="3"/>
    <x v="18"/>
    <d v="2014-09-15T00:00:00"/>
    <s v="Standard Class"/>
    <s v="SS-20410"/>
    <s v="Shahid Shariari"/>
    <x v="0"/>
    <s v="United States"/>
    <s v="Atlanta"/>
    <x v="32"/>
    <n v="30318"/>
    <x v="0"/>
    <s v="OFF-BI-10004876"/>
    <x v="1"/>
    <x v="8"/>
    <s v="Wilson Jones Suede Grain Vinyl Binders"/>
    <x v="1104"/>
    <n v="1"/>
    <n v="0"/>
    <n v="1.3621999999999999"/>
  </r>
  <r>
    <n v="5895"/>
    <s v="CA-2014-100825"/>
    <x v="3"/>
    <x v="428"/>
    <d v="2014-09-15T00:00:00"/>
    <s v="Standard Class"/>
    <s v="KD-16495"/>
    <s v="Keith Dawkins"/>
    <x v="1"/>
    <s v="United States"/>
    <s v="Los Angeles"/>
    <x v="1"/>
    <n v="90036"/>
    <x v="1"/>
    <s v="OFF-ST-10003123"/>
    <x v="1"/>
    <x v="4"/>
    <s v="Fellowes Bases and Tops For Staxonsteel/High-Stak Systems"/>
    <x v="4191"/>
    <n v="3"/>
    <n v="0"/>
    <n v="23.968799999999998"/>
  </r>
  <r>
    <n v="5896"/>
    <s v="CA-2011-168305"/>
    <x v="2"/>
    <x v="301"/>
    <d v="2011-11-08T00:00:00"/>
    <s v="Standard Class"/>
    <s v="PL-18925"/>
    <s v="Paul Lucas"/>
    <x v="2"/>
    <s v="United States"/>
    <s v="Los Angeles"/>
    <x v="1"/>
    <n v="90049"/>
    <x v="1"/>
    <s v="OFF-LA-10003498"/>
    <x v="1"/>
    <x v="2"/>
    <s v="Avery 475"/>
    <x v="1851"/>
    <n v="3"/>
    <n v="0"/>
    <n v="22.200000000000003"/>
  </r>
  <r>
    <n v="5897"/>
    <s v="CA-2011-168305"/>
    <x v="2"/>
    <x v="301"/>
    <d v="2011-11-08T00:00:00"/>
    <s v="Standard Class"/>
    <s v="PL-18925"/>
    <s v="Paul Lucas"/>
    <x v="2"/>
    <s v="United States"/>
    <s v="Los Angeles"/>
    <x v="1"/>
    <n v="90049"/>
    <x v="1"/>
    <s v="OFF-PA-10004947"/>
    <x v="1"/>
    <x v="10"/>
    <s v="Staples"/>
    <x v="1591"/>
    <n v="5"/>
    <n v="0"/>
    <n v="9.629999999999999"/>
  </r>
  <r>
    <n v="5898"/>
    <s v="CA-2013-167682"/>
    <x v="0"/>
    <x v="1015"/>
    <d v="2013-04-10T00:00:00"/>
    <s v="Standard Class"/>
    <s v="ZD-21925"/>
    <s v="Zuschuss Donatelli"/>
    <x v="0"/>
    <s v="United States"/>
    <s v="Richmond"/>
    <x v="14"/>
    <n v="47374"/>
    <x v="2"/>
    <s v="FUR-FU-10003799"/>
    <x v="0"/>
    <x v="5"/>
    <s v="Seth Thomas 13 1/2&quot; Wall Clock"/>
    <x v="4192"/>
    <n v="4"/>
    <n v="0"/>
    <n v="22.047199999999997"/>
  </r>
  <r>
    <n v="5899"/>
    <s v="CA-2013-167682"/>
    <x v="0"/>
    <x v="1015"/>
    <d v="2013-04-10T00:00:00"/>
    <s v="Standard Class"/>
    <s v="ZD-21925"/>
    <s v="Zuschuss Donatelli"/>
    <x v="0"/>
    <s v="United States"/>
    <s v="Richmond"/>
    <x v="14"/>
    <n v="47374"/>
    <x v="2"/>
    <s v="TEC-PH-10000673"/>
    <x v="2"/>
    <x v="7"/>
    <s v="Plantronics Voyager Pro HD - Bluetooth Headset"/>
    <x v="4193"/>
    <n v="4"/>
    <n v="0"/>
    <n v="124.7808"/>
  </r>
  <r>
    <n v="5900"/>
    <s v="CA-2014-108000"/>
    <x v="3"/>
    <x v="602"/>
    <d v="2014-01-17T00:00:00"/>
    <s v="Standard Class"/>
    <s v="LS-16945"/>
    <s v="Linda Southworth"/>
    <x v="1"/>
    <s v="United States"/>
    <s v="San Francisco"/>
    <x v="1"/>
    <n v="94110"/>
    <x v="1"/>
    <s v="OFF-EN-10002621"/>
    <x v="1"/>
    <x v="12"/>
    <s v="Staples"/>
    <x v="3996"/>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x v="4194"/>
    <n v="9"/>
    <n v="0.2"/>
    <n v="7.5599999999999987"/>
  </r>
  <r>
    <n v="5902"/>
    <s v="CA-2013-159639"/>
    <x v="0"/>
    <x v="581"/>
    <d v="2013-12-03T00:00:00"/>
    <s v="Standard Class"/>
    <s v="PC-18745"/>
    <s v="Pamela Coakley"/>
    <x v="1"/>
    <s v="United States"/>
    <s v="Westfield"/>
    <x v="30"/>
    <n v="7090"/>
    <x v="3"/>
    <s v="FUR-FU-10001889"/>
    <x v="0"/>
    <x v="5"/>
    <s v="Ultra Door Pull Handle"/>
    <x v="1629"/>
    <n v="3"/>
    <n v="0"/>
    <n v="10.4148"/>
  </r>
  <r>
    <n v="5903"/>
    <s v="US-2014-153948"/>
    <x v="3"/>
    <x v="44"/>
    <d v="2014-11-07T00:00:00"/>
    <s v="Same Day"/>
    <s v="FM-14290"/>
    <s v="Frank Merwin"/>
    <x v="2"/>
    <s v="United States"/>
    <s v="San Francisco"/>
    <x v="1"/>
    <n v="94122"/>
    <x v="1"/>
    <s v="OFF-PA-10000157"/>
    <x v="1"/>
    <x v="10"/>
    <s v="Xerox 191"/>
    <x v="731"/>
    <n v="3"/>
    <n v="0"/>
    <n v="28.171799999999998"/>
  </r>
  <r>
    <n v="5904"/>
    <s v="US-2014-153948"/>
    <x v="3"/>
    <x v="44"/>
    <d v="2014-11-07T00:00:00"/>
    <s v="Same Day"/>
    <s v="FM-14290"/>
    <s v="Frank Merwin"/>
    <x v="2"/>
    <s v="United States"/>
    <s v="San Francisco"/>
    <x v="1"/>
    <n v="94122"/>
    <x v="1"/>
    <s v="OFF-PA-10002764"/>
    <x v="1"/>
    <x v="10"/>
    <s v="Staples"/>
    <x v="1568"/>
    <n v="4"/>
    <n v="0"/>
    <n v="22.226399999999998"/>
  </r>
  <r>
    <n v="5905"/>
    <s v="US-2014-153948"/>
    <x v="3"/>
    <x v="44"/>
    <d v="2014-11-07T00:00:00"/>
    <s v="Same Day"/>
    <s v="FM-14290"/>
    <s v="Frank Merwin"/>
    <x v="2"/>
    <s v="United States"/>
    <s v="San Francisco"/>
    <x v="1"/>
    <n v="94122"/>
    <x v="1"/>
    <s v="OFF-PA-10000143"/>
    <x v="1"/>
    <x v="10"/>
    <s v="Astroparche Fine Business Paper"/>
    <x v="1603"/>
    <n v="5"/>
    <n v="0"/>
    <n v="12.672000000000001"/>
  </r>
  <r>
    <n v="5906"/>
    <s v="US-2014-153948"/>
    <x v="3"/>
    <x v="44"/>
    <d v="2014-11-07T00:00:00"/>
    <s v="Same Day"/>
    <s v="FM-14290"/>
    <s v="Frank Merwin"/>
    <x v="2"/>
    <s v="United States"/>
    <s v="San Francisco"/>
    <x v="1"/>
    <n v="94122"/>
    <x v="1"/>
    <s v="OFF-LA-10000414"/>
    <x v="1"/>
    <x v="2"/>
    <s v="Avery 503"/>
    <x v="1417"/>
    <n v="4"/>
    <n v="0"/>
    <n v="19.872"/>
  </r>
  <r>
    <n v="5907"/>
    <s v="US-2014-153948"/>
    <x v="3"/>
    <x v="44"/>
    <d v="2014-11-07T00:00:00"/>
    <s v="Same Day"/>
    <s v="FM-14290"/>
    <s v="Frank Merwin"/>
    <x v="2"/>
    <s v="United States"/>
    <s v="San Francisco"/>
    <x v="1"/>
    <n v="94122"/>
    <x v="1"/>
    <s v="TEC-AC-10003441"/>
    <x v="2"/>
    <x v="11"/>
    <s v="Kingston Digital DataTraveler 32GB USB 2.0"/>
    <x v="4195"/>
    <n v="1"/>
    <n v="0"/>
    <n v="1.0169999999999995"/>
  </r>
  <r>
    <n v="5908"/>
    <s v="US-2013-113985"/>
    <x v="0"/>
    <x v="499"/>
    <d v="2013-12-08T00:00:00"/>
    <s v="Standard Class"/>
    <s v="KD-16495"/>
    <s v="Keith Dawkins"/>
    <x v="1"/>
    <s v="United States"/>
    <s v="San Jose"/>
    <x v="1"/>
    <n v="95123"/>
    <x v="1"/>
    <s v="OFF-BI-10002353"/>
    <x v="1"/>
    <x v="8"/>
    <s v="GBC VeloBind Cover Sets"/>
    <x v="4196"/>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s v="United States"/>
    <s v="San Jose"/>
    <x v="1"/>
    <n v="95123"/>
    <x v="1"/>
    <s v="FUR-FU-10003026"/>
    <x v="0"/>
    <x v="5"/>
    <s v="Eldon Regeneration Recycled Desk Accessories, Black"/>
    <x v="1606"/>
    <n v="3"/>
    <n v="0"/>
    <n v="5.6627999999999998"/>
  </r>
  <r>
    <n v="5911"/>
    <s v="US-2013-113985"/>
    <x v="0"/>
    <x v="499"/>
    <d v="2013-12-08T00:00:00"/>
    <s v="Standard Class"/>
    <s v="KD-16495"/>
    <s v="Keith Dawkins"/>
    <x v="1"/>
    <s v="United States"/>
    <s v="San Jose"/>
    <x v="1"/>
    <n v="95123"/>
    <x v="1"/>
    <s v="OFF-BI-10000632"/>
    <x v="1"/>
    <x v="8"/>
    <s v="Satellite Sectional Post Binders"/>
    <x v="4197"/>
    <n v="3"/>
    <n v="0.2"/>
    <n v="33.8598"/>
  </r>
  <r>
    <n v="5912"/>
    <s v="CA-2013-155383"/>
    <x v="0"/>
    <x v="907"/>
    <d v="2013-12-23T00:00:00"/>
    <s v="Standard Class"/>
    <s v="SC-20680"/>
    <s v="Steve Carroll"/>
    <x v="2"/>
    <s v="United States"/>
    <s v="Seattle"/>
    <x v="4"/>
    <n v="98115"/>
    <x v="1"/>
    <s v="OFF-ST-10001328"/>
    <x v="1"/>
    <x v="4"/>
    <s v="Personal Filing Tote with Lid, Black/Gray"/>
    <x v="2063"/>
    <n v="3"/>
    <n v="0"/>
    <n v="13.028400000000001"/>
  </r>
  <r>
    <n v="5913"/>
    <s v="CA-2011-120432"/>
    <x v="2"/>
    <x v="829"/>
    <d v="2011-08-26T00:00:00"/>
    <s v="Second Class"/>
    <s v="DW-13585"/>
    <s v="Dorothy Wardle"/>
    <x v="1"/>
    <s v="United States"/>
    <s v="Owensboro"/>
    <x v="0"/>
    <n v="42301"/>
    <x v="0"/>
    <s v="OFF-SU-10004661"/>
    <x v="1"/>
    <x v="14"/>
    <s v="Acme Titanium Bonded Scissors"/>
    <x v="4198"/>
    <n v="3"/>
    <n v="0"/>
    <n v="6.63"/>
  </r>
  <r>
    <n v="5914"/>
    <s v="US-2012-126977"/>
    <x v="1"/>
    <x v="14"/>
    <d v="2012-09-23T00:00:00"/>
    <s v="Standard Class"/>
    <s v="PF-19120"/>
    <s v="Peter Fuller"/>
    <x v="0"/>
    <s v="United States"/>
    <s v="New York City"/>
    <x v="15"/>
    <n v="10035"/>
    <x v="3"/>
    <s v="OFF-ST-10000617"/>
    <x v="1"/>
    <x v="4"/>
    <s v="Woodgrain Magazine Files by Perma"/>
    <x v="81"/>
    <n v="5"/>
    <n v="0"/>
    <n v="1.0429999999999984"/>
  </r>
  <r>
    <n v="5915"/>
    <s v="US-2012-126977"/>
    <x v="1"/>
    <x v="14"/>
    <d v="2012-09-23T00:00:00"/>
    <s v="Standard Class"/>
    <s v="PF-19120"/>
    <s v="Peter Fuller"/>
    <x v="0"/>
    <s v="United States"/>
    <s v="New York City"/>
    <x v="15"/>
    <n v="10035"/>
    <x v="3"/>
    <s v="OFF-LA-10002762"/>
    <x v="1"/>
    <x v="2"/>
    <s v="Avery 485"/>
    <x v="2077"/>
    <n v="7"/>
    <n v="0"/>
    <n v="41.223699999999994"/>
  </r>
  <r>
    <n v="5916"/>
    <s v="US-2012-126977"/>
    <x v="1"/>
    <x v="14"/>
    <d v="2012-09-23T00:00:00"/>
    <s v="Standard Class"/>
    <s v="PF-19120"/>
    <s v="Peter Fuller"/>
    <x v="0"/>
    <s v="United States"/>
    <s v="New York City"/>
    <x v="15"/>
    <n v="10035"/>
    <x v="3"/>
    <s v="FUR-CH-10001973"/>
    <x v="0"/>
    <x v="1"/>
    <s v="Office Star Flex Back Scooter Chair with White Frame"/>
    <x v="4199"/>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x v="4200"/>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x v="4201"/>
    <n v="6"/>
    <n v="0.2"/>
    <n v="158.57639999999992"/>
  </r>
  <r>
    <n v="5919"/>
    <s v="US-2012-126977"/>
    <x v="1"/>
    <x v="14"/>
    <d v="2012-09-23T00:00:00"/>
    <s v="Standard Class"/>
    <s v="PF-19120"/>
    <s v="Peter Fuller"/>
    <x v="0"/>
    <s v="United States"/>
    <s v="New York City"/>
    <x v="15"/>
    <n v="10035"/>
    <x v="3"/>
    <s v="FUR-BO-10002213"/>
    <x v="0"/>
    <x v="0"/>
    <s v="DMI Eclipse Executive Suite Bookcases"/>
    <x v="4202"/>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x v="2779"/>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s v="United States"/>
    <s v="New York City"/>
    <x v="15"/>
    <n v="10035"/>
    <x v="3"/>
    <s v="TEC-PH-10000169"/>
    <x v="2"/>
    <x v="7"/>
    <s v="ARKON Windshield Dashboard Air Vent Car Mount Holder"/>
    <x v="766"/>
    <n v="4"/>
    <n v="0"/>
    <n v="1.3559999999999945"/>
  </r>
  <r>
    <n v="5924"/>
    <s v="CA-2013-130288"/>
    <x v="0"/>
    <x v="491"/>
    <d v="2013-12-01T00:00:00"/>
    <s v="Second Class"/>
    <s v="DK-13225"/>
    <s v="Dean Katz"/>
    <x v="1"/>
    <s v="United States"/>
    <s v="New York City"/>
    <x v="15"/>
    <n v="10011"/>
    <x v="3"/>
    <s v="FUR-TA-10002958"/>
    <x v="0"/>
    <x v="3"/>
    <s v="Bevis Oval Conference Table, Walnut"/>
    <x v="4203"/>
    <n v="2"/>
    <n v="0.4"/>
    <n v="-120.05080000000007"/>
  </r>
  <r>
    <n v="5925"/>
    <s v="CA-2014-146458"/>
    <x v="3"/>
    <x v="123"/>
    <d v="2014-11-23T00:00:00"/>
    <s v="Second Class"/>
    <s v="RB-19435"/>
    <s v="Richard Bierner"/>
    <x v="0"/>
    <s v="United States"/>
    <s v="Springfield"/>
    <x v="17"/>
    <n v="22153"/>
    <x v="0"/>
    <s v="OFF-AR-10001177"/>
    <x v="1"/>
    <x v="6"/>
    <s v="Newell 349"/>
    <x v="1011"/>
    <n v="7"/>
    <n v="0"/>
    <n v="6.6583999999999968"/>
  </r>
  <r>
    <n v="5926"/>
    <s v="CA-2014-150420"/>
    <x v="3"/>
    <x v="95"/>
    <d v="2014-06-09T00:00:00"/>
    <s v="Standard Class"/>
    <s v="GD-14590"/>
    <s v="Giulietta Dortch"/>
    <x v="1"/>
    <s v="United States"/>
    <s v="Bellingham"/>
    <x v="4"/>
    <n v="98226"/>
    <x v="1"/>
    <s v="TEC-AC-10004975"/>
    <x v="2"/>
    <x v="11"/>
    <s v="Plantronics Audio 995 Wireless Stereo Headset"/>
    <x v="4204"/>
    <n v="10"/>
    <n v="0"/>
    <n v="362.83500000000004"/>
  </r>
  <r>
    <n v="5927"/>
    <s v="US-2011-118997"/>
    <x v="2"/>
    <x v="918"/>
    <d v="2011-04-12T00:00:00"/>
    <s v="Standard Class"/>
    <s v="RA-19885"/>
    <s v="Ruben Ausman"/>
    <x v="1"/>
    <s v="United States"/>
    <s v="Decatur"/>
    <x v="19"/>
    <n v="35601"/>
    <x v="0"/>
    <s v="FUR-TA-10001086"/>
    <x v="0"/>
    <x v="3"/>
    <s v="SAFCO PlanMaster Boards, 60w x 37-1/2d, White Melamine"/>
    <x v="4205"/>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x v="2061"/>
    <n v="1"/>
    <n v="0"/>
    <n v="3.4356999999999998"/>
  </r>
  <r>
    <n v="5929"/>
    <s v="CA-2011-114314"/>
    <x v="2"/>
    <x v="856"/>
    <d v="2011-10-15T00:00:00"/>
    <s v="Standard Class"/>
    <s v="DB-13555"/>
    <s v="Dorothy Badders"/>
    <x v="1"/>
    <s v="United States"/>
    <s v="Fayetteville"/>
    <x v="36"/>
    <n v="72701"/>
    <x v="0"/>
    <s v="FUR-FU-10002107"/>
    <x v="0"/>
    <x v="5"/>
    <s v="Eldon Pizzaz Desk Accessories"/>
    <x v="4206"/>
    <n v="4"/>
    <n v="0"/>
    <n v="3.9248000000000003"/>
  </r>
  <r>
    <n v="5930"/>
    <s v="US-2014-169551"/>
    <x v="3"/>
    <x v="437"/>
    <d v="2014-07-10T00:00:00"/>
    <s v="First Class"/>
    <s v="RL-19615"/>
    <s v="Rob Lucas"/>
    <x v="0"/>
    <s v="United States"/>
    <s v="Philadelphia"/>
    <x v="9"/>
    <n v="19120"/>
    <x v="3"/>
    <s v="FUR-BO-10001519"/>
    <x v="0"/>
    <x v="0"/>
    <s v="O'Sullivan 3-Shelf Heavy-Duty Bookcases"/>
    <x v="4207"/>
    <n v="3"/>
    <n v="0.5"/>
    <n v="-45.349200000000003"/>
  </r>
  <r>
    <n v="5931"/>
    <s v="US-2014-169551"/>
    <x v="3"/>
    <x v="437"/>
    <d v="2014-07-10T00:00:00"/>
    <s v="First Class"/>
    <s v="RL-19615"/>
    <s v="Rob Lucas"/>
    <x v="0"/>
    <s v="United States"/>
    <s v="Philadelphia"/>
    <x v="9"/>
    <n v="19120"/>
    <x v="3"/>
    <s v="OFF-PA-10004100"/>
    <x v="1"/>
    <x v="10"/>
    <s v="Xerox 216"/>
    <x v="12"/>
    <n v="3"/>
    <n v="0.2"/>
    <n v="5.4432"/>
  </r>
  <r>
    <n v="5932"/>
    <s v="US-2014-169551"/>
    <x v="3"/>
    <x v="437"/>
    <d v="2014-07-10T00:00:00"/>
    <s v="First Class"/>
    <s v="RL-19615"/>
    <s v="Rob Lucas"/>
    <x v="0"/>
    <s v="United States"/>
    <s v="Philadelphia"/>
    <x v="9"/>
    <n v="19120"/>
    <x v="3"/>
    <s v="TEC-PH-10001363"/>
    <x v="2"/>
    <x v="7"/>
    <s v="Apple iPhone 5S"/>
    <x v="4208"/>
    <n v="2"/>
    <n v="0.4"/>
    <n v="-113.9980000000001"/>
  </r>
  <r>
    <n v="5933"/>
    <s v="US-2014-169551"/>
    <x v="3"/>
    <x v="437"/>
    <d v="2014-07-10T00:00:00"/>
    <s v="First Class"/>
    <s v="RL-19615"/>
    <s v="Rob Lucas"/>
    <x v="0"/>
    <s v="United States"/>
    <s v="Philadelphia"/>
    <x v="9"/>
    <n v="19120"/>
    <x v="3"/>
    <s v="OFF-ST-10004835"/>
    <x v="1"/>
    <x v="4"/>
    <s v="Plastic Stacking Crates &amp; Casters"/>
    <x v="2569"/>
    <n v="3"/>
    <n v="0.2"/>
    <n v="1.0044"/>
  </r>
  <r>
    <n v="5934"/>
    <s v="US-2014-169551"/>
    <x v="3"/>
    <x v="437"/>
    <d v="2014-07-10T00:00:00"/>
    <s v="First Class"/>
    <s v="RL-19615"/>
    <s v="Rob Lucas"/>
    <x v="0"/>
    <s v="United States"/>
    <s v="Philadelphia"/>
    <x v="9"/>
    <n v="19120"/>
    <x v="3"/>
    <s v="TEC-AC-10002018"/>
    <x v="2"/>
    <x v="11"/>
    <s v="AmazonBasics 3-Button USB Wired Mouse"/>
    <x v="3664"/>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x v="4209"/>
    <n v="2"/>
    <n v="0.2"/>
    <n v="85.786999999999949"/>
  </r>
  <r>
    <n v="5936"/>
    <s v="CA-2013-103107"/>
    <x v="0"/>
    <x v="975"/>
    <d v="2013-07-05T00:00:00"/>
    <s v="Same Day"/>
    <s v="RB-19465"/>
    <s v="Rick Bensley"/>
    <x v="2"/>
    <s v="United States"/>
    <s v="Seattle"/>
    <x v="4"/>
    <n v="98103"/>
    <x v="1"/>
    <s v="FUR-FU-10000221"/>
    <x v="0"/>
    <x v="5"/>
    <s v="Master Caster Door Stop, Brown"/>
    <x v="3383"/>
    <n v="5"/>
    <n v="0"/>
    <n v="8.6359999999999992"/>
  </r>
  <r>
    <n v="5937"/>
    <s v="CA-2013-103107"/>
    <x v="0"/>
    <x v="975"/>
    <d v="2013-07-05T00:00:00"/>
    <s v="Same Day"/>
    <s v="RB-19465"/>
    <s v="Rick Bensley"/>
    <x v="2"/>
    <s v="United States"/>
    <s v="Seattle"/>
    <x v="4"/>
    <n v="98103"/>
    <x v="1"/>
    <s v="TEC-PH-10001198"/>
    <x v="2"/>
    <x v="7"/>
    <s v="Avaya 4621SW VoIP phone"/>
    <x v="1665"/>
    <n v="3"/>
    <n v="0.2"/>
    <n v="19.966499999999982"/>
  </r>
  <r>
    <n v="5938"/>
    <s v="CA-2013-103107"/>
    <x v="0"/>
    <x v="975"/>
    <d v="2013-07-05T00:00:00"/>
    <s v="Same Day"/>
    <s v="RB-19465"/>
    <s v="Rick Bensley"/>
    <x v="2"/>
    <s v="United States"/>
    <s v="Seattle"/>
    <x v="4"/>
    <n v="98103"/>
    <x v="1"/>
    <s v="TEC-PH-10002564"/>
    <x v="2"/>
    <x v="7"/>
    <s v="OtterBox Defender Series Case - Samsung Galaxy S4"/>
    <x v="981"/>
    <n v="3"/>
    <n v="0.2"/>
    <n v="8.9969999999999892"/>
  </r>
  <r>
    <n v="5939"/>
    <s v="CA-2014-122077"/>
    <x v="3"/>
    <x v="240"/>
    <d v="2014-05-26T00:00:00"/>
    <s v="Standard Class"/>
    <s v="JF-15295"/>
    <s v="Jason Fortune-"/>
    <x v="0"/>
    <s v="United States"/>
    <s v="Plano"/>
    <x v="5"/>
    <n v="75023"/>
    <x v="2"/>
    <s v="TEC-PH-10003811"/>
    <x v="2"/>
    <x v="7"/>
    <s v="Jabra Supreme Plus Driver Edition Headset"/>
    <x v="4210"/>
    <n v="1"/>
    <n v="0.2"/>
    <n v="9.5991999999999997"/>
  </r>
  <r>
    <n v="5940"/>
    <s v="CA-2014-122077"/>
    <x v="3"/>
    <x v="240"/>
    <d v="2014-05-26T00:00:00"/>
    <s v="Standard Class"/>
    <s v="JF-15295"/>
    <s v="Jason Fortune-"/>
    <x v="0"/>
    <s v="United States"/>
    <s v="Plano"/>
    <x v="5"/>
    <n v="75023"/>
    <x v="2"/>
    <s v="OFF-LA-10004178"/>
    <x v="1"/>
    <x v="2"/>
    <s v="Avery 491"/>
    <x v="1157"/>
    <n v="4"/>
    <n v="0.2"/>
    <n v="4.2951999999999995"/>
  </r>
  <r>
    <n v="5941"/>
    <s v="CA-2014-112431"/>
    <x v="3"/>
    <x v="386"/>
    <d v="2014-10-15T00:00:00"/>
    <s v="Second Class"/>
    <s v="RW-19690"/>
    <s v="Robert Waldorf"/>
    <x v="0"/>
    <s v="United States"/>
    <s v="Los Angeles"/>
    <x v="1"/>
    <n v="90049"/>
    <x v="1"/>
    <s v="TEC-AC-10001465"/>
    <x v="2"/>
    <x v="11"/>
    <s v="SanDisk Cruzer 64 GB USB Flash Drive"/>
    <x v="4211"/>
    <n v="12"/>
    <n v="0"/>
    <n v="130.75199999999995"/>
  </r>
  <r>
    <n v="5942"/>
    <s v="CA-2014-112431"/>
    <x v="3"/>
    <x v="386"/>
    <d v="2014-10-15T00:00:00"/>
    <s v="Second Class"/>
    <s v="RW-19690"/>
    <s v="Robert Waldorf"/>
    <x v="0"/>
    <s v="United States"/>
    <s v="Los Angeles"/>
    <x v="1"/>
    <n v="90049"/>
    <x v="1"/>
    <s v="OFF-AR-10000940"/>
    <x v="1"/>
    <x v="6"/>
    <s v="Newell 343"/>
    <x v="490"/>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x v="2005"/>
    <n v="4"/>
    <n v="0.2"/>
    <n v="18.477200000000011"/>
  </r>
  <r>
    <n v="5944"/>
    <s v="CA-2011-104178"/>
    <x v="2"/>
    <x v="55"/>
    <d v="2011-08-29T00:00:00"/>
    <s v="Standard Class"/>
    <s v="JM-15265"/>
    <s v="Janet Molinari"/>
    <x v="1"/>
    <s v="United States"/>
    <s v="Los Angeles"/>
    <x v="1"/>
    <n v="90036"/>
    <x v="1"/>
    <s v="FUR-FU-10000771"/>
    <x v="0"/>
    <x v="5"/>
    <s v="Eldon 200 Class Desk Accessories, Smoke"/>
    <x v="3012"/>
    <n v="1"/>
    <n v="0"/>
    <n v="2.6376000000000004"/>
  </r>
  <r>
    <n v="5945"/>
    <s v="CA-2011-104178"/>
    <x v="2"/>
    <x v="55"/>
    <d v="2011-08-29T00:00:00"/>
    <s v="Standard Class"/>
    <s v="JM-15265"/>
    <s v="Janet Molinari"/>
    <x v="1"/>
    <s v="United States"/>
    <s v="Los Angeles"/>
    <x v="1"/>
    <n v="90036"/>
    <x v="1"/>
    <s v="TEC-AC-10002399"/>
    <x v="2"/>
    <x v="11"/>
    <s v="SanDisk Cruzer 32 GB USB Flash Drive"/>
    <x v="2050"/>
    <n v="5"/>
    <n v="0"/>
    <n v="30.431999999999995"/>
  </r>
  <r>
    <n v="5946"/>
    <s v="CA-2011-104178"/>
    <x v="2"/>
    <x v="55"/>
    <d v="2011-08-29T00:00:00"/>
    <s v="Standard Class"/>
    <s v="JM-15265"/>
    <s v="Janet Molinari"/>
    <x v="1"/>
    <s v="United States"/>
    <s v="Los Angeles"/>
    <x v="1"/>
    <n v="90036"/>
    <x v="1"/>
    <s v="OFF-PA-10004983"/>
    <x v="1"/>
    <x v="10"/>
    <s v="Xerox 23"/>
    <x v="243"/>
    <n v="4"/>
    <n v="0"/>
    <n v="12.441600000000001"/>
  </r>
  <r>
    <n v="5947"/>
    <s v="CA-2011-104178"/>
    <x v="2"/>
    <x v="55"/>
    <d v="2011-08-29T00:00:00"/>
    <s v="Standard Class"/>
    <s v="JM-15265"/>
    <s v="Janet Molinari"/>
    <x v="1"/>
    <s v="United States"/>
    <s v="Los Angeles"/>
    <x v="1"/>
    <n v="90036"/>
    <x v="1"/>
    <s v="OFF-ST-10004258"/>
    <x v="1"/>
    <x v="4"/>
    <s v="Portable Personal File Box"/>
    <x v="4212"/>
    <n v="4"/>
    <n v="0"/>
    <n v="13.186800000000005"/>
  </r>
  <r>
    <n v="5948"/>
    <s v="CA-2012-115924"/>
    <x v="1"/>
    <x v="471"/>
    <d v="2012-09-18T00:00:00"/>
    <s v="Second Class"/>
    <s v="BE-11455"/>
    <s v="Brad Eason"/>
    <x v="2"/>
    <s v="United States"/>
    <s v="Des Moines"/>
    <x v="23"/>
    <n v="50315"/>
    <x v="2"/>
    <s v="OFF-BI-10004040"/>
    <x v="1"/>
    <x v="8"/>
    <s v="Wilson Jones Impact Binders"/>
    <x v="4213"/>
    <n v="5"/>
    <n v="0"/>
    <n v="12.690999999999999"/>
  </r>
  <r>
    <n v="5949"/>
    <s v="CA-2014-161046"/>
    <x v="3"/>
    <x v="916"/>
    <d v="2014-03-06T00:00:00"/>
    <s v="Same Day"/>
    <s v="CB-12535"/>
    <s v="Claudia Bergmann"/>
    <x v="1"/>
    <s v="United States"/>
    <s v="Southaven"/>
    <x v="35"/>
    <n v="38671"/>
    <x v="0"/>
    <s v="OFF-EN-10003862"/>
    <x v="1"/>
    <x v="12"/>
    <s v="Laser &amp; Ink Jet Business Envelopes"/>
    <x v="4214"/>
    <n v="4"/>
    <n v="0"/>
    <n v="19.6328"/>
  </r>
  <r>
    <n v="5950"/>
    <s v="CA-2014-161046"/>
    <x v="3"/>
    <x v="916"/>
    <d v="2014-03-06T00:00:00"/>
    <s v="Same Day"/>
    <s v="CB-12535"/>
    <s v="Claudia Bergmann"/>
    <x v="1"/>
    <s v="United States"/>
    <s v="Southaven"/>
    <x v="35"/>
    <n v="38671"/>
    <x v="0"/>
    <s v="TEC-AC-10004571"/>
    <x v="2"/>
    <x v="11"/>
    <s v="Logitech G700s Rechargeable Gaming Mouse"/>
    <x v="674"/>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x v="2727"/>
    <n v="2"/>
    <n v="0"/>
    <n v="78.671999999999997"/>
  </r>
  <r>
    <n v="5952"/>
    <s v="CA-2014-161046"/>
    <x v="3"/>
    <x v="916"/>
    <d v="2014-03-06T00:00:00"/>
    <s v="Same Day"/>
    <s v="CB-12535"/>
    <s v="Claudia Bergmann"/>
    <x v="1"/>
    <s v="United States"/>
    <s v="Southaven"/>
    <x v="35"/>
    <n v="38671"/>
    <x v="0"/>
    <s v="OFF-BI-10002026"/>
    <x v="1"/>
    <x v="8"/>
    <s v="Ibico Recycled Linen-Style Covers"/>
    <x v="4215"/>
    <n v="6"/>
    <n v="0"/>
    <n v="112.49279999999999"/>
  </r>
  <r>
    <n v="5953"/>
    <s v="US-2014-141698"/>
    <x v="3"/>
    <x v="4"/>
    <d v="2014-04-22T00:00:00"/>
    <s v="Standard Class"/>
    <s v="SD-20485"/>
    <s v="Shirley Daniels"/>
    <x v="2"/>
    <s v="United States"/>
    <s v="Houston"/>
    <x v="5"/>
    <n v="77041"/>
    <x v="2"/>
    <s v="OFF-PA-10001826"/>
    <x v="1"/>
    <x v="10"/>
    <s v="Xerox 207"/>
    <x v="561"/>
    <n v="4"/>
    <n v="0.2"/>
    <n v="7.2576000000000001"/>
  </r>
  <r>
    <n v="5954"/>
    <s v="US-2011-105151"/>
    <x v="2"/>
    <x v="809"/>
    <d v="2011-03-31T00:00:00"/>
    <s v="First Class"/>
    <s v="SG-20890"/>
    <s v="Susan Gilcrest"/>
    <x v="1"/>
    <s v="United States"/>
    <s v="New York City"/>
    <x v="15"/>
    <n v="10009"/>
    <x v="3"/>
    <s v="OFF-AR-10001231"/>
    <x v="1"/>
    <x v="6"/>
    <s v="Sanford EarthWrite Recycled Pencils, Medium Soft, #2"/>
    <x v="4216"/>
    <n v="5"/>
    <n v="0"/>
    <n v="2.9400000000000004"/>
  </r>
  <r>
    <n v="5955"/>
    <s v="CA-2011-155796"/>
    <x v="2"/>
    <x v="7"/>
    <d v="2011-11-15T00:00:00"/>
    <s v="Second Class"/>
    <s v="TS-21430"/>
    <s v="Tom Stivers"/>
    <x v="1"/>
    <s v="United States"/>
    <s v="Reading"/>
    <x v="9"/>
    <n v="19601"/>
    <x v="3"/>
    <s v="FUR-FU-10000409"/>
    <x v="0"/>
    <x v="5"/>
    <s v="GE 4 Foot Flourescent Tube, 40 Watt"/>
    <x v="942"/>
    <n v="2"/>
    <n v="0.2"/>
    <n v="7.7896000000000001"/>
  </r>
  <r>
    <n v="5956"/>
    <s v="CA-2011-155796"/>
    <x v="2"/>
    <x v="7"/>
    <d v="2011-11-15T00:00:00"/>
    <s v="Second Class"/>
    <s v="TS-21430"/>
    <s v="Tom Stivers"/>
    <x v="1"/>
    <s v="United States"/>
    <s v="Reading"/>
    <x v="9"/>
    <n v="19601"/>
    <x v="3"/>
    <s v="FUR-BO-10002545"/>
    <x v="0"/>
    <x v="0"/>
    <s v="Atlantic Metals Mobile 3-Shelf Bookcases, Custom Colors"/>
    <x v="3533"/>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x v="4217"/>
    <n v="5"/>
    <n v="0"/>
    <n v="6.7655000000000598"/>
  </r>
  <r>
    <n v="5958"/>
    <s v="CA-2013-127138"/>
    <x v="0"/>
    <x v="299"/>
    <d v="2013-03-16T00:00:00"/>
    <s v="Second Class"/>
    <s v="DK-13225"/>
    <s v="Dean Katz"/>
    <x v="1"/>
    <s v="United States"/>
    <s v="San Francisco"/>
    <x v="1"/>
    <n v="94109"/>
    <x v="1"/>
    <s v="OFF-AP-10003842"/>
    <x v="1"/>
    <x v="9"/>
    <s v="Euro-Pro Shark Turbo Vacuum"/>
    <x v="901"/>
    <n v="5"/>
    <n v="0"/>
    <n v="40.274000000000001"/>
  </r>
  <r>
    <n v="5959"/>
    <s v="CA-2013-127138"/>
    <x v="0"/>
    <x v="299"/>
    <d v="2013-03-16T00:00:00"/>
    <s v="Second Class"/>
    <s v="DK-13225"/>
    <s v="Dean Katz"/>
    <x v="1"/>
    <s v="United States"/>
    <s v="San Francisco"/>
    <x v="1"/>
    <n v="94109"/>
    <x v="1"/>
    <s v="OFF-EN-10004459"/>
    <x v="1"/>
    <x v="12"/>
    <s v="Security-Tint Envelopes"/>
    <x v="2484"/>
    <n v="4"/>
    <n v="0"/>
    <n v="14.974399999999999"/>
  </r>
  <r>
    <n v="5960"/>
    <s v="CA-2013-127138"/>
    <x v="0"/>
    <x v="299"/>
    <d v="2013-03-16T00:00:00"/>
    <s v="Second Class"/>
    <s v="DK-13225"/>
    <s v="Dean Katz"/>
    <x v="1"/>
    <s v="United States"/>
    <s v="San Francisco"/>
    <x v="1"/>
    <n v="94109"/>
    <x v="1"/>
    <s v="FUR-CH-10003746"/>
    <x v="0"/>
    <x v="1"/>
    <s v="Hon 4070 Series Pagoda Round Back Stacking Chairs"/>
    <x v="4218"/>
    <n v="3"/>
    <n v="0.2"/>
    <n v="77.035199999999975"/>
  </r>
  <r>
    <n v="5961"/>
    <s v="CA-2014-150602"/>
    <x v="3"/>
    <x v="839"/>
    <d v="2014-02-15T00:00:00"/>
    <s v="Second Class"/>
    <s v="ML-17395"/>
    <s v="Marina Lichtenstein"/>
    <x v="1"/>
    <s v="United States"/>
    <s v="Los Angeles"/>
    <x v="1"/>
    <n v="90045"/>
    <x v="1"/>
    <s v="FUR-FU-10003142"/>
    <x v="0"/>
    <x v="5"/>
    <s v="Master Big Foot Doorstop, Beige"/>
    <x v="3131"/>
    <n v="4"/>
    <n v="0"/>
    <n v="6.5471999999999984"/>
  </r>
  <r>
    <n v="5962"/>
    <s v="CA-2011-140732"/>
    <x v="2"/>
    <x v="7"/>
    <d v="2011-11-13T00:00:00"/>
    <s v="Second Class"/>
    <s v="MA-17560"/>
    <s v="Matt Abelman"/>
    <x v="2"/>
    <s v="United States"/>
    <s v="Los Angeles"/>
    <x v="1"/>
    <n v="90004"/>
    <x v="1"/>
    <s v="TEC-PH-10001425"/>
    <x v="2"/>
    <x v="7"/>
    <s v="Mophie Juice Pack Helium for iPhone"/>
    <x v="4219"/>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s v="United States"/>
    <s v="Los Angeles"/>
    <x v="1"/>
    <n v="90004"/>
    <x v="1"/>
    <s v="OFF-PA-10003625"/>
    <x v="1"/>
    <x v="10"/>
    <s v="Xerox 1979"/>
    <x v="1862"/>
    <n v="4"/>
    <n v="0"/>
    <n v="55.763999999999996"/>
  </r>
  <r>
    <n v="5965"/>
    <s v="CA-2014-119011"/>
    <x v="3"/>
    <x v="648"/>
    <d v="2014-08-26T00:00:00"/>
    <s v="Standard Class"/>
    <s v="LR-17035"/>
    <s v="Lisa Ryan"/>
    <x v="1"/>
    <s v="United States"/>
    <s v="San Francisco"/>
    <x v="1"/>
    <n v="94109"/>
    <x v="1"/>
    <s v="OFF-SU-10004768"/>
    <x v="1"/>
    <x v="14"/>
    <s v="Acme Kleencut Forged Steel Scissors"/>
    <x v="1711"/>
    <n v="3"/>
    <n v="0"/>
    <n v="5.1659999999999986"/>
  </r>
  <r>
    <n v="5966"/>
    <s v="CA-2014-119011"/>
    <x v="3"/>
    <x v="648"/>
    <d v="2014-08-26T00:00:00"/>
    <s v="Standard Class"/>
    <s v="LR-17035"/>
    <s v="Lisa Ryan"/>
    <x v="1"/>
    <s v="United States"/>
    <s v="San Francisco"/>
    <x v="1"/>
    <n v="94109"/>
    <x v="1"/>
    <s v="OFF-ST-10000777"/>
    <x v="1"/>
    <x v="4"/>
    <s v="Companion Letter/Legal File, Black"/>
    <x v="118"/>
    <n v="6"/>
    <n v="0"/>
    <n v="63.436800000000005"/>
  </r>
  <r>
    <n v="5967"/>
    <s v="CA-2014-119011"/>
    <x v="3"/>
    <x v="648"/>
    <d v="2014-08-26T00:00:00"/>
    <s v="Standard Class"/>
    <s v="LR-17035"/>
    <s v="Lisa Ryan"/>
    <x v="1"/>
    <s v="United States"/>
    <s v="San Francisco"/>
    <x v="1"/>
    <n v="94109"/>
    <x v="1"/>
    <s v="TEC-PH-10003171"/>
    <x v="2"/>
    <x v="7"/>
    <s v="Plantronics Encore H101 Dual Earpieces Headset"/>
    <x v="4220"/>
    <n v="3"/>
    <n v="0.2"/>
    <n v="10.787999999999997"/>
  </r>
  <r>
    <n v="5968"/>
    <s v="CA-2013-166912"/>
    <x v="0"/>
    <x v="804"/>
    <d v="2013-01-17T00:00:00"/>
    <s v="First Class"/>
    <s v="BE-11335"/>
    <s v="Bill Eplett"/>
    <x v="2"/>
    <s v="United States"/>
    <s v="New York City"/>
    <x v="15"/>
    <n v="10009"/>
    <x v="3"/>
    <s v="OFF-PA-10001033"/>
    <x v="1"/>
    <x v="10"/>
    <s v="Xerox 1893"/>
    <x v="2658"/>
    <n v="2"/>
    <n v="0"/>
    <n v="40.170200000000001"/>
  </r>
  <r>
    <n v="5969"/>
    <s v="CA-2011-141726"/>
    <x v="2"/>
    <x v="836"/>
    <d v="2011-07-22T00:00:00"/>
    <s v="First Class"/>
    <s v="CC-12145"/>
    <s v="Charles Crestani"/>
    <x v="0"/>
    <s v="United States"/>
    <s v="San Diego"/>
    <x v="1"/>
    <n v="92105"/>
    <x v="1"/>
    <s v="OFF-PA-10000418"/>
    <x v="1"/>
    <x v="10"/>
    <s v="Xerox 189"/>
    <x v="2840"/>
    <n v="1"/>
    <n v="0"/>
    <n v="50.327999999999996"/>
  </r>
  <r>
    <n v="5970"/>
    <s v="CA-2011-141726"/>
    <x v="2"/>
    <x v="836"/>
    <d v="2011-07-22T00:00:00"/>
    <s v="First Class"/>
    <s v="CC-12145"/>
    <s v="Charles Crestani"/>
    <x v="0"/>
    <s v="United States"/>
    <s v="San Diego"/>
    <x v="1"/>
    <n v="92105"/>
    <x v="1"/>
    <s v="OFF-BI-10001982"/>
    <x v="1"/>
    <x v="8"/>
    <s v="Wilson Jones Custom Binder Spines &amp; Labels"/>
    <x v="4221"/>
    <n v="2"/>
    <n v="0.2"/>
    <n v="3.1551999999999998"/>
  </r>
  <r>
    <n v="5971"/>
    <s v="CA-2011-141726"/>
    <x v="2"/>
    <x v="836"/>
    <d v="2011-07-22T00:00:00"/>
    <s v="First Class"/>
    <s v="CC-12145"/>
    <s v="Charles Crestani"/>
    <x v="0"/>
    <s v="United States"/>
    <s v="San Diego"/>
    <x v="1"/>
    <n v="92105"/>
    <x v="1"/>
    <s v="OFF-PA-10002230"/>
    <x v="1"/>
    <x v="10"/>
    <s v="Xerox 1897"/>
    <x v="548"/>
    <n v="4"/>
    <n v="0"/>
    <n v="9.7608000000000015"/>
  </r>
  <r>
    <n v="5972"/>
    <s v="CA-2011-141726"/>
    <x v="2"/>
    <x v="836"/>
    <d v="2011-07-22T00:00:00"/>
    <s v="First Class"/>
    <s v="CC-12145"/>
    <s v="Charles Crestani"/>
    <x v="0"/>
    <s v="United States"/>
    <s v="San Diego"/>
    <x v="1"/>
    <n v="92105"/>
    <x v="1"/>
    <s v="FUR-FU-10003577"/>
    <x v="0"/>
    <x v="5"/>
    <s v="Nu-Dell Leatherette Frames"/>
    <x v="4222"/>
    <n v="3"/>
    <n v="0"/>
    <n v="15.4872"/>
  </r>
  <r>
    <n v="5973"/>
    <s v="CA-2014-115105"/>
    <x v="3"/>
    <x v="695"/>
    <d v="2014-02-12T00:00:00"/>
    <s v="Standard Class"/>
    <s v="BD-11770"/>
    <s v="Bryan Davis"/>
    <x v="0"/>
    <s v="United States"/>
    <s v="New York City"/>
    <x v="15"/>
    <n v="10024"/>
    <x v="3"/>
    <s v="FUR-BO-10001811"/>
    <x v="0"/>
    <x v="0"/>
    <s v="Atlantic Metals Mobile 5-Shelf Bookcases, Custom Colors"/>
    <x v="3028"/>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s v="United States"/>
    <s v="Charlotte"/>
    <x v="3"/>
    <n v="28205"/>
    <x v="0"/>
    <s v="OFF-ST-10000676"/>
    <x v="1"/>
    <x v="4"/>
    <s v="Fellowes Econo/Stor Drawers"/>
    <x v="4224"/>
    <n v="5"/>
    <n v="0.2"/>
    <n v="-67.851000000000028"/>
  </r>
  <r>
    <n v="5976"/>
    <s v="CA-2014-102155"/>
    <x v="3"/>
    <x v="1002"/>
    <d v="2014-07-18T00:00:00"/>
    <s v="Standard Class"/>
    <s v="RR-19525"/>
    <s v="Rick Reed"/>
    <x v="1"/>
    <s v="United States"/>
    <s v="Overland Park"/>
    <x v="41"/>
    <n v="66212"/>
    <x v="2"/>
    <s v="OFF-ST-10001496"/>
    <x v="1"/>
    <x v="4"/>
    <s v="Standard Rollaway File with Lock"/>
    <x v="2936"/>
    <n v="2"/>
    <n v="0"/>
    <n v="93.698800000000006"/>
  </r>
  <r>
    <n v="5977"/>
    <s v="CA-2014-102155"/>
    <x v="3"/>
    <x v="1002"/>
    <d v="2014-07-18T00:00:00"/>
    <s v="Standard Class"/>
    <s v="RR-19525"/>
    <s v="Rick Reed"/>
    <x v="1"/>
    <s v="United States"/>
    <s v="Overland Park"/>
    <x v="41"/>
    <n v="66212"/>
    <x v="2"/>
    <s v="OFF-PA-10003673"/>
    <x v="1"/>
    <x v="10"/>
    <s v="Strathmore Photo Mount Cards"/>
    <x v="4225"/>
    <n v="2"/>
    <n v="0"/>
    <n v="6.2375999999999996"/>
  </r>
  <r>
    <n v="5978"/>
    <s v="CA-2014-116953"/>
    <x v="3"/>
    <x v="558"/>
    <d v="2014-04-26T00:00:00"/>
    <s v="First Class"/>
    <s v="SV-20935"/>
    <s v="Susan Vittorini"/>
    <x v="0"/>
    <s v="United States"/>
    <s v="Mesa"/>
    <x v="16"/>
    <n v="85204"/>
    <x v="1"/>
    <s v="TEC-PH-10004614"/>
    <x v="2"/>
    <x v="7"/>
    <s v="AT&amp;T 841000 Phone"/>
    <x v="4226"/>
    <n v="10"/>
    <n v="0.2"/>
    <n v="34.5"/>
  </r>
  <r>
    <n v="5979"/>
    <s v="CA-2011-117765"/>
    <x v="2"/>
    <x v="557"/>
    <d v="2011-09-13T00:00:00"/>
    <s v="Standard Class"/>
    <s v="RB-19465"/>
    <s v="Rick Bensley"/>
    <x v="2"/>
    <s v="United States"/>
    <s v="Tulsa"/>
    <x v="26"/>
    <n v="74133"/>
    <x v="2"/>
    <s v="FUR-TA-10001039"/>
    <x v="0"/>
    <x v="3"/>
    <s v="KI Adjustable-Height Table"/>
    <x v="4227"/>
    <n v="5"/>
    <n v="0"/>
    <n v="111.77400000000003"/>
  </r>
  <r>
    <n v="5980"/>
    <s v="CA-2011-117765"/>
    <x v="2"/>
    <x v="557"/>
    <d v="2011-09-13T00:00:00"/>
    <s v="Standard Class"/>
    <s v="RB-19465"/>
    <s v="Rick Bensley"/>
    <x v="2"/>
    <s v="United States"/>
    <s v="Tulsa"/>
    <x v="26"/>
    <n v="74133"/>
    <x v="2"/>
    <s v="OFF-BI-10000474"/>
    <x v="1"/>
    <x v="8"/>
    <s v="Avery Recycled Flexi-View Covers for Binding Systems"/>
    <x v="4228"/>
    <n v="2"/>
    <n v="0"/>
    <n v="15.3888"/>
  </r>
  <r>
    <n v="5981"/>
    <s v="CA-2011-117765"/>
    <x v="2"/>
    <x v="557"/>
    <d v="2011-09-13T00:00:00"/>
    <s v="Standard Class"/>
    <s v="RB-19465"/>
    <s v="Rick Bensley"/>
    <x v="2"/>
    <s v="United States"/>
    <s v="Tulsa"/>
    <x v="26"/>
    <n v="74133"/>
    <x v="2"/>
    <s v="FUR-CH-10004698"/>
    <x v="0"/>
    <x v="1"/>
    <s v="Padded Folding Chairs, Black, 4/Carton"/>
    <x v="4229"/>
    <n v="2"/>
    <n v="0"/>
    <n v="45.348800000000011"/>
  </r>
  <r>
    <n v="5982"/>
    <s v="CA-2011-117765"/>
    <x v="2"/>
    <x v="557"/>
    <d v="2011-09-13T00:00:00"/>
    <s v="Standard Class"/>
    <s v="RB-19465"/>
    <s v="Rick Bensley"/>
    <x v="2"/>
    <s v="United States"/>
    <s v="Tulsa"/>
    <x v="26"/>
    <n v="74133"/>
    <x v="2"/>
    <s v="OFF-ST-10003327"/>
    <x v="1"/>
    <x v="4"/>
    <s v="Akro-Mils 12-Gallon Tote"/>
    <x v="4230"/>
    <n v="2"/>
    <n v="0"/>
    <n v="5.7593999999999976"/>
  </r>
  <r>
    <n v="5983"/>
    <s v="CA-2013-114895"/>
    <x v="0"/>
    <x v="831"/>
    <d v="2013-11-29T00:00:00"/>
    <s v="Standard Class"/>
    <s v="MV-18190"/>
    <s v="Mike Vittorini"/>
    <x v="0"/>
    <s v="United States"/>
    <s v="New York City"/>
    <x v="15"/>
    <n v="10035"/>
    <x v="3"/>
    <s v="OFF-PA-10000232"/>
    <x v="1"/>
    <x v="10"/>
    <s v="Xerox 1975"/>
    <x v="91"/>
    <n v="2"/>
    <n v="0"/>
    <n v="6.3504000000000005"/>
  </r>
  <r>
    <n v="5984"/>
    <s v="CA-2014-112984"/>
    <x v="3"/>
    <x v="118"/>
    <d v="2014-09-19T00:00:00"/>
    <s v="Second Class"/>
    <s v="EH-14185"/>
    <s v="Evan Henry"/>
    <x v="0"/>
    <s v="United States"/>
    <s v="Philadelphia"/>
    <x v="9"/>
    <n v="19143"/>
    <x v="3"/>
    <s v="OFF-PA-10003657"/>
    <x v="1"/>
    <x v="10"/>
    <s v="Xerox 1927"/>
    <x v="3331"/>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x v="2324"/>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s v="United States"/>
    <s v="Hattiesburg"/>
    <x v="35"/>
    <n v="39401"/>
    <x v="0"/>
    <s v="OFF-ST-10002485"/>
    <x v="1"/>
    <x v="4"/>
    <s v="Rogers Deluxe File Chest"/>
    <x v="1190"/>
    <n v="4"/>
    <n v="0"/>
    <n v="0.87919999999999732"/>
  </r>
  <r>
    <n v="5988"/>
    <s v="CA-2013-163776"/>
    <x v="0"/>
    <x v="1080"/>
    <d v="2013-07-26T00:00:00"/>
    <s v="Standard Class"/>
    <s v="JS-16030"/>
    <s v="Joy Smith"/>
    <x v="0"/>
    <s v="United States"/>
    <s v="Hattiesburg"/>
    <x v="35"/>
    <n v="39401"/>
    <x v="0"/>
    <s v="OFF-PA-10001033"/>
    <x v="1"/>
    <x v="10"/>
    <s v="Xerox 1893"/>
    <x v="4232"/>
    <n v="6"/>
    <n v="0"/>
    <n v="120.51060000000001"/>
  </r>
  <r>
    <n v="5989"/>
    <s v="CA-2013-163776"/>
    <x v="0"/>
    <x v="1080"/>
    <d v="2013-07-26T00:00:00"/>
    <s v="Standard Class"/>
    <s v="JS-16030"/>
    <s v="Joy Smith"/>
    <x v="0"/>
    <s v="United States"/>
    <s v="Hattiesburg"/>
    <x v="35"/>
    <n v="39401"/>
    <x v="0"/>
    <s v="OFF-BI-10000404"/>
    <x v="1"/>
    <x v="8"/>
    <s v="Avery Printable Repositionable Plastic Tabs"/>
    <x v="4233"/>
    <n v="1"/>
    <n v="0"/>
    <n v="4.0419999999999998"/>
  </r>
  <r>
    <n v="5990"/>
    <s v="CA-2013-163776"/>
    <x v="0"/>
    <x v="1080"/>
    <d v="2013-07-26T00:00:00"/>
    <s v="Standard Class"/>
    <s v="JS-16030"/>
    <s v="Joy Smith"/>
    <x v="0"/>
    <s v="United States"/>
    <s v="Hattiesburg"/>
    <x v="35"/>
    <n v="39401"/>
    <x v="0"/>
    <s v="FUR-BO-10003546"/>
    <x v="0"/>
    <x v="0"/>
    <s v="Hon 4-Shelf Metal Bookcases"/>
    <x v="2465"/>
    <n v="5"/>
    <n v="0"/>
    <n v="126.22500000000002"/>
  </r>
  <r>
    <n v="5991"/>
    <s v="US-2014-163300"/>
    <x v="3"/>
    <x v="175"/>
    <d v="2014-09-22T00:00:00"/>
    <s v="Standard Class"/>
    <s v="ES-14020"/>
    <s v="Erica Smith"/>
    <x v="0"/>
    <s v="United States"/>
    <s v="Los Angeles"/>
    <x v="1"/>
    <n v="90049"/>
    <x v="1"/>
    <s v="OFF-BI-10004390"/>
    <x v="1"/>
    <x v="8"/>
    <s v="GBC DocuBind 200 Manual Binding Machine"/>
    <x v="4234"/>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x v="4235"/>
    <n v="7"/>
    <n v="0.2"/>
    <n v="32.335100000000025"/>
  </r>
  <r>
    <n v="5993"/>
    <s v="US-2014-163300"/>
    <x v="3"/>
    <x v="175"/>
    <d v="2014-09-22T00:00:00"/>
    <s v="Standard Class"/>
    <s v="ES-14020"/>
    <s v="Erica Smith"/>
    <x v="0"/>
    <s v="United States"/>
    <s v="Los Angeles"/>
    <x v="1"/>
    <n v="90049"/>
    <x v="1"/>
    <s v="FUR-CH-10003396"/>
    <x v="0"/>
    <x v="1"/>
    <s v="Global Deluxe Steno Chair"/>
    <x v="4236"/>
    <n v="3"/>
    <n v="0.2"/>
    <n v="-20.784600000000012"/>
  </r>
  <r>
    <n v="5994"/>
    <s v="CA-2013-162187"/>
    <x v="0"/>
    <x v="25"/>
    <d v="2013-12-12T00:00:00"/>
    <s v="Same Day"/>
    <s v="NS-18640"/>
    <s v="Noel Staavos"/>
    <x v="1"/>
    <s v="United States"/>
    <s v="Columbus"/>
    <x v="24"/>
    <n v="43229"/>
    <x v="3"/>
    <s v="OFF-ST-10001558"/>
    <x v="1"/>
    <x v="4"/>
    <s v="Acco Perma 4000 Stacking Storage Drawers"/>
    <x v="647"/>
    <n v="5"/>
    <n v="0.2"/>
    <n v="-4.0599999999999987"/>
  </r>
  <r>
    <n v="5995"/>
    <s v="CA-2013-162187"/>
    <x v="0"/>
    <x v="25"/>
    <d v="2013-12-12T00:00:00"/>
    <s v="Same Day"/>
    <s v="NS-18640"/>
    <s v="Noel Staavos"/>
    <x v="1"/>
    <s v="United States"/>
    <s v="Columbus"/>
    <x v="24"/>
    <n v="43229"/>
    <x v="3"/>
    <s v="OFF-SU-10004782"/>
    <x v="1"/>
    <x v="14"/>
    <s v="Elite 5&quot; Scissors"/>
    <x v="1933"/>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x v="4237"/>
    <n v="5"/>
    <n v="0.3"/>
    <n v="-137.52900000000002"/>
  </r>
  <r>
    <n v="5997"/>
    <s v="CA-2013-162187"/>
    <x v="0"/>
    <x v="25"/>
    <d v="2013-12-12T00:00:00"/>
    <s v="Same Day"/>
    <s v="NS-18640"/>
    <s v="Noel Staavos"/>
    <x v="1"/>
    <s v="United States"/>
    <s v="Columbus"/>
    <x v="24"/>
    <n v="43229"/>
    <x v="3"/>
    <s v="OFF-AP-10000576"/>
    <x v="1"/>
    <x v="9"/>
    <s v="Belkin 325VA UPS Surge Protector, 6'"/>
    <x v="2388"/>
    <n v="4"/>
    <n v="0.2"/>
    <n v="24.196000000000012"/>
  </r>
  <r>
    <n v="5998"/>
    <s v="CA-2013-162187"/>
    <x v="0"/>
    <x v="25"/>
    <d v="2013-12-12T00:00:00"/>
    <s v="Same Day"/>
    <s v="NS-18640"/>
    <s v="Noel Staavos"/>
    <x v="1"/>
    <s v="United States"/>
    <s v="Columbus"/>
    <x v="24"/>
    <n v="43229"/>
    <x v="3"/>
    <s v="FUR-TA-10003008"/>
    <x v="0"/>
    <x v="3"/>
    <s v="Lesro Round Back Collection Coffee Table, End Table"/>
    <x v="4238"/>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s v="United States"/>
    <s v="Caldwell"/>
    <x v="45"/>
    <n v="83605"/>
    <x v="1"/>
    <s v="OFF-PA-10000019"/>
    <x v="1"/>
    <x v="10"/>
    <s v="Xerox 1931"/>
    <x v="243"/>
    <n v="4"/>
    <n v="0"/>
    <n v="12.441600000000001"/>
  </r>
  <r>
    <n v="6001"/>
    <s v="US-2011-112991"/>
    <x v="2"/>
    <x v="325"/>
    <d v="2011-12-14T00:00:00"/>
    <s v="Standard Class"/>
    <s v="SH-19975"/>
    <s v="Sally Hughsby"/>
    <x v="1"/>
    <s v="United States"/>
    <s v="Caldwell"/>
    <x v="45"/>
    <n v="83605"/>
    <x v="1"/>
    <s v="OFF-PA-10002222"/>
    <x v="1"/>
    <x v="10"/>
    <s v="Xerox Color Copier Paper, 11&quot; x 17&quot;, Ream"/>
    <x v="422"/>
    <n v="4"/>
    <n v="0"/>
    <n v="42.025599999999997"/>
  </r>
  <r>
    <n v="6002"/>
    <s v="CA-2011-124079"/>
    <x v="2"/>
    <x v="736"/>
    <d v="2011-12-17T00:00:00"/>
    <s v="Standard Class"/>
    <s v="RF-19345"/>
    <s v="Randy Ferguson"/>
    <x v="1"/>
    <s v="United States"/>
    <s v="Phoenix"/>
    <x v="16"/>
    <n v="85023"/>
    <x v="1"/>
    <s v="FUR-FU-10002553"/>
    <x v="0"/>
    <x v="5"/>
    <s v="Electrix Incandescent Magnifying Lamp, Black"/>
    <x v="4240"/>
    <n v="3"/>
    <n v="0.2"/>
    <n v="7.6965000000000039"/>
  </r>
  <r>
    <n v="6003"/>
    <s v="CA-2011-124079"/>
    <x v="2"/>
    <x v="736"/>
    <d v="2011-12-17T00:00:00"/>
    <s v="Standard Class"/>
    <s v="RF-19345"/>
    <s v="Randy Ferguson"/>
    <x v="1"/>
    <s v="United States"/>
    <s v="Phoenix"/>
    <x v="16"/>
    <n v="85023"/>
    <x v="1"/>
    <s v="OFF-BI-10002103"/>
    <x v="1"/>
    <x v="8"/>
    <s v="Cardinal Slant-D Ring Binder, Heavy Gauge Vinyl"/>
    <x v="4004"/>
    <n v="2"/>
    <n v="0.7"/>
    <n v="-4.1711999999999989"/>
  </r>
  <r>
    <n v="6004"/>
    <s v="US-2014-146878"/>
    <x v="3"/>
    <x v="296"/>
    <d v="2014-09-28T00:00:00"/>
    <s v="Standard Class"/>
    <s v="DL-12865"/>
    <s v="Dan Lawera"/>
    <x v="0"/>
    <s v="United States"/>
    <s v="Miami"/>
    <x v="2"/>
    <n v="33142"/>
    <x v="0"/>
    <s v="OFF-BI-10002794"/>
    <x v="1"/>
    <x v="8"/>
    <s v="Avery Trapezoid Ring Binder, 3&quot; Capacity, Black, 1040 sheets"/>
    <x v="4241"/>
    <n v="1"/>
    <n v="0.7"/>
    <n v="-8.6057999999999986"/>
  </r>
  <r>
    <n v="6005"/>
    <s v="CA-2014-107244"/>
    <x v="3"/>
    <x v="210"/>
    <d v="2014-09-12T00:00:00"/>
    <s v="Standard Class"/>
    <s v="AG-10390"/>
    <s v="Allen Goldenen"/>
    <x v="0"/>
    <s v="United States"/>
    <s v="Los Angeles"/>
    <x v="1"/>
    <n v="90004"/>
    <x v="1"/>
    <s v="FUR-FU-10002597"/>
    <x v="0"/>
    <x v="5"/>
    <s v="C-Line Magnetic Cubicle Keepers, Clear Polypropylene"/>
    <x v="2401"/>
    <n v="4"/>
    <n v="0"/>
    <n v="8.2992000000000008"/>
  </r>
  <r>
    <n v="6006"/>
    <s v="CA-2012-100657"/>
    <x v="1"/>
    <x v="121"/>
    <d v="2012-11-07T00:00:00"/>
    <s v="Standard Class"/>
    <s v="SW-20245"/>
    <s v="Scot Wooten"/>
    <x v="0"/>
    <s v="United States"/>
    <s v="Troy"/>
    <x v="15"/>
    <n v="12180"/>
    <x v="3"/>
    <s v="FUR-CH-10003535"/>
    <x v="0"/>
    <x v="1"/>
    <s v="Global Armless Task Chair, Royal Blue"/>
    <x v="4242"/>
    <n v="2"/>
    <n v="0.1"/>
    <n v="8.5371999999999968"/>
  </r>
  <r>
    <n v="6007"/>
    <s v="CA-2014-129581"/>
    <x v="3"/>
    <x v="157"/>
    <d v="2014-12-19T00:00:00"/>
    <s v="Standard Class"/>
    <s v="KN-16390"/>
    <s v="Katherine Nockton"/>
    <x v="1"/>
    <s v="United States"/>
    <s v="New Bedford"/>
    <x v="31"/>
    <n v="2740"/>
    <x v="3"/>
    <s v="TEC-PH-10001527"/>
    <x v="2"/>
    <x v="7"/>
    <s v="Plantronics MX500i Earset"/>
    <x v="3680"/>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s v="United States"/>
    <s v="Los Angeles"/>
    <x v="1"/>
    <n v="90049"/>
    <x v="1"/>
    <s v="OFF-PA-10000595"/>
    <x v="1"/>
    <x v="10"/>
    <s v="Xerox 1929"/>
    <x v="4243"/>
    <n v="3"/>
    <n v="0"/>
    <n v="31.519199999999998"/>
  </r>
  <r>
    <n v="6010"/>
    <s v="CA-2012-135580"/>
    <x v="1"/>
    <x v="1081"/>
    <d v="2013-01-03T00:00:00"/>
    <s v="Standard Class"/>
    <s v="CL-12565"/>
    <s v="Clay Ludtke"/>
    <x v="0"/>
    <s v="United States"/>
    <s v="Los Angeles"/>
    <x v="1"/>
    <n v="90049"/>
    <x v="1"/>
    <s v="OFF-ST-10000798"/>
    <x v="1"/>
    <x v="4"/>
    <s v="2300 Heavy-Duty Transfer File Systems by Perma"/>
    <x v="4244"/>
    <n v="3"/>
    <n v="0"/>
    <n v="14.238599999999995"/>
  </r>
  <r>
    <n v="6011"/>
    <s v="CA-2012-135580"/>
    <x v="1"/>
    <x v="1081"/>
    <d v="2013-01-03T00:00:00"/>
    <s v="Standard Class"/>
    <s v="CL-12565"/>
    <s v="Clay Ludtke"/>
    <x v="0"/>
    <s v="United States"/>
    <s v="Los Angeles"/>
    <x v="1"/>
    <n v="90049"/>
    <x v="1"/>
    <s v="TEC-MA-10004002"/>
    <x v="2"/>
    <x v="15"/>
    <s v="Zebra GX420t Direct Thermal/Thermal Transfer Printer"/>
    <x v="4245"/>
    <n v="6"/>
    <n v="0.2"/>
    <n v="286.71299999999962"/>
  </r>
  <r>
    <n v="6012"/>
    <s v="CA-2012-135580"/>
    <x v="1"/>
    <x v="1081"/>
    <d v="2013-01-03T00:00:00"/>
    <s v="Standard Class"/>
    <s v="CL-12565"/>
    <s v="Clay Ludtke"/>
    <x v="0"/>
    <s v="United States"/>
    <s v="Los Angeles"/>
    <x v="1"/>
    <n v="90049"/>
    <x v="1"/>
    <s v="OFF-EN-10003296"/>
    <x v="1"/>
    <x v="12"/>
    <s v="Tyvek Side-Opening Peel &amp; Seel Expanding Envelopes"/>
    <x v="3439"/>
    <n v="3"/>
    <n v="0"/>
    <n v="122.148"/>
  </r>
  <r>
    <n v="6013"/>
    <s v="CA-2012-135580"/>
    <x v="1"/>
    <x v="1081"/>
    <d v="2013-01-03T00:00:00"/>
    <s v="Standard Class"/>
    <s v="CL-12565"/>
    <s v="Clay Ludtke"/>
    <x v="0"/>
    <s v="United States"/>
    <s v="Los Angeles"/>
    <x v="1"/>
    <n v="90049"/>
    <x v="1"/>
    <s v="TEC-PH-10004345"/>
    <x v="2"/>
    <x v="7"/>
    <s v="Cisco SPA 502G IP Phone"/>
    <x v="4246"/>
    <n v="3"/>
    <n v="0.2"/>
    <n v="35.984999999999999"/>
  </r>
  <r>
    <n v="6014"/>
    <s v="CA-2013-159016"/>
    <x v="0"/>
    <x v="612"/>
    <d v="2013-03-12T00:00:00"/>
    <s v="First Class"/>
    <s v="KF-16285"/>
    <s v="Karen Ferguson"/>
    <x v="2"/>
    <s v="United States"/>
    <s v="Los Angeles"/>
    <x v="1"/>
    <n v="90008"/>
    <x v="1"/>
    <s v="OFF-PA-10004405"/>
    <x v="1"/>
    <x v="10"/>
    <s v="Rediform Voice Mail Log Books"/>
    <x v="81"/>
    <n v="5"/>
    <n v="0"/>
    <n v="7.1519999999999992"/>
  </r>
  <r>
    <n v="6015"/>
    <s v="CA-2013-159016"/>
    <x v="0"/>
    <x v="612"/>
    <d v="2013-03-12T00:00:00"/>
    <s v="First Class"/>
    <s v="KF-16285"/>
    <s v="Karen Ferguson"/>
    <x v="2"/>
    <s v="United States"/>
    <s v="Los Angeles"/>
    <x v="1"/>
    <n v="90008"/>
    <x v="1"/>
    <s v="TEC-PH-10002885"/>
    <x v="2"/>
    <x v="7"/>
    <s v="Apple iPhone 5"/>
    <x v="4247"/>
    <n v="8"/>
    <n v="0.2"/>
    <n v="363.90480000000025"/>
  </r>
  <r>
    <n v="6016"/>
    <s v="CA-2011-102652"/>
    <x v="2"/>
    <x v="322"/>
    <d v="2011-04-12T00:00:00"/>
    <s v="Standard Class"/>
    <s v="AY-10555"/>
    <s v="Andy Yotov"/>
    <x v="1"/>
    <s v="United States"/>
    <s v="Los Angeles"/>
    <x v="1"/>
    <n v="90049"/>
    <x v="1"/>
    <s v="FUR-FU-10000747"/>
    <x v="0"/>
    <x v="5"/>
    <s v="Tenex B1-RE Series Chair Mats for Low Pile Carpets"/>
    <x v="1377"/>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x v="907"/>
    <n v="7"/>
    <n v="0"/>
    <n v="12.912900000000004"/>
  </r>
  <r>
    <n v="6018"/>
    <s v="CA-2011-102652"/>
    <x v="2"/>
    <x v="322"/>
    <d v="2011-04-12T00:00:00"/>
    <s v="Standard Class"/>
    <s v="AY-10555"/>
    <s v="Andy Yotov"/>
    <x v="1"/>
    <s v="United States"/>
    <s v="Los Angeles"/>
    <x v="1"/>
    <n v="90049"/>
    <x v="1"/>
    <s v="OFF-PA-10003309"/>
    <x v="1"/>
    <x v="10"/>
    <s v="Xerox 211"/>
    <x v="541"/>
    <n v="3"/>
    <n v="0"/>
    <n v="9.3312000000000008"/>
  </r>
  <r>
    <n v="6019"/>
    <s v="CA-2011-102652"/>
    <x v="2"/>
    <x v="322"/>
    <d v="2011-04-12T00:00:00"/>
    <s v="Standard Class"/>
    <s v="AY-10555"/>
    <s v="Andy Yotov"/>
    <x v="1"/>
    <s v="United States"/>
    <s v="Los Angeles"/>
    <x v="1"/>
    <n v="90049"/>
    <x v="1"/>
    <s v="OFF-PA-10001977"/>
    <x v="1"/>
    <x v="10"/>
    <s v="Xerox 194"/>
    <x v="447"/>
    <n v="1"/>
    <n v="0"/>
    <n v="26.630399999999998"/>
  </r>
  <r>
    <n v="6020"/>
    <s v="CA-2011-152422"/>
    <x v="2"/>
    <x v="1082"/>
    <d v="2011-10-10T00:00:00"/>
    <s v="Second Class"/>
    <s v="BD-11635"/>
    <s v="Brian Derr"/>
    <x v="0"/>
    <s v="United States"/>
    <s v="Columbus"/>
    <x v="24"/>
    <n v="43229"/>
    <x v="3"/>
    <s v="OFF-AP-10002892"/>
    <x v="1"/>
    <x v="9"/>
    <s v="Belkin F5C206VTEL 6 Outlet Surge"/>
    <x v="2856"/>
    <n v="5"/>
    <n v="0.2"/>
    <n v="11.489999999999991"/>
  </r>
  <r>
    <n v="6021"/>
    <s v="US-2013-156692"/>
    <x v="0"/>
    <x v="572"/>
    <d v="2013-08-14T00:00:00"/>
    <s v="Same Day"/>
    <s v="HG-15025"/>
    <s v="Hunter Glantz"/>
    <x v="0"/>
    <s v="United States"/>
    <s v="Kenner"/>
    <x v="28"/>
    <n v="70065"/>
    <x v="0"/>
    <s v="OFF-AP-10002222"/>
    <x v="1"/>
    <x v="9"/>
    <s v="Staples"/>
    <x v="1714"/>
    <n v="2"/>
    <n v="0"/>
    <n v="4.6818000000000008"/>
  </r>
  <r>
    <n v="6022"/>
    <s v="US-2013-156692"/>
    <x v="0"/>
    <x v="572"/>
    <d v="2013-08-14T00:00:00"/>
    <s v="Same Day"/>
    <s v="HG-15025"/>
    <s v="Hunter Glantz"/>
    <x v="0"/>
    <s v="United States"/>
    <s v="Kenner"/>
    <x v="28"/>
    <n v="70065"/>
    <x v="0"/>
    <s v="TEC-AC-10000158"/>
    <x v="2"/>
    <x v="11"/>
    <s v="Sony 64GB Class 10 Micro SDHC R40 Memory Card"/>
    <x v="2257"/>
    <n v="2"/>
    <n v="0"/>
    <n v="15.1158"/>
  </r>
  <r>
    <n v="6023"/>
    <s v="CA-2011-130869"/>
    <x v="2"/>
    <x v="664"/>
    <d v="2011-11-21T00:00:00"/>
    <s v="Standard Class"/>
    <s v="CB-12025"/>
    <s v="Cassandra Brandow"/>
    <x v="0"/>
    <s v="United States"/>
    <s v="Cedar Hill"/>
    <x v="5"/>
    <n v="75104"/>
    <x v="2"/>
    <s v="OFF-EN-10002600"/>
    <x v="1"/>
    <x v="12"/>
    <s v="Redi-Strip #10 Envelopes, 4 1/8 x 9 1/2"/>
    <x v="913"/>
    <n v="3"/>
    <n v="0.2"/>
    <n v="2.4779999999999989"/>
  </r>
  <r>
    <n v="6024"/>
    <s v="US-2014-128832"/>
    <x v="3"/>
    <x v="558"/>
    <d v="2014-04-28T00:00:00"/>
    <s v="First Class"/>
    <s v="LS-16945"/>
    <s v="Linda Southworth"/>
    <x v="1"/>
    <s v="United States"/>
    <s v="Providence"/>
    <x v="34"/>
    <n v="2908"/>
    <x v="3"/>
    <s v="TEC-AC-10004855"/>
    <x v="2"/>
    <x v="11"/>
    <s v="V7 USB Numeric Keypad"/>
    <x v="3502"/>
    <n v="2"/>
    <n v="0"/>
    <n v="4.8986000000000018"/>
  </r>
  <r>
    <n v="6025"/>
    <s v="CA-2014-139717"/>
    <x v="3"/>
    <x v="1043"/>
    <d v="2014-08-27T00:00:00"/>
    <s v="Second Class"/>
    <s v="DM-13015"/>
    <s v="Darrin Martin"/>
    <x v="0"/>
    <s v="United States"/>
    <s v="Lancaster"/>
    <x v="24"/>
    <n v="43130"/>
    <x v="3"/>
    <s v="OFF-AP-10000938"/>
    <x v="1"/>
    <x v="9"/>
    <s v="Avanti 1.7 Cu. Ft. Refrigerator"/>
    <x v="4248"/>
    <n v="8"/>
    <n v="0.2"/>
    <n v="64.627199999999988"/>
  </r>
  <r>
    <n v="6026"/>
    <s v="CA-2014-139717"/>
    <x v="3"/>
    <x v="1043"/>
    <d v="2014-08-27T00:00:00"/>
    <s v="Second Class"/>
    <s v="DM-13015"/>
    <s v="Darrin Martin"/>
    <x v="0"/>
    <s v="United States"/>
    <s v="Lancaster"/>
    <x v="24"/>
    <n v="43130"/>
    <x v="3"/>
    <s v="OFF-PA-10002195"/>
    <x v="1"/>
    <x v="10"/>
    <s v="Xerox 1966"/>
    <x v="563"/>
    <n v="2"/>
    <n v="0.2"/>
    <n v="3.7584"/>
  </r>
  <r>
    <n v="6027"/>
    <s v="CA-2014-136007"/>
    <x v="3"/>
    <x v="660"/>
    <d v="2014-03-03T00:00:00"/>
    <s v="Standard Class"/>
    <s v="AC-10615"/>
    <s v="Ann Chong"/>
    <x v="1"/>
    <s v="United States"/>
    <s v="Seattle"/>
    <x v="4"/>
    <n v="98115"/>
    <x v="1"/>
    <s v="OFF-FA-10002701"/>
    <x v="1"/>
    <x v="13"/>
    <s v="Alliance Rubber Bands"/>
    <x v="3681"/>
    <n v="5"/>
    <n v="0"/>
    <n v="0.33599999999999963"/>
  </r>
  <r>
    <n v="6028"/>
    <s v="CA-2014-136007"/>
    <x v="3"/>
    <x v="660"/>
    <d v="2014-03-03T00:00:00"/>
    <s v="Standard Class"/>
    <s v="AC-10615"/>
    <s v="Ann Chong"/>
    <x v="1"/>
    <s v="United States"/>
    <s v="Seattle"/>
    <x v="4"/>
    <n v="98115"/>
    <x v="1"/>
    <s v="TEC-PH-10003589"/>
    <x v="2"/>
    <x v="7"/>
    <s v="invisibleSHIELD by ZAGG Smudge-Free Screen Protector"/>
    <x v="1002"/>
    <n v="5"/>
    <n v="0.2"/>
    <n v="25.185999999999996"/>
  </r>
  <r>
    <n v="6029"/>
    <s v="CA-2013-157364"/>
    <x v="0"/>
    <x v="258"/>
    <d v="2013-11-22T00:00:00"/>
    <s v="First Class"/>
    <s v="LT-17110"/>
    <s v="Liz Thompson"/>
    <x v="0"/>
    <s v="United States"/>
    <s v="Jacksonville"/>
    <x v="3"/>
    <n v="28540"/>
    <x v="0"/>
    <s v="OFF-AR-10003752"/>
    <x v="1"/>
    <x v="6"/>
    <s v="Deluxe Chalkboard Eraser Cleaner"/>
    <x v="4249"/>
    <n v="2"/>
    <n v="0.2"/>
    <n v="6.0059999999999993"/>
  </r>
  <r>
    <n v="6030"/>
    <s v="US-2013-112970"/>
    <x v="0"/>
    <x v="696"/>
    <d v="2013-11-16T00:00:00"/>
    <s v="First Class"/>
    <s v="TB-21250"/>
    <s v="Tim Brockman"/>
    <x v="0"/>
    <s v="United States"/>
    <s v="Los Angeles"/>
    <x v="1"/>
    <n v="90049"/>
    <x v="1"/>
    <s v="OFF-AR-10003829"/>
    <x v="1"/>
    <x v="6"/>
    <s v="Newell 35"/>
    <x v="296"/>
    <n v="3"/>
    <n v="0"/>
    <n v="2.8535999999999988"/>
  </r>
  <r>
    <n v="6031"/>
    <s v="US-2014-152492"/>
    <x v="3"/>
    <x v="91"/>
    <d v="2014-07-07T00:00:00"/>
    <s v="Same Day"/>
    <s v="AH-10585"/>
    <s v="Angele Hood"/>
    <x v="0"/>
    <s v="United States"/>
    <s v="Miami"/>
    <x v="2"/>
    <n v="33142"/>
    <x v="0"/>
    <s v="FUR-CH-10000155"/>
    <x v="0"/>
    <x v="1"/>
    <s v="Global Comet Stacking Armless Chair"/>
    <x v="4250"/>
    <n v="1"/>
    <n v="0.2"/>
    <n v="23.924000000000007"/>
  </r>
  <r>
    <n v="6032"/>
    <s v="CA-2013-101168"/>
    <x v="0"/>
    <x v="591"/>
    <d v="2014-01-02T00:00:00"/>
    <s v="Standard Class"/>
    <s v="SS-20140"/>
    <s v="Saphhira Shifley"/>
    <x v="1"/>
    <s v="United States"/>
    <s v="Nashua"/>
    <x v="38"/>
    <n v="3060"/>
    <x v="3"/>
    <s v="FUR-FU-10003142"/>
    <x v="0"/>
    <x v="5"/>
    <s v="Master Big Foot Doorstop, Beige"/>
    <x v="3131"/>
    <n v="4"/>
    <n v="0"/>
    <n v="6.5471999999999984"/>
  </r>
  <r>
    <n v="6033"/>
    <s v="CA-2014-104010"/>
    <x v="3"/>
    <x v="756"/>
    <d v="2014-04-26T00:00:00"/>
    <s v="First Class"/>
    <s v="TD-20995"/>
    <s v="Tamara Dahlen"/>
    <x v="0"/>
    <s v="United States"/>
    <s v="New York City"/>
    <x v="15"/>
    <n v="10011"/>
    <x v="3"/>
    <s v="OFF-SU-10001218"/>
    <x v="1"/>
    <x v="14"/>
    <s v="Fiskars Softgrip Scissors"/>
    <x v="2803"/>
    <n v="5"/>
    <n v="0"/>
    <n v="15.372000000000003"/>
  </r>
  <r>
    <n v="6034"/>
    <s v="CA-2012-130253"/>
    <x v="1"/>
    <x v="639"/>
    <d v="2012-12-18T00:00:00"/>
    <s v="Standard Class"/>
    <s v="PP-18955"/>
    <s v="Paul Prost"/>
    <x v="2"/>
    <s v="United States"/>
    <s v="Los Angeles"/>
    <x v="1"/>
    <n v="90036"/>
    <x v="1"/>
    <s v="FUR-FU-10002963"/>
    <x v="0"/>
    <x v="5"/>
    <s v="Master Caster Door Stop, Gray"/>
    <x v="597"/>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s v="United States"/>
    <s v="Carrollton"/>
    <x v="5"/>
    <n v="75007"/>
    <x v="2"/>
    <s v="OFF-BI-10003925"/>
    <x v="1"/>
    <x v="8"/>
    <s v="Fellowes PB300 Plastic Comb Binding Machine"/>
    <x v="4252"/>
    <n v="4"/>
    <n v="0.8"/>
    <n v="-512.14680000000021"/>
  </r>
  <r>
    <n v="6037"/>
    <s v="CA-2013-131205"/>
    <x v="0"/>
    <x v="913"/>
    <d v="2013-09-09T00:00:00"/>
    <s v="Standard Class"/>
    <s v="AA-10645"/>
    <s v="Anna Andreadi"/>
    <x v="0"/>
    <s v="United States"/>
    <s v="Georgetown"/>
    <x v="0"/>
    <n v="40324"/>
    <x v="0"/>
    <s v="FUR-FU-10003347"/>
    <x v="0"/>
    <x v="5"/>
    <s v="Coloredge Poster Frame"/>
    <x v="532"/>
    <n v="3"/>
    <n v="0"/>
    <n v="16.614000000000001"/>
  </r>
  <r>
    <n v="6038"/>
    <s v="CA-2013-131205"/>
    <x v="0"/>
    <x v="913"/>
    <d v="2013-09-09T00:00:00"/>
    <s v="Standard Class"/>
    <s v="AA-10645"/>
    <s v="Anna Andreadi"/>
    <x v="0"/>
    <s v="United States"/>
    <s v="Georgetown"/>
    <x v="0"/>
    <n v="40324"/>
    <x v="0"/>
    <s v="OFF-BI-10000315"/>
    <x v="1"/>
    <x v="8"/>
    <s v="Poly Designer Cover &amp; Back"/>
    <x v="3369"/>
    <n v="6"/>
    <n v="0"/>
    <n v="54.691199999999995"/>
  </r>
  <r>
    <n v="6039"/>
    <s v="CA-2013-131205"/>
    <x v="0"/>
    <x v="913"/>
    <d v="2013-09-09T00:00:00"/>
    <s v="Standard Class"/>
    <s v="AA-10645"/>
    <s v="Anna Andreadi"/>
    <x v="0"/>
    <s v="United States"/>
    <s v="Georgetown"/>
    <x v="0"/>
    <n v="40324"/>
    <x v="0"/>
    <s v="OFF-ST-10002583"/>
    <x v="1"/>
    <x v="4"/>
    <s v="Fellowes Neat Ideas Storage Cubes"/>
    <x v="681"/>
    <n v="4"/>
    <n v="0"/>
    <n v="5.1967999999999961"/>
  </r>
  <r>
    <n v="6040"/>
    <s v="CA-2013-131205"/>
    <x v="0"/>
    <x v="913"/>
    <d v="2013-09-09T00:00:00"/>
    <s v="Standard Class"/>
    <s v="AA-10645"/>
    <s v="Anna Andreadi"/>
    <x v="0"/>
    <s v="United States"/>
    <s v="Georgetown"/>
    <x v="0"/>
    <n v="40324"/>
    <x v="0"/>
    <s v="OFF-AR-10003469"/>
    <x v="1"/>
    <x v="6"/>
    <s v="Nontoxic Chalk"/>
    <x v="267"/>
    <n v="3"/>
    <n v="0"/>
    <n v="2.5343999999999998"/>
  </r>
  <r>
    <n v="6041"/>
    <s v="CA-2014-122364"/>
    <x v="3"/>
    <x v="241"/>
    <d v="2014-09-30T00:00:00"/>
    <s v="Standard Class"/>
    <s v="FA-14230"/>
    <s v="Frank Atkinson"/>
    <x v="1"/>
    <s v="United States"/>
    <s v="Los Angeles"/>
    <x v="1"/>
    <n v="90008"/>
    <x v="1"/>
    <s v="TEC-PH-10001817"/>
    <x v="2"/>
    <x v="7"/>
    <s v="Wilson Electronics DB Pro Signal Booster"/>
    <x v="4253"/>
    <n v="3"/>
    <n v="0.2"/>
    <n v="75.180000000000064"/>
  </r>
  <r>
    <n v="6042"/>
    <s v="CA-2014-122364"/>
    <x v="3"/>
    <x v="241"/>
    <d v="2014-09-30T00:00:00"/>
    <s v="Standard Class"/>
    <s v="FA-14230"/>
    <s v="Frank Atkinson"/>
    <x v="1"/>
    <s v="United States"/>
    <s v="Los Angeles"/>
    <x v="1"/>
    <n v="90008"/>
    <x v="1"/>
    <s v="TEC-MA-10001031"/>
    <x v="2"/>
    <x v="15"/>
    <s v="Socket Bluetooth Cordless Hand Scanner (CHS)"/>
    <x v="4254"/>
    <n v="3"/>
    <n v="0.2"/>
    <n v="177.19799999999998"/>
  </r>
  <r>
    <n v="6043"/>
    <s v="CA-2013-117912"/>
    <x v="0"/>
    <x v="1084"/>
    <d v="2013-02-08T00:00:00"/>
    <s v="Standard Class"/>
    <s v="TB-21520"/>
    <s v="Tracy Blumstein"/>
    <x v="0"/>
    <s v="United States"/>
    <s v="Sierra Vista"/>
    <x v="16"/>
    <n v="85635"/>
    <x v="1"/>
    <s v="FUR-FU-10002088"/>
    <x v="0"/>
    <x v="5"/>
    <s v="Nu-Dell Float Frame 11 x 14 1/2"/>
    <x v="325"/>
    <n v="2"/>
    <n v="0.2"/>
    <n v="3.9512"/>
  </r>
  <r>
    <n v="6044"/>
    <s v="CA-2014-145702"/>
    <x v="3"/>
    <x v="240"/>
    <d v="2014-05-25T00:00:00"/>
    <s v="Second Class"/>
    <s v="AH-10075"/>
    <s v="Adam Hart"/>
    <x v="1"/>
    <s v="United States"/>
    <s v="Knoxville"/>
    <x v="18"/>
    <n v="37918"/>
    <x v="0"/>
    <s v="FUR-CH-10001482"/>
    <x v="0"/>
    <x v="1"/>
    <s v="Office Star - Mesh Screen back chair with Vinyl seat"/>
    <x v="2361"/>
    <n v="3"/>
    <n v="0.2"/>
    <n v="-35.36460000000001"/>
  </r>
  <r>
    <n v="6045"/>
    <s v="CA-2014-145702"/>
    <x v="3"/>
    <x v="240"/>
    <d v="2014-05-25T00:00:00"/>
    <s v="Second Class"/>
    <s v="AH-10075"/>
    <s v="Adam Hart"/>
    <x v="1"/>
    <s v="United States"/>
    <s v="Knoxville"/>
    <x v="18"/>
    <n v="37918"/>
    <x v="0"/>
    <s v="OFF-PA-10001526"/>
    <x v="1"/>
    <x v="10"/>
    <s v="Xerox 1949"/>
    <x v="2898"/>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x v="4255"/>
    <n v="3"/>
    <n v="0.2"/>
    <n v="89.306999999999988"/>
  </r>
  <r>
    <n v="6047"/>
    <s v="CA-2013-154662"/>
    <x v="0"/>
    <x v="632"/>
    <d v="2013-06-17T00:00:00"/>
    <s v="Standard Class"/>
    <s v="BF-11215"/>
    <s v="Benjamin Farhat"/>
    <x v="2"/>
    <s v="United States"/>
    <s v="Minneapolis"/>
    <x v="11"/>
    <n v="55407"/>
    <x v="2"/>
    <s v="FUR-TA-10001771"/>
    <x v="0"/>
    <x v="3"/>
    <s v="Bush Cubix Conference Tables, Fully Assembled"/>
    <x v="4256"/>
    <n v="3"/>
    <n v="0"/>
    <n v="173.23500000000001"/>
  </r>
  <r>
    <n v="6048"/>
    <s v="CA-2012-105571"/>
    <x v="1"/>
    <x v="209"/>
    <d v="2012-11-11T00:00:00"/>
    <s v="Standard Class"/>
    <s v="CP-12340"/>
    <s v="Christine Phan"/>
    <x v="1"/>
    <s v="United States"/>
    <s v="Miami"/>
    <x v="2"/>
    <n v="33142"/>
    <x v="0"/>
    <s v="OFF-BI-10003305"/>
    <x v="1"/>
    <x v="8"/>
    <s v="Avery Hanging File Binders"/>
    <x v="4257"/>
    <n v="9"/>
    <n v="0.7"/>
    <n v="-12.916800000000002"/>
  </r>
  <r>
    <n v="6049"/>
    <s v="CA-2012-105571"/>
    <x v="1"/>
    <x v="209"/>
    <d v="2012-11-11T00:00:00"/>
    <s v="Standard Class"/>
    <s v="CP-12340"/>
    <s v="Christine Phan"/>
    <x v="1"/>
    <s v="United States"/>
    <s v="Miami"/>
    <x v="2"/>
    <n v="33142"/>
    <x v="0"/>
    <s v="OFF-BI-10001359"/>
    <x v="1"/>
    <x v="8"/>
    <s v="GBC DocuBind TL300 Electric Binding System"/>
    <x v="4258"/>
    <n v="5"/>
    <n v="0.7"/>
    <n v="-1031.5385000000001"/>
  </r>
  <r>
    <n v="6050"/>
    <s v="CA-2013-152765"/>
    <x v="0"/>
    <x v="1085"/>
    <d v="2013-06-19T00:00:00"/>
    <s v="First Class"/>
    <s v="LS-17245"/>
    <s v="Lynn Smith"/>
    <x v="0"/>
    <s v="United States"/>
    <s v="Houston"/>
    <x v="5"/>
    <n v="77036"/>
    <x v="2"/>
    <s v="OFF-PA-10000483"/>
    <x v="1"/>
    <x v="10"/>
    <s v="Xerox 19"/>
    <x v="4259"/>
    <n v="7"/>
    <n v="0.2"/>
    <n v="54.214999999999982"/>
  </r>
  <r>
    <n v="6051"/>
    <s v="CA-2012-153878"/>
    <x v="1"/>
    <x v="334"/>
    <d v="2012-04-30T00:00:00"/>
    <s v="Standard Class"/>
    <s v="TS-21655"/>
    <s v="Trudy Schmidt"/>
    <x v="0"/>
    <s v="United States"/>
    <s v="Milwaukee"/>
    <x v="6"/>
    <n v="53209"/>
    <x v="2"/>
    <s v="OFF-AR-10000658"/>
    <x v="1"/>
    <x v="6"/>
    <s v="Newell 324"/>
    <x v="2495"/>
    <n v="5"/>
    <n v="0"/>
    <n v="16.170000000000002"/>
  </r>
  <r>
    <n v="6052"/>
    <s v="CA-2012-153878"/>
    <x v="1"/>
    <x v="334"/>
    <d v="2012-04-30T00:00:00"/>
    <s v="Standard Class"/>
    <s v="TS-21655"/>
    <s v="Trudy Schmidt"/>
    <x v="0"/>
    <s v="United States"/>
    <s v="Milwaukee"/>
    <x v="6"/>
    <n v="53209"/>
    <x v="2"/>
    <s v="OFF-AP-10001205"/>
    <x v="1"/>
    <x v="9"/>
    <s v="Belkin 5 Outlet SurgeMaster Power Centers"/>
    <x v="4260"/>
    <n v="5"/>
    <n v="0"/>
    <n v="76.27200000000002"/>
  </r>
  <r>
    <n v="6053"/>
    <s v="CA-2013-124016"/>
    <x v="0"/>
    <x v="713"/>
    <d v="2013-09-27T00:00:00"/>
    <s v="Second Class"/>
    <s v="JS-15940"/>
    <s v="Joni Sundaresam"/>
    <x v="2"/>
    <s v="United States"/>
    <s v="Lancaster"/>
    <x v="24"/>
    <n v="43130"/>
    <x v="3"/>
    <s v="OFF-PA-10002586"/>
    <x v="1"/>
    <x v="10"/>
    <s v="Xerox 1970"/>
    <x v="1655"/>
    <n v="3"/>
    <n v="0.2"/>
    <n v="4.0338000000000003"/>
  </r>
  <r>
    <n v="6054"/>
    <s v="CA-2013-124016"/>
    <x v="0"/>
    <x v="713"/>
    <d v="2013-09-27T00:00:00"/>
    <s v="Second Class"/>
    <s v="JS-15940"/>
    <s v="Joni Sundaresam"/>
    <x v="2"/>
    <s v="United States"/>
    <s v="Lancaster"/>
    <x v="24"/>
    <n v="43130"/>
    <x v="3"/>
    <s v="FUR-FU-10004963"/>
    <x v="0"/>
    <x v="5"/>
    <s v="Eldon 400 Class Desk Accessories, Black Carbon"/>
    <x v="4261"/>
    <n v="4"/>
    <n v="0.2"/>
    <n v="7.7000000000000028"/>
  </r>
  <r>
    <n v="6055"/>
    <s v="CA-2013-124016"/>
    <x v="0"/>
    <x v="713"/>
    <d v="2013-09-27T00:00:00"/>
    <s v="Second Class"/>
    <s v="JS-15940"/>
    <s v="Joni Sundaresam"/>
    <x v="2"/>
    <s v="United States"/>
    <s v="Lancaster"/>
    <x v="24"/>
    <n v="43130"/>
    <x v="3"/>
    <s v="OFF-BI-10002071"/>
    <x v="1"/>
    <x v="8"/>
    <s v="Fellowes Black Plastic Comb Bindings"/>
    <x v="4262"/>
    <n v="7"/>
    <n v="0.7"/>
    <n v="-9.7607999999999961"/>
  </r>
  <r>
    <n v="6056"/>
    <s v="CA-2013-113551"/>
    <x v="0"/>
    <x v="298"/>
    <d v="2013-08-21T00:00:00"/>
    <s v="First Class"/>
    <s v="NF-18385"/>
    <s v="Natalie Fritzler"/>
    <x v="0"/>
    <s v="United States"/>
    <s v="Edinburg"/>
    <x v="5"/>
    <n v="78539"/>
    <x v="2"/>
    <s v="OFF-BI-10001617"/>
    <x v="1"/>
    <x v="8"/>
    <s v="GBC Wire Binding Combs"/>
    <x v="4263"/>
    <n v="1"/>
    <n v="0.8"/>
    <n v="-3.4122000000000003"/>
  </r>
  <r>
    <n v="6057"/>
    <s v="CA-2013-113551"/>
    <x v="0"/>
    <x v="298"/>
    <d v="2013-08-21T00:00:00"/>
    <s v="First Class"/>
    <s v="NF-18385"/>
    <s v="Natalie Fritzler"/>
    <x v="0"/>
    <s v="United States"/>
    <s v="Edinburg"/>
    <x v="5"/>
    <n v="78539"/>
    <x v="2"/>
    <s v="OFF-PA-10004665"/>
    <x v="1"/>
    <x v="10"/>
    <s v="Advantus Motivational Note Cards"/>
    <x v="1348"/>
    <n v="8"/>
    <n v="0.2"/>
    <n v="30.391999999999996"/>
  </r>
  <r>
    <n v="6058"/>
    <s v="CA-2011-107524"/>
    <x v="2"/>
    <x v="1086"/>
    <d v="2011-03-08T00:00:00"/>
    <s v="Standard Class"/>
    <s v="KN-16705"/>
    <s v="Kristina Nunn"/>
    <x v="2"/>
    <s v="United States"/>
    <s v="New York City"/>
    <x v="15"/>
    <n v="10009"/>
    <x v="3"/>
    <s v="OFF-EN-10001990"/>
    <x v="1"/>
    <x v="12"/>
    <s v="Staples"/>
    <x v="716"/>
    <n v="2"/>
    <n v="0"/>
    <n v="5.3391999999999991"/>
  </r>
  <r>
    <n v="6059"/>
    <s v="CA-2011-107524"/>
    <x v="2"/>
    <x v="1086"/>
    <d v="2011-03-08T00:00:00"/>
    <s v="Standard Class"/>
    <s v="KN-16705"/>
    <s v="Kristina Nunn"/>
    <x v="2"/>
    <s v="United States"/>
    <s v="New York City"/>
    <x v="15"/>
    <n v="10009"/>
    <x v="3"/>
    <s v="OFF-PA-10000587"/>
    <x v="1"/>
    <x v="10"/>
    <s v="Array Parchment Paper, Assorted Colors"/>
    <x v="3441"/>
    <n v="5"/>
    <n v="0"/>
    <n v="17.472000000000001"/>
  </r>
  <r>
    <n v="6060"/>
    <s v="CA-2011-138072"/>
    <x v="2"/>
    <x v="125"/>
    <d v="2012-01-03T00:00:00"/>
    <s v="Standard Class"/>
    <s v="GA-14725"/>
    <s v="Guy Armstrong"/>
    <x v="0"/>
    <s v="United States"/>
    <s v="Philadelphia"/>
    <x v="9"/>
    <n v="19120"/>
    <x v="3"/>
    <s v="TEC-AC-10004859"/>
    <x v="2"/>
    <x v="11"/>
    <s v="Maxell Pro 80 Minute CD-R, 10/Pack"/>
    <x v="893"/>
    <n v="2"/>
    <n v="0.2"/>
    <n v="6.9920000000000009"/>
  </r>
  <r>
    <n v="6061"/>
    <s v="CA-2012-134201"/>
    <x v="1"/>
    <x v="889"/>
    <d v="2012-04-16T00:00:00"/>
    <s v="Standard Class"/>
    <s v="EH-14125"/>
    <s v="Eugene Hildebrand"/>
    <x v="2"/>
    <s v="United States"/>
    <s v="Rochester"/>
    <x v="15"/>
    <n v="14609"/>
    <x v="3"/>
    <s v="OFF-ST-10001476"/>
    <x v="1"/>
    <x v="4"/>
    <s v="Steel Personal Filing/Posting Tote"/>
    <x v="4264"/>
    <n v="4"/>
    <n v="0"/>
    <n v="38.350800000000007"/>
  </r>
  <r>
    <n v="6062"/>
    <s v="CA-2012-134201"/>
    <x v="1"/>
    <x v="889"/>
    <d v="2012-04-16T00:00:00"/>
    <s v="Standard Class"/>
    <s v="EH-14125"/>
    <s v="Eugene Hildebrand"/>
    <x v="2"/>
    <s v="United States"/>
    <s v="Rochester"/>
    <x v="15"/>
    <n v="14609"/>
    <x v="3"/>
    <s v="OFF-AR-10002804"/>
    <x v="1"/>
    <x v="6"/>
    <s v="Faber Castell Col-Erase Pencils"/>
    <x v="1865"/>
    <n v="3"/>
    <n v="0"/>
    <n v="6.0147000000000004"/>
  </r>
  <r>
    <n v="6063"/>
    <s v="CA-2012-111780"/>
    <x v="1"/>
    <x v="707"/>
    <d v="2012-12-30T00:00:00"/>
    <s v="Second Class"/>
    <s v="RA-19285"/>
    <s v="Ralph Arnett"/>
    <x v="0"/>
    <s v="United States"/>
    <s v="San Diego"/>
    <x v="1"/>
    <n v="92037"/>
    <x v="1"/>
    <s v="TEC-CO-10004202"/>
    <x v="2"/>
    <x v="16"/>
    <s v="Brother DCP1000 Digital 3 in 1 Multifunction Machine"/>
    <x v="4265"/>
    <n v="5"/>
    <n v="0.2"/>
    <n v="224.99249999999995"/>
  </r>
  <r>
    <n v="6064"/>
    <s v="CA-2012-111780"/>
    <x v="1"/>
    <x v="707"/>
    <d v="2012-12-30T00:00:00"/>
    <s v="Second Class"/>
    <s v="RA-19285"/>
    <s v="Ralph Arnett"/>
    <x v="0"/>
    <s v="United States"/>
    <s v="San Diego"/>
    <x v="1"/>
    <n v="92037"/>
    <x v="1"/>
    <s v="OFF-PA-10001307"/>
    <x v="1"/>
    <x v="10"/>
    <s v="Important Message Pads, 50 4-1/4 x 5-1/2 Forms per Pad"/>
    <x v="4266"/>
    <n v="3"/>
    <n v="0"/>
    <n v="6.1739999999999995"/>
  </r>
  <r>
    <n v="6065"/>
    <s v="CA-2012-111780"/>
    <x v="1"/>
    <x v="707"/>
    <d v="2012-12-30T00:00:00"/>
    <s v="Second Class"/>
    <s v="RA-19285"/>
    <s v="Ralph Arnett"/>
    <x v="0"/>
    <s v="United States"/>
    <s v="San Diego"/>
    <x v="1"/>
    <n v="92037"/>
    <x v="1"/>
    <s v="OFF-PA-10001667"/>
    <x v="1"/>
    <x v="10"/>
    <s v="Great White Multi-Use Recycled Paper (20Lb. and 84 Bright)"/>
    <x v="1465"/>
    <n v="3"/>
    <n v="0"/>
    <n v="8.0730000000000004"/>
  </r>
  <r>
    <n v="6066"/>
    <s v="CA-2012-119942"/>
    <x v="1"/>
    <x v="57"/>
    <d v="2012-04-07T00:00:00"/>
    <s v="First Class"/>
    <s v="TT-21070"/>
    <s v="Ted Trevino"/>
    <x v="0"/>
    <s v="United States"/>
    <s v="Philadelphia"/>
    <x v="9"/>
    <n v="19120"/>
    <x v="3"/>
    <s v="OFF-LA-10001569"/>
    <x v="1"/>
    <x v="2"/>
    <s v="Avery 499"/>
    <x v="4267"/>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s v="United States"/>
    <s v="Lakewood"/>
    <x v="1"/>
    <n v="90712"/>
    <x v="1"/>
    <s v="FUR-CH-10000225"/>
    <x v="0"/>
    <x v="1"/>
    <s v="Global Geo Office Task Chair, Gray"/>
    <x v="4269"/>
    <n v="8"/>
    <n v="0.2"/>
    <n v="-97.176000000000073"/>
  </r>
  <r>
    <n v="6069"/>
    <s v="CA-2014-166695"/>
    <x v="3"/>
    <x v="968"/>
    <d v="2014-05-25T00:00:00"/>
    <s v="Standard Class"/>
    <s v="CC-12430"/>
    <s v="Chuck Clark"/>
    <x v="2"/>
    <s v="United States"/>
    <s v="Lakewood"/>
    <x v="1"/>
    <n v="90712"/>
    <x v="1"/>
    <s v="FUR-FU-10002191"/>
    <x v="0"/>
    <x v="5"/>
    <s v="G.E. Halogen Desk Lamp Bulbs"/>
    <x v="4270"/>
    <n v="1"/>
    <n v="0"/>
    <n v="3.3504"/>
  </r>
  <r>
    <n v="6070"/>
    <s v="CA-2014-166695"/>
    <x v="3"/>
    <x v="968"/>
    <d v="2014-05-25T00:00:00"/>
    <s v="Standard Class"/>
    <s v="CC-12430"/>
    <s v="Chuck Clark"/>
    <x v="2"/>
    <s v="United States"/>
    <s v="Lakewood"/>
    <x v="1"/>
    <n v="90712"/>
    <x v="1"/>
    <s v="TEC-MA-10003176"/>
    <x v="2"/>
    <x v="15"/>
    <s v="Okidata B400 Printer"/>
    <x v="4271"/>
    <n v="1"/>
    <n v="0.2"/>
    <n v="38.609999999999957"/>
  </r>
  <r>
    <n v="6071"/>
    <s v="CA-2014-167542"/>
    <x v="3"/>
    <x v="802"/>
    <d v="2014-08-21T00:00:00"/>
    <s v="Standard Class"/>
    <s v="KD-16495"/>
    <s v="Keith Dawkins"/>
    <x v="1"/>
    <s v="United States"/>
    <s v="Philadelphia"/>
    <x v="9"/>
    <n v="19120"/>
    <x v="3"/>
    <s v="OFF-LA-10004093"/>
    <x v="1"/>
    <x v="2"/>
    <s v="Avery 486"/>
    <x v="1593"/>
    <n v="3"/>
    <n v="0.2"/>
    <n v="5.9210999999999983"/>
  </r>
  <r>
    <n v="6072"/>
    <s v="CA-2012-120901"/>
    <x v="1"/>
    <x v="620"/>
    <d v="2013-01-04T00:00:00"/>
    <s v="Standard Class"/>
    <s v="BG-11035"/>
    <s v="Barry Gonzalez"/>
    <x v="0"/>
    <s v="United States"/>
    <s v="Austin"/>
    <x v="5"/>
    <n v="78745"/>
    <x v="2"/>
    <s v="OFF-ST-10000025"/>
    <x v="1"/>
    <x v="4"/>
    <s v="Fellowes Stor/Drawer Steel Plus Storage Drawers"/>
    <x v="4272"/>
    <n v="2"/>
    <n v="0.2"/>
    <n v="-26.720400000000019"/>
  </r>
  <r>
    <n v="6073"/>
    <s v="CA-2012-120901"/>
    <x v="1"/>
    <x v="620"/>
    <d v="2013-01-04T00:00:00"/>
    <s v="Standard Class"/>
    <s v="BG-11035"/>
    <s v="Barry Gonzalez"/>
    <x v="0"/>
    <s v="United States"/>
    <s v="Austin"/>
    <x v="5"/>
    <n v="78745"/>
    <x v="2"/>
    <s v="OFF-FA-10001561"/>
    <x v="1"/>
    <x v="13"/>
    <s v="Stockwell Push Pins"/>
    <x v="4273"/>
    <n v="2"/>
    <n v="0.2"/>
    <n v="0.56679999999999997"/>
  </r>
  <r>
    <n v="6074"/>
    <s v="CA-2012-120901"/>
    <x v="1"/>
    <x v="620"/>
    <d v="2013-01-04T00:00:00"/>
    <s v="Standard Class"/>
    <s v="BG-11035"/>
    <s v="Barry Gonzalez"/>
    <x v="0"/>
    <s v="United States"/>
    <s v="Austin"/>
    <x v="5"/>
    <n v="78745"/>
    <x v="2"/>
    <s v="OFF-SU-10001225"/>
    <x v="1"/>
    <x v="14"/>
    <s v="Staples"/>
    <x v="4274"/>
    <n v="2"/>
    <n v="0.2"/>
    <n v="-1.3248000000000004"/>
  </r>
  <r>
    <n v="6075"/>
    <s v="CA-2014-121398"/>
    <x v="3"/>
    <x v="53"/>
    <d v="2014-12-30T00:00:00"/>
    <s v="Standard Class"/>
    <s v="FH-14365"/>
    <s v="Fred Hopkins"/>
    <x v="1"/>
    <s v="United States"/>
    <s v="Los Angeles"/>
    <x v="1"/>
    <n v="90008"/>
    <x v="1"/>
    <s v="OFF-BI-10001718"/>
    <x v="1"/>
    <x v="8"/>
    <s v="GBC DocuBind P50 Personal Binding Machine"/>
    <x v="1860"/>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x v="4275"/>
    <n v="2"/>
    <n v="0"/>
    <n v="2.7062000000000239"/>
  </r>
  <r>
    <n v="6077"/>
    <s v="CA-2013-151561"/>
    <x v="0"/>
    <x v="142"/>
    <d v="2013-09-08T00:00:00"/>
    <s v="Standard Class"/>
    <s v="PG-18820"/>
    <s v="Patrick Gardner"/>
    <x v="0"/>
    <s v="United States"/>
    <s v="New York City"/>
    <x v="15"/>
    <n v="10011"/>
    <x v="3"/>
    <s v="TEC-AC-10001432"/>
    <x v="2"/>
    <x v="11"/>
    <s v="Enermax Aurora Lite Keyboard"/>
    <x v="515"/>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x v="4276"/>
    <n v="2"/>
    <n v="0"/>
    <n v="30.441600000000001"/>
  </r>
  <r>
    <n v="6079"/>
    <s v="CA-2013-151561"/>
    <x v="0"/>
    <x v="142"/>
    <d v="2013-09-08T00:00:00"/>
    <s v="Standard Class"/>
    <s v="PG-18820"/>
    <s v="Patrick Gardner"/>
    <x v="0"/>
    <s v="United States"/>
    <s v="New York City"/>
    <x v="15"/>
    <n v="10011"/>
    <x v="3"/>
    <s v="OFF-SU-10001574"/>
    <x v="1"/>
    <x v="14"/>
    <s v="Acme Value Line Scissors"/>
    <x v="1031"/>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x v="1868"/>
    <n v="3"/>
    <n v="0"/>
    <n v="61.382399999999997"/>
  </r>
  <r>
    <n v="6081"/>
    <s v="CA-2014-154676"/>
    <x v="3"/>
    <x v="485"/>
    <d v="2014-08-09T00:00:00"/>
    <s v="First Class"/>
    <s v="NZ-18565"/>
    <s v="Nick Zandusky"/>
    <x v="2"/>
    <s v="United States"/>
    <s v="Houston"/>
    <x v="5"/>
    <n v="77070"/>
    <x v="2"/>
    <s v="OFF-ST-10001172"/>
    <x v="1"/>
    <x v="4"/>
    <s v="Tennsco Lockers, Sand"/>
    <x v="4277"/>
    <n v="9"/>
    <n v="0.2"/>
    <n v="7.5527999999999977"/>
  </r>
  <r>
    <n v="6082"/>
    <s v="US-2011-165589"/>
    <x v="2"/>
    <x v="1087"/>
    <d v="2011-02-19T00:00:00"/>
    <s v="Same Day"/>
    <s v="TB-21595"/>
    <s v="Troy Blackwell"/>
    <x v="0"/>
    <s v="United States"/>
    <s v="Lubbock"/>
    <x v="5"/>
    <n v="79424"/>
    <x v="2"/>
    <s v="FUR-FU-10002396"/>
    <x v="0"/>
    <x v="5"/>
    <s v="DAX Copper Panel Document Frame, 5 x 7 Size"/>
    <x v="2855"/>
    <n v="5"/>
    <n v="0.6"/>
    <n v="-11.321999999999999"/>
  </r>
  <r>
    <n v="6083"/>
    <s v="US-2013-132577"/>
    <x v="0"/>
    <x v="441"/>
    <d v="2013-11-28T00:00:00"/>
    <s v="Standard Class"/>
    <s v="JE-15475"/>
    <s v="Jeremy Ellison"/>
    <x v="0"/>
    <s v="United States"/>
    <s v="Houston"/>
    <x v="5"/>
    <n v="77095"/>
    <x v="2"/>
    <s v="OFF-BI-10004040"/>
    <x v="1"/>
    <x v="8"/>
    <s v="Wilson Jones Impact Binders"/>
    <x v="4278"/>
    <n v="6"/>
    <n v="0.8"/>
    <n v="-9.634800000000002"/>
  </r>
  <r>
    <n v="6084"/>
    <s v="US-2013-132577"/>
    <x v="0"/>
    <x v="441"/>
    <d v="2013-11-28T00:00:00"/>
    <s v="Standard Class"/>
    <s v="JE-15475"/>
    <s v="Jeremy Ellison"/>
    <x v="0"/>
    <s v="United States"/>
    <s v="Houston"/>
    <x v="5"/>
    <n v="77095"/>
    <x v="2"/>
    <s v="OFF-AR-10003481"/>
    <x v="1"/>
    <x v="6"/>
    <s v="Newell 348"/>
    <x v="3452"/>
    <n v="9"/>
    <n v="0.2"/>
    <n v="2.6567999999999969"/>
  </r>
  <r>
    <n v="6085"/>
    <s v="US-2013-132577"/>
    <x v="0"/>
    <x v="441"/>
    <d v="2013-11-28T00:00:00"/>
    <s v="Standard Class"/>
    <s v="JE-15475"/>
    <s v="Jeremy Ellison"/>
    <x v="0"/>
    <s v="United States"/>
    <s v="Houston"/>
    <x v="5"/>
    <n v="77095"/>
    <x v="2"/>
    <s v="TEC-AC-10000387"/>
    <x v="2"/>
    <x v="11"/>
    <s v="KeyTronic KT800P2 - Keyboard - Black"/>
    <x v="4279"/>
    <n v="2"/>
    <n v="0.2"/>
    <n v="-0.60080000000000044"/>
  </r>
  <r>
    <n v="6086"/>
    <s v="US-2013-132577"/>
    <x v="0"/>
    <x v="441"/>
    <d v="2013-11-28T00:00:00"/>
    <s v="Standard Class"/>
    <s v="JE-15475"/>
    <s v="Jeremy Ellison"/>
    <x v="0"/>
    <s v="United States"/>
    <s v="Houston"/>
    <x v="5"/>
    <n v="77095"/>
    <x v="2"/>
    <s v="OFF-LA-10000262"/>
    <x v="1"/>
    <x v="2"/>
    <s v="Avery 494"/>
    <x v="4280"/>
    <n v="1"/>
    <n v="0.2"/>
    <n v="0.67859999999999987"/>
  </r>
  <r>
    <n v="6087"/>
    <s v="US-2013-132577"/>
    <x v="0"/>
    <x v="441"/>
    <d v="2013-11-28T00:00:00"/>
    <s v="Standard Class"/>
    <s v="JE-15475"/>
    <s v="Jeremy Ellison"/>
    <x v="0"/>
    <s v="United States"/>
    <s v="Houston"/>
    <x v="5"/>
    <n v="77095"/>
    <x v="2"/>
    <s v="OFF-BI-10003196"/>
    <x v="1"/>
    <x v="8"/>
    <s v="Accohide Poly Flexible Ring Binders"/>
    <x v="4281"/>
    <n v="6"/>
    <n v="0.8"/>
    <n v="-6.7320000000000011"/>
  </r>
  <r>
    <n v="6088"/>
    <s v="CA-2012-114048"/>
    <x v="1"/>
    <x v="639"/>
    <d v="2012-12-18T00:00:00"/>
    <s v="Standard Class"/>
    <s v="EH-13945"/>
    <s v="Eric Hoffmann"/>
    <x v="0"/>
    <s v="United States"/>
    <s v="Costa Mesa"/>
    <x v="1"/>
    <n v="92627"/>
    <x v="1"/>
    <s v="FUR-FU-10004351"/>
    <x v="0"/>
    <x v="5"/>
    <s v="Staples"/>
    <x v="4172"/>
    <n v="3"/>
    <n v="0"/>
    <n v="12.856800000000002"/>
  </r>
  <r>
    <n v="6089"/>
    <s v="CA-2012-137281"/>
    <x v="1"/>
    <x v="385"/>
    <d v="2012-06-17T00:00:00"/>
    <s v="Standard Class"/>
    <s v="BF-10975"/>
    <s v="Barbara Fisher"/>
    <x v="1"/>
    <s v="United States"/>
    <s v="Roswell"/>
    <x v="32"/>
    <n v="30076"/>
    <x v="0"/>
    <s v="OFF-PA-10001870"/>
    <x v="1"/>
    <x v="10"/>
    <s v="Xerox 202"/>
    <x v="90"/>
    <n v="1"/>
    <n v="0"/>
    <n v="3.1104000000000003"/>
  </r>
  <r>
    <n v="6090"/>
    <s v="US-2014-162068"/>
    <x v="3"/>
    <x v="116"/>
    <d v="2015-01-01T00:00:00"/>
    <s v="Second Class"/>
    <s v="PC-18745"/>
    <s v="Pamela Coakley"/>
    <x v="1"/>
    <s v="United States"/>
    <s v="Loveland"/>
    <x v="22"/>
    <n v="80538"/>
    <x v="1"/>
    <s v="OFF-BI-10002813"/>
    <x v="1"/>
    <x v="8"/>
    <s v="Avery Reinforcements for Hole-Punch Pages"/>
    <x v="1473"/>
    <n v="2"/>
    <n v="0.7"/>
    <n v="-0.98999999999999977"/>
  </r>
  <r>
    <n v="6091"/>
    <s v="CA-2014-100111"/>
    <x v="3"/>
    <x v="1088"/>
    <d v="2014-09-27T00:00:00"/>
    <s v="Standard Class"/>
    <s v="SV-20365"/>
    <s v="Seth Vernon"/>
    <x v="0"/>
    <s v="United States"/>
    <s v="New York City"/>
    <x v="15"/>
    <n v="10035"/>
    <x v="3"/>
    <s v="FUR-CH-10003846"/>
    <x v="0"/>
    <x v="1"/>
    <s v="Hon Valutask Swivel Chairs"/>
    <x v="428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x v="4283"/>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s v="United States"/>
    <s v="New York City"/>
    <x v="15"/>
    <n v="10035"/>
    <x v="3"/>
    <s v="TEC-AC-10001465"/>
    <x v="2"/>
    <x v="11"/>
    <s v="SanDisk Cruzer 64 GB USB Flash Drive"/>
    <x v="3720"/>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x v="428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x v="1288"/>
    <n v="2"/>
    <n v="0"/>
    <n v="6.3295999999999992"/>
  </r>
  <r>
    <n v="6097"/>
    <s v="CA-2014-100111"/>
    <x v="3"/>
    <x v="1088"/>
    <d v="2014-09-27T00:00:00"/>
    <s v="Standard Class"/>
    <s v="SV-20365"/>
    <s v="Seth Vernon"/>
    <x v="0"/>
    <s v="United States"/>
    <s v="New York City"/>
    <x v="15"/>
    <n v="10035"/>
    <x v="3"/>
    <s v="FUR-CH-10003061"/>
    <x v="0"/>
    <x v="1"/>
    <s v="Global Leather Task Chair, Black"/>
    <x v="4285"/>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s v="United States"/>
    <s v="New York City"/>
    <x v="15"/>
    <n v="10035"/>
    <x v="3"/>
    <s v="OFF-FA-10000304"/>
    <x v="1"/>
    <x v="13"/>
    <s v="Advantus Push Pins"/>
    <x v="1009"/>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x v="4286"/>
    <n v="11"/>
    <n v="0.1"/>
    <n v="609.71569999999997"/>
  </r>
  <r>
    <n v="6101"/>
    <s v="CA-2014-100111"/>
    <x v="3"/>
    <x v="1088"/>
    <d v="2014-09-27T00:00:00"/>
    <s v="Standard Class"/>
    <s v="SV-20365"/>
    <s v="Seth Vernon"/>
    <x v="0"/>
    <s v="United States"/>
    <s v="New York City"/>
    <x v="15"/>
    <n v="10035"/>
    <x v="3"/>
    <s v="TEC-PH-10002885"/>
    <x v="2"/>
    <x v="7"/>
    <s v="Apple iPhone 5"/>
    <x v="4287"/>
    <n v="2"/>
    <n v="0"/>
    <n v="350.90820000000008"/>
  </r>
  <r>
    <n v="6102"/>
    <s v="CA-2014-100111"/>
    <x v="3"/>
    <x v="1088"/>
    <d v="2014-09-27T00:00:00"/>
    <s v="Standard Class"/>
    <s v="SV-20365"/>
    <s v="Seth Vernon"/>
    <x v="0"/>
    <s v="United States"/>
    <s v="New York City"/>
    <x v="15"/>
    <n v="10035"/>
    <x v="3"/>
    <s v="FUR-CH-10001215"/>
    <x v="0"/>
    <x v="1"/>
    <s v="Global Troy Executive Leather Low-Back Tilter"/>
    <x v="4288"/>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x v="1245"/>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x v="1543"/>
    <n v="3"/>
    <n v="0"/>
    <n v="20.389799999999994"/>
  </r>
  <r>
    <n v="6105"/>
    <s v="US-2014-132381"/>
    <x v="3"/>
    <x v="1029"/>
    <d v="2014-08-25T00:00:00"/>
    <s v="First Class"/>
    <s v="Dp-13240"/>
    <s v="Dean percer"/>
    <x v="2"/>
    <s v="United States"/>
    <s v="Philadelphia"/>
    <x v="9"/>
    <n v="19143"/>
    <x v="3"/>
    <s v="FUR-TA-10002356"/>
    <x v="0"/>
    <x v="3"/>
    <s v="Bevis Boat-Shaped Conference Table"/>
    <x v="4289"/>
    <n v="2"/>
    <n v="0.4"/>
    <n v="-83.875200000000035"/>
  </r>
  <r>
    <n v="6106"/>
    <s v="CA-2012-147011"/>
    <x v="1"/>
    <x v="652"/>
    <d v="2012-06-22T00:00:00"/>
    <s v="Standard Class"/>
    <s v="HR-14830"/>
    <s v="Harold Ryan"/>
    <x v="1"/>
    <s v="United States"/>
    <s v="Miami"/>
    <x v="2"/>
    <n v="33178"/>
    <x v="0"/>
    <s v="OFF-AR-10002399"/>
    <x v="1"/>
    <x v="6"/>
    <s v="Dixon Prang Watercolor Pencils, 10-Color Set with Brush"/>
    <x v="4290"/>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x v="4291"/>
    <n v="2"/>
    <n v="0.8"/>
    <n v="-49.551600000000022"/>
  </r>
  <r>
    <n v="6108"/>
    <s v="CA-2011-120852"/>
    <x v="2"/>
    <x v="414"/>
    <d v="2011-12-25T00:00:00"/>
    <s v="Standard Class"/>
    <s v="WB-21850"/>
    <s v="William Brown"/>
    <x v="0"/>
    <s v="United States"/>
    <s v="Grand Prairie"/>
    <x v="5"/>
    <n v="75051"/>
    <x v="2"/>
    <s v="TEC-AC-10004510"/>
    <x v="2"/>
    <x v="11"/>
    <s v="Logitech Desktop MK120 Mouse and keyboard Combo"/>
    <x v="4292"/>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x v="1628"/>
    <n v="2"/>
    <n v="0.2"/>
    <n v="2.0999999999999996"/>
  </r>
  <r>
    <n v="6110"/>
    <s v="CA-2013-150007"/>
    <x v="0"/>
    <x v="108"/>
    <d v="2013-09-17T00:00:00"/>
    <s v="Standard Class"/>
    <s v="AS-10090"/>
    <s v="Adam Shillingsburg"/>
    <x v="0"/>
    <s v="United States"/>
    <s v="Chicago"/>
    <x v="10"/>
    <n v="60653"/>
    <x v="2"/>
    <s v="OFF-BI-10004141"/>
    <x v="1"/>
    <x v="8"/>
    <s v="Insertable Tab Indexes For Data Binders"/>
    <x v="4293"/>
    <n v="3"/>
    <n v="0.8"/>
    <n v="-3.2436000000000016"/>
  </r>
  <r>
    <n v="6111"/>
    <s v="CA-2013-124590"/>
    <x v="0"/>
    <x v="396"/>
    <d v="2013-11-17T00:00:00"/>
    <s v="Standard Class"/>
    <s v="SP-20920"/>
    <s v="Susan Pistek"/>
    <x v="0"/>
    <s v="United States"/>
    <s v="Parma"/>
    <x v="24"/>
    <n v="44134"/>
    <x v="3"/>
    <s v="FUR-CH-10004495"/>
    <x v="0"/>
    <x v="1"/>
    <s v="Global Leather and Oak Executive Chair, Black"/>
    <x v="4294"/>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s v="United States"/>
    <s v="Parma"/>
    <x v="24"/>
    <n v="44134"/>
    <x v="3"/>
    <s v="OFF-FA-10000585"/>
    <x v="1"/>
    <x v="13"/>
    <s v="OIC Bulk Pack Metal Binder Clips"/>
    <x v="4296"/>
    <n v="6"/>
    <n v="0.2"/>
    <n v="5.4443999999999999"/>
  </r>
  <r>
    <n v="6114"/>
    <s v="CA-2013-124590"/>
    <x v="0"/>
    <x v="396"/>
    <d v="2013-11-17T00:00:00"/>
    <s v="Standard Class"/>
    <s v="SP-20920"/>
    <s v="Susan Pistek"/>
    <x v="0"/>
    <s v="United States"/>
    <s v="Parma"/>
    <x v="24"/>
    <n v="44134"/>
    <x v="3"/>
    <s v="FUR-CH-10000454"/>
    <x v="0"/>
    <x v="1"/>
    <s v="Hon Deluxe Fabric Upholstered Stacking Chairs, Rounded Back"/>
    <x v="4297"/>
    <n v="9"/>
    <n v="0.3"/>
    <n v="0"/>
  </r>
  <r>
    <n v="6115"/>
    <s v="CA-2013-124590"/>
    <x v="0"/>
    <x v="396"/>
    <d v="2013-11-17T00:00:00"/>
    <s v="Standard Class"/>
    <s v="SP-20920"/>
    <s v="Susan Pistek"/>
    <x v="0"/>
    <s v="United States"/>
    <s v="Parma"/>
    <x v="24"/>
    <n v="44134"/>
    <x v="3"/>
    <s v="FUR-CH-10003746"/>
    <x v="0"/>
    <x v="1"/>
    <s v="Hon 4070 Series Pagoda Round Back Stacking Chairs"/>
    <x v="4298"/>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s v="US-2013-113677"/>
    <x v="0"/>
    <x v="373"/>
    <d v="2013-11-20T00:00:00"/>
    <s v="Standard Class"/>
    <s v="CM-12655"/>
    <s v="Corinna Mitchell"/>
    <x v="2"/>
    <s v="United States"/>
    <s v="New York City"/>
    <x v="15"/>
    <n v="10011"/>
    <x v="3"/>
    <s v="TEC-PH-10002114"/>
    <x v="2"/>
    <x v="7"/>
    <s v="Xiaomi Mi3"/>
    <x v="4300"/>
    <n v="4"/>
    <n v="0"/>
    <n v="592.78960000000006"/>
  </r>
  <r>
    <n v="6118"/>
    <s v="US-2013-113677"/>
    <x v="0"/>
    <x v="373"/>
    <d v="2013-11-20T00:00:00"/>
    <s v="Standard Class"/>
    <s v="CM-12655"/>
    <s v="Corinna Mitchell"/>
    <x v="2"/>
    <s v="United States"/>
    <s v="New York City"/>
    <x v="15"/>
    <n v="10011"/>
    <x v="3"/>
    <s v="OFF-LA-10001569"/>
    <x v="1"/>
    <x v="2"/>
    <s v="Avery 499"/>
    <x v="1830"/>
    <n v="3"/>
    <n v="0"/>
    <n v="6.8723999999999998"/>
  </r>
  <r>
    <n v="6119"/>
    <s v="CA-2014-143378"/>
    <x v="3"/>
    <x v="20"/>
    <d v="2014-09-26T00:00:00"/>
    <s v="Standard Class"/>
    <s v="JR-16210"/>
    <s v="Justin Ritter"/>
    <x v="1"/>
    <s v="United States"/>
    <s v="Springfield"/>
    <x v="21"/>
    <n v="97477"/>
    <x v="1"/>
    <s v="TEC-PH-10001425"/>
    <x v="2"/>
    <x v="7"/>
    <s v="Mophie Juice Pack Helium for iPhone"/>
    <x v="1837"/>
    <n v="3"/>
    <n v="0.2"/>
    <n v="19.197599999999994"/>
  </r>
  <r>
    <n v="6120"/>
    <s v="CA-2014-143378"/>
    <x v="3"/>
    <x v="20"/>
    <d v="2014-09-26T00:00:00"/>
    <s v="Standard Class"/>
    <s v="JR-16210"/>
    <s v="Justin Ritter"/>
    <x v="1"/>
    <s v="United States"/>
    <s v="Springfield"/>
    <x v="21"/>
    <n v="97477"/>
    <x v="1"/>
    <s v="OFF-AR-10001915"/>
    <x v="1"/>
    <x v="6"/>
    <s v="Peel-Off China Markers"/>
    <x v="36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x v="4301"/>
    <n v="8"/>
    <n v="0.2"/>
    <n v="61.38239999999999"/>
  </r>
  <r>
    <n v="6122"/>
    <s v="CA-2014-143378"/>
    <x v="3"/>
    <x v="20"/>
    <d v="2014-09-26T00:00:00"/>
    <s v="Standard Class"/>
    <s v="JR-16210"/>
    <s v="Justin Ritter"/>
    <x v="1"/>
    <s v="United States"/>
    <s v="Springfield"/>
    <x v="21"/>
    <n v="97477"/>
    <x v="1"/>
    <s v="FUR-BO-10001972"/>
    <x v="0"/>
    <x v="0"/>
    <s v="O'Sullivan 4-Shelf Bookcase in Odessa Pine"/>
    <x v="1270"/>
    <n v="2"/>
    <n v="0.7"/>
    <n v="-128.2388"/>
  </r>
  <r>
    <n v="6123"/>
    <s v="CA-2014-152660"/>
    <x v="3"/>
    <x v="769"/>
    <d v="2014-12-10T00:00:00"/>
    <s v="Standard Class"/>
    <s v="CB-12415"/>
    <s v="Christy Brittain"/>
    <x v="0"/>
    <s v="United States"/>
    <s v="Chicago"/>
    <x v="10"/>
    <n v="60610"/>
    <x v="2"/>
    <s v="OFF-ST-10000532"/>
    <x v="1"/>
    <x v="4"/>
    <s v="Advantus Rolling Drawer Organizers"/>
    <x v="3629"/>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s v="CA-2014-145772"/>
    <x v="3"/>
    <x v="95"/>
    <d v="2014-06-08T00:00:00"/>
    <s v="Standard Class"/>
    <s v="SS-20140"/>
    <s v="Saphhira Shifley"/>
    <x v="1"/>
    <s v="United States"/>
    <s v="Los Angeles"/>
    <x v="1"/>
    <n v="90036"/>
    <x v="1"/>
    <s v="TEC-AC-10003038"/>
    <x v="2"/>
    <x v="11"/>
    <s v="Kingston Digital DataTraveler 16GB USB 2.0"/>
    <x v="915"/>
    <n v="5"/>
    <n v="0"/>
    <n v="8.5024999999999942"/>
  </r>
  <r>
    <n v="6126"/>
    <s v="CA-2014-145772"/>
    <x v="3"/>
    <x v="95"/>
    <d v="2014-06-08T00:00:00"/>
    <s v="Standard Class"/>
    <s v="SS-20140"/>
    <s v="Saphhira Shifley"/>
    <x v="1"/>
    <s v="United States"/>
    <s v="Los Angeles"/>
    <x v="1"/>
    <n v="90036"/>
    <x v="1"/>
    <s v="OFF-PA-10001593"/>
    <x v="1"/>
    <x v="10"/>
    <s v="Xerox 1947"/>
    <x v="493"/>
    <n v="2"/>
    <n v="0"/>
    <n v="5.3819999999999997"/>
  </r>
  <r>
    <n v="6127"/>
    <s v="CA-2014-145772"/>
    <x v="3"/>
    <x v="95"/>
    <d v="2014-06-08T00:00:00"/>
    <s v="Standard Class"/>
    <s v="SS-20140"/>
    <s v="Saphhira Shifley"/>
    <x v="1"/>
    <s v="United States"/>
    <s v="Los Angeles"/>
    <x v="1"/>
    <n v="90036"/>
    <x v="1"/>
    <s v="OFF-BI-10002049"/>
    <x v="1"/>
    <x v="8"/>
    <s v="UniKeep View Case Binders"/>
    <x v="2970"/>
    <n v="1"/>
    <n v="0.2"/>
    <n v="1.2713999999999996"/>
  </r>
  <r>
    <n v="6128"/>
    <s v="CA-2013-124100"/>
    <x v="0"/>
    <x v="1044"/>
    <d v="2013-04-07T00:00:00"/>
    <s v="Standard Class"/>
    <s v="EH-13990"/>
    <s v="Erica Hackney"/>
    <x v="0"/>
    <s v="United States"/>
    <s v="New York City"/>
    <x v="15"/>
    <n v="10009"/>
    <x v="3"/>
    <s v="FUR-CH-10003817"/>
    <x v="0"/>
    <x v="1"/>
    <s v="Global Value Steno Chair, Gray"/>
    <x v="4302"/>
    <n v="6"/>
    <n v="0.1"/>
    <n v="54.666000000000011"/>
  </r>
  <r>
    <n v="6129"/>
    <s v="US-2011-158400"/>
    <x v="2"/>
    <x v="1089"/>
    <d v="2011-10-28T00:00:00"/>
    <s v="First Class"/>
    <s v="AH-10030"/>
    <s v="Aaron Hawkins"/>
    <x v="1"/>
    <s v="United States"/>
    <s v="San Francisco"/>
    <x v="1"/>
    <n v="94109"/>
    <x v="1"/>
    <s v="OFF-BI-10002353"/>
    <x v="1"/>
    <x v="8"/>
    <s v="GBC VeloBind Cover Sets"/>
    <x v="4303"/>
    <n v="4"/>
    <n v="0.2"/>
    <n v="18.527999999999999"/>
  </r>
  <r>
    <n v="6130"/>
    <s v="CA-2014-162033"/>
    <x v="3"/>
    <x v="606"/>
    <d v="2014-04-03T00:00:00"/>
    <s v="Standard Class"/>
    <s v="EM-14200"/>
    <s v="Evan Minnotte"/>
    <x v="2"/>
    <s v="United States"/>
    <s v="Virginia Beach"/>
    <x v="17"/>
    <n v="23464"/>
    <x v="0"/>
    <s v="TEC-AC-10003116"/>
    <x v="2"/>
    <x v="11"/>
    <s v="Memorex Froggy Flash Drive 8 GB"/>
    <x v="3545"/>
    <n v="3"/>
    <n v="0"/>
    <n v="20.767499999999998"/>
  </r>
  <r>
    <n v="6131"/>
    <s v="CA-2014-162033"/>
    <x v="3"/>
    <x v="606"/>
    <d v="2014-04-03T00:00:00"/>
    <s v="Standard Class"/>
    <s v="EM-14200"/>
    <s v="Evan Minnotte"/>
    <x v="2"/>
    <s v="United States"/>
    <s v="Virginia Beach"/>
    <x v="17"/>
    <n v="23464"/>
    <x v="0"/>
    <s v="OFF-FA-10003021"/>
    <x v="1"/>
    <x v="13"/>
    <s v="Staples"/>
    <x v="1061"/>
    <n v="2"/>
    <n v="0"/>
    <n v="1.3159999999999998"/>
  </r>
  <r>
    <n v="6132"/>
    <s v="CA-2011-163447"/>
    <x v="2"/>
    <x v="422"/>
    <d v="2011-12-31T00:00:00"/>
    <s v="Standard Class"/>
    <s v="TB-21190"/>
    <s v="Thomas Brumley"/>
    <x v="2"/>
    <s v="United States"/>
    <s v="New York City"/>
    <x v="15"/>
    <n v="10011"/>
    <x v="3"/>
    <s v="FUR-CH-10004477"/>
    <x v="0"/>
    <x v="1"/>
    <s v="Global Push Button Manager's Chair, Indigo"/>
    <x v="4304"/>
    <n v="14"/>
    <n v="0.1"/>
    <n v="161.96739999999997"/>
  </r>
  <r>
    <n v="6133"/>
    <s v="CA-2014-145737"/>
    <x v="3"/>
    <x v="175"/>
    <d v="2014-09-21T00:00:00"/>
    <s v="Standard Class"/>
    <s v="AB-10165"/>
    <s v="Alan Barnes"/>
    <x v="0"/>
    <s v="United States"/>
    <s v="Lebanon"/>
    <x v="18"/>
    <n v="37087"/>
    <x v="0"/>
    <s v="OFF-PA-10001033"/>
    <x v="1"/>
    <x v="10"/>
    <s v="Xerox 1893"/>
    <x v="2919"/>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s v="United States"/>
    <s v="Chula Vista"/>
    <x v="1"/>
    <n v="91911"/>
    <x v="1"/>
    <s v="OFF-AR-10002135"/>
    <x v="1"/>
    <x v="6"/>
    <s v="Boston Heavy-Duty Trimline Electric Pencil Sharpeners"/>
    <x v="4306"/>
    <n v="4"/>
    <n v="0"/>
    <n v="55.911999999999978"/>
  </r>
  <r>
    <n v="6136"/>
    <s v="CA-2012-105613"/>
    <x v="1"/>
    <x v="1090"/>
    <d v="2012-10-22T00:00:00"/>
    <s v="Standard Class"/>
    <s v="KN-16705"/>
    <s v="Kristina Nunn"/>
    <x v="2"/>
    <s v="United States"/>
    <s v="Mcallen"/>
    <x v="5"/>
    <n v="78501"/>
    <x v="2"/>
    <s v="TEC-AC-10000521"/>
    <x v="2"/>
    <x v="11"/>
    <s v="Verbatim Slim CD and DVD Storage Cases, 50/Pack"/>
    <x v="357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s v="US-2013-142251"/>
    <x v="0"/>
    <x v="731"/>
    <d v="2013-11-05T00:00:00"/>
    <s v="Second Class"/>
    <s v="FO-14305"/>
    <s v="Frank Olsen"/>
    <x v="0"/>
    <s v="United States"/>
    <s v="Hollywood"/>
    <x v="2"/>
    <n v="33021"/>
    <x v="0"/>
    <s v="OFF-PA-10002986"/>
    <x v="1"/>
    <x v="10"/>
    <s v="Xerox 1898"/>
    <x v="164"/>
    <n v="6"/>
    <n v="0.2"/>
    <n v="11.222399999999999"/>
  </r>
  <r>
    <n v="6139"/>
    <s v="CA-2011-131247"/>
    <x v="2"/>
    <x v="809"/>
    <d v="2011-04-04T00:00:00"/>
    <s v="Standard Class"/>
    <s v="GA-14725"/>
    <s v="Guy Armstrong"/>
    <x v="0"/>
    <s v="United States"/>
    <s v="San Francisco"/>
    <x v="1"/>
    <n v="94110"/>
    <x v="1"/>
    <s v="FUR-BO-10001337"/>
    <x v="0"/>
    <x v="0"/>
    <s v="O'Sullivan Living Dimensions 2-Shelf Bookcases"/>
    <x v="4308"/>
    <n v="2"/>
    <n v="0.15"/>
    <n v="-12.097999999999999"/>
  </r>
  <r>
    <n v="6140"/>
    <s v="US-2012-113593"/>
    <x v="1"/>
    <x v="24"/>
    <d v="2012-04-20T00:00:00"/>
    <s v="First Class"/>
    <s v="NC-18415"/>
    <s v="Nathan Cano"/>
    <x v="0"/>
    <s v="United States"/>
    <s v="Santa Maria"/>
    <x v="1"/>
    <n v="93454"/>
    <x v="1"/>
    <s v="OFF-ST-10000532"/>
    <x v="1"/>
    <x v="4"/>
    <s v="Advantus Rolling Drawer Organizers"/>
    <x v="4309"/>
    <n v="3"/>
    <n v="0"/>
    <n v="30.014399999999998"/>
  </r>
  <r>
    <n v="6141"/>
    <s v="CA-2014-121083"/>
    <x v="3"/>
    <x v="362"/>
    <d v="2014-07-16T00:00:00"/>
    <s v="Standard Class"/>
    <s v="JF-15190"/>
    <s v="Jamie Frazer"/>
    <x v="0"/>
    <s v="United States"/>
    <s v="Manchester"/>
    <x v="29"/>
    <n v="6040"/>
    <x v="3"/>
    <s v="OFF-PA-10001497"/>
    <x v="1"/>
    <x v="10"/>
    <s v="Xerox 1914"/>
    <x v="4310"/>
    <n v="5"/>
    <n v="0"/>
    <n v="134.65199999999999"/>
  </r>
  <r>
    <n v="6142"/>
    <s v="CA-2014-121083"/>
    <x v="3"/>
    <x v="362"/>
    <d v="2014-07-16T00:00:00"/>
    <s v="Standard Class"/>
    <s v="JF-15190"/>
    <s v="Jamie Frazer"/>
    <x v="0"/>
    <s v="United States"/>
    <s v="Manchester"/>
    <x v="29"/>
    <n v="6040"/>
    <x v="3"/>
    <s v="OFF-ST-10002554"/>
    <x v="1"/>
    <x v="4"/>
    <s v="Tennsco Industrial Shelving"/>
    <x v="3589"/>
    <n v="4"/>
    <n v="0"/>
    <n v="3.9128000000000043"/>
  </r>
  <r>
    <n v="6143"/>
    <s v="CA-2014-121083"/>
    <x v="3"/>
    <x v="362"/>
    <d v="2014-07-16T00:00:00"/>
    <s v="Standard Class"/>
    <s v="JF-15190"/>
    <s v="Jamie Frazer"/>
    <x v="0"/>
    <s v="United States"/>
    <s v="Manchester"/>
    <x v="29"/>
    <n v="6040"/>
    <x v="3"/>
    <s v="TEC-PH-10001336"/>
    <x v="2"/>
    <x v="7"/>
    <s v="Digium D40 VoIP phone"/>
    <x v="2052"/>
    <n v="2"/>
    <n v="0"/>
    <n v="74.8142"/>
  </r>
  <r>
    <n v="6144"/>
    <s v="CA-2014-121083"/>
    <x v="3"/>
    <x v="362"/>
    <d v="2014-07-16T00:00:00"/>
    <s v="Standard Class"/>
    <s v="JF-15190"/>
    <s v="Jamie Frazer"/>
    <x v="0"/>
    <s v="United States"/>
    <s v="Manchester"/>
    <x v="29"/>
    <n v="6040"/>
    <x v="3"/>
    <s v="OFF-AR-10002987"/>
    <x v="1"/>
    <x v="6"/>
    <s v="Prismacolor Color Pencil Set"/>
    <x v="4311"/>
    <n v="6"/>
    <n v="0"/>
    <n v="48.806400000000011"/>
  </r>
  <r>
    <n v="6145"/>
    <s v="CA-2014-151190"/>
    <x v="3"/>
    <x v="818"/>
    <d v="2014-07-02T00:00:00"/>
    <s v="Standard Class"/>
    <s v="GT-14710"/>
    <s v="Greg Tran"/>
    <x v="0"/>
    <s v="United States"/>
    <s v="Omaha"/>
    <x v="8"/>
    <n v="68104"/>
    <x v="2"/>
    <s v="OFF-PA-10000575"/>
    <x v="1"/>
    <x v="10"/>
    <s v="Wirebound Message Books, Four 2 3/4 x 5 White Forms per Page"/>
    <x v="4312"/>
    <n v="3"/>
    <n v="0"/>
    <n v="9.2321999999999989"/>
  </r>
  <r>
    <n v="6146"/>
    <s v="CA-2011-133543"/>
    <x v="2"/>
    <x v="1091"/>
    <d v="2011-12-26T00:00:00"/>
    <s v="Standard Class"/>
    <s v="KM-16660"/>
    <s v="Khloe Miller"/>
    <x v="0"/>
    <s v="United States"/>
    <s v="San Jose"/>
    <x v="1"/>
    <n v="95123"/>
    <x v="1"/>
    <s v="OFF-AR-10003394"/>
    <x v="1"/>
    <x v="6"/>
    <s v="Newell 332"/>
    <x v="2722"/>
    <n v="4"/>
    <n v="0"/>
    <n v="3.1752000000000002"/>
  </r>
  <r>
    <n v="6147"/>
    <s v="CA-2014-105130"/>
    <x v="3"/>
    <x v="610"/>
    <d v="2014-11-26T00:00:00"/>
    <s v="Standard Class"/>
    <s v="PJ-18835"/>
    <s v="Patrick Jones"/>
    <x v="1"/>
    <s v="United States"/>
    <s v="San Francisco"/>
    <x v="1"/>
    <n v="94122"/>
    <x v="1"/>
    <s v="OFF-AR-10003394"/>
    <x v="1"/>
    <x v="6"/>
    <s v="Newell 332"/>
    <x v="2722"/>
    <n v="4"/>
    <n v="0"/>
    <n v="3.1752000000000002"/>
  </r>
  <r>
    <n v="6148"/>
    <s v="CA-2014-105130"/>
    <x v="3"/>
    <x v="610"/>
    <d v="2014-11-26T00:00:00"/>
    <s v="Standard Class"/>
    <s v="PJ-18835"/>
    <s v="Patrick Jones"/>
    <x v="1"/>
    <s v="United States"/>
    <s v="San Francisco"/>
    <x v="1"/>
    <n v="94122"/>
    <x v="1"/>
    <s v="OFF-BI-10001191"/>
    <x v="1"/>
    <x v="8"/>
    <s v="Canvas Sectional Post Binders"/>
    <x v="4313"/>
    <n v="2"/>
    <n v="0.2"/>
    <n v="14.7668"/>
  </r>
  <r>
    <n v="6149"/>
    <s v="CA-2013-161928"/>
    <x v="0"/>
    <x v="812"/>
    <d v="2013-06-30T00:00:00"/>
    <s v="Second Class"/>
    <s v="AC-10660"/>
    <s v="Anna Chung"/>
    <x v="0"/>
    <s v="United States"/>
    <s v="San Francisco"/>
    <x v="1"/>
    <n v="94109"/>
    <x v="1"/>
    <s v="TEC-PH-10003484"/>
    <x v="2"/>
    <x v="7"/>
    <s v="Ooma Telo VoIP Home Phone System"/>
    <x v="1227"/>
    <n v="2"/>
    <n v="0.2"/>
    <n v="12.599000000000004"/>
  </r>
  <r>
    <n v="6150"/>
    <s v="CA-2014-101322"/>
    <x v="3"/>
    <x v="116"/>
    <d v="2015-01-01T00:00:00"/>
    <s v="First Class"/>
    <s v="JG-15310"/>
    <s v="Jason Gross"/>
    <x v="1"/>
    <s v="United States"/>
    <s v="Long Beach"/>
    <x v="1"/>
    <n v="90805"/>
    <x v="1"/>
    <s v="FUR-CH-10003968"/>
    <x v="0"/>
    <x v="1"/>
    <s v="Novimex Turbo Task Chair"/>
    <x v="4314"/>
    <n v="6"/>
    <n v="0.2"/>
    <n v="-34.070400000000006"/>
  </r>
  <r>
    <n v="6151"/>
    <s v="US-2013-106600"/>
    <x v="0"/>
    <x v="143"/>
    <d v="2013-04-12T00:00:00"/>
    <s v="First Class"/>
    <s v="RM-19375"/>
    <s v="Raymond Messe"/>
    <x v="0"/>
    <s v="United States"/>
    <s v="Columbus"/>
    <x v="32"/>
    <n v="31907"/>
    <x v="0"/>
    <s v="FUR-BO-10001608"/>
    <x v="0"/>
    <x v="0"/>
    <s v="Hon Metal Bookcases, Black"/>
    <x v="138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s v="United States"/>
    <s v="Los Angeles"/>
    <x v="1"/>
    <n v="90004"/>
    <x v="1"/>
    <s v="OFF-ST-10002485"/>
    <x v="1"/>
    <x v="4"/>
    <s v="Rogers Deluxe File Chest"/>
    <x v="1190"/>
    <n v="4"/>
    <n v="0"/>
    <n v="0.87919999999999732"/>
  </r>
  <r>
    <n v="6154"/>
    <s v="CA-2014-151484"/>
    <x v="3"/>
    <x v="693"/>
    <d v="2014-04-24T00:00:00"/>
    <s v="First Class"/>
    <s v="CV-12805"/>
    <s v="Cynthia Voltz"/>
    <x v="1"/>
    <s v="United States"/>
    <s v="Philadelphia"/>
    <x v="9"/>
    <n v="19120"/>
    <x v="3"/>
    <s v="FUR-FU-10001876"/>
    <x v="0"/>
    <x v="5"/>
    <s v="Computer Room Manger, 14&quot;"/>
    <x v="3518"/>
    <n v="2"/>
    <n v="0.2"/>
    <n v="10.393599999999998"/>
  </r>
  <r>
    <n v="6155"/>
    <s v="CA-2014-151484"/>
    <x v="3"/>
    <x v="693"/>
    <d v="2014-04-24T00:00:00"/>
    <s v="First Class"/>
    <s v="CV-12805"/>
    <s v="Cynthia Voltz"/>
    <x v="1"/>
    <s v="United States"/>
    <s v="Philadelphia"/>
    <x v="9"/>
    <n v="19120"/>
    <x v="3"/>
    <s v="OFF-ST-10002370"/>
    <x v="1"/>
    <x v="4"/>
    <s v="Sortfiler Multipurpose Personal File Organizer, Black"/>
    <x v="4316"/>
    <n v="3"/>
    <n v="0.2"/>
    <n v="5.7752999999999961"/>
  </r>
  <r>
    <n v="6156"/>
    <s v="CA-2014-151484"/>
    <x v="3"/>
    <x v="693"/>
    <d v="2014-04-24T00:00:00"/>
    <s v="First Class"/>
    <s v="CV-12805"/>
    <s v="Cynthia Voltz"/>
    <x v="1"/>
    <s v="United States"/>
    <s v="Philadelphia"/>
    <x v="9"/>
    <n v="19120"/>
    <x v="3"/>
    <s v="OFF-ST-10000142"/>
    <x v="1"/>
    <x v="4"/>
    <s v="Deluxe Rollaway Locking File with Drawer"/>
    <x v="4317"/>
    <n v="1"/>
    <n v="0.2"/>
    <n v="33.270399999999981"/>
  </r>
  <r>
    <n v="6157"/>
    <s v="CA-2014-151484"/>
    <x v="3"/>
    <x v="693"/>
    <d v="2014-04-24T00:00:00"/>
    <s v="First Class"/>
    <s v="CV-12805"/>
    <s v="Cynthia Voltz"/>
    <x v="1"/>
    <s v="United States"/>
    <s v="Philadelphia"/>
    <x v="9"/>
    <n v="19120"/>
    <x v="3"/>
    <s v="FUR-FU-10004671"/>
    <x v="0"/>
    <x v="5"/>
    <s v="Executive Impressions 12&quot; Wall Clock"/>
    <x v="4318"/>
    <n v="3"/>
    <n v="0.2"/>
    <n v="9.5418000000000003"/>
  </r>
  <r>
    <n v="6158"/>
    <s v="CA-2013-104150"/>
    <x v="0"/>
    <x v="1092"/>
    <d v="2013-08-06T00:00:00"/>
    <s v="Second Class"/>
    <s v="AG-10330"/>
    <s v="Alex Grayson"/>
    <x v="0"/>
    <s v="United States"/>
    <s v="Tulsa"/>
    <x v="26"/>
    <n v="74133"/>
    <x v="2"/>
    <s v="OFF-EN-10002504"/>
    <x v="1"/>
    <x v="12"/>
    <s v="Tyvek  Top-Opening Peel &amp; Seel Envelopes, Plain White"/>
    <x v="4319"/>
    <n v="3"/>
    <n v="0"/>
    <n v="38.323799999999999"/>
  </r>
  <r>
    <n v="6159"/>
    <s v="CA-2013-104150"/>
    <x v="0"/>
    <x v="1092"/>
    <d v="2013-08-06T00:00:00"/>
    <s v="Second Class"/>
    <s v="AG-10330"/>
    <s v="Alex Grayson"/>
    <x v="0"/>
    <s v="United States"/>
    <s v="Tulsa"/>
    <x v="26"/>
    <n v="74133"/>
    <x v="2"/>
    <s v="TEC-AC-10004803"/>
    <x v="2"/>
    <x v="11"/>
    <s v="Sony Micro Vault Click 4 GB USB 2.0 Flash Drive"/>
    <x v="4320"/>
    <n v="12"/>
    <n v="0"/>
    <n v="23.419200000000011"/>
  </r>
  <r>
    <n v="6160"/>
    <s v="CA-2013-161025"/>
    <x v="0"/>
    <x v="275"/>
    <d v="2013-12-10T00:00:00"/>
    <s v="Standard Class"/>
    <s v="GM-14440"/>
    <s v="Gary McGarr"/>
    <x v="0"/>
    <s v="United States"/>
    <s v="Los Angeles"/>
    <x v="1"/>
    <n v="90049"/>
    <x v="1"/>
    <s v="OFF-ST-10001932"/>
    <x v="1"/>
    <x v="4"/>
    <s v="Fellowes Staxonsteel Drawer Files"/>
    <x v="4321"/>
    <n v="4"/>
    <n v="0"/>
    <n v="108.17520000000002"/>
  </r>
  <r>
    <n v="6161"/>
    <s v="CA-2011-103989"/>
    <x v="2"/>
    <x v="1093"/>
    <d v="2011-03-21T00:00:00"/>
    <s v="First Class"/>
    <s v="MC-17605"/>
    <s v="Matt Connell"/>
    <x v="1"/>
    <s v="United States"/>
    <s v="Lakeland"/>
    <x v="2"/>
    <n v="33801"/>
    <x v="0"/>
    <s v="TEC-PH-10004667"/>
    <x v="2"/>
    <x v="7"/>
    <s v="Cisco 8x8 Inc. 6753i IP Business Phone System"/>
    <x v="830"/>
    <n v="3"/>
    <n v="0.2"/>
    <n v="28.347899999999981"/>
  </r>
  <r>
    <n v="6162"/>
    <s v="CA-2011-103989"/>
    <x v="2"/>
    <x v="1093"/>
    <d v="2011-03-21T00:00:00"/>
    <s v="First Class"/>
    <s v="MC-17605"/>
    <s v="Matt Connell"/>
    <x v="1"/>
    <s v="United States"/>
    <s v="Lakeland"/>
    <x v="2"/>
    <n v="33801"/>
    <x v="0"/>
    <s v="OFF-LA-10000443"/>
    <x v="1"/>
    <x v="2"/>
    <s v="Avery 501"/>
    <x v="929"/>
    <n v="4"/>
    <n v="0.2"/>
    <n v="3.9851999999999999"/>
  </r>
  <r>
    <n v="6163"/>
    <s v="CA-2011-103989"/>
    <x v="2"/>
    <x v="1093"/>
    <d v="2011-03-21T00:00:00"/>
    <s v="First Class"/>
    <s v="MC-17605"/>
    <s v="Matt Connell"/>
    <x v="1"/>
    <s v="United States"/>
    <s v="Lakeland"/>
    <x v="2"/>
    <n v="33801"/>
    <x v="0"/>
    <s v="OFF-ST-10000918"/>
    <x v="1"/>
    <x v="4"/>
    <s v="Crate-A-Files"/>
    <x v="4322"/>
    <n v="3"/>
    <n v="0.2"/>
    <n v="1.961999999999998"/>
  </r>
  <r>
    <n v="6164"/>
    <s v="CA-2011-103989"/>
    <x v="2"/>
    <x v="1093"/>
    <d v="2011-03-21T00:00:00"/>
    <s v="First Class"/>
    <s v="MC-17605"/>
    <s v="Matt Connell"/>
    <x v="1"/>
    <s v="United States"/>
    <s v="Lakeland"/>
    <x v="2"/>
    <n v="33801"/>
    <x v="0"/>
    <s v="OFF-BI-10001196"/>
    <x v="1"/>
    <x v="8"/>
    <s v="Avery Flip-Chart Easel Binder, Black"/>
    <x v="4323"/>
    <n v="5"/>
    <n v="0.7"/>
    <n v="-25.737000000000002"/>
  </r>
  <r>
    <n v="6165"/>
    <s v="CA-2011-103989"/>
    <x v="2"/>
    <x v="1093"/>
    <d v="2011-03-21T00:00:00"/>
    <s v="First Class"/>
    <s v="MC-17605"/>
    <s v="Matt Connell"/>
    <x v="1"/>
    <s v="United States"/>
    <s v="Lakeland"/>
    <x v="2"/>
    <n v="33801"/>
    <x v="0"/>
    <s v="FUR-FU-10003981"/>
    <x v="0"/>
    <x v="5"/>
    <s v="Eldon Wave Desk Accessories"/>
    <x v="3808"/>
    <n v="3"/>
    <n v="0.2"/>
    <n v="1.3728000000000002"/>
  </r>
  <r>
    <n v="6166"/>
    <s v="CA-2011-103989"/>
    <x v="2"/>
    <x v="1093"/>
    <d v="2011-03-21T00:00:00"/>
    <s v="First Class"/>
    <s v="MC-17605"/>
    <s v="Matt Connell"/>
    <x v="1"/>
    <s v="United States"/>
    <s v="Lakeland"/>
    <x v="2"/>
    <n v="33801"/>
    <x v="0"/>
    <s v="FUR-FU-10002508"/>
    <x v="0"/>
    <x v="5"/>
    <s v="Document Clip Frames"/>
    <x v="184"/>
    <n v="3"/>
    <n v="0.2"/>
    <n v="5.5044000000000013"/>
  </r>
  <r>
    <n v="6167"/>
    <s v="CA-2011-103989"/>
    <x v="2"/>
    <x v="1093"/>
    <d v="2011-03-21T00:00:00"/>
    <s v="First Class"/>
    <s v="MC-17605"/>
    <s v="Matt Connell"/>
    <x v="1"/>
    <s v="United States"/>
    <s v="Lakeland"/>
    <x v="2"/>
    <n v="33801"/>
    <x v="0"/>
    <s v="TEC-AC-10002647"/>
    <x v="2"/>
    <x v="11"/>
    <s v="Logitech Wireless Boombox Speaker - portable - wireless, wired"/>
    <x v="4324"/>
    <n v="2"/>
    <n v="0.2"/>
    <n v="53.199999999999989"/>
  </r>
  <r>
    <n v="6168"/>
    <s v="CA-2012-142433"/>
    <x v="1"/>
    <x v="704"/>
    <d v="2012-04-25T00:00:00"/>
    <s v="Standard Class"/>
    <s v="ES-14020"/>
    <s v="Erica Smith"/>
    <x v="0"/>
    <s v="United States"/>
    <s v="Houston"/>
    <x v="5"/>
    <n v="77036"/>
    <x v="2"/>
    <s v="OFF-PA-10002377"/>
    <x v="1"/>
    <x v="10"/>
    <s v="Xerox 1916"/>
    <x v="4325"/>
    <n v="3"/>
    <n v="0.2"/>
    <n v="44.045999999999992"/>
  </r>
  <r>
    <n v="6169"/>
    <s v="CA-2012-132815"/>
    <x v="1"/>
    <x v="444"/>
    <d v="2012-09-22T00:00:00"/>
    <s v="Second Class"/>
    <s v="RW-19540"/>
    <s v="Rick Wilson"/>
    <x v="1"/>
    <s v="United States"/>
    <s v="Los Angeles"/>
    <x v="1"/>
    <n v="90008"/>
    <x v="1"/>
    <s v="OFF-PA-10004530"/>
    <x v="1"/>
    <x v="10"/>
    <s v="Personal Creations Ink Jet Cards and Labels"/>
    <x v="1113"/>
    <n v="2"/>
    <n v="0"/>
    <n v="11.250400000000001"/>
  </r>
  <r>
    <n v="6170"/>
    <s v="CA-2011-101266"/>
    <x v="2"/>
    <x v="9"/>
    <d v="2011-08-30T00:00:00"/>
    <s v="Second Class"/>
    <s v="MM-17920"/>
    <s v="Michael Moore"/>
    <x v="0"/>
    <s v="United States"/>
    <s v="Springfield"/>
    <x v="17"/>
    <n v="22153"/>
    <x v="0"/>
    <s v="OFF-PA-10002986"/>
    <x v="1"/>
    <x v="10"/>
    <s v="Xerox 1898"/>
    <x v="522"/>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x v="4326"/>
    <n v="3"/>
    <n v="0.2"/>
    <n v="11.558699999999998"/>
  </r>
  <r>
    <n v="6172"/>
    <s v="CA-2013-141523"/>
    <x v="0"/>
    <x v="1054"/>
    <d v="2013-12-25T00:00:00"/>
    <s v="Second Class"/>
    <s v="MH-17440"/>
    <s v="Mark Haberlin"/>
    <x v="1"/>
    <s v="United States"/>
    <s v="New York City"/>
    <x v="15"/>
    <n v="10035"/>
    <x v="3"/>
    <s v="OFF-AR-10001545"/>
    <x v="1"/>
    <x v="6"/>
    <s v="Newell 326"/>
    <x v="287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x v="4327"/>
    <n v="5"/>
    <n v="0"/>
    <n v="12.548999999999999"/>
  </r>
  <r>
    <n v="6174"/>
    <s v="US-2011-106299"/>
    <x v="2"/>
    <x v="1094"/>
    <d v="2011-08-08T00:00:00"/>
    <s v="Standard Class"/>
    <s v="NZ-18565"/>
    <s v="Nick Zandusky"/>
    <x v="2"/>
    <s v="United States"/>
    <s v="Springfield"/>
    <x v="25"/>
    <n v="65807"/>
    <x v="2"/>
    <s v="TEC-AC-10003237"/>
    <x v="2"/>
    <x v="11"/>
    <s v="Memorex Micro Travel Drive 4 GB"/>
    <x v="4328"/>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x v="4329"/>
    <n v="2"/>
    <n v="0"/>
    <n v="226.36260000000004"/>
  </r>
  <r>
    <n v="6176"/>
    <s v="CA-2012-158421"/>
    <x v="1"/>
    <x v="481"/>
    <d v="2012-09-26T00:00:00"/>
    <s v="Standard Class"/>
    <s v="GB-14575"/>
    <s v="Giulietta Baptist"/>
    <x v="0"/>
    <s v="United States"/>
    <s v="Columbia"/>
    <x v="20"/>
    <n v="29203"/>
    <x v="0"/>
    <s v="FUR-CH-10000309"/>
    <x v="0"/>
    <x v="1"/>
    <s v="Global Comet Stacking Arm Chair"/>
    <x v="4330"/>
    <n v="4"/>
    <n v="0"/>
    <n v="422.51"/>
  </r>
  <r>
    <n v="6177"/>
    <s v="CA-2012-158421"/>
    <x v="1"/>
    <x v="481"/>
    <d v="2012-09-26T00:00:00"/>
    <s v="Standard Class"/>
    <s v="GB-14575"/>
    <s v="Giulietta Baptist"/>
    <x v="0"/>
    <s v="United States"/>
    <s v="Columbia"/>
    <x v="20"/>
    <n v="29203"/>
    <x v="0"/>
    <s v="OFF-ST-10002444"/>
    <x v="1"/>
    <x v="4"/>
    <s v="Recycled Eldon Regeneration Jumbo File"/>
    <x v="301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x v="4331"/>
    <n v="2"/>
    <n v="0"/>
    <n v="57.32119999999999"/>
  </r>
  <r>
    <n v="6179"/>
    <s v="CA-2012-158421"/>
    <x v="1"/>
    <x v="481"/>
    <d v="2012-09-26T00:00:00"/>
    <s v="Standard Class"/>
    <s v="GB-14575"/>
    <s v="Giulietta Baptist"/>
    <x v="0"/>
    <s v="United States"/>
    <s v="Columbia"/>
    <x v="20"/>
    <n v="29203"/>
    <x v="0"/>
    <s v="OFF-PA-10001801"/>
    <x v="1"/>
    <x v="10"/>
    <s v="Xerox 193"/>
    <x v="100"/>
    <n v="4"/>
    <n v="0"/>
    <n v="11.720800000000001"/>
  </r>
  <r>
    <n v="6180"/>
    <s v="CA-2012-158421"/>
    <x v="1"/>
    <x v="481"/>
    <d v="2012-09-26T00:00:00"/>
    <s v="Standard Class"/>
    <s v="GB-14575"/>
    <s v="Giulietta Baptist"/>
    <x v="0"/>
    <s v="United States"/>
    <s v="Columbia"/>
    <x v="20"/>
    <n v="29203"/>
    <x v="0"/>
    <s v="OFF-ST-10000563"/>
    <x v="1"/>
    <x v="4"/>
    <s v="Fellowes Bankers Box Stor/Drawer Steel Plus"/>
    <x v="1480"/>
    <n v="2"/>
    <n v="0"/>
    <n v="6.3960000000000008"/>
  </r>
  <r>
    <n v="6181"/>
    <s v="CA-2012-158421"/>
    <x v="1"/>
    <x v="481"/>
    <d v="2012-09-26T00:00:00"/>
    <s v="Standard Class"/>
    <s v="GB-14575"/>
    <s v="Giulietta Baptist"/>
    <x v="0"/>
    <s v="United States"/>
    <s v="Columbia"/>
    <x v="20"/>
    <n v="29203"/>
    <x v="0"/>
    <s v="TEC-PH-10000369"/>
    <x v="2"/>
    <x v="7"/>
    <s v="HTC One Mini"/>
    <x v="3211"/>
    <n v="5"/>
    <n v="0"/>
    <n v="176.38600000000002"/>
  </r>
  <r>
    <n v="6182"/>
    <s v="CA-2012-158421"/>
    <x v="1"/>
    <x v="481"/>
    <d v="2012-09-26T00:00:00"/>
    <s v="Standard Class"/>
    <s v="GB-14575"/>
    <s v="Giulietta Baptist"/>
    <x v="0"/>
    <s v="United States"/>
    <s v="Columbia"/>
    <x v="20"/>
    <n v="29203"/>
    <x v="0"/>
    <s v="TEC-PH-10002538"/>
    <x v="2"/>
    <x v="7"/>
    <s v="Grandstream GXP1160 VoIP phone"/>
    <x v="4332"/>
    <n v="3"/>
    <n v="0"/>
    <n v="32.981699999999989"/>
  </r>
  <r>
    <n v="6183"/>
    <s v="CA-2012-158421"/>
    <x v="1"/>
    <x v="481"/>
    <d v="2012-09-26T00:00:00"/>
    <s v="Standard Class"/>
    <s v="GB-14575"/>
    <s v="Giulietta Baptist"/>
    <x v="0"/>
    <s v="United States"/>
    <s v="Columbia"/>
    <x v="20"/>
    <n v="29203"/>
    <x v="0"/>
    <s v="OFF-BI-10000050"/>
    <x v="1"/>
    <x v="8"/>
    <s v="Angle-D Binders with Locking Rings, Label Holders"/>
    <x v="4333"/>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s v="First Class"/>
    <s v="DB-13270"/>
    <s v="Deborah Brumfield"/>
    <x v="2"/>
    <s v="United States"/>
    <s v="Portland"/>
    <x v="21"/>
    <n v="97206"/>
    <x v="1"/>
    <s v="FUR-CH-10004218"/>
    <x v="0"/>
    <x v="1"/>
    <s v="Global Fabric Manager's Chair, Dark Gray"/>
    <x v="4335"/>
    <n v="5"/>
    <n v="0.2"/>
    <n v="25.245000000000019"/>
  </r>
  <r>
    <n v="6186"/>
    <s v="CA-2012-138331"/>
    <x v="1"/>
    <x v="976"/>
    <d v="2012-08-12T00:00:00"/>
    <s v="Standard Class"/>
    <s v="JK-15625"/>
    <s v="Jim Karlsson"/>
    <x v="0"/>
    <s v="United States"/>
    <s v="Philadelphia"/>
    <x v="9"/>
    <n v="19120"/>
    <x v="3"/>
    <s v="OFF-AR-10002952"/>
    <x v="1"/>
    <x v="6"/>
    <s v="Stanley Contemporary Battery Pencil Sharpeners"/>
    <x v="4336"/>
    <n v="10"/>
    <n v="0.2"/>
    <n v="10.679999999999996"/>
  </r>
  <r>
    <n v="6187"/>
    <s v="CA-2012-138954"/>
    <x v="1"/>
    <x v="219"/>
    <d v="2012-11-17T00:00:00"/>
    <s v="First Class"/>
    <s v="MH-17785"/>
    <s v="Maya Herman"/>
    <x v="1"/>
    <s v="United States"/>
    <s v="New York City"/>
    <x v="15"/>
    <n v="10035"/>
    <x v="3"/>
    <s v="OFF-ST-10003058"/>
    <x v="1"/>
    <x v="4"/>
    <s v="Eldon Mobile Mega Data Cart  Mega Stackable  Add-On Trays"/>
    <x v="421"/>
    <n v="3"/>
    <n v="0"/>
    <n v="20.575499999999998"/>
  </r>
  <r>
    <n v="6188"/>
    <s v="CA-2012-138954"/>
    <x v="1"/>
    <x v="219"/>
    <d v="2012-11-17T00:00:00"/>
    <s v="First Class"/>
    <s v="MH-17785"/>
    <s v="Maya Herman"/>
    <x v="1"/>
    <s v="United States"/>
    <s v="New York City"/>
    <x v="15"/>
    <n v="10035"/>
    <x v="3"/>
    <s v="OFF-BI-10003963"/>
    <x v="1"/>
    <x v="8"/>
    <s v="Cardinal Holdit Data Disk Pockets"/>
    <x v="4337"/>
    <n v="6"/>
    <n v="0.2"/>
    <n v="11.793599999999998"/>
  </r>
  <r>
    <n v="6189"/>
    <s v="CA-2012-138954"/>
    <x v="1"/>
    <x v="219"/>
    <d v="2012-11-17T00:00:00"/>
    <s v="First Class"/>
    <s v="MH-17785"/>
    <s v="Maya Herman"/>
    <x v="1"/>
    <s v="United States"/>
    <s v="New York City"/>
    <x v="15"/>
    <n v="10035"/>
    <x v="3"/>
    <s v="OFF-AR-10001955"/>
    <x v="1"/>
    <x v="6"/>
    <s v="Newell 319"/>
    <x v="4311"/>
    <n v="6"/>
    <n v="0"/>
    <n v="35.711999999999989"/>
  </r>
  <r>
    <n v="6190"/>
    <s v="CA-2014-157903"/>
    <x v="3"/>
    <x v="1095"/>
    <d v="2014-04-09T00:00:00"/>
    <s v="Standard Class"/>
    <s v="AM-10705"/>
    <s v="Anne McFarland"/>
    <x v="0"/>
    <s v="United States"/>
    <s v="Des Plaines"/>
    <x v="10"/>
    <n v="60016"/>
    <x v="2"/>
    <s v="TEC-PH-10004345"/>
    <x v="2"/>
    <x v="7"/>
    <s v="Cisco SPA 502G IP Phone"/>
    <x v="4338"/>
    <n v="4"/>
    <n v="0.2"/>
    <n v="47.97999999999999"/>
  </r>
  <r>
    <n v="6191"/>
    <s v="CA-2013-157259"/>
    <x v="0"/>
    <x v="435"/>
    <d v="2013-12-29T00:00:00"/>
    <s v="Standard Class"/>
    <s v="JM-15535"/>
    <s v="Jessica Myrick"/>
    <x v="0"/>
    <s v="United States"/>
    <s v="New York City"/>
    <x v="15"/>
    <n v="10035"/>
    <x v="3"/>
    <s v="FUR-FU-10003192"/>
    <x v="0"/>
    <x v="5"/>
    <s v="Luxo Adjustable Task Clamp Lamp"/>
    <x v="4339"/>
    <n v="9"/>
    <n v="0"/>
    <n v="207.88559999999998"/>
  </r>
  <r>
    <n v="6192"/>
    <s v="CA-2014-107986"/>
    <x v="3"/>
    <x v="1096"/>
    <d v="2014-12-14T00:00:00"/>
    <s v="Same Day"/>
    <s v="MW-18220"/>
    <s v="Mitch Webber"/>
    <x v="0"/>
    <s v="United States"/>
    <s v="Seattle"/>
    <x v="4"/>
    <n v="98103"/>
    <x v="1"/>
    <s v="OFF-ST-10001325"/>
    <x v="1"/>
    <x v="4"/>
    <s v="Sterilite Officeware Hinged File Box"/>
    <x v="974"/>
    <n v="3"/>
    <n v="0"/>
    <n v="8.4888000000000012"/>
  </r>
  <r>
    <n v="6193"/>
    <s v="CA-2014-104927"/>
    <x v="3"/>
    <x v="66"/>
    <d v="2014-12-27T00:00:00"/>
    <s v="Standard Class"/>
    <s v="AG-10330"/>
    <s v="Alex Grayson"/>
    <x v="0"/>
    <s v="United States"/>
    <s v="Houston"/>
    <x v="5"/>
    <n v="77095"/>
    <x v="2"/>
    <s v="OFF-PA-10000019"/>
    <x v="1"/>
    <x v="10"/>
    <s v="Xerox 1931"/>
    <x v="233"/>
    <n v="5"/>
    <n v="0.2"/>
    <n v="9.0719999999999992"/>
  </r>
  <r>
    <n v="6194"/>
    <s v="CA-2014-104927"/>
    <x v="3"/>
    <x v="66"/>
    <d v="2014-12-27T00:00:00"/>
    <s v="Standard Class"/>
    <s v="AG-10330"/>
    <s v="Alex Grayson"/>
    <x v="0"/>
    <s v="United States"/>
    <s v="Houston"/>
    <x v="5"/>
    <n v="77095"/>
    <x v="2"/>
    <s v="OFF-BI-10003429"/>
    <x v="1"/>
    <x v="8"/>
    <s v="Cardinal HOLDit! Binder Insert Strips,Extra Strips"/>
    <x v="4340"/>
    <n v="5"/>
    <n v="0.8"/>
    <n v="-9.8114999999999988"/>
  </r>
  <r>
    <n v="6195"/>
    <s v="CA-2014-104927"/>
    <x v="3"/>
    <x v="66"/>
    <d v="2014-12-27T00:00:00"/>
    <s v="Standard Class"/>
    <s v="AG-10330"/>
    <s v="Alex Grayson"/>
    <x v="0"/>
    <s v="United States"/>
    <s v="Houston"/>
    <x v="5"/>
    <n v="77095"/>
    <x v="2"/>
    <s v="OFF-PA-10000176"/>
    <x v="1"/>
    <x v="10"/>
    <s v="Xerox 1887"/>
    <x v="69"/>
    <n v="5"/>
    <n v="0.2"/>
    <n v="26.557999999999993"/>
  </r>
  <r>
    <n v="6196"/>
    <s v="CA-2014-113453"/>
    <x v="3"/>
    <x v="208"/>
    <d v="2014-10-29T00:00:00"/>
    <s v="Standard Class"/>
    <s v="CM-12160"/>
    <s v="Charles McCrossin"/>
    <x v="0"/>
    <s v="United States"/>
    <s v="Philadelphia"/>
    <x v="9"/>
    <n v="19143"/>
    <x v="3"/>
    <s v="TEC-PH-10004165"/>
    <x v="2"/>
    <x v="7"/>
    <s v="Mitel MiVoice 5330e IP Phone"/>
    <x v="4341"/>
    <n v="2"/>
    <n v="0.4"/>
    <n v="-76.997200000000021"/>
  </r>
  <r>
    <n v="6197"/>
    <s v="CA-2014-113453"/>
    <x v="3"/>
    <x v="208"/>
    <d v="2014-10-29T00:00:00"/>
    <s v="Standard Class"/>
    <s v="CM-12160"/>
    <s v="Charles McCrossin"/>
    <x v="0"/>
    <s v="United States"/>
    <s v="Philadelphia"/>
    <x v="9"/>
    <n v="19143"/>
    <x v="3"/>
    <s v="OFF-ST-10000352"/>
    <x v="1"/>
    <x v="4"/>
    <s v="Acco Perma 2700 Stacking Storage Drawers"/>
    <x v="4342"/>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x v="4343"/>
    <n v="7"/>
    <n v="0"/>
    <n v="28.696499999999993"/>
  </r>
  <r>
    <n v="6199"/>
    <s v="CA-2012-149909"/>
    <x v="1"/>
    <x v="50"/>
    <d v="2012-11-17T00:00:00"/>
    <s v="Standard Class"/>
    <s v="RA-19915"/>
    <s v="Russell Applegate"/>
    <x v="0"/>
    <s v="United States"/>
    <s v="Columbus"/>
    <x v="14"/>
    <n v="47201"/>
    <x v="2"/>
    <s v="TEC-PH-10001536"/>
    <x v="2"/>
    <x v="7"/>
    <s v="Spigen Samsung Galaxy S5 Case Wallet"/>
    <x v="4344"/>
    <n v="3"/>
    <n v="0"/>
    <n v="13.252199999999997"/>
  </r>
  <r>
    <n v="6200"/>
    <s v="CA-2012-149909"/>
    <x v="1"/>
    <x v="50"/>
    <d v="2012-11-17T00:00:00"/>
    <s v="Standard Class"/>
    <s v="RA-19915"/>
    <s v="Russell Applegate"/>
    <x v="0"/>
    <s v="United States"/>
    <s v="Columbus"/>
    <x v="14"/>
    <n v="47201"/>
    <x v="2"/>
    <s v="OFF-PA-10001790"/>
    <x v="1"/>
    <x v="10"/>
    <s v="Xerox 1910"/>
    <x v="3656"/>
    <n v="2"/>
    <n v="0"/>
    <n v="46.118399999999994"/>
  </r>
  <r>
    <n v="6201"/>
    <s v="CA-2012-146675"/>
    <x v="1"/>
    <x v="392"/>
    <d v="2012-04-20T00:00:00"/>
    <s v="Standard Class"/>
    <s v="SB-20185"/>
    <s v="Sarah Brown"/>
    <x v="0"/>
    <s v="United States"/>
    <s v="Evanston"/>
    <x v="10"/>
    <n v="60201"/>
    <x v="2"/>
    <s v="TEC-CO-10001766"/>
    <x v="2"/>
    <x v="16"/>
    <s v="Canon PC940 Copier"/>
    <x v="4345"/>
    <n v="4"/>
    <n v="0.2"/>
    <n v="485.98919999999993"/>
  </r>
  <r>
    <n v="6202"/>
    <s v="CA-2012-146675"/>
    <x v="1"/>
    <x v="392"/>
    <d v="2012-04-20T00:00:00"/>
    <s v="Standard Class"/>
    <s v="SB-20185"/>
    <s v="Sarah Brown"/>
    <x v="0"/>
    <s v="United States"/>
    <s v="Evanston"/>
    <x v="10"/>
    <n v="60201"/>
    <x v="2"/>
    <s v="TEC-AC-10004396"/>
    <x v="2"/>
    <x v="11"/>
    <s v="Logitech Keyboard K120"/>
    <x v="190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s v="United States"/>
    <s v="Columbus"/>
    <x v="24"/>
    <n v="43229"/>
    <x v="3"/>
    <s v="TEC-PH-10001305"/>
    <x v="2"/>
    <x v="7"/>
    <s v="Panasonic KX TS208W Corded phone"/>
    <x v="4347"/>
    <n v="8"/>
    <n v="0.4"/>
    <n v="-47.030399999999986"/>
  </r>
  <r>
    <n v="6205"/>
    <s v="CA-2014-145660"/>
    <x v="3"/>
    <x v="96"/>
    <d v="2014-12-04T00:00:00"/>
    <s v="First Class"/>
    <s v="MG-17650"/>
    <s v="Matthew Grinstein"/>
    <x v="2"/>
    <s v="United States"/>
    <s v="Marion"/>
    <x v="24"/>
    <n v="43302"/>
    <x v="3"/>
    <s v="FUR-FU-10002885"/>
    <x v="0"/>
    <x v="5"/>
    <s v="Magna Visual Magnetic Picture Hangers"/>
    <x v="326"/>
    <n v="2"/>
    <n v="0.2"/>
    <n v="1.7352000000000005"/>
  </r>
  <r>
    <n v="6206"/>
    <s v="CA-2013-133697"/>
    <x v="0"/>
    <x v="201"/>
    <d v="2013-10-25T00:00:00"/>
    <s v="Second Class"/>
    <s v="CM-12445"/>
    <s v="Chuck Magee"/>
    <x v="0"/>
    <s v="United States"/>
    <s v="Houston"/>
    <x v="5"/>
    <n v="77095"/>
    <x v="2"/>
    <s v="OFF-PA-10000726"/>
    <x v="1"/>
    <x v="10"/>
    <s v="Black Print Carbonless Snap-Off Rapid Letter, 8 1/2&quot; x 7&quot;"/>
    <x v="4348"/>
    <n v="7"/>
    <n v="0.2"/>
    <n v="15.942499999999992"/>
  </r>
  <r>
    <n v="6207"/>
    <s v="CA-2013-133697"/>
    <x v="0"/>
    <x v="201"/>
    <d v="2013-10-25T00:00:00"/>
    <s v="Second Class"/>
    <s v="CM-12445"/>
    <s v="Chuck Magee"/>
    <x v="0"/>
    <s v="United States"/>
    <s v="Houston"/>
    <x v="5"/>
    <n v="77095"/>
    <x v="2"/>
    <s v="OFF-FA-10003112"/>
    <x v="1"/>
    <x v="13"/>
    <s v="Staples"/>
    <x v="4349"/>
    <n v="4"/>
    <n v="0.2"/>
    <n v="7.8899999999999979"/>
  </r>
  <r>
    <n v="6208"/>
    <s v="CA-2013-133697"/>
    <x v="0"/>
    <x v="201"/>
    <d v="2013-10-25T00:00:00"/>
    <s v="Second Class"/>
    <s v="CM-12445"/>
    <s v="Chuck Magee"/>
    <x v="0"/>
    <s v="United States"/>
    <s v="Houston"/>
    <x v="5"/>
    <n v="77095"/>
    <x v="2"/>
    <s v="FUR-CH-10002372"/>
    <x v="0"/>
    <x v="1"/>
    <s v="Office Star - Ergonomically Designed Knee Chair"/>
    <x v="4350"/>
    <n v="1"/>
    <n v="0.3"/>
    <n v="-14.576399999999996"/>
  </r>
  <r>
    <n v="6209"/>
    <s v="CA-2014-148138"/>
    <x v="3"/>
    <x v="365"/>
    <d v="2014-10-04T00:00:00"/>
    <s v="Standard Class"/>
    <s v="ME-18010"/>
    <s v="Michelle Ellison"/>
    <x v="1"/>
    <s v="United States"/>
    <s v="Marion"/>
    <x v="24"/>
    <n v="43302"/>
    <x v="3"/>
    <s v="OFF-ST-10000563"/>
    <x v="1"/>
    <x v="4"/>
    <s v="Fellowes Bankers Box Stor/Drawer Steel Plus"/>
    <x v="4351"/>
    <n v="2"/>
    <n v="0.2"/>
    <n v="-6.3960000000000008"/>
  </r>
  <r>
    <n v="6210"/>
    <s v="CA-2014-119809"/>
    <x v="3"/>
    <x v="238"/>
    <d v="2014-08-26T00:00:00"/>
    <s v="Standard Class"/>
    <s v="YS-21880"/>
    <s v="Yana Sorensen"/>
    <x v="1"/>
    <s v="United States"/>
    <s v="Seattle"/>
    <x v="4"/>
    <n v="98103"/>
    <x v="1"/>
    <s v="OFF-BI-10003925"/>
    <x v="1"/>
    <x v="8"/>
    <s v="Fellowes PB300 Plastic Comb Binding Machine"/>
    <x v="4352"/>
    <n v="9"/>
    <n v="0.2"/>
    <n v="942.81569999999988"/>
  </r>
  <r>
    <n v="6211"/>
    <s v="CA-2014-119809"/>
    <x v="3"/>
    <x v="238"/>
    <d v="2014-08-26T00:00:00"/>
    <s v="Standard Class"/>
    <s v="YS-21880"/>
    <s v="Yana Sorensen"/>
    <x v="1"/>
    <s v="United States"/>
    <s v="Seattle"/>
    <x v="4"/>
    <n v="98103"/>
    <x v="1"/>
    <s v="OFF-ST-10003306"/>
    <x v="1"/>
    <x v="4"/>
    <s v="Letter Size Cart"/>
    <x v="1415"/>
    <n v="7"/>
    <n v="0"/>
    <n v="290.00579999999991"/>
  </r>
  <r>
    <n v="6212"/>
    <s v="CA-2014-119809"/>
    <x v="3"/>
    <x v="238"/>
    <d v="2014-08-26T00:00:00"/>
    <s v="Standard Class"/>
    <s v="YS-21880"/>
    <s v="Yana Sorensen"/>
    <x v="1"/>
    <s v="United States"/>
    <s v="Seattle"/>
    <x v="4"/>
    <n v="98103"/>
    <x v="1"/>
    <s v="FUR-FU-10001475"/>
    <x v="0"/>
    <x v="5"/>
    <s v="Contract Clock, 14&quot;, Brown"/>
    <x v="4353"/>
    <n v="3"/>
    <n v="0"/>
    <n v="22.419600000000003"/>
  </r>
  <r>
    <n v="6213"/>
    <s v="CA-2014-149944"/>
    <x v="3"/>
    <x v="105"/>
    <d v="2014-11-17T00:00:00"/>
    <s v="Second Class"/>
    <s v="MB-17305"/>
    <s v="Maria Bertelson"/>
    <x v="0"/>
    <s v="United States"/>
    <s v="Longview"/>
    <x v="4"/>
    <n v="98632"/>
    <x v="1"/>
    <s v="OFF-FA-10003495"/>
    <x v="1"/>
    <x v="13"/>
    <s v="Staples"/>
    <x v="2614"/>
    <n v="3"/>
    <n v="0"/>
    <n v="9.120000000000001"/>
  </r>
  <r>
    <n v="6214"/>
    <s v="CA-2014-149944"/>
    <x v="3"/>
    <x v="105"/>
    <d v="2014-11-17T00:00:00"/>
    <s v="Second Class"/>
    <s v="MB-17305"/>
    <s v="Maria Bertelson"/>
    <x v="0"/>
    <s v="United States"/>
    <s v="Longview"/>
    <x v="4"/>
    <n v="98632"/>
    <x v="1"/>
    <s v="OFF-AP-10004708"/>
    <x v="1"/>
    <x v="9"/>
    <s v="Fellowes Superior 10 Outlet Split Surge Protector"/>
    <x v="566"/>
    <n v="2"/>
    <n v="0"/>
    <n v="22.074799999999996"/>
  </r>
  <r>
    <n v="6215"/>
    <s v="CA-2011-128538"/>
    <x v="2"/>
    <x v="856"/>
    <d v="2011-10-15T00:00:00"/>
    <s v="Standard Class"/>
    <s v="AS-10240"/>
    <s v="Alan Shonely"/>
    <x v="0"/>
    <s v="United States"/>
    <s v="Redondo Beach"/>
    <x v="1"/>
    <n v="90278"/>
    <x v="1"/>
    <s v="OFF-EN-10001219"/>
    <x v="1"/>
    <x v="12"/>
    <s v="#10- 4 1/8&quot; x 9 1/2&quot; Security-Tint Envelopes"/>
    <x v="2522"/>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x v="4354"/>
    <n v="3"/>
    <n v="0"/>
    <n v="27.945600000000002"/>
  </r>
  <r>
    <n v="6217"/>
    <s v="CA-2012-161711"/>
    <x v="1"/>
    <x v="109"/>
    <d v="2012-12-03T00:00:00"/>
    <s v="Standard Class"/>
    <s v="MC-17425"/>
    <s v="Mark Cousins"/>
    <x v="1"/>
    <s v="United States"/>
    <s v="New York City"/>
    <x v="15"/>
    <n v="10035"/>
    <x v="3"/>
    <s v="OFF-EN-10001539"/>
    <x v="1"/>
    <x v="12"/>
    <s v="Staples"/>
    <x v="2586"/>
    <n v="8"/>
    <n v="0"/>
    <n v="29.252800000000001"/>
  </r>
  <r>
    <n v="6218"/>
    <s v="US-2012-129553"/>
    <x v="1"/>
    <x v="1097"/>
    <d v="2012-08-02T00:00:00"/>
    <s v="Standard Class"/>
    <s v="PG-18820"/>
    <s v="Patrick Gardner"/>
    <x v="0"/>
    <s v="United States"/>
    <s v="Louisville"/>
    <x v="0"/>
    <n v="40214"/>
    <x v="0"/>
    <s v="TEC-PH-10004897"/>
    <x v="2"/>
    <x v="7"/>
    <s v="Mediabridge Sport Armband iPhone 5s"/>
    <x v="2065"/>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s v="United States"/>
    <s v="Trenton"/>
    <x v="12"/>
    <n v="48183"/>
    <x v="2"/>
    <s v="TEC-PH-10001557"/>
    <x v="2"/>
    <x v="7"/>
    <s v="Pyle PMP37LED"/>
    <x v="772"/>
    <n v="2"/>
    <n v="0"/>
    <n v="51.834599999999995"/>
  </r>
  <r>
    <n v="6221"/>
    <s v="CA-2013-160220"/>
    <x v="0"/>
    <x v="201"/>
    <d v="2013-10-27T00:00:00"/>
    <s v="Standard Class"/>
    <s v="JS-16030"/>
    <s v="Joy Smith"/>
    <x v="0"/>
    <s v="United States"/>
    <s v="Trenton"/>
    <x v="12"/>
    <n v="48183"/>
    <x v="2"/>
    <s v="OFF-ST-10000617"/>
    <x v="1"/>
    <x v="4"/>
    <s v="Woodgrain Magazine Files by Perma"/>
    <x v="1539"/>
    <n v="7"/>
    <n v="0"/>
    <n v="1.4601999999999977"/>
  </r>
  <r>
    <n v="6222"/>
    <s v="US-2014-157224"/>
    <x v="3"/>
    <x v="32"/>
    <d v="2014-09-19T00:00:00"/>
    <s v="Second Class"/>
    <s v="JB-16000"/>
    <s v="Joy Bell-"/>
    <x v="0"/>
    <s v="United States"/>
    <s v="Los Angeles"/>
    <x v="1"/>
    <n v="90045"/>
    <x v="1"/>
    <s v="OFF-LA-10000121"/>
    <x v="1"/>
    <x v="2"/>
    <s v="Avery 48"/>
    <x v="435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x v="218"/>
    <n v="4"/>
    <n v="0.2"/>
    <n v="19.084800000000005"/>
  </r>
  <r>
    <n v="6224"/>
    <s v="CA-2014-140627"/>
    <x v="3"/>
    <x v="331"/>
    <d v="2014-12-28T00:00:00"/>
    <s v="Standard Class"/>
    <s v="DK-12985"/>
    <s v="Darren Koutras"/>
    <x v="0"/>
    <s v="United States"/>
    <s v="Hendersonville"/>
    <x v="18"/>
    <n v="37075"/>
    <x v="0"/>
    <s v="OFF-AR-10000422"/>
    <x v="1"/>
    <x v="6"/>
    <s v="Pencil and Crayon Sharpener"/>
    <x v="4357"/>
    <n v="7"/>
    <n v="0.2"/>
    <n v="1.0730999999999993"/>
  </r>
  <r>
    <n v="6225"/>
    <s v="CA-2014-140627"/>
    <x v="3"/>
    <x v="331"/>
    <d v="2014-12-28T00:00:00"/>
    <s v="Standard Class"/>
    <s v="DK-12985"/>
    <s v="Darren Koutras"/>
    <x v="0"/>
    <s v="United States"/>
    <s v="Hendersonville"/>
    <x v="18"/>
    <n v="37075"/>
    <x v="0"/>
    <s v="OFF-ST-10004123"/>
    <x v="1"/>
    <x v="4"/>
    <s v="Safco Industrial Wire Shelving System"/>
    <x v="287"/>
    <n v="3"/>
    <n v="0.2"/>
    <n v="-54.588000000000008"/>
  </r>
  <r>
    <n v="6226"/>
    <s v="CA-2012-133445"/>
    <x v="1"/>
    <x v="348"/>
    <d v="2012-10-09T00:00:00"/>
    <s v="Standard Class"/>
    <s v="JF-15490"/>
    <s v="Jeremy Farry"/>
    <x v="0"/>
    <s v="United States"/>
    <s v="Portland"/>
    <x v="21"/>
    <n v="97206"/>
    <x v="1"/>
    <s v="FUR-BO-10003660"/>
    <x v="0"/>
    <x v="0"/>
    <s v="Bush Cubix Collection Bookcases, Fully Assembled"/>
    <x v="4358"/>
    <n v="1"/>
    <n v="0.7"/>
    <n v="-103.86059999999998"/>
  </r>
  <r>
    <n v="6227"/>
    <s v="CA-2012-133445"/>
    <x v="1"/>
    <x v="348"/>
    <d v="2012-10-09T00:00:00"/>
    <s v="Standard Class"/>
    <s v="JF-15490"/>
    <s v="Jeremy Farry"/>
    <x v="0"/>
    <s v="United States"/>
    <s v="Portland"/>
    <x v="21"/>
    <n v="97206"/>
    <x v="1"/>
    <s v="FUR-CH-10000422"/>
    <x v="0"/>
    <x v="1"/>
    <s v="Global Highback Leather Tilter in Burgundy"/>
    <x v="4359"/>
    <n v="4"/>
    <n v="0.2"/>
    <n v="-14.558399999999978"/>
  </r>
  <r>
    <n v="6228"/>
    <s v="CA-2011-148782"/>
    <x v="2"/>
    <x v="981"/>
    <d v="2011-11-07T00:00:00"/>
    <s v="Standard Class"/>
    <s v="PO-18850"/>
    <s v="Patrick O'Brill"/>
    <x v="0"/>
    <s v="United States"/>
    <s v="Irving"/>
    <x v="5"/>
    <n v="75061"/>
    <x v="2"/>
    <s v="TEC-PH-10002923"/>
    <x v="2"/>
    <x v="7"/>
    <s v="Logitech B530 USB Headset - headset - Full size, Binaural"/>
    <x v="2550"/>
    <n v="3"/>
    <n v="0.2"/>
    <n v="7.7679000000000009"/>
  </r>
  <r>
    <n v="6229"/>
    <s v="CA-2013-148208"/>
    <x v="0"/>
    <x v="115"/>
    <d v="2013-01-27T00:00:00"/>
    <s v="Standard Class"/>
    <s v="BT-11530"/>
    <s v="Bradley Talbott"/>
    <x v="2"/>
    <s v="United States"/>
    <s v="Cleveland"/>
    <x v="24"/>
    <n v="44105"/>
    <x v="3"/>
    <s v="TEC-PH-10004093"/>
    <x v="2"/>
    <x v="7"/>
    <s v="Panasonic Kx-TS550"/>
    <x v="4360"/>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x v="498"/>
    <n v="3"/>
    <n v="0.2"/>
    <n v="15.863099999999999"/>
  </r>
  <r>
    <n v="6231"/>
    <s v="CA-2014-127656"/>
    <x v="3"/>
    <x v="497"/>
    <d v="2014-07-18T00:00:00"/>
    <s v="Standard Class"/>
    <s v="NW-18400"/>
    <s v="Natalie Webber"/>
    <x v="0"/>
    <s v="United States"/>
    <s v="Waterloo"/>
    <x v="23"/>
    <n v="50701"/>
    <x v="2"/>
    <s v="OFF-AR-10001166"/>
    <x v="1"/>
    <x v="6"/>
    <s v="Staples"/>
    <x v="4361"/>
    <n v="4"/>
    <n v="0"/>
    <n v="11.8248"/>
  </r>
  <r>
    <n v="6232"/>
    <s v="US-2014-142188"/>
    <x v="3"/>
    <x v="220"/>
    <d v="2014-09-12T00:00:00"/>
    <s v="Same Day"/>
    <s v="JF-15415"/>
    <s v="Jennifer Ferguson"/>
    <x v="0"/>
    <s v="United States"/>
    <s v="Seattle"/>
    <x v="4"/>
    <n v="98105"/>
    <x v="1"/>
    <s v="FUR-CH-10003199"/>
    <x v="0"/>
    <x v="1"/>
    <s v="Office Star - Contemporary Task Swivel Chair"/>
    <x v="2859"/>
    <n v="2"/>
    <n v="0.2"/>
    <n v="8.8783999999999921"/>
  </r>
  <r>
    <n v="6233"/>
    <s v="US-2014-142188"/>
    <x v="3"/>
    <x v="220"/>
    <d v="2014-09-12T00:00:00"/>
    <s v="Same Day"/>
    <s v="JF-15415"/>
    <s v="Jennifer Ferguson"/>
    <x v="0"/>
    <s v="United States"/>
    <s v="Seattle"/>
    <x v="4"/>
    <n v="98105"/>
    <x v="1"/>
    <s v="OFF-PA-10002005"/>
    <x v="1"/>
    <x v="10"/>
    <s v="Xerox 225"/>
    <x v="541"/>
    <n v="3"/>
    <n v="0"/>
    <n v="9.3312000000000008"/>
  </r>
  <r>
    <n v="6234"/>
    <s v="US-2014-142188"/>
    <x v="3"/>
    <x v="220"/>
    <d v="2014-09-12T00:00:00"/>
    <s v="Same Day"/>
    <s v="JF-15415"/>
    <s v="Jennifer Ferguson"/>
    <x v="0"/>
    <s v="United States"/>
    <s v="Seattle"/>
    <x v="4"/>
    <n v="98105"/>
    <x v="1"/>
    <s v="OFF-PA-10004101"/>
    <x v="1"/>
    <x v="10"/>
    <s v="Xerox 1894"/>
    <x v="4362"/>
    <n v="11"/>
    <n v="0"/>
    <n v="34.214400000000005"/>
  </r>
  <r>
    <n v="6235"/>
    <s v="US-2014-142188"/>
    <x v="3"/>
    <x v="220"/>
    <d v="2014-09-12T00:00:00"/>
    <s v="Same Day"/>
    <s v="JF-15415"/>
    <s v="Jennifer Ferguson"/>
    <x v="0"/>
    <s v="United States"/>
    <s v="Seattle"/>
    <x v="4"/>
    <n v="98105"/>
    <x v="1"/>
    <s v="OFF-BI-10004600"/>
    <x v="1"/>
    <x v="8"/>
    <s v="Ibico Ibimaster 300 Manual Binding System"/>
    <x v="4363"/>
    <n v="5"/>
    <n v="0.2"/>
    <n v="459.98749999999995"/>
  </r>
  <r>
    <n v="6236"/>
    <s v="US-2014-142188"/>
    <x v="3"/>
    <x v="220"/>
    <d v="2014-09-12T00:00:00"/>
    <s v="Same Day"/>
    <s v="JF-15415"/>
    <s v="Jennifer Ferguson"/>
    <x v="0"/>
    <s v="United States"/>
    <s v="Seattle"/>
    <x v="4"/>
    <n v="98105"/>
    <x v="1"/>
    <s v="TEC-PH-10000127"/>
    <x v="2"/>
    <x v="7"/>
    <s v="iOttie XL Car Mount"/>
    <x v="1105"/>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x v="4364"/>
    <n v="4"/>
    <n v="0.2"/>
    <n v="9.2176000000000009"/>
  </r>
  <r>
    <n v="6239"/>
    <s v="CA-2012-134075"/>
    <x v="1"/>
    <x v="295"/>
    <d v="2012-12-16T00:00:00"/>
    <s v="Standard Class"/>
    <s v="HA-14905"/>
    <s v="Helen Abelman"/>
    <x v="0"/>
    <s v="United States"/>
    <s v="San Jose"/>
    <x v="1"/>
    <n v="95123"/>
    <x v="1"/>
    <s v="FUR-FU-10004597"/>
    <x v="0"/>
    <x v="5"/>
    <s v="Eldon Cleatmat Chair Mats for Medium Pile Carpets"/>
    <x v="4365"/>
    <n v="3"/>
    <n v="0"/>
    <n v="21.64500000000001"/>
  </r>
  <r>
    <n v="6240"/>
    <s v="CA-2012-134075"/>
    <x v="1"/>
    <x v="295"/>
    <d v="2012-12-16T00:00:00"/>
    <s v="Standard Class"/>
    <s v="HA-14905"/>
    <s v="Helen Abelman"/>
    <x v="0"/>
    <s v="United States"/>
    <s v="San Jose"/>
    <x v="1"/>
    <n v="95123"/>
    <x v="1"/>
    <s v="OFF-ST-10001496"/>
    <x v="1"/>
    <x v="4"/>
    <s v="Standard Rollaway File with Lock"/>
    <x v="2936"/>
    <n v="2"/>
    <n v="0"/>
    <n v="93.698800000000006"/>
  </r>
  <r>
    <n v="6241"/>
    <s v="US-2013-131912"/>
    <x v="0"/>
    <x v="517"/>
    <d v="2013-11-02T00:00:00"/>
    <s v="Second Class"/>
    <s v="LH-17155"/>
    <s v="Logan Haushalter"/>
    <x v="0"/>
    <s v="United States"/>
    <s v="Los Angeles"/>
    <x v="1"/>
    <n v="90008"/>
    <x v="1"/>
    <s v="OFF-BI-10004236"/>
    <x v="1"/>
    <x v="8"/>
    <s v="XtraLife ClearVue Slant-D Ring Binder, White, 3&quot;"/>
    <x v="4366"/>
    <n v="1"/>
    <n v="0.2"/>
    <n v="3.8167999999999997"/>
  </r>
  <r>
    <n v="6242"/>
    <s v="CA-2014-141572"/>
    <x v="3"/>
    <x v="39"/>
    <d v="2014-06-01T00:00:00"/>
    <s v="Second Class"/>
    <s v="LO-17170"/>
    <s v="Lori Olson"/>
    <x v="1"/>
    <s v="United States"/>
    <s v="Concord"/>
    <x v="38"/>
    <n v="3301"/>
    <x v="3"/>
    <s v="FUR-FU-10001185"/>
    <x v="0"/>
    <x v="5"/>
    <s v="Advantus Employee of the Month Certificate Frame, 11 x 13-1/2"/>
    <x v="4367"/>
    <n v="8"/>
    <n v="0"/>
    <n v="101.4504"/>
  </r>
  <r>
    <n v="6243"/>
    <s v="CA-2011-134621"/>
    <x v="2"/>
    <x v="1059"/>
    <d v="2011-12-28T00:00:00"/>
    <s v="Standard Class"/>
    <s v="DP-13390"/>
    <s v="Dennis Pardue"/>
    <x v="2"/>
    <s v="United States"/>
    <s v="Columbia"/>
    <x v="18"/>
    <n v="38401"/>
    <x v="0"/>
    <s v="OFF-BI-10000977"/>
    <x v="1"/>
    <x v="8"/>
    <s v="Ibico Plastic Spiral Binding Combs"/>
    <x v="2614"/>
    <n v="2"/>
    <n v="0.7"/>
    <n v="-14.591999999999999"/>
  </r>
  <r>
    <n v="6244"/>
    <s v="CA-2013-165561"/>
    <x v="0"/>
    <x v="390"/>
    <d v="2013-11-29T00:00:00"/>
    <s v="Standard Class"/>
    <s v="CR-12580"/>
    <s v="Clay Rozendal"/>
    <x v="2"/>
    <s v="United States"/>
    <s v="Bellevue"/>
    <x v="4"/>
    <n v="98006"/>
    <x v="1"/>
    <s v="OFF-SU-10004782"/>
    <x v="1"/>
    <x v="14"/>
    <s v="Elite 5&quot; Scissors"/>
    <x v="3554"/>
    <n v="3"/>
    <n v="0"/>
    <n v="7.6049999999999978"/>
  </r>
  <r>
    <n v="6245"/>
    <s v="CA-2012-112305"/>
    <x v="1"/>
    <x v="312"/>
    <d v="2012-11-25T00:00:00"/>
    <s v="Standard Class"/>
    <s v="KB-16405"/>
    <s v="Katrina Bavinger"/>
    <x v="2"/>
    <s v="United States"/>
    <s v="Seattle"/>
    <x v="4"/>
    <n v="98105"/>
    <x v="1"/>
    <s v="OFF-AR-10002067"/>
    <x v="1"/>
    <x v="6"/>
    <s v="Newell 334"/>
    <x v="4311"/>
    <n v="6"/>
    <n v="0"/>
    <n v="30.950400000000002"/>
  </r>
  <r>
    <n v="6246"/>
    <s v="CA-2012-112305"/>
    <x v="1"/>
    <x v="312"/>
    <d v="2012-11-25T00:00:00"/>
    <s v="Standard Class"/>
    <s v="KB-16405"/>
    <s v="Katrina Bavinger"/>
    <x v="2"/>
    <s v="United States"/>
    <s v="Seattle"/>
    <x v="4"/>
    <n v="98105"/>
    <x v="1"/>
    <s v="FUR-FU-10002364"/>
    <x v="0"/>
    <x v="5"/>
    <s v="Eldon Expressions Wood Desk Accessories, Oak"/>
    <x v="3077"/>
    <n v="3"/>
    <n v="0"/>
    <n v="6.4205999999999976"/>
  </r>
  <r>
    <n v="6247"/>
    <s v="CA-2012-112305"/>
    <x v="1"/>
    <x v="312"/>
    <d v="2012-11-25T00:00:00"/>
    <s v="Standard Class"/>
    <s v="KB-16405"/>
    <s v="Katrina Bavinger"/>
    <x v="2"/>
    <s v="United States"/>
    <s v="Seattle"/>
    <x v="4"/>
    <n v="98105"/>
    <x v="1"/>
    <s v="TEC-AC-10002018"/>
    <x v="2"/>
    <x v="11"/>
    <s v="AmazonBasics 3-Button USB Wired Mouse"/>
    <x v="62"/>
    <n v="2"/>
    <n v="0"/>
    <n v="6.011400000000001"/>
  </r>
  <r>
    <n v="6248"/>
    <s v="CA-2014-121580"/>
    <x v="3"/>
    <x v="148"/>
    <d v="2014-06-05T00:00:00"/>
    <s v="Standard Class"/>
    <s v="ML-17410"/>
    <s v="Maris LaWare"/>
    <x v="0"/>
    <s v="United States"/>
    <s v="Columbus"/>
    <x v="14"/>
    <n v="47201"/>
    <x v="2"/>
    <s v="OFF-BI-10000632"/>
    <x v="1"/>
    <x v="8"/>
    <s v="Satellite Sectional Post Binders"/>
    <x v="4368"/>
    <n v="1"/>
    <n v="0"/>
    <n v="19.968599999999999"/>
  </r>
  <r>
    <n v="6249"/>
    <s v="CA-2014-121580"/>
    <x v="3"/>
    <x v="148"/>
    <d v="2014-06-05T00:00:00"/>
    <s v="Standard Class"/>
    <s v="ML-17410"/>
    <s v="Maris LaWare"/>
    <x v="0"/>
    <s v="United States"/>
    <s v="Columbus"/>
    <x v="14"/>
    <n v="47201"/>
    <x v="2"/>
    <s v="FUR-FU-10003981"/>
    <x v="0"/>
    <x v="5"/>
    <s v="Eldon Wave Desk Accessories"/>
    <x v="875"/>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s v="First Class"/>
    <s v="MC-17575"/>
    <s v="Matt Collins"/>
    <x v="0"/>
    <s v="United States"/>
    <s v="Chicago"/>
    <x v="10"/>
    <n v="60623"/>
    <x v="2"/>
    <s v="OFF-AP-10004249"/>
    <x v="1"/>
    <x v="9"/>
    <s v="Staples"/>
    <x v="4370"/>
    <n v="1"/>
    <n v="0.8"/>
    <n v="-6.344100000000001"/>
  </r>
  <r>
    <n v="6253"/>
    <s v="CA-2011-165806"/>
    <x v="2"/>
    <x v="884"/>
    <d v="2011-04-07T00:00:00"/>
    <s v="Same Day"/>
    <s v="VM-21685"/>
    <s v="Valerie Mitchum"/>
    <x v="2"/>
    <s v="United States"/>
    <s v="Marietta"/>
    <x v="32"/>
    <n v="30062"/>
    <x v="0"/>
    <s v="OFF-PA-10003441"/>
    <x v="1"/>
    <x v="10"/>
    <s v="Xerox 226"/>
    <x v="713"/>
    <n v="9"/>
    <n v="0"/>
    <n v="27.993600000000001"/>
  </r>
  <r>
    <n v="6254"/>
    <s v="CA-2011-165806"/>
    <x v="2"/>
    <x v="884"/>
    <d v="2011-04-07T00:00:00"/>
    <s v="Same Day"/>
    <s v="VM-21685"/>
    <s v="Valerie Mitchum"/>
    <x v="2"/>
    <s v="United States"/>
    <s v="Marietta"/>
    <x v="32"/>
    <n v="30062"/>
    <x v="0"/>
    <s v="TEC-PH-10004922"/>
    <x v="2"/>
    <x v="7"/>
    <s v="RCA Visys Integrated PBX 8-Line Router"/>
    <x v="4371"/>
    <n v="3"/>
    <n v="0"/>
    <n v="50.242500000000007"/>
  </r>
  <r>
    <n v="6255"/>
    <s v="CA-2012-151624"/>
    <x v="1"/>
    <x v="1014"/>
    <d v="2012-09-14T00:00:00"/>
    <s v="Standard Class"/>
    <s v="VW-21775"/>
    <s v="Victoria Wilson"/>
    <x v="1"/>
    <s v="United States"/>
    <s v="Montgomery"/>
    <x v="19"/>
    <n v="36116"/>
    <x v="0"/>
    <s v="FUR-FU-10001731"/>
    <x v="0"/>
    <x v="5"/>
    <s v="Acrylic Self-Standing Desk Frames"/>
    <x v="794"/>
    <n v="8"/>
    <n v="0"/>
    <n v="8.1167999999999996"/>
  </r>
  <r>
    <n v="6256"/>
    <s v="CA-2014-139444"/>
    <x v="3"/>
    <x v="428"/>
    <d v="2014-09-16T00:00:00"/>
    <s v="Standard Class"/>
    <s v="GK-14620"/>
    <s v="Grace Kelly"/>
    <x v="1"/>
    <s v="United States"/>
    <s v="Plano"/>
    <x v="5"/>
    <n v="75023"/>
    <x v="2"/>
    <s v="OFF-LA-10000134"/>
    <x v="1"/>
    <x v="2"/>
    <s v="Avery 511"/>
    <x v="4372"/>
    <n v="4"/>
    <n v="0.2"/>
    <n v="3.4495999999999993"/>
  </r>
  <r>
    <n v="6257"/>
    <s v="CA-2012-133977"/>
    <x v="1"/>
    <x v="684"/>
    <d v="2012-09-08T00:00:00"/>
    <s v="Second Class"/>
    <s v="AT-10435"/>
    <s v="Alyssa Tate"/>
    <x v="2"/>
    <s v="United States"/>
    <s v="Tamarac"/>
    <x v="2"/>
    <n v="33319"/>
    <x v="0"/>
    <s v="OFF-BI-10003166"/>
    <x v="1"/>
    <x v="8"/>
    <s v="GBC Plasticlear Binding Covers"/>
    <x v="2753"/>
    <n v="1"/>
    <n v="0.7"/>
    <n v="-2.5255999999999998"/>
  </r>
  <r>
    <n v="6258"/>
    <s v="CA-2014-141425"/>
    <x v="3"/>
    <x v="808"/>
    <d v="2014-11-07T00:00:00"/>
    <s v="Second Class"/>
    <s v="AR-10825"/>
    <s v="Anthony Rawles"/>
    <x v="1"/>
    <s v="United States"/>
    <s v="Columbus"/>
    <x v="24"/>
    <n v="43229"/>
    <x v="3"/>
    <s v="OFF-SU-10000646"/>
    <x v="1"/>
    <x v="14"/>
    <s v="Premier Automatic Letter Opener"/>
    <x v="4373"/>
    <n v="2"/>
    <n v="0.2"/>
    <n v="-81.725799999999978"/>
  </r>
  <r>
    <n v="6259"/>
    <s v="CA-2012-133536"/>
    <x v="1"/>
    <x v="262"/>
    <d v="2012-03-30T00:00:00"/>
    <s v="Second Class"/>
    <s v="JH-15820"/>
    <s v="John Huston"/>
    <x v="0"/>
    <s v="United States"/>
    <s v="New York City"/>
    <x v="15"/>
    <n v="10009"/>
    <x v="3"/>
    <s v="OFF-EN-10004459"/>
    <x v="1"/>
    <x v="12"/>
    <s v="Security-Tint Envelopes"/>
    <x v="996"/>
    <n v="3"/>
    <n v="0"/>
    <n v="11.230799999999999"/>
  </r>
  <r>
    <n v="6260"/>
    <s v="CA-2012-150441"/>
    <x v="1"/>
    <x v="863"/>
    <d v="2012-08-17T00:00:00"/>
    <s v="Second Class"/>
    <s v="RA-19285"/>
    <s v="Ralph Arnett"/>
    <x v="0"/>
    <s v="United States"/>
    <s v="Richmond"/>
    <x v="14"/>
    <n v="47374"/>
    <x v="2"/>
    <s v="OFF-BI-10003529"/>
    <x v="1"/>
    <x v="8"/>
    <s v="Avery Round Ring Poly Binders"/>
    <x v="716"/>
    <n v="4"/>
    <n v="0"/>
    <n v="5.5663999999999998"/>
  </r>
  <r>
    <n v="6261"/>
    <s v="CA-2012-162607"/>
    <x v="1"/>
    <x v="793"/>
    <d v="2012-05-18T00:00:00"/>
    <s v="Standard Class"/>
    <s v="RO-19780"/>
    <s v="Rose O'Brian"/>
    <x v="0"/>
    <s v="United States"/>
    <s v="Seattle"/>
    <x v="4"/>
    <n v="98115"/>
    <x v="1"/>
    <s v="OFF-BI-10002949"/>
    <x v="1"/>
    <x v="8"/>
    <s v="Prestige Round Ring Binders"/>
    <x v="851"/>
    <n v="3"/>
    <n v="0.2"/>
    <n v="4.9247999999999985"/>
  </r>
  <r>
    <n v="6262"/>
    <s v="CA-2014-103506"/>
    <x v="3"/>
    <x v="283"/>
    <d v="2014-07-28T00:00:00"/>
    <s v="Standard Class"/>
    <s v="LR-17035"/>
    <s v="Lisa Ryan"/>
    <x v="1"/>
    <s v="United States"/>
    <s v="Long Beach"/>
    <x v="15"/>
    <n v="11561"/>
    <x v="3"/>
    <s v="OFF-LA-10001158"/>
    <x v="1"/>
    <x v="2"/>
    <s v="Avery Address/Shipping Labels for Typewriters, 4&quot; x 2&quot;"/>
    <x v="1417"/>
    <n v="4"/>
    <n v="0"/>
    <n v="19.872"/>
  </r>
  <r>
    <n v="6263"/>
    <s v="CA-2013-132479"/>
    <x v="0"/>
    <x v="446"/>
    <d v="2013-09-27T00:00:00"/>
    <s v="First Class"/>
    <s v="MK-17905"/>
    <s v="Michael Kennedy"/>
    <x v="1"/>
    <s v="United States"/>
    <s v="Rockford"/>
    <x v="10"/>
    <n v="61107"/>
    <x v="2"/>
    <s v="OFF-BI-10004584"/>
    <x v="1"/>
    <x v="8"/>
    <s v="GBC ProClick 150 Presentation Binding System"/>
    <x v="4374"/>
    <n v="7"/>
    <n v="0.8"/>
    <n v="-729.91380000000004"/>
  </r>
  <r>
    <n v="6264"/>
    <s v="CA-2014-160724"/>
    <x v="3"/>
    <x v="1024"/>
    <d v="2014-05-11T00:00:00"/>
    <s v="Standard Class"/>
    <s v="YS-21880"/>
    <s v="Yana Sorensen"/>
    <x v="1"/>
    <s v="United States"/>
    <s v="Columbus"/>
    <x v="32"/>
    <n v="31907"/>
    <x v="0"/>
    <s v="OFF-BI-10004965"/>
    <x v="1"/>
    <x v="8"/>
    <s v="Ibico Covers for Plastic or Wire Binding Elements"/>
    <x v="1339"/>
    <n v="3"/>
    <n v="0"/>
    <n v="15.524999999999999"/>
  </r>
  <r>
    <n v="6265"/>
    <s v="US-2013-115952"/>
    <x v="0"/>
    <x v="1099"/>
    <d v="2013-10-07T00:00:00"/>
    <s v="Same Day"/>
    <s v="JH-15910"/>
    <s v="Jonathan Howell"/>
    <x v="0"/>
    <s v="United States"/>
    <s v="Tulsa"/>
    <x v="26"/>
    <n v="74133"/>
    <x v="2"/>
    <s v="OFF-BI-10004654"/>
    <x v="1"/>
    <x v="8"/>
    <s v="Avery Binding System Hidden Tab Executive Style Index Sets"/>
    <x v="4375"/>
    <n v="5"/>
    <n v="0"/>
    <n v="14.424999999999999"/>
  </r>
  <r>
    <n v="6266"/>
    <s v="CA-2011-146731"/>
    <x v="2"/>
    <x v="935"/>
    <d v="2011-11-08T00:00:00"/>
    <s v="Standard Class"/>
    <s v="AT-10735"/>
    <s v="Annie Thurman"/>
    <x v="0"/>
    <s v="United States"/>
    <s v="Nashville"/>
    <x v="18"/>
    <n v="37211"/>
    <x v="0"/>
    <s v="OFF-PA-10000141"/>
    <x v="1"/>
    <x v="10"/>
    <s v="Ampad Evidence Wirebond Steno Books, 6&quot; x 9&quot;"/>
    <x v="4273"/>
    <n v="2"/>
    <n v="0.2"/>
    <n v="1.1771999999999998"/>
  </r>
  <r>
    <n v="6267"/>
    <s v="CA-2011-146731"/>
    <x v="2"/>
    <x v="935"/>
    <d v="2011-11-08T00:00:00"/>
    <s v="Standard Class"/>
    <s v="AT-10735"/>
    <s v="Annie Thurman"/>
    <x v="0"/>
    <s v="United States"/>
    <s v="Nashville"/>
    <x v="18"/>
    <n v="37211"/>
    <x v="0"/>
    <s v="OFF-PA-10001019"/>
    <x v="1"/>
    <x v="10"/>
    <s v="Xerox 1884"/>
    <x v="3901"/>
    <n v="9"/>
    <n v="0.2"/>
    <n v="48.551399999999994"/>
  </r>
  <r>
    <n v="6268"/>
    <s v="CA-2012-115392"/>
    <x v="1"/>
    <x v="486"/>
    <d v="2012-10-04T00:00:00"/>
    <s v="Second Class"/>
    <s v="RM-19675"/>
    <s v="Robert Marley"/>
    <x v="2"/>
    <s v="United States"/>
    <s v="Cambridge"/>
    <x v="31"/>
    <n v="2138"/>
    <x v="3"/>
    <s v="TEC-PH-10002496"/>
    <x v="2"/>
    <x v="7"/>
    <s v="Cisco SPA301"/>
    <x v="4376"/>
    <n v="2"/>
    <n v="0"/>
    <n v="93.593999999999994"/>
  </r>
  <r>
    <n v="6269"/>
    <s v="CA-2012-115392"/>
    <x v="1"/>
    <x v="486"/>
    <d v="2012-10-04T00:00:00"/>
    <s v="Second Class"/>
    <s v="RM-19675"/>
    <s v="Robert Marley"/>
    <x v="2"/>
    <s v="United States"/>
    <s v="Cambridge"/>
    <x v="31"/>
    <n v="2138"/>
    <x v="3"/>
    <s v="OFF-BI-10000829"/>
    <x v="1"/>
    <x v="8"/>
    <s v="Avery Non-Stick Binders"/>
    <x v="4377"/>
    <n v="5"/>
    <n v="0"/>
    <n v="10.327"/>
  </r>
  <r>
    <n v="6270"/>
    <s v="CA-2014-102379"/>
    <x v="3"/>
    <x v="574"/>
    <d v="2014-12-07T00:00:00"/>
    <s v="Standard Class"/>
    <s v="BB-11545"/>
    <s v="Brenda Bowman"/>
    <x v="1"/>
    <s v="United States"/>
    <s v="Oakland"/>
    <x v="1"/>
    <n v="94601"/>
    <x v="1"/>
    <s v="TEC-PH-10001448"/>
    <x v="2"/>
    <x v="7"/>
    <s v="Anker Astro 15000mAh USB Portable Charger"/>
    <x v="3149"/>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s v="United States"/>
    <s v="Oakland"/>
    <x v="1"/>
    <n v="94601"/>
    <x v="1"/>
    <s v="OFF-AR-10004022"/>
    <x v="1"/>
    <x v="6"/>
    <s v="Panasonic KP-380BK Classic Electric Pencil Sharpener"/>
    <x v="4379"/>
    <n v="5"/>
    <n v="0"/>
    <n v="44.974999999999987"/>
  </r>
  <r>
    <n v="6273"/>
    <s v="CA-2014-149706"/>
    <x v="3"/>
    <x v="157"/>
    <d v="2014-12-13T00:00:00"/>
    <s v="First Class"/>
    <s v="AS-10285"/>
    <s v="Alejandro Savely"/>
    <x v="1"/>
    <s v="United States"/>
    <s v="Palatine"/>
    <x v="10"/>
    <n v="60067"/>
    <x v="2"/>
    <s v="TEC-AC-10001284"/>
    <x v="2"/>
    <x v="11"/>
    <s v="Enermax Briskie RF Wireless Keyboard and Mouse Combo"/>
    <x v="4380"/>
    <n v="7"/>
    <n v="0.2"/>
    <n v="23.262400000000003"/>
  </r>
  <r>
    <n v="6274"/>
    <s v="US-2013-139087"/>
    <x v="0"/>
    <x v="19"/>
    <d v="2013-07-23T00:00:00"/>
    <s v="Second Class"/>
    <s v="DK-13375"/>
    <s v="Dennis Kane"/>
    <x v="0"/>
    <s v="United States"/>
    <s v="Seattle"/>
    <x v="4"/>
    <n v="98105"/>
    <x v="1"/>
    <s v="FUR-FU-10001847"/>
    <x v="0"/>
    <x v="5"/>
    <s v="Eldon Image Series Black Desk Accessories"/>
    <x v="2162"/>
    <n v="3"/>
    <n v="0"/>
    <n v="4.4711999999999996"/>
  </r>
  <r>
    <n v="6275"/>
    <s v="US-2013-139087"/>
    <x v="0"/>
    <x v="19"/>
    <d v="2013-07-23T00:00:00"/>
    <s v="Second Class"/>
    <s v="DK-13375"/>
    <s v="Dennis Kane"/>
    <x v="0"/>
    <s v="United States"/>
    <s v="Seattle"/>
    <x v="4"/>
    <n v="98105"/>
    <x v="1"/>
    <s v="TEC-AC-10004595"/>
    <x v="2"/>
    <x v="11"/>
    <s v="First Data TMFD35 PIN Pad"/>
    <x v="4381"/>
    <n v="3"/>
    <n v="0"/>
    <n v="89.963999999999999"/>
  </r>
  <r>
    <n v="6276"/>
    <s v="US-2013-139087"/>
    <x v="0"/>
    <x v="19"/>
    <d v="2013-07-23T00:00:00"/>
    <s v="Second Class"/>
    <s v="DK-13375"/>
    <s v="Dennis Kane"/>
    <x v="0"/>
    <s v="United States"/>
    <s v="Seattle"/>
    <x v="4"/>
    <n v="98105"/>
    <x v="1"/>
    <s v="FUR-FU-10004164"/>
    <x v="0"/>
    <x v="5"/>
    <s v="Eldon 300 Class Desk Accessories, Black"/>
    <x v="4382"/>
    <n v="5"/>
    <n v="0"/>
    <n v="10.890000000000002"/>
  </r>
  <r>
    <n v="6277"/>
    <s v="US-2013-139087"/>
    <x v="0"/>
    <x v="19"/>
    <d v="2013-07-23T00:00:00"/>
    <s v="Second Class"/>
    <s v="DK-13375"/>
    <s v="Dennis Kane"/>
    <x v="0"/>
    <s v="United States"/>
    <s v="Seattle"/>
    <x v="4"/>
    <n v="98105"/>
    <x v="1"/>
    <s v="OFF-LA-10001074"/>
    <x v="1"/>
    <x v="2"/>
    <s v="Round Specialty Laser Printer Labels"/>
    <x v="2077"/>
    <n v="7"/>
    <n v="0"/>
    <n v="41.223699999999994"/>
  </r>
  <r>
    <n v="6278"/>
    <s v="US-2013-139087"/>
    <x v="0"/>
    <x v="19"/>
    <d v="2013-07-23T00:00:00"/>
    <s v="Second Class"/>
    <s v="DK-13375"/>
    <s v="Dennis Kane"/>
    <x v="0"/>
    <s v="United States"/>
    <s v="Seattle"/>
    <x v="4"/>
    <n v="98105"/>
    <x v="1"/>
    <s v="OFF-ST-10000604"/>
    <x v="1"/>
    <x v="4"/>
    <s v="Home/Office Personal File Carts"/>
    <x v="2876"/>
    <n v="2"/>
    <n v="0"/>
    <n v="17.379999999999995"/>
  </r>
  <r>
    <n v="6279"/>
    <s v="US-2013-139087"/>
    <x v="0"/>
    <x v="19"/>
    <d v="2013-07-23T00:00:00"/>
    <s v="Second Class"/>
    <s v="DK-13375"/>
    <s v="Dennis Kane"/>
    <x v="0"/>
    <s v="United States"/>
    <s v="Seattle"/>
    <x v="4"/>
    <n v="98105"/>
    <x v="1"/>
    <s v="TEC-PH-10000148"/>
    <x v="2"/>
    <x v="7"/>
    <s v="Cyber Acoustics AC-202b Speech Recognition Stereo Headset"/>
    <x v="4383"/>
    <n v="2"/>
    <n v="0.2"/>
    <n v="-4.6764000000000001"/>
  </r>
  <r>
    <n v="6280"/>
    <s v="US-2013-139087"/>
    <x v="0"/>
    <x v="19"/>
    <d v="2013-07-23T00:00:00"/>
    <s v="Second Class"/>
    <s v="DK-13375"/>
    <s v="Dennis Kane"/>
    <x v="0"/>
    <s v="United States"/>
    <s v="Seattle"/>
    <x v="4"/>
    <n v="98105"/>
    <x v="1"/>
    <s v="OFF-BI-10000042"/>
    <x v="1"/>
    <x v="8"/>
    <s v="Pressboard Data Binder, Crimson, 12&quot; X 8 1/2&quot;"/>
    <x v="2994"/>
    <n v="3"/>
    <n v="0.2"/>
    <n v="4.1651999999999987"/>
  </r>
  <r>
    <n v="6281"/>
    <s v="CA-2014-152226"/>
    <x v="3"/>
    <x v="605"/>
    <d v="2014-05-17T00:00:00"/>
    <s v="Standard Class"/>
    <s v="JH-15910"/>
    <s v="Jonathan Howell"/>
    <x v="0"/>
    <s v="United States"/>
    <s v="Cincinnati"/>
    <x v="24"/>
    <n v="45231"/>
    <x v="3"/>
    <s v="OFF-LA-10000443"/>
    <x v="1"/>
    <x v="2"/>
    <s v="Avery 501"/>
    <x v="2184"/>
    <n v="2"/>
    <n v="0.2"/>
    <n v="1.9925999999999999"/>
  </r>
  <r>
    <n v="6282"/>
    <s v="CA-2012-116484"/>
    <x v="1"/>
    <x v="312"/>
    <d v="2012-11-26T00:00:00"/>
    <s v="Standard Class"/>
    <s v="JK-15205"/>
    <s v="Jamie Kunitz"/>
    <x v="0"/>
    <s v="United States"/>
    <s v="Marion"/>
    <x v="24"/>
    <n v="43302"/>
    <x v="3"/>
    <s v="FUR-FU-10002874"/>
    <x v="0"/>
    <x v="5"/>
    <s v="Ultra Commercial Grade Dual Valve Door Closer"/>
    <x v="4384"/>
    <n v="2"/>
    <n v="0.2"/>
    <n v="9.5735999999999937"/>
  </r>
  <r>
    <n v="6283"/>
    <s v="CA-2012-116484"/>
    <x v="1"/>
    <x v="312"/>
    <d v="2012-11-26T00:00:00"/>
    <s v="Standard Class"/>
    <s v="JK-15205"/>
    <s v="Jamie Kunitz"/>
    <x v="0"/>
    <s v="United States"/>
    <s v="Marion"/>
    <x v="24"/>
    <n v="43302"/>
    <x v="3"/>
    <s v="OFF-ST-10003994"/>
    <x v="1"/>
    <x v="4"/>
    <s v="Belkin 19&quot; Center-Weighted Shelf, Gray"/>
    <x v="4385"/>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x v="4164"/>
    <n v="5"/>
    <n v="0"/>
    <n v="143.30299999999997"/>
  </r>
  <r>
    <n v="6285"/>
    <s v="CA-2013-100944"/>
    <x v="0"/>
    <x v="446"/>
    <d v="2013-09-29T00:00:00"/>
    <s v="Standard Class"/>
    <s v="EH-13765"/>
    <s v="Edward Hooks"/>
    <x v="1"/>
    <s v="United States"/>
    <s v="Los Angeles"/>
    <x v="1"/>
    <n v="90049"/>
    <x v="1"/>
    <s v="FUR-CH-10000988"/>
    <x v="0"/>
    <x v="1"/>
    <s v="Hon Olson Stacker Stools"/>
    <x v="4386"/>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s v="United States"/>
    <s v="Lebanon"/>
    <x v="18"/>
    <n v="37087"/>
    <x v="0"/>
    <s v="TEC-PH-10001061"/>
    <x v="2"/>
    <x v="7"/>
    <s v="Apple iPhone 5C"/>
    <x v="1977"/>
    <n v="3"/>
    <n v="0.2"/>
    <n v="17.998199999999997"/>
  </r>
  <r>
    <n v="6288"/>
    <s v="CA-2011-100090"/>
    <x v="2"/>
    <x v="1001"/>
    <d v="2011-07-12T00:00:00"/>
    <s v="Standard Class"/>
    <s v="EB-13705"/>
    <s v="Ed Braxton"/>
    <x v="1"/>
    <s v="United States"/>
    <s v="San Francisco"/>
    <x v="1"/>
    <n v="94122"/>
    <x v="1"/>
    <s v="FUR-TA-10003715"/>
    <x v="0"/>
    <x v="3"/>
    <s v="Hon 2111 Invitation Series Corner Table"/>
    <x v="4388"/>
    <n v="3"/>
    <n v="0.2"/>
    <n v="-87.935400000000044"/>
  </r>
  <r>
    <n v="6289"/>
    <s v="CA-2011-100090"/>
    <x v="2"/>
    <x v="1001"/>
    <d v="2011-07-12T00:00:00"/>
    <s v="Standard Class"/>
    <s v="EB-13705"/>
    <s v="Ed Braxton"/>
    <x v="1"/>
    <s v="United States"/>
    <s v="San Francisco"/>
    <x v="1"/>
    <n v="94122"/>
    <x v="1"/>
    <s v="OFF-BI-10001597"/>
    <x v="1"/>
    <x v="8"/>
    <s v="Wilson Jones Ledger-Size, Piano-Hinge Binder, 2&quot;, Blue"/>
    <x v="4389"/>
    <n v="6"/>
    <n v="0.2"/>
    <n v="68.846399999999974"/>
  </r>
  <r>
    <n v="6290"/>
    <s v="US-2012-139675"/>
    <x v="1"/>
    <x v="649"/>
    <d v="2012-03-18T00:00:00"/>
    <s v="Second Class"/>
    <s v="NF-18595"/>
    <s v="Nicole Fjeld"/>
    <x v="2"/>
    <s v="United States"/>
    <s v="Chico"/>
    <x v="1"/>
    <n v="95928"/>
    <x v="1"/>
    <s v="FUR-CH-10004063"/>
    <x v="0"/>
    <x v="1"/>
    <s v="Global Deluxe High-Back Manager's Chair"/>
    <x v="4390"/>
    <n v="4"/>
    <n v="0.2"/>
    <n v="102.95279999999988"/>
  </r>
  <r>
    <n v="6291"/>
    <s v="US-2012-139675"/>
    <x v="1"/>
    <x v="649"/>
    <d v="2012-03-18T00:00:00"/>
    <s v="Second Class"/>
    <s v="NF-18595"/>
    <s v="Nicole Fjeld"/>
    <x v="2"/>
    <s v="United States"/>
    <s v="Chico"/>
    <x v="1"/>
    <n v="95928"/>
    <x v="1"/>
    <s v="FUR-FU-10001979"/>
    <x v="0"/>
    <x v="5"/>
    <s v="Dana Halogen Swing-Arm Architect Lamp"/>
    <x v="568"/>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s v="United States"/>
    <s v="Los Angeles"/>
    <x v="1"/>
    <n v="90008"/>
    <x v="1"/>
    <s v="TEC-PH-10002923"/>
    <x v="2"/>
    <x v="7"/>
    <s v="Logitech B530 USB Headset - headset - Full size, Binaural"/>
    <x v="2550"/>
    <n v="3"/>
    <n v="0.2"/>
    <n v="7.7679000000000009"/>
  </r>
  <r>
    <n v="6294"/>
    <s v="CA-2012-151253"/>
    <x v="1"/>
    <x v="1100"/>
    <d v="2012-04-26T00:00:00"/>
    <s v="Standard Class"/>
    <s v="AZ-10750"/>
    <s v="Annie Zypern"/>
    <x v="0"/>
    <s v="United States"/>
    <s v="Los Angeles"/>
    <x v="1"/>
    <n v="90008"/>
    <x v="1"/>
    <s v="OFF-AR-10004691"/>
    <x v="1"/>
    <x v="6"/>
    <s v="Boston 1730 StandUp Electric Pencil Sharpener"/>
    <x v="2202"/>
    <n v="3"/>
    <n v="0"/>
    <n v="16.676400000000001"/>
  </r>
  <r>
    <n v="6295"/>
    <s v="CA-2011-141152"/>
    <x v="2"/>
    <x v="1101"/>
    <d v="2011-09-19T00:00:00"/>
    <s v="First Class"/>
    <s v="RF-19345"/>
    <s v="Randy Ferguson"/>
    <x v="1"/>
    <s v="United States"/>
    <s v="New York City"/>
    <x v="15"/>
    <n v="10024"/>
    <x v="3"/>
    <s v="OFF-BI-10002931"/>
    <x v="1"/>
    <x v="8"/>
    <s v="Avery Trapezoid Extra Heavy Duty 4&quot; Binders"/>
    <x v="4392"/>
    <n v="1"/>
    <n v="0.2"/>
    <n v="12.581999999999999"/>
  </r>
  <r>
    <n v="6296"/>
    <s v="CA-2011-141313"/>
    <x v="2"/>
    <x v="129"/>
    <d v="2012-01-01T00:00:00"/>
    <s v="Standard Class"/>
    <s v="AJ-10780"/>
    <s v="Anthony Jacobs"/>
    <x v="1"/>
    <s v="United States"/>
    <s v="Beverly"/>
    <x v="31"/>
    <n v="1915"/>
    <x v="3"/>
    <s v="OFF-AP-10002651"/>
    <x v="1"/>
    <x v="9"/>
    <s v="Hoover Upright Vacuum With Dirt Cup"/>
    <x v="4393"/>
    <n v="6"/>
    <n v="0"/>
    <n v="503.78219999999976"/>
  </r>
  <r>
    <n v="6297"/>
    <s v="CA-2011-141313"/>
    <x v="2"/>
    <x v="129"/>
    <d v="2012-01-01T00:00:00"/>
    <s v="Standard Class"/>
    <s v="AJ-10780"/>
    <s v="Anthony Jacobs"/>
    <x v="1"/>
    <s v="United States"/>
    <s v="Beverly"/>
    <x v="31"/>
    <n v="1915"/>
    <x v="3"/>
    <s v="OFF-ST-10000689"/>
    <x v="1"/>
    <x v="4"/>
    <s v="Fellowes Strictly Business Drawer File, Letter/Legal Size"/>
    <x v="457"/>
    <n v="5"/>
    <n v="0"/>
    <n v="84.51"/>
  </r>
  <r>
    <n v="6298"/>
    <s v="CA-2011-141313"/>
    <x v="2"/>
    <x v="129"/>
    <d v="2012-01-01T00:00:00"/>
    <s v="Standard Class"/>
    <s v="AJ-10780"/>
    <s v="Anthony Jacobs"/>
    <x v="1"/>
    <s v="United States"/>
    <s v="Beverly"/>
    <x v="31"/>
    <n v="1915"/>
    <x v="3"/>
    <s v="OFF-PA-10003302"/>
    <x v="1"/>
    <x v="10"/>
    <s v="Xerox 1906"/>
    <x v="275"/>
    <n v="4"/>
    <n v="0"/>
    <n v="66.627199999999988"/>
  </r>
  <r>
    <n v="6299"/>
    <s v="CA-2011-169852"/>
    <x v="2"/>
    <x v="618"/>
    <d v="2011-10-26T00:00:00"/>
    <s v="Standard Class"/>
    <s v="SF-20965"/>
    <s v="Sylvia Foulston"/>
    <x v="1"/>
    <s v="United States"/>
    <s v="San Diego"/>
    <x v="1"/>
    <n v="92024"/>
    <x v="1"/>
    <s v="OFF-BI-10001460"/>
    <x v="1"/>
    <x v="8"/>
    <s v="Plastic Binding Combs"/>
    <x v="4394"/>
    <n v="3"/>
    <n v="0.2"/>
    <n v="12.2715"/>
  </r>
  <r>
    <n v="6300"/>
    <s v="CA-2014-107314"/>
    <x v="3"/>
    <x v="329"/>
    <d v="2014-12-04T00:00:00"/>
    <s v="First Class"/>
    <s v="MZ-17335"/>
    <s v="Maria Zettner"/>
    <x v="2"/>
    <s v="United States"/>
    <s v="San Francisco"/>
    <x v="1"/>
    <n v="94109"/>
    <x v="1"/>
    <s v="FUR-FU-10003489"/>
    <x v="0"/>
    <x v="5"/>
    <s v="Contemporary Borderless Frame"/>
    <x v="4395"/>
    <n v="3"/>
    <n v="0"/>
    <n v="9.5570999999999984"/>
  </r>
  <r>
    <n v="6301"/>
    <s v="US-2011-161305"/>
    <x v="2"/>
    <x v="571"/>
    <d v="2011-06-12T00:00:00"/>
    <s v="Standard Class"/>
    <s v="SB-20170"/>
    <s v="Sarah Bern"/>
    <x v="0"/>
    <s v="United States"/>
    <s v="Chicago"/>
    <x v="10"/>
    <n v="60623"/>
    <x v="2"/>
    <s v="OFF-BI-10002794"/>
    <x v="1"/>
    <x v="8"/>
    <s v="Avery Trapezoid Ring Binder, 3&quot; Capacity, Black, 1040 sheets"/>
    <x v="4396"/>
    <n v="3"/>
    <n v="0.8"/>
    <n v="-38.11140000000001"/>
  </r>
  <r>
    <n v="6302"/>
    <s v="US-2011-161305"/>
    <x v="2"/>
    <x v="571"/>
    <d v="2011-06-12T00:00:00"/>
    <s v="Standard Class"/>
    <s v="SB-20170"/>
    <s v="Sarah Bern"/>
    <x v="0"/>
    <s v="United States"/>
    <s v="Chicago"/>
    <x v="10"/>
    <n v="60623"/>
    <x v="2"/>
    <s v="OFF-EN-10000461"/>
    <x v="1"/>
    <x v="12"/>
    <s v="#10- 4 1/8&quot; x 9 1/2&quot; Recycled Envelopes"/>
    <x v="4397"/>
    <n v="2"/>
    <n v="0.2"/>
    <n v="4.7195999999999998"/>
  </r>
  <r>
    <n v="6303"/>
    <s v="CA-2014-166919"/>
    <x v="3"/>
    <x v="51"/>
    <d v="2014-11-28T00:00:00"/>
    <s v="Standard Class"/>
    <s v="AH-10210"/>
    <s v="Alan Hwang"/>
    <x v="0"/>
    <s v="United States"/>
    <s v="Dallas"/>
    <x v="5"/>
    <n v="75220"/>
    <x v="2"/>
    <s v="TEC-PH-10001305"/>
    <x v="2"/>
    <x v="7"/>
    <s v="Panasonic KX TS208W Corded phone"/>
    <x v="4398"/>
    <n v="5"/>
    <n v="0.2"/>
    <n v="19.596000000000018"/>
  </r>
  <r>
    <n v="6304"/>
    <s v="CA-2014-162712"/>
    <x v="3"/>
    <x v="978"/>
    <d v="2014-06-21T00:00:00"/>
    <s v="Second Class"/>
    <s v="NK-18490"/>
    <s v="Neil Knudson"/>
    <x v="2"/>
    <s v="United States"/>
    <s v="Corpus Christi"/>
    <x v="5"/>
    <n v="78415"/>
    <x v="2"/>
    <s v="OFF-PA-10000167"/>
    <x v="1"/>
    <x v="10"/>
    <s v="Xerox 1925"/>
    <x v="1355"/>
    <n v="3"/>
    <n v="0.2"/>
    <n v="23.234999999999992"/>
  </r>
  <r>
    <n v="6305"/>
    <s v="CA-2014-107552"/>
    <x v="3"/>
    <x v="1024"/>
    <d v="2014-05-06T00:00:00"/>
    <s v="Same Day"/>
    <s v="AI-10855"/>
    <s v="Arianne Irving"/>
    <x v="0"/>
    <s v="United States"/>
    <s v="New York City"/>
    <x v="15"/>
    <n v="10035"/>
    <x v="3"/>
    <s v="OFF-PA-10002947"/>
    <x v="1"/>
    <x v="10"/>
    <s v="Xerox 1923"/>
    <x v="3890"/>
    <n v="1"/>
    <n v="0"/>
    <n v="3.2063999999999999"/>
  </r>
  <r>
    <n v="6306"/>
    <s v="CA-2013-163328"/>
    <x v="0"/>
    <x v="254"/>
    <d v="2013-11-07T00:00:00"/>
    <s v="Second Class"/>
    <s v="TP-21565"/>
    <s v="Tracy Poddar"/>
    <x v="1"/>
    <s v="United States"/>
    <s v="Eugene"/>
    <x v="21"/>
    <n v="97405"/>
    <x v="1"/>
    <s v="OFF-SU-10002301"/>
    <x v="1"/>
    <x v="14"/>
    <s v="Serrated Blade or Curved Handle Hand Letter Openers"/>
    <x v="4399"/>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x v="4400"/>
    <n v="1"/>
    <n v="0.2"/>
    <n v="-14.407800000000009"/>
  </r>
  <r>
    <n v="6308"/>
    <s v="CA-2013-163328"/>
    <x v="0"/>
    <x v="254"/>
    <d v="2013-11-07T00:00:00"/>
    <s v="Second Class"/>
    <s v="TP-21565"/>
    <s v="Tracy Poddar"/>
    <x v="1"/>
    <s v="United States"/>
    <s v="Eugene"/>
    <x v="21"/>
    <n v="97405"/>
    <x v="1"/>
    <s v="OFF-PA-10004353"/>
    <x v="1"/>
    <x v="10"/>
    <s v="Southworth 25% Cotton Premium Laser Paper and Envelopes"/>
    <x v="1107"/>
    <n v="3"/>
    <n v="0.2"/>
    <n v="16.783200000000001"/>
  </r>
  <r>
    <n v="6309"/>
    <s v="CA-2013-163328"/>
    <x v="0"/>
    <x v="254"/>
    <d v="2013-11-07T00:00:00"/>
    <s v="Second Class"/>
    <s v="TP-21565"/>
    <s v="Tracy Poddar"/>
    <x v="1"/>
    <s v="United States"/>
    <s v="Eugene"/>
    <x v="21"/>
    <n v="97405"/>
    <x v="1"/>
    <s v="FUR-CH-10000229"/>
    <x v="0"/>
    <x v="1"/>
    <s v="Global Enterprise Series Seating High-Back Swivel/Tilt Chairs"/>
    <x v="4401"/>
    <n v="3"/>
    <n v="0.2"/>
    <n v="-97.552800000000076"/>
  </r>
  <r>
    <n v="6310"/>
    <s v="CA-2013-163328"/>
    <x v="0"/>
    <x v="254"/>
    <d v="2013-11-07T00:00:00"/>
    <s v="Second Class"/>
    <s v="TP-21565"/>
    <s v="Tracy Poddar"/>
    <x v="1"/>
    <s v="United States"/>
    <s v="Eugene"/>
    <x v="21"/>
    <n v="97405"/>
    <x v="1"/>
    <s v="OFF-LA-10003930"/>
    <x v="1"/>
    <x v="2"/>
    <s v="Dot Matrix Printer Tape Reel Labels, White, 5000/Box"/>
    <x v="4402"/>
    <n v="8"/>
    <n v="0.2"/>
    <n v="228.07919999999999"/>
  </r>
  <r>
    <n v="6311"/>
    <s v="CA-2013-163328"/>
    <x v="0"/>
    <x v="254"/>
    <d v="2013-11-07T00:00:00"/>
    <s v="Second Class"/>
    <s v="TP-21565"/>
    <s v="Tracy Poddar"/>
    <x v="1"/>
    <s v="United States"/>
    <s v="Eugene"/>
    <x v="21"/>
    <n v="97405"/>
    <x v="1"/>
    <s v="OFF-PA-10000176"/>
    <x v="1"/>
    <x v="10"/>
    <s v="Xerox 1887"/>
    <x v="4403"/>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s v="Standard Class"/>
    <s v="NG-18355"/>
    <s v="Nat Gilpin"/>
    <x v="1"/>
    <s v="United States"/>
    <s v="Fairfield"/>
    <x v="29"/>
    <n v="6824"/>
    <x v="3"/>
    <s v="OFF-ST-10001932"/>
    <x v="1"/>
    <x v="4"/>
    <s v="Fellowes Staxonsteel Drawer Files"/>
    <x v="4404"/>
    <n v="3"/>
    <n v="0"/>
    <n v="81.131400000000014"/>
  </r>
  <r>
    <n v="6314"/>
    <s v="CA-2014-120019"/>
    <x v="3"/>
    <x v="911"/>
    <d v="2014-02-22T00:00:00"/>
    <s v="Standard Class"/>
    <s v="NG-18355"/>
    <s v="Nat Gilpin"/>
    <x v="1"/>
    <s v="United States"/>
    <s v="Fairfield"/>
    <x v="29"/>
    <n v="6824"/>
    <x v="3"/>
    <s v="TEC-PH-10000923"/>
    <x v="2"/>
    <x v="7"/>
    <s v="Belkin SportFit Armband For iPhone 5s/5c, Fuchsia"/>
    <x v="4405"/>
    <n v="1"/>
    <n v="0"/>
    <n v="7.3451000000000004"/>
  </r>
  <r>
    <n v="6315"/>
    <s v="CA-2011-100762"/>
    <x v="2"/>
    <x v="156"/>
    <d v="2011-11-29T00:00:00"/>
    <s v="Standard Class"/>
    <s v="NG-18355"/>
    <s v="Nat Gilpin"/>
    <x v="1"/>
    <s v="United States"/>
    <s v="Jackson"/>
    <x v="12"/>
    <n v="49201"/>
    <x v="2"/>
    <s v="OFF-AR-10000380"/>
    <x v="1"/>
    <x v="6"/>
    <s v="Hunt PowerHouse Electric Pencil Sharpener, Blue"/>
    <x v="4406"/>
    <n v="4"/>
    <n v="0"/>
    <n v="45.575999999999979"/>
  </r>
  <r>
    <n v="6316"/>
    <s v="CA-2011-100762"/>
    <x v="2"/>
    <x v="156"/>
    <d v="2011-11-29T00:00:00"/>
    <s v="Standard Class"/>
    <s v="NG-18355"/>
    <s v="Nat Gilpin"/>
    <x v="1"/>
    <s v="United States"/>
    <s v="Jackson"/>
    <x v="12"/>
    <n v="49201"/>
    <x v="2"/>
    <s v="OFF-LA-10003930"/>
    <x v="1"/>
    <x v="2"/>
    <s v="Dot Matrix Printer Tape Reel Labels, White, 5000/Box"/>
    <x v="1461"/>
    <n v="2"/>
    <n v="0"/>
    <n v="96.343800000000002"/>
  </r>
  <r>
    <n v="6317"/>
    <s v="CA-2011-100762"/>
    <x v="2"/>
    <x v="156"/>
    <d v="2011-11-29T00:00:00"/>
    <s v="Standard Class"/>
    <s v="NG-18355"/>
    <s v="Nat Gilpin"/>
    <x v="1"/>
    <s v="United States"/>
    <s v="Jackson"/>
    <x v="12"/>
    <n v="49201"/>
    <x v="2"/>
    <s v="OFF-PA-10001815"/>
    <x v="1"/>
    <x v="10"/>
    <s v="Xerox 1885"/>
    <x v="3803"/>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x v="3888"/>
    <n v="2"/>
    <n v="0"/>
    <n v="7.98"/>
  </r>
  <r>
    <n v="6319"/>
    <s v="CA-2014-161459"/>
    <x v="3"/>
    <x v="920"/>
    <d v="2014-11-30T00:00:00"/>
    <s v="Second Class"/>
    <s v="EB-13750"/>
    <s v="Edward Becker"/>
    <x v="1"/>
    <s v="United States"/>
    <s v="Laguna Niguel"/>
    <x v="1"/>
    <n v="92677"/>
    <x v="1"/>
    <s v="TEC-PH-10004071"/>
    <x v="2"/>
    <x v="7"/>
    <s v="PayAnywhere Card Reader"/>
    <x v="1409"/>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s v="United States"/>
    <s v="Jacksonville"/>
    <x v="2"/>
    <n v="32216"/>
    <x v="0"/>
    <s v="OFF-PA-10001800"/>
    <x v="1"/>
    <x v="10"/>
    <s v="Xerox 220"/>
    <x v="563"/>
    <n v="2"/>
    <n v="0.2"/>
    <n v="3.6288"/>
  </r>
  <r>
    <n v="6322"/>
    <s v="CA-2011-123316"/>
    <x v="2"/>
    <x v="303"/>
    <d v="2011-10-17T00:00:00"/>
    <s v="Standard Class"/>
    <s v="SP-20545"/>
    <s v="Sibella Parks"/>
    <x v="1"/>
    <s v="United States"/>
    <s v="Mount Vernon"/>
    <x v="15"/>
    <n v="10550"/>
    <x v="3"/>
    <s v="OFF-BI-10002764"/>
    <x v="1"/>
    <x v="8"/>
    <s v="Recycled Pressboard Report Cover with Reinforced Top Hinge"/>
    <x v="3294"/>
    <n v="3"/>
    <n v="0.2"/>
    <n v="2.8100999999999998"/>
  </r>
  <r>
    <n v="6323"/>
    <s v="CA-2011-141299"/>
    <x v="2"/>
    <x v="561"/>
    <d v="2011-06-07T00:00:00"/>
    <s v="Second Class"/>
    <s v="RB-19795"/>
    <s v="Ross Baird"/>
    <x v="2"/>
    <s v="United States"/>
    <s v="Midland"/>
    <x v="12"/>
    <n v="48640"/>
    <x v="2"/>
    <s v="OFF-EN-10004459"/>
    <x v="1"/>
    <x v="12"/>
    <s v="Security-Tint Envelopes"/>
    <x v="770"/>
    <n v="2"/>
    <n v="0"/>
    <n v="7.4871999999999996"/>
  </r>
  <r>
    <n v="6324"/>
    <s v="CA-2011-104402"/>
    <x v="2"/>
    <x v="1103"/>
    <d v="2011-06-23T00:00:00"/>
    <s v="Standard Class"/>
    <s v="DB-13660"/>
    <s v="Duane Benoit"/>
    <x v="0"/>
    <s v="United States"/>
    <s v="Newark"/>
    <x v="13"/>
    <n v="19711"/>
    <x v="3"/>
    <s v="TEC-MA-10000423"/>
    <x v="2"/>
    <x v="15"/>
    <s v="Texas Instruments TI-34 Scientific Calculator"/>
    <x v="4407"/>
    <n v="3"/>
    <n v="0"/>
    <n v="31.005899999999997"/>
  </r>
  <r>
    <n v="6325"/>
    <s v="CA-2012-110289"/>
    <x v="1"/>
    <x v="1104"/>
    <d v="2012-11-02T00:00:00"/>
    <s v="Standard Class"/>
    <s v="NB-18655"/>
    <s v="Nona Balk"/>
    <x v="1"/>
    <s v="United States"/>
    <s v="San Francisco"/>
    <x v="1"/>
    <n v="94109"/>
    <x v="1"/>
    <s v="OFF-PA-10002986"/>
    <x v="1"/>
    <x v="10"/>
    <s v="Xerox 1898"/>
    <x v="657"/>
    <n v="5"/>
    <n v="0"/>
    <n v="16.032"/>
  </r>
  <r>
    <n v="6326"/>
    <s v="CA-2012-110289"/>
    <x v="1"/>
    <x v="1104"/>
    <d v="2012-11-02T00:00:00"/>
    <s v="Standard Class"/>
    <s v="NB-18655"/>
    <s v="Nona Balk"/>
    <x v="1"/>
    <s v="United States"/>
    <s v="San Francisco"/>
    <x v="1"/>
    <n v="94109"/>
    <x v="1"/>
    <s v="OFF-EN-10001434"/>
    <x v="1"/>
    <x v="12"/>
    <s v="Strathmore #10 Envelopes, Ultimate White"/>
    <x v="4408"/>
    <n v="4"/>
    <n v="0"/>
    <n v="103.3116"/>
  </r>
  <r>
    <n v="6327"/>
    <s v="CA-2011-167927"/>
    <x v="2"/>
    <x v="407"/>
    <d v="2011-01-27T00:00:00"/>
    <s v="Standard Class"/>
    <s v="XP-21865"/>
    <s v="Xylona Preis"/>
    <x v="0"/>
    <s v="United States"/>
    <s v="Westland"/>
    <x v="12"/>
    <n v="48185"/>
    <x v="2"/>
    <s v="OFF-ST-10000760"/>
    <x v="1"/>
    <x v="4"/>
    <s v="Eldon Fold 'N Roll Cart System"/>
    <x v="62"/>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x v="1050"/>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s v="United States"/>
    <s v="Westland"/>
    <x v="12"/>
    <n v="48185"/>
    <x v="2"/>
    <s v="OFF-ST-10003123"/>
    <x v="1"/>
    <x v="4"/>
    <s v="Fellowes Bases and Tops For Staxonsteel/High-Stak Systems"/>
    <x v="4411"/>
    <n v="2"/>
    <n v="0"/>
    <n v="15.979199999999999"/>
  </r>
  <r>
    <n v="6332"/>
    <s v="CA-2011-167927"/>
    <x v="2"/>
    <x v="407"/>
    <d v="2011-01-27T00:00:00"/>
    <s v="Standard Class"/>
    <s v="XP-21865"/>
    <s v="Xylona Preis"/>
    <x v="0"/>
    <s v="United States"/>
    <s v="Westland"/>
    <x v="12"/>
    <n v="48185"/>
    <x v="2"/>
    <s v="OFF-AR-10004456"/>
    <x v="1"/>
    <x v="6"/>
    <s v="Panasonic KP-4ABK Battery-Operated Pencil Sharpener"/>
    <x v="2911"/>
    <n v="3"/>
    <n v="0"/>
    <n v="12.736799999999999"/>
  </r>
  <r>
    <n v="6333"/>
    <s v="CA-2011-167927"/>
    <x v="2"/>
    <x v="407"/>
    <d v="2011-01-27T00:00:00"/>
    <s v="Standard Class"/>
    <s v="XP-21865"/>
    <s v="Xylona Preis"/>
    <x v="0"/>
    <s v="United States"/>
    <s v="Westland"/>
    <x v="12"/>
    <n v="48185"/>
    <x v="2"/>
    <s v="FUR-FU-10002268"/>
    <x v="0"/>
    <x v="5"/>
    <s v="Ultra Door Push Plate"/>
    <x v="1674"/>
    <n v="3"/>
    <n v="0"/>
    <n v="4.8608999999999991"/>
  </r>
  <r>
    <n v="6334"/>
    <s v="CA-2011-167927"/>
    <x v="2"/>
    <x v="407"/>
    <d v="2011-01-27T00:00:00"/>
    <s v="Standard Class"/>
    <s v="XP-21865"/>
    <s v="Xylona Preis"/>
    <x v="0"/>
    <s v="United States"/>
    <s v="Westland"/>
    <x v="12"/>
    <n v="48185"/>
    <x v="2"/>
    <s v="OFF-BI-10004364"/>
    <x v="1"/>
    <x v="8"/>
    <s v="Storex Dura Pro Binders"/>
    <x v="1286"/>
    <n v="5"/>
    <n v="0"/>
    <n v="13.365"/>
  </r>
  <r>
    <n v="6335"/>
    <s v="CA-2011-133305"/>
    <x v="2"/>
    <x v="384"/>
    <d v="2011-07-15T00:00:00"/>
    <s v="Standard Class"/>
    <s v="MH-17455"/>
    <s v="Mark Hamilton"/>
    <x v="0"/>
    <s v="United States"/>
    <s v="New York City"/>
    <x v="15"/>
    <n v="10011"/>
    <x v="3"/>
    <s v="OFF-PA-10001970"/>
    <x v="1"/>
    <x v="10"/>
    <s v="Xerox 1881"/>
    <x v="338"/>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s v="United States"/>
    <s v="Los Angeles"/>
    <x v="1"/>
    <n v="90008"/>
    <x v="1"/>
    <s v="FUR-FU-10000672"/>
    <x v="0"/>
    <x v="5"/>
    <s v="Executive Impressions 10&quot; Spectator Wall Clock"/>
    <x v="116"/>
    <n v="4"/>
    <n v="0"/>
    <n v="15.993599999999997"/>
  </r>
  <r>
    <n v="6338"/>
    <s v="CA-2013-165995"/>
    <x v="0"/>
    <x v="133"/>
    <d v="2013-09-07T00:00:00"/>
    <s v="Standard Class"/>
    <s v="BG-11740"/>
    <s v="Bruce Geld"/>
    <x v="0"/>
    <s v="United States"/>
    <s v="Los Angeles"/>
    <x v="1"/>
    <n v="90008"/>
    <x v="1"/>
    <s v="TEC-PH-10004908"/>
    <x v="2"/>
    <x v="7"/>
    <s v="Panasonic KX TS3282W Corded phone"/>
    <x v="107"/>
    <n v="5"/>
    <n v="0.2"/>
    <n v="42.494999999999948"/>
  </r>
  <r>
    <n v="6339"/>
    <s v="CA-2014-143112"/>
    <x v="3"/>
    <x v="361"/>
    <d v="2014-10-10T00:00:00"/>
    <s v="Standard Class"/>
    <s v="TS-21370"/>
    <s v="Todd Sumrall"/>
    <x v="1"/>
    <s v="United States"/>
    <s v="New York City"/>
    <x v="15"/>
    <n v="10035"/>
    <x v="3"/>
    <s v="TEC-PH-10003095"/>
    <x v="2"/>
    <x v="7"/>
    <s v="Samsung HM1900 Bluetooth Headset"/>
    <x v="4412"/>
    <n v="4"/>
    <n v="0"/>
    <n v="43.9"/>
  </r>
  <r>
    <n v="6340"/>
    <s v="CA-2014-143112"/>
    <x v="3"/>
    <x v="361"/>
    <d v="2014-10-10T00:00:00"/>
    <s v="Standard Class"/>
    <s v="TS-21370"/>
    <s v="Todd Sumrall"/>
    <x v="1"/>
    <s v="United States"/>
    <s v="New York City"/>
    <x v="15"/>
    <n v="10035"/>
    <x v="3"/>
    <s v="FUR-CH-10002880"/>
    <x v="0"/>
    <x v="1"/>
    <s v="Global High-Back Leather Tilter, Burgundy"/>
    <x v="4413"/>
    <n v="2"/>
    <n v="0.1"/>
    <n v="2.4597999999999871"/>
  </r>
  <r>
    <n v="6341"/>
    <s v="CA-2014-143112"/>
    <x v="3"/>
    <x v="361"/>
    <d v="2014-10-10T00:00:00"/>
    <s v="Standard Class"/>
    <s v="TS-21370"/>
    <s v="Todd Sumrall"/>
    <x v="1"/>
    <s v="United States"/>
    <s v="New York City"/>
    <x v="15"/>
    <n v="10035"/>
    <x v="3"/>
    <s v="TEC-MA-10001047"/>
    <x v="2"/>
    <x v="15"/>
    <s v="3D Systems Cube Printer, 2nd Generation, Magenta"/>
    <x v="4414"/>
    <n v="4"/>
    <n v="0"/>
    <n v="1351.9895999999999"/>
  </r>
  <r>
    <n v="6342"/>
    <s v="US-2014-105830"/>
    <x v="3"/>
    <x v="413"/>
    <d v="2014-01-03T00:00:00"/>
    <s v="First Class"/>
    <s v="DB-13660"/>
    <s v="Duane Benoit"/>
    <x v="0"/>
    <s v="United States"/>
    <s v="Lancaster"/>
    <x v="24"/>
    <n v="43130"/>
    <x v="3"/>
    <s v="OFF-ST-10002554"/>
    <x v="1"/>
    <x v="4"/>
    <s v="Tennsco Industrial Shelving"/>
    <x v="4415"/>
    <n v="4"/>
    <n v="0.2"/>
    <n v="-35.215199999999996"/>
  </r>
  <r>
    <n v="6343"/>
    <s v="CA-2012-146255"/>
    <x v="1"/>
    <x v="1105"/>
    <d v="2012-03-10T00:00:00"/>
    <s v="First Class"/>
    <s v="EM-14140"/>
    <s v="Eugene Moren"/>
    <x v="2"/>
    <s v="United States"/>
    <s v="Newark"/>
    <x v="13"/>
    <n v="19711"/>
    <x v="3"/>
    <s v="TEC-AC-10004469"/>
    <x v="2"/>
    <x v="11"/>
    <s v="Microsoft Sculpt Comfort Mouse"/>
    <x v="4416"/>
    <n v="3"/>
    <n v="0"/>
    <n v="52.734000000000009"/>
  </r>
  <r>
    <n v="6344"/>
    <s v="CA-2012-146255"/>
    <x v="1"/>
    <x v="1105"/>
    <d v="2012-03-10T00:00:00"/>
    <s v="First Class"/>
    <s v="EM-14140"/>
    <s v="Eugene Moren"/>
    <x v="2"/>
    <s v="United States"/>
    <s v="Newark"/>
    <x v="13"/>
    <n v="19711"/>
    <x v="3"/>
    <s v="OFF-BI-10000309"/>
    <x v="1"/>
    <x v="8"/>
    <s v="GBC Twin Loop Wire Binding Elements, 9/16&quot; Spine, Black"/>
    <x v="2690"/>
    <n v="2"/>
    <n v="0"/>
    <n v="14.9156"/>
  </r>
  <r>
    <n v="6345"/>
    <s v="CA-2012-146255"/>
    <x v="1"/>
    <x v="1105"/>
    <d v="2012-03-10T00:00:00"/>
    <s v="First Class"/>
    <s v="EM-14140"/>
    <s v="Eugene Moren"/>
    <x v="2"/>
    <s v="United States"/>
    <s v="Newark"/>
    <x v="13"/>
    <n v="19711"/>
    <x v="3"/>
    <s v="OFF-BI-10001765"/>
    <x v="1"/>
    <x v="8"/>
    <s v="Wilson Jones Heavy-Duty Casebound Ring Binders with Metal Hinges"/>
    <x v="4417"/>
    <n v="2"/>
    <n v="0"/>
    <n v="33.254399999999997"/>
  </r>
  <r>
    <n v="6346"/>
    <s v="CA-2012-146255"/>
    <x v="1"/>
    <x v="1105"/>
    <d v="2012-03-10T00:00:00"/>
    <s v="First Class"/>
    <s v="EM-14140"/>
    <s v="Eugene Moren"/>
    <x v="2"/>
    <s v="United States"/>
    <s v="Newark"/>
    <x v="13"/>
    <n v="19711"/>
    <x v="3"/>
    <s v="TEC-PH-10001619"/>
    <x v="2"/>
    <x v="7"/>
    <s v="LG G3"/>
    <x v="2173"/>
    <n v="3"/>
    <n v="0"/>
    <n v="170.51129999999998"/>
  </r>
  <r>
    <n v="6347"/>
    <s v="CA-2014-104822"/>
    <x v="3"/>
    <x v="179"/>
    <d v="2014-10-21T00:00:00"/>
    <s v="Same Day"/>
    <s v="RB-19465"/>
    <s v="Rick Bensley"/>
    <x v="2"/>
    <s v="United States"/>
    <s v="New York City"/>
    <x v="15"/>
    <n v="10024"/>
    <x v="3"/>
    <s v="OFF-LA-10002034"/>
    <x v="1"/>
    <x v="2"/>
    <s v="Avery 478"/>
    <x v="4418"/>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x v="4419"/>
    <n v="1"/>
    <n v="0.2"/>
    <n v="4.4137999999999993"/>
  </r>
  <r>
    <n v="6349"/>
    <s v="CA-2012-104486"/>
    <x v="1"/>
    <x v="489"/>
    <d v="2012-05-06T00:00:00"/>
    <s v="Standard Class"/>
    <s v="PO-18850"/>
    <s v="Patrick O'Brill"/>
    <x v="0"/>
    <s v="United States"/>
    <s v="San Francisco"/>
    <x v="1"/>
    <n v="94109"/>
    <x v="1"/>
    <s v="OFF-ST-10000876"/>
    <x v="1"/>
    <x v="4"/>
    <s v="Eldon Simplefile Box Office"/>
    <x v="2191"/>
    <n v="3"/>
    <n v="0"/>
    <n v="10.4496"/>
  </r>
  <r>
    <n v="6350"/>
    <s v="CA-2012-104486"/>
    <x v="1"/>
    <x v="489"/>
    <d v="2012-05-06T00:00:00"/>
    <s v="Standard Class"/>
    <s v="PO-18850"/>
    <s v="Patrick O'Brill"/>
    <x v="0"/>
    <s v="United States"/>
    <s v="San Francisco"/>
    <x v="1"/>
    <n v="94109"/>
    <x v="1"/>
    <s v="OFF-SU-10002573"/>
    <x v="1"/>
    <x v="14"/>
    <s v="Acme 10&quot; Easy Grip Assistive Scissors"/>
    <x v="1530"/>
    <n v="2"/>
    <n v="0"/>
    <n v="10.517999999999997"/>
  </r>
  <r>
    <n v="6351"/>
    <s v="CA-2014-161557"/>
    <x v="3"/>
    <x v="213"/>
    <d v="2014-09-09T00:00:00"/>
    <s v="Standard Class"/>
    <s v="AG-10900"/>
    <s v="Arthur Gainer"/>
    <x v="0"/>
    <s v="United States"/>
    <s v="Dallas"/>
    <x v="5"/>
    <n v="75217"/>
    <x v="2"/>
    <s v="FUR-FU-10004622"/>
    <x v="0"/>
    <x v="5"/>
    <s v="Eldon Advantage Foldable Chair Mats for Low Pile Carpets"/>
    <x v="4420"/>
    <n v="5"/>
    <n v="0.6"/>
    <n v="-105.69000000000003"/>
  </r>
  <r>
    <n v="6352"/>
    <s v="CA-2014-161130"/>
    <x v="3"/>
    <x v="132"/>
    <d v="2014-11-09T00:00:00"/>
    <s v="Standard Class"/>
    <s v="BF-11275"/>
    <s v="Beth Fritzler"/>
    <x v="1"/>
    <s v="United States"/>
    <s v="Miami"/>
    <x v="2"/>
    <n v="33178"/>
    <x v="0"/>
    <s v="TEC-PH-10002549"/>
    <x v="2"/>
    <x v="7"/>
    <s v="Polycom SoundPoint IP 450 VoIP phone"/>
    <x v="3348"/>
    <n v="2"/>
    <n v="0.2"/>
    <n v="27.103200000000001"/>
  </r>
  <r>
    <n v="6353"/>
    <s v="US-2012-161347"/>
    <x v="1"/>
    <x v="1023"/>
    <d v="2012-09-19T00:00:00"/>
    <s v="Standard Class"/>
    <s v="HG-14845"/>
    <s v="Harry Greene"/>
    <x v="0"/>
    <s v="United States"/>
    <s v="Philadelphia"/>
    <x v="9"/>
    <n v="19120"/>
    <x v="3"/>
    <s v="OFF-BI-10004209"/>
    <x v="1"/>
    <x v="8"/>
    <s v="Fellowes Twister Kit, Gray/Clear, 3/pkg"/>
    <x v="4421"/>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s v="United States"/>
    <s v="New York City"/>
    <x v="15"/>
    <n v="10011"/>
    <x v="3"/>
    <s v="TEC-PH-10002922"/>
    <x v="2"/>
    <x v="7"/>
    <s v="ShoreTel ShorePhone IP 230 VoIP phone"/>
    <x v="4423"/>
    <n v="2"/>
    <n v="0"/>
    <n v="101.39399999999998"/>
  </r>
  <r>
    <n v="6356"/>
    <s v="CA-2011-110611"/>
    <x v="2"/>
    <x v="191"/>
    <d v="2011-10-13T00:00:00"/>
    <s v="Standard Class"/>
    <s v="JD-16015"/>
    <s v="Joy Daniels"/>
    <x v="0"/>
    <s v="United States"/>
    <s v="Philadelphia"/>
    <x v="9"/>
    <n v="19120"/>
    <x v="3"/>
    <s v="OFF-ST-10000642"/>
    <x v="1"/>
    <x v="4"/>
    <s v="Tennsco Lockers, Gray"/>
    <x v="2067"/>
    <n v="5"/>
    <n v="0.2"/>
    <n v="-13.637000000000011"/>
  </r>
  <r>
    <n v="6357"/>
    <s v="CA-2014-139080"/>
    <x v="3"/>
    <x v="205"/>
    <d v="2014-01-29T00:00:00"/>
    <s v="Standard Class"/>
    <s v="CS-12250"/>
    <s v="Chris Selesnick"/>
    <x v="1"/>
    <s v="United States"/>
    <s v="Seattle"/>
    <x v="4"/>
    <n v="98103"/>
    <x v="1"/>
    <s v="OFF-BI-10001757"/>
    <x v="1"/>
    <x v="8"/>
    <s v="Pressboard Hanging Data Binders for Unburst Sheets"/>
    <x v="1209"/>
    <n v="5"/>
    <n v="0.2"/>
    <n v="6.8879999999999981"/>
  </r>
  <r>
    <n v="6358"/>
    <s v="CA-2014-139080"/>
    <x v="3"/>
    <x v="205"/>
    <d v="2014-01-29T00:00:00"/>
    <s v="Standard Class"/>
    <s v="CS-12250"/>
    <s v="Chris Selesnick"/>
    <x v="1"/>
    <s v="United States"/>
    <s v="Seattle"/>
    <x v="4"/>
    <n v="98103"/>
    <x v="1"/>
    <s v="OFF-PA-10004621"/>
    <x v="1"/>
    <x v="10"/>
    <s v="Xerox 212"/>
    <x v="243"/>
    <n v="4"/>
    <n v="0"/>
    <n v="12.441600000000001"/>
  </r>
  <r>
    <n v="6359"/>
    <s v="CA-2014-139080"/>
    <x v="3"/>
    <x v="205"/>
    <d v="2014-01-29T00:00:00"/>
    <s v="Standard Class"/>
    <s v="CS-12250"/>
    <s v="Chris Selesnick"/>
    <x v="1"/>
    <s v="United States"/>
    <s v="Seattle"/>
    <x v="4"/>
    <n v="98103"/>
    <x v="1"/>
    <s v="OFF-PA-10002262"/>
    <x v="1"/>
    <x v="10"/>
    <s v="Xerox 192"/>
    <x v="90"/>
    <n v="1"/>
    <n v="0"/>
    <n v="3.1104000000000003"/>
  </r>
  <r>
    <n v="6360"/>
    <s v="CA-2014-139080"/>
    <x v="3"/>
    <x v="205"/>
    <d v="2014-01-29T00:00:00"/>
    <s v="Standard Class"/>
    <s v="CS-12250"/>
    <s v="Chris Selesnick"/>
    <x v="1"/>
    <s v="United States"/>
    <s v="Seattle"/>
    <x v="4"/>
    <n v="98103"/>
    <x v="1"/>
    <s v="TEC-PH-10004100"/>
    <x v="2"/>
    <x v="7"/>
    <s v="Griffin GC17055 Auxiliary Audio Cable"/>
    <x v="1146"/>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x v="2471"/>
    <n v="2"/>
    <n v="0"/>
    <n v="15.764000000000003"/>
  </r>
  <r>
    <n v="6362"/>
    <s v="US-2011-107993"/>
    <x v="2"/>
    <x v="641"/>
    <d v="2011-11-30T00:00:00"/>
    <s v="Standard Class"/>
    <s v="SE-20110"/>
    <s v="Sanjit Engle"/>
    <x v="0"/>
    <s v="United States"/>
    <s v="Springfield"/>
    <x v="21"/>
    <n v="97477"/>
    <x v="1"/>
    <s v="OFF-AR-10003179"/>
    <x v="1"/>
    <x v="6"/>
    <s v="Dixon Ticonderoga Core-Lock Colored Pencils"/>
    <x v="4348"/>
    <n v="7"/>
    <n v="0.2"/>
    <n v="8.2900999999999954"/>
  </r>
  <r>
    <n v="6363"/>
    <s v="CA-2014-110443"/>
    <x v="3"/>
    <x v="610"/>
    <d v="2014-11-26T00:00:00"/>
    <s v="Standard Class"/>
    <s v="CK-12205"/>
    <s v="Chloris Kastensmidt"/>
    <x v="0"/>
    <s v="United States"/>
    <s v="Renton"/>
    <x v="4"/>
    <n v="98059"/>
    <x v="1"/>
    <s v="OFF-BI-10001670"/>
    <x v="1"/>
    <x v="8"/>
    <s v="Vinyl Sectional Post Binders"/>
    <x v="4424"/>
    <n v="5"/>
    <n v="0.2"/>
    <n v="56.55"/>
  </r>
  <r>
    <n v="6364"/>
    <s v="CA-2014-110443"/>
    <x v="3"/>
    <x v="610"/>
    <d v="2014-11-26T00:00:00"/>
    <s v="Standard Class"/>
    <s v="CK-12205"/>
    <s v="Chloris Kastensmidt"/>
    <x v="0"/>
    <s v="United States"/>
    <s v="Renton"/>
    <x v="4"/>
    <n v="98059"/>
    <x v="1"/>
    <s v="TEC-MA-10002073"/>
    <x v="2"/>
    <x v="15"/>
    <s v="3D Systems Cube Printer, 2nd Generation, White"/>
    <x v="4425"/>
    <n v="1"/>
    <n v="0.2"/>
    <n v="103.99920000000003"/>
  </r>
  <r>
    <n v="6365"/>
    <s v="CA-2014-110443"/>
    <x v="3"/>
    <x v="610"/>
    <d v="2014-11-26T00:00:00"/>
    <s v="Standard Class"/>
    <s v="CK-12205"/>
    <s v="Chloris Kastensmidt"/>
    <x v="0"/>
    <s v="United States"/>
    <s v="Renton"/>
    <x v="4"/>
    <n v="98059"/>
    <x v="1"/>
    <s v="OFF-PA-10003797"/>
    <x v="1"/>
    <x v="10"/>
    <s v="Xerox 209"/>
    <x v="187"/>
    <n v="8"/>
    <n v="0"/>
    <n v="24.883200000000002"/>
  </r>
  <r>
    <n v="6366"/>
    <s v="CA-2014-144848"/>
    <x v="3"/>
    <x v="1095"/>
    <d v="2014-04-06T00:00:00"/>
    <s v="First Class"/>
    <s v="DS-13030"/>
    <s v="Darrin Sayre"/>
    <x v="2"/>
    <s v="United States"/>
    <s v="New York City"/>
    <x v="15"/>
    <n v="10009"/>
    <x v="3"/>
    <s v="TEC-PH-10004006"/>
    <x v="2"/>
    <x v="7"/>
    <s v="Panasonic KX - TS880B Telephone"/>
    <x v="4426"/>
    <n v="1"/>
    <n v="0"/>
    <n v="11.1294"/>
  </r>
  <r>
    <n v="6367"/>
    <s v="CA-2014-144848"/>
    <x v="3"/>
    <x v="1095"/>
    <d v="2014-04-06T00:00:00"/>
    <s v="First Class"/>
    <s v="DS-13030"/>
    <s v="Darrin Sayre"/>
    <x v="2"/>
    <s v="United States"/>
    <s v="New York City"/>
    <x v="15"/>
    <n v="10009"/>
    <x v="3"/>
    <s v="OFF-SU-10000646"/>
    <x v="1"/>
    <x v="14"/>
    <s v="Premier Automatic Letter Opener"/>
    <x v="4427"/>
    <n v="1"/>
    <n v="0"/>
    <n v="7.2111000000000161"/>
  </r>
  <r>
    <n v="6368"/>
    <s v="CA-2014-144848"/>
    <x v="3"/>
    <x v="1095"/>
    <d v="2014-04-06T00:00:00"/>
    <s v="First Class"/>
    <s v="DS-13030"/>
    <s v="Darrin Sayre"/>
    <x v="2"/>
    <s v="United States"/>
    <s v="New York City"/>
    <x v="15"/>
    <n v="10009"/>
    <x v="3"/>
    <s v="TEC-PH-10002262"/>
    <x v="2"/>
    <x v="7"/>
    <s v="LG Electronics Tone+ HBS-730 Bluetooth Headset"/>
    <x v="4428"/>
    <n v="2"/>
    <n v="0"/>
    <n v="33.325600000000009"/>
  </r>
  <r>
    <n v="6369"/>
    <s v="US-2014-147998"/>
    <x v="3"/>
    <x v="240"/>
    <d v="2014-05-25T00:00:00"/>
    <s v="Standard Class"/>
    <s v="SA-20830"/>
    <s v="Sue Ann Reed"/>
    <x v="0"/>
    <s v="United States"/>
    <s v="San Jose"/>
    <x v="1"/>
    <n v="95123"/>
    <x v="1"/>
    <s v="OFF-BI-10002082"/>
    <x v="1"/>
    <x v="8"/>
    <s v="GBC Twin Loop Wire Binding Elements"/>
    <x v="4429"/>
    <n v="5"/>
    <n v="0.2"/>
    <n v="49.92"/>
  </r>
  <r>
    <n v="6370"/>
    <s v="CA-2013-103919"/>
    <x v="0"/>
    <x v="339"/>
    <d v="2013-10-08T00:00:00"/>
    <s v="Standard Class"/>
    <s v="TP-21565"/>
    <s v="Tracy Poddar"/>
    <x v="1"/>
    <s v="United States"/>
    <s v="Grand Prairie"/>
    <x v="5"/>
    <n v="75051"/>
    <x v="2"/>
    <s v="FUR-FU-10001756"/>
    <x v="0"/>
    <x v="5"/>
    <s v="Eldon Expressions Desk Accessory, Wood Photo Frame, Mahogany"/>
    <x v="4430"/>
    <n v="5"/>
    <n v="0.6"/>
    <n v="-29.512000000000008"/>
  </r>
  <r>
    <n v="6371"/>
    <s v="CA-2013-113425"/>
    <x v="0"/>
    <x v="831"/>
    <d v="2013-11-22T00:00:00"/>
    <s v="Same Day"/>
    <s v="JK-16120"/>
    <s v="Julie Kriz"/>
    <x v="2"/>
    <s v="United States"/>
    <s v="New York City"/>
    <x v="15"/>
    <n v="10009"/>
    <x v="3"/>
    <s v="FUR-BO-10002598"/>
    <x v="0"/>
    <x v="0"/>
    <s v="Hon Metal Bookcases, Putty"/>
    <x v="394"/>
    <n v="2"/>
    <n v="0.2"/>
    <n v="12.776399999999988"/>
  </r>
  <r>
    <n v="6372"/>
    <s v="CA-2014-143035"/>
    <x v="3"/>
    <x v="621"/>
    <d v="2014-10-06T00:00:00"/>
    <s v="Second Class"/>
    <s v="CC-12430"/>
    <s v="Chuck Clark"/>
    <x v="2"/>
    <s v="United States"/>
    <s v="New York City"/>
    <x v="15"/>
    <n v="10009"/>
    <x v="3"/>
    <s v="FUR-FU-10001934"/>
    <x v="0"/>
    <x v="5"/>
    <s v="Magnifier Swing Arm Lamp"/>
    <x v="202"/>
    <n v="4"/>
    <n v="0"/>
    <n v="21.819200000000002"/>
  </r>
  <r>
    <n v="6373"/>
    <s v="CA-2014-143035"/>
    <x v="3"/>
    <x v="621"/>
    <d v="2014-10-06T00:00:00"/>
    <s v="Second Class"/>
    <s v="CC-12430"/>
    <s v="Chuck Clark"/>
    <x v="2"/>
    <s v="United States"/>
    <s v="New York City"/>
    <x v="15"/>
    <n v="10009"/>
    <x v="3"/>
    <s v="OFF-AR-10001130"/>
    <x v="1"/>
    <x v="6"/>
    <s v="Quartet Alpha White Chalk, 12/Pack"/>
    <x v="153"/>
    <n v="3"/>
    <n v="0"/>
    <n v="3.1160999999999999"/>
  </r>
  <r>
    <n v="6374"/>
    <s v="CA-2014-143035"/>
    <x v="3"/>
    <x v="621"/>
    <d v="2014-10-06T00:00:00"/>
    <s v="Second Class"/>
    <s v="CC-12430"/>
    <s v="Chuck Clark"/>
    <x v="2"/>
    <s v="United States"/>
    <s v="New York City"/>
    <x v="15"/>
    <n v="10009"/>
    <x v="3"/>
    <s v="TEC-AC-10002049"/>
    <x v="2"/>
    <x v="11"/>
    <s v="Logitech G19 Programmable Gaming Keyboard"/>
    <x v="810"/>
    <n v="3"/>
    <n v="0"/>
    <n v="66.954599999999971"/>
  </r>
  <r>
    <n v="6375"/>
    <s v="CA-2011-107811"/>
    <x v="2"/>
    <x v="333"/>
    <d v="2011-05-03T00:00:00"/>
    <s v="Standard Class"/>
    <s v="LA-16780"/>
    <s v="Laura Armstrong"/>
    <x v="1"/>
    <s v="United States"/>
    <s v="Memphis"/>
    <x v="18"/>
    <n v="38109"/>
    <x v="0"/>
    <s v="FUR-CH-10001394"/>
    <x v="0"/>
    <x v="1"/>
    <s v="Global Leather Executive Chair"/>
    <x v="4431"/>
    <n v="2"/>
    <n v="0.2"/>
    <n v="70.197999999999922"/>
  </r>
  <r>
    <n v="6376"/>
    <s v="CA-2011-107811"/>
    <x v="2"/>
    <x v="333"/>
    <d v="2011-05-03T00:00:00"/>
    <s v="Standard Class"/>
    <s v="LA-16780"/>
    <s v="Laura Armstrong"/>
    <x v="1"/>
    <s v="United States"/>
    <s v="Memphis"/>
    <x v="18"/>
    <n v="38109"/>
    <x v="0"/>
    <s v="OFF-ST-10000798"/>
    <x v="1"/>
    <x v="4"/>
    <s v="2300 Heavy-Duty Transfer File Systems by Perma"/>
    <x v="4432"/>
    <n v="5"/>
    <n v="0.2"/>
    <n v="-1.249000000000013"/>
  </r>
  <r>
    <n v="6377"/>
    <s v="CA-2013-163216"/>
    <x v="0"/>
    <x v="877"/>
    <d v="2013-10-11T00:00:00"/>
    <s v="First Class"/>
    <s v="AW-10930"/>
    <s v="Arthur Wiediger"/>
    <x v="2"/>
    <s v="United States"/>
    <s v="Philadelphia"/>
    <x v="9"/>
    <n v="19143"/>
    <x v="3"/>
    <s v="OFF-LA-10000134"/>
    <x v="1"/>
    <x v="2"/>
    <s v="Avery 511"/>
    <x v="1268"/>
    <n v="2"/>
    <n v="0.2"/>
    <n v="1.7247999999999997"/>
  </r>
  <r>
    <n v="6378"/>
    <s v="US-2013-116442"/>
    <x v="0"/>
    <x v="272"/>
    <d v="2013-12-23T00:00:00"/>
    <s v="Standard Class"/>
    <s v="BP-11230"/>
    <s v="Benjamin Patterson"/>
    <x v="0"/>
    <s v="United States"/>
    <s v="Los Angeles"/>
    <x v="1"/>
    <n v="90004"/>
    <x v="1"/>
    <s v="FUR-FU-10002364"/>
    <x v="0"/>
    <x v="5"/>
    <s v="Eldon Expressions Wood Desk Accessories, Oak"/>
    <x v="1816"/>
    <n v="2"/>
    <n v="0"/>
    <n v="4.2803999999999984"/>
  </r>
  <r>
    <n v="6379"/>
    <s v="CA-2014-150623"/>
    <x v="3"/>
    <x v="318"/>
    <d v="2014-04-15T00:00:00"/>
    <s v="Standard Class"/>
    <s v="DB-13360"/>
    <s v="Dennis Bolton"/>
    <x v="2"/>
    <s v="United States"/>
    <s v="Waterbury"/>
    <x v="29"/>
    <n v="6708"/>
    <x v="3"/>
    <s v="TEC-AC-10004571"/>
    <x v="2"/>
    <x v="11"/>
    <s v="Logitech G700s Rechargeable Gaming Mouse"/>
    <x v="313"/>
    <n v="1"/>
    <n v="0"/>
    <n v="41.995800000000003"/>
  </r>
  <r>
    <n v="6380"/>
    <s v="CA-2014-150623"/>
    <x v="3"/>
    <x v="318"/>
    <d v="2014-04-15T00:00:00"/>
    <s v="Standard Class"/>
    <s v="DB-13360"/>
    <s v="Dennis Bolton"/>
    <x v="2"/>
    <s v="United States"/>
    <s v="Waterbury"/>
    <x v="29"/>
    <n v="6708"/>
    <x v="3"/>
    <s v="OFF-ST-10003692"/>
    <x v="1"/>
    <x v="4"/>
    <s v="Recycled Steel Personal File for Hanging File Folders"/>
    <x v="4433"/>
    <n v="5"/>
    <n v="0"/>
    <n v="71.537499999999994"/>
  </r>
  <r>
    <n v="6381"/>
    <s v="US-2011-163797"/>
    <x v="2"/>
    <x v="918"/>
    <d v="2011-04-13T00:00:00"/>
    <s v="Standard Class"/>
    <s v="PC-19000"/>
    <s v="Pauline Chand"/>
    <x v="2"/>
    <s v="United States"/>
    <s v="Chandler"/>
    <x v="16"/>
    <n v="85224"/>
    <x v="1"/>
    <s v="OFF-FA-10001883"/>
    <x v="1"/>
    <x v="13"/>
    <s v="Alliance Super-Size Bands, Assorted Sizes"/>
    <x v="4434"/>
    <n v="8"/>
    <n v="0.2"/>
    <n v="-11.825600000000001"/>
  </r>
  <r>
    <n v="6382"/>
    <s v="CA-2013-127236"/>
    <x v="0"/>
    <x v="892"/>
    <d v="2013-04-03T00:00:00"/>
    <s v="Standard Class"/>
    <s v="TB-21595"/>
    <s v="Troy Blackwell"/>
    <x v="0"/>
    <s v="United States"/>
    <s v="Springfield"/>
    <x v="24"/>
    <n v="45503"/>
    <x v="3"/>
    <s v="FUR-BO-10004015"/>
    <x v="0"/>
    <x v="0"/>
    <s v="Bush Andora Bookcase, Maple/Graphite Gray Finish"/>
    <x v="4435"/>
    <n v="5"/>
    <n v="0.5"/>
    <n v="-167.98600000000002"/>
  </r>
  <r>
    <n v="6383"/>
    <s v="CA-2013-127236"/>
    <x v="0"/>
    <x v="892"/>
    <d v="2013-04-03T00:00:00"/>
    <s v="Standard Class"/>
    <s v="TB-21595"/>
    <s v="Troy Blackwell"/>
    <x v="0"/>
    <s v="United States"/>
    <s v="Springfield"/>
    <x v="24"/>
    <n v="45503"/>
    <x v="3"/>
    <s v="TEC-PH-10000141"/>
    <x v="2"/>
    <x v="7"/>
    <s v="Clearsounds A400"/>
    <x v="3608"/>
    <n v="4"/>
    <n v="0.4"/>
    <n v="-36.954399999999993"/>
  </r>
  <r>
    <n v="6384"/>
    <s v="US-2014-104661"/>
    <x v="3"/>
    <x v="787"/>
    <d v="2014-01-19T00:00:00"/>
    <s v="First Class"/>
    <s v="TB-21250"/>
    <s v="Tim Brockman"/>
    <x v="0"/>
    <s v="United States"/>
    <s v="Austin"/>
    <x v="5"/>
    <n v="78745"/>
    <x v="2"/>
    <s v="OFF-BI-10001597"/>
    <x v="1"/>
    <x v="8"/>
    <s v="Wilson Jones Ledger-Size, Piano-Hinge Binder, 2&quot;, Blue"/>
    <x v="2102"/>
    <n v="4"/>
    <n v="0.8"/>
    <n v="-52.454400000000007"/>
  </r>
  <r>
    <n v="6385"/>
    <s v="US-2014-104661"/>
    <x v="3"/>
    <x v="787"/>
    <d v="2014-01-19T00:00:00"/>
    <s v="First Class"/>
    <s v="TB-21250"/>
    <s v="Tim Brockman"/>
    <x v="0"/>
    <s v="United States"/>
    <s v="Austin"/>
    <x v="5"/>
    <n v="78745"/>
    <x v="2"/>
    <s v="TEC-AC-10003628"/>
    <x v="2"/>
    <x v="11"/>
    <s v="Logitech 910-002974 M325 Wireless Mouse for Web Scrolling"/>
    <x v="736"/>
    <n v="2"/>
    <n v="0.2"/>
    <n v="14.395200000000004"/>
  </r>
  <r>
    <n v="6386"/>
    <s v="US-2014-104661"/>
    <x v="3"/>
    <x v="787"/>
    <d v="2014-01-19T00:00:00"/>
    <s v="First Class"/>
    <s v="TB-21250"/>
    <s v="Tim Brockman"/>
    <x v="0"/>
    <s v="United States"/>
    <s v="Austin"/>
    <x v="5"/>
    <n v="78745"/>
    <x v="2"/>
    <s v="TEC-AC-10002331"/>
    <x v="2"/>
    <x v="11"/>
    <s v="Maxell 74 Minute CDR, 10/Pack"/>
    <x v="4436"/>
    <n v="8"/>
    <n v="0.2"/>
    <n v="13.300799999999999"/>
  </r>
  <r>
    <n v="6387"/>
    <s v="US-2014-104661"/>
    <x v="3"/>
    <x v="787"/>
    <d v="2014-01-19T00:00:00"/>
    <s v="First Class"/>
    <s v="TB-21250"/>
    <s v="Tim Brockman"/>
    <x v="0"/>
    <s v="United States"/>
    <s v="Austin"/>
    <x v="5"/>
    <n v="78745"/>
    <x v="2"/>
    <s v="OFF-BI-10001098"/>
    <x v="1"/>
    <x v="8"/>
    <s v="Acco D-Ring Binder w/DublLock"/>
    <x v="4437"/>
    <n v="1"/>
    <n v="0.8"/>
    <n v="-6.6278000000000006"/>
  </r>
  <r>
    <n v="6388"/>
    <s v="CA-2011-134103"/>
    <x v="2"/>
    <x v="1106"/>
    <d v="2011-02-05T00:00:00"/>
    <s v="Standard Class"/>
    <s v="MV-18190"/>
    <s v="Mike Vittorini"/>
    <x v="0"/>
    <s v="United States"/>
    <s v="Detroit"/>
    <x v="12"/>
    <n v="48234"/>
    <x v="2"/>
    <s v="OFF-PA-10001204"/>
    <x v="1"/>
    <x v="10"/>
    <s v="Xerox 1972"/>
    <x v="232"/>
    <n v="2"/>
    <n v="0"/>
    <n v="4.7519999999999998"/>
  </r>
  <r>
    <n v="6389"/>
    <s v="CA-2011-134103"/>
    <x v="2"/>
    <x v="1106"/>
    <d v="2011-02-05T00:00:00"/>
    <s v="Standard Class"/>
    <s v="MV-18190"/>
    <s v="Mike Vittorini"/>
    <x v="0"/>
    <s v="United States"/>
    <s v="Detroit"/>
    <x v="12"/>
    <n v="48234"/>
    <x v="2"/>
    <s v="OFF-ST-10000991"/>
    <x v="1"/>
    <x v="4"/>
    <s v="Space Solutions HD Industrial Steel Shelving."/>
    <x v="4438"/>
    <n v="2"/>
    <n v="0"/>
    <n v="6.8982000000000028"/>
  </r>
  <r>
    <n v="6390"/>
    <s v="CA-2012-147529"/>
    <x v="1"/>
    <x v="1107"/>
    <d v="2012-02-11T00:00:00"/>
    <s v="Standard Class"/>
    <s v="DK-12835"/>
    <s v="Damala Kotsonis"/>
    <x v="1"/>
    <s v="United States"/>
    <s v="Springfield"/>
    <x v="17"/>
    <n v="22153"/>
    <x v="0"/>
    <s v="OFF-EN-10000056"/>
    <x v="1"/>
    <x v="12"/>
    <s v="Cameo Buff Policy Envelopes"/>
    <x v="4439"/>
    <n v="5"/>
    <n v="0"/>
    <n v="146.24049999999997"/>
  </r>
  <r>
    <n v="6391"/>
    <s v="CA-2012-147529"/>
    <x v="1"/>
    <x v="1107"/>
    <d v="2012-02-11T00:00:00"/>
    <s v="Standard Class"/>
    <s v="DK-12835"/>
    <s v="Damala Kotsonis"/>
    <x v="1"/>
    <s v="United States"/>
    <s v="Springfield"/>
    <x v="17"/>
    <n v="22153"/>
    <x v="0"/>
    <s v="OFF-PA-10003349"/>
    <x v="1"/>
    <x v="10"/>
    <s v="Xerox 1957"/>
    <x v="91"/>
    <n v="2"/>
    <n v="0"/>
    <n v="6.3504000000000005"/>
  </r>
  <r>
    <n v="6392"/>
    <s v="CA-2013-129126"/>
    <x v="0"/>
    <x v="882"/>
    <d v="2013-12-20T00:00:00"/>
    <s v="Standard Class"/>
    <s v="PK-19075"/>
    <s v="Pete Kriz"/>
    <x v="0"/>
    <s v="United States"/>
    <s v="New York City"/>
    <x v="15"/>
    <n v="10011"/>
    <x v="3"/>
    <s v="OFF-PA-10001471"/>
    <x v="1"/>
    <x v="10"/>
    <s v="Strathmore Photo Frame Cards"/>
    <x v="2"/>
    <n v="2"/>
    <n v="0"/>
    <n v="6.7251999999999992"/>
  </r>
  <r>
    <n v="6393"/>
    <s v="CA-2013-129126"/>
    <x v="0"/>
    <x v="882"/>
    <d v="2013-12-20T00:00:00"/>
    <s v="Standard Class"/>
    <s v="PK-19075"/>
    <s v="Pete Kriz"/>
    <x v="0"/>
    <s v="United States"/>
    <s v="New York City"/>
    <x v="15"/>
    <n v="10011"/>
    <x v="3"/>
    <s v="OFF-LA-10003190"/>
    <x v="1"/>
    <x v="2"/>
    <s v="Avery 474"/>
    <x v="1784"/>
    <n v="2"/>
    <n v="0"/>
    <n v="2.8224"/>
  </r>
  <r>
    <n v="6394"/>
    <s v="CA-2013-129126"/>
    <x v="0"/>
    <x v="882"/>
    <d v="2013-12-20T00:00:00"/>
    <s v="Standard Class"/>
    <s v="PK-19075"/>
    <s v="Pete Kriz"/>
    <x v="0"/>
    <s v="United States"/>
    <s v="New York City"/>
    <x v="15"/>
    <n v="10011"/>
    <x v="3"/>
    <s v="OFF-FA-10000621"/>
    <x v="1"/>
    <x v="13"/>
    <s v="OIC Colored Binder Clips, Assorted Sizes"/>
    <x v="1385"/>
    <n v="6"/>
    <n v="0"/>
    <n v="10.5252"/>
  </r>
  <r>
    <n v="6395"/>
    <s v="CA-2013-129126"/>
    <x v="0"/>
    <x v="882"/>
    <d v="2013-12-20T00:00:00"/>
    <s v="Standard Class"/>
    <s v="PK-19075"/>
    <s v="Pete Kriz"/>
    <x v="0"/>
    <s v="United States"/>
    <s v="New York City"/>
    <x v="15"/>
    <n v="10011"/>
    <x v="3"/>
    <s v="FUR-FU-10002937"/>
    <x v="0"/>
    <x v="5"/>
    <s v="GE 48&quot; Fluorescent Tube, Cool White Energy Saver, 34 Watts, 30/Box"/>
    <x v="4440"/>
    <n v="4"/>
    <n v="0"/>
    <n v="198.46"/>
  </r>
  <r>
    <n v="6396"/>
    <s v="CA-2013-129126"/>
    <x v="0"/>
    <x v="882"/>
    <d v="2013-12-20T00:00:00"/>
    <s v="Standard Class"/>
    <s v="PK-19075"/>
    <s v="Pete Kriz"/>
    <x v="0"/>
    <s v="United States"/>
    <s v="New York City"/>
    <x v="15"/>
    <n v="10011"/>
    <x v="3"/>
    <s v="OFF-ST-10004507"/>
    <x v="1"/>
    <x v="4"/>
    <s v="Advantus Rolling Storage Box"/>
    <x v="4441"/>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s v="United States"/>
    <s v="Dallas"/>
    <x v="5"/>
    <n v="75217"/>
    <x v="2"/>
    <s v="OFF-AR-10003651"/>
    <x v="1"/>
    <x v="6"/>
    <s v="Newell 350"/>
    <x v="797"/>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s v="United States"/>
    <s v="Concord"/>
    <x v="38"/>
    <n v="3301"/>
    <x v="3"/>
    <s v="OFF-LA-10002195"/>
    <x v="1"/>
    <x v="2"/>
    <s v="Avery 481"/>
    <x v="4443"/>
    <n v="8"/>
    <n v="0"/>
    <n v="11.827199999999999"/>
  </r>
  <r>
    <n v="6401"/>
    <s v="CA-2014-151981"/>
    <x v="3"/>
    <x v="634"/>
    <d v="2014-08-13T00:00:00"/>
    <s v="Standard Class"/>
    <s v="GM-14455"/>
    <s v="Gary Mitchum"/>
    <x v="2"/>
    <s v="United States"/>
    <s v="Concord"/>
    <x v="38"/>
    <n v="3301"/>
    <x v="3"/>
    <s v="OFF-AR-10000380"/>
    <x v="1"/>
    <x v="6"/>
    <s v="Hunt PowerHouse Electric Pencil Sharpener, Blue"/>
    <x v="4444"/>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x v="1805"/>
    <n v="2"/>
    <n v="0"/>
    <n v="33.874400000000009"/>
  </r>
  <r>
    <n v="6403"/>
    <s v="CA-2014-125472"/>
    <x v="3"/>
    <x v="1109"/>
    <d v="2014-06-01T00:00:00"/>
    <s v="First Class"/>
    <s v="BD-11725"/>
    <s v="Bruce Degenhardt"/>
    <x v="0"/>
    <s v="United States"/>
    <s v="Lafayette"/>
    <x v="28"/>
    <n v="70506"/>
    <x v="0"/>
    <s v="OFF-BI-10000591"/>
    <x v="1"/>
    <x v="8"/>
    <s v="Avery Binder Labels"/>
    <x v="3857"/>
    <n v="1"/>
    <n v="0"/>
    <n v="1.8672"/>
  </r>
  <r>
    <n v="6404"/>
    <s v="CA-2014-125472"/>
    <x v="3"/>
    <x v="1109"/>
    <d v="2014-06-01T00:00:00"/>
    <s v="First Class"/>
    <s v="BD-11725"/>
    <s v="Bruce Degenhardt"/>
    <x v="0"/>
    <s v="United States"/>
    <s v="Lafayette"/>
    <x v="28"/>
    <n v="70506"/>
    <x v="0"/>
    <s v="FUR-FU-10001731"/>
    <x v="0"/>
    <x v="5"/>
    <s v="Acrylic Self-Standing Desk Frames"/>
    <x v="4445"/>
    <n v="3"/>
    <n v="0"/>
    <n v="3.0438000000000001"/>
  </r>
  <r>
    <n v="6405"/>
    <s v="CA-2012-156328"/>
    <x v="1"/>
    <x v="672"/>
    <d v="2012-12-05T00:00:00"/>
    <s v="Standard Class"/>
    <s v="RM-19375"/>
    <s v="Raymond Messe"/>
    <x v="0"/>
    <s v="United States"/>
    <s v="Raleigh"/>
    <x v="3"/>
    <n v="27604"/>
    <x v="0"/>
    <s v="TEC-PH-10001198"/>
    <x v="2"/>
    <x v="7"/>
    <s v="Avaya 4621SW VoIP phone"/>
    <x v="1665"/>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x v="4446"/>
    <n v="2"/>
    <n v="0.2"/>
    <n v="7.119599999999906"/>
  </r>
  <r>
    <n v="6407"/>
    <s v="CA-2014-154074"/>
    <x v="3"/>
    <x v="515"/>
    <d v="2014-09-03T00:00:00"/>
    <s v="Second Class"/>
    <s v="BW-11110"/>
    <s v="Bart Watters"/>
    <x v="1"/>
    <s v="United States"/>
    <s v="Spokane"/>
    <x v="4"/>
    <n v="99207"/>
    <x v="1"/>
    <s v="OFF-ST-10002370"/>
    <x v="1"/>
    <x v="4"/>
    <s v="Sortfiler Multipurpose Personal File Organizer, Black"/>
    <x v="4447"/>
    <n v="7"/>
    <n v="0"/>
    <n v="43.421699999999994"/>
  </r>
  <r>
    <n v="6408"/>
    <s v="CA-2014-161774"/>
    <x v="3"/>
    <x v="304"/>
    <d v="2014-05-16T00:00:00"/>
    <s v="First Class"/>
    <s v="GT-14710"/>
    <s v="Greg Tran"/>
    <x v="0"/>
    <s v="United States"/>
    <s v="Houston"/>
    <x v="5"/>
    <n v="77041"/>
    <x v="2"/>
    <s v="FUR-CH-10003981"/>
    <x v="0"/>
    <x v="1"/>
    <s v="Global Commerce Series Low-Back Swivel/Tilt Chairs"/>
    <x v="4448"/>
    <n v="5"/>
    <n v="0.3"/>
    <n v="-12.84900000000016"/>
  </r>
  <r>
    <n v="6409"/>
    <s v="CA-2014-161774"/>
    <x v="3"/>
    <x v="304"/>
    <d v="2014-05-16T00:00:00"/>
    <s v="First Class"/>
    <s v="GT-14710"/>
    <s v="Greg Tran"/>
    <x v="0"/>
    <s v="United States"/>
    <s v="Houston"/>
    <x v="5"/>
    <n v="77041"/>
    <x v="2"/>
    <s v="OFF-AR-10001446"/>
    <x v="1"/>
    <x v="6"/>
    <s v="Newell 309"/>
    <x v="849"/>
    <n v="5"/>
    <n v="0.2"/>
    <n v="5.7749999999999986"/>
  </r>
  <r>
    <n v="6410"/>
    <s v="CA-2014-161774"/>
    <x v="3"/>
    <x v="304"/>
    <d v="2014-05-16T00:00:00"/>
    <s v="First Class"/>
    <s v="GT-14710"/>
    <s v="Greg Tran"/>
    <x v="0"/>
    <s v="United States"/>
    <s v="Houston"/>
    <x v="5"/>
    <n v="77041"/>
    <x v="2"/>
    <s v="OFF-PA-10000300"/>
    <x v="1"/>
    <x v="10"/>
    <s v="Xerox 1936"/>
    <x v="1107"/>
    <n v="3"/>
    <n v="0.2"/>
    <n v="16.183799999999998"/>
  </r>
  <r>
    <n v="6411"/>
    <s v="CA-2014-161774"/>
    <x v="3"/>
    <x v="304"/>
    <d v="2014-05-16T00:00:00"/>
    <s v="First Class"/>
    <s v="GT-14710"/>
    <s v="Greg Tran"/>
    <x v="0"/>
    <s v="United States"/>
    <s v="Houston"/>
    <x v="5"/>
    <n v="77041"/>
    <x v="2"/>
    <s v="TEC-PH-10004071"/>
    <x v="2"/>
    <x v="7"/>
    <s v="PayAnywhere Card Reader"/>
    <x v="465"/>
    <n v="1"/>
    <n v="0.2"/>
    <n v="0.69930000000000003"/>
  </r>
  <r>
    <n v="6412"/>
    <s v="CA-2014-161774"/>
    <x v="3"/>
    <x v="304"/>
    <d v="2014-05-16T00:00:00"/>
    <s v="First Class"/>
    <s v="GT-14710"/>
    <s v="Greg Tran"/>
    <x v="0"/>
    <s v="United States"/>
    <s v="Houston"/>
    <x v="5"/>
    <n v="77041"/>
    <x v="2"/>
    <s v="OFF-PA-10003134"/>
    <x v="1"/>
    <x v="10"/>
    <s v="Xerox 1937"/>
    <x v="4449"/>
    <n v="2"/>
    <n v="0.2"/>
    <n v="26.902399999999993"/>
  </r>
  <r>
    <n v="6413"/>
    <s v="CA-2014-151211"/>
    <x v="3"/>
    <x v="629"/>
    <d v="2014-08-24T00:00:00"/>
    <s v="Standard Class"/>
    <s v="AH-10120"/>
    <s v="Adrian Hane"/>
    <x v="2"/>
    <s v="United States"/>
    <s v="Louisville"/>
    <x v="0"/>
    <n v="40214"/>
    <x v="0"/>
    <s v="OFF-BI-10002735"/>
    <x v="1"/>
    <x v="8"/>
    <s v="GBC Prestige Therm-A-Bind Covers"/>
    <x v="4450"/>
    <n v="3"/>
    <n v="0"/>
    <n v="48.377100000000006"/>
  </r>
  <r>
    <n v="6414"/>
    <s v="CA-2014-151211"/>
    <x v="3"/>
    <x v="629"/>
    <d v="2014-08-24T00:00:00"/>
    <s v="Standard Class"/>
    <s v="AH-10120"/>
    <s v="Adrian Hane"/>
    <x v="2"/>
    <s v="United States"/>
    <s v="Louisville"/>
    <x v="0"/>
    <n v="40214"/>
    <x v="0"/>
    <s v="TEC-AC-10004510"/>
    <x v="2"/>
    <x v="11"/>
    <s v="Logitech Desktop MK120 Mouse and keyboard Combo"/>
    <x v="1548"/>
    <n v="6"/>
    <n v="0"/>
    <n v="9.8159999999999954"/>
  </r>
  <r>
    <n v="6415"/>
    <s v="CA-2014-142671"/>
    <x v="3"/>
    <x v="468"/>
    <d v="2014-11-15T00:00:00"/>
    <s v="Second Class"/>
    <s v="DR-12940"/>
    <s v="Daniel Raglin"/>
    <x v="2"/>
    <s v="United States"/>
    <s v="Hollywood"/>
    <x v="2"/>
    <n v="33021"/>
    <x v="0"/>
    <s v="OFF-BI-10004099"/>
    <x v="1"/>
    <x v="8"/>
    <s v="GBC VeloBinder Strips"/>
    <x v="2828"/>
    <n v="5"/>
    <n v="0.7"/>
    <n v="-7.6799999999999962"/>
  </r>
  <r>
    <n v="6416"/>
    <s v="CA-2014-144750"/>
    <x v="3"/>
    <x v="170"/>
    <d v="2014-08-22T00:00:00"/>
    <s v="Same Day"/>
    <s v="DL-13495"/>
    <s v="Dionis Lloyd"/>
    <x v="1"/>
    <s v="United States"/>
    <s v="Chandler"/>
    <x v="16"/>
    <n v="85224"/>
    <x v="1"/>
    <s v="OFF-PA-10003395"/>
    <x v="1"/>
    <x v="10"/>
    <s v="Xerox 1941"/>
    <x v="1148"/>
    <n v="1"/>
    <n v="0.2"/>
    <n v="29.357999999999997"/>
  </r>
  <r>
    <n v="6417"/>
    <s v="CA-2013-111976"/>
    <x v="0"/>
    <x v="387"/>
    <d v="2013-03-13T00:00:00"/>
    <s v="Standard Class"/>
    <s v="BD-11620"/>
    <s v="Brian DeCherney"/>
    <x v="0"/>
    <s v="United States"/>
    <s v="Philadelphia"/>
    <x v="9"/>
    <n v="19120"/>
    <x v="3"/>
    <s v="TEC-PH-10002890"/>
    <x v="2"/>
    <x v="7"/>
    <s v="AT&amp;T 17929 Lendline Telephone"/>
    <x v="4451"/>
    <n v="4"/>
    <n v="0.4"/>
    <n v="-25.334400000000002"/>
  </r>
  <r>
    <n v="6418"/>
    <s v="CA-2013-111976"/>
    <x v="0"/>
    <x v="387"/>
    <d v="2013-03-13T00:00:00"/>
    <s v="Standard Class"/>
    <s v="BD-11620"/>
    <s v="Brian DeCherney"/>
    <x v="0"/>
    <s v="United States"/>
    <s v="Philadelphia"/>
    <x v="9"/>
    <n v="19120"/>
    <x v="3"/>
    <s v="OFF-FA-10004968"/>
    <x v="1"/>
    <x v="13"/>
    <s v="Rubber Band Ball"/>
    <x v="4452"/>
    <n v="2"/>
    <n v="0.2"/>
    <n v="-1.3463999999999998"/>
  </r>
  <r>
    <n v="6419"/>
    <s v="CA-2013-140130"/>
    <x v="0"/>
    <x v="731"/>
    <d v="2013-11-06T00:00:00"/>
    <s v="Standard Class"/>
    <s v="HW-14935"/>
    <s v="Helen Wasserman"/>
    <x v="1"/>
    <s v="United States"/>
    <s v="Tulsa"/>
    <x v="26"/>
    <n v="74133"/>
    <x v="2"/>
    <s v="OFF-SU-10001218"/>
    <x v="1"/>
    <x v="14"/>
    <s v="Fiskars Softgrip Scissors"/>
    <x v="2138"/>
    <n v="2"/>
    <n v="0"/>
    <n v="6.1488000000000014"/>
  </r>
  <r>
    <n v="6420"/>
    <s v="CA-2013-140130"/>
    <x v="0"/>
    <x v="731"/>
    <d v="2013-11-06T00:00:00"/>
    <s v="Standard Class"/>
    <s v="HW-14935"/>
    <s v="Helen Wasserman"/>
    <x v="1"/>
    <s v="United States"/>
    <s v="Tulsa"/>
    <x v="26"/>
    <n v="74133"/>
    <x v="2"/>
    <s v="FUR-CH-10002084"/>
    <x v="0"/>
    <x v="1"/>
    <s v="Hon Mobius Operator's Chair"/>
    <x v="2411"/>
    <n v="3"/>
    <n v="0"/>
    <n v="81.173400000000001"/>
  </r>
  <r>
    <n v="6421"/>
    <s v="CA-2013-140130"/>
    <x v="0"/>
    <x v="731"/>
    <d v="2013-11-06T00:00:00"/>
    <s v="Standard Class"/>
    <s v="HW-14935"/>
    <s v="Helen Wasserman"/>
    <x v="1"/>
    <s v="United States"/>
    <s v="Tulsa"/>
    <x v="26"/>
    <n v="74133"/>
    <x v="2"/>
    <s v="OFF-AR-10004269"/>
    <x v="1"/>
    <x v="6"/>
    <s v="Newell 31"/>
    <x v="714"/>
    <n v="3"/>
    <n v="0"/>
    <n v="3.4692000000000003"/>
  </r>
  <r>
    <n v="6422"/>
    <s v="CA-2013-140130"/>
    <x v="0"/>
    <x v="731"/>
    <d v="2013-11-06T00:00:00"/>
    <s v="Standard Class"/>
    <s v="HW-14935"/>
    <s v="Helen Wasserman"/>
    <x v="1"/>
    <s v="United States"/>
    <s v="Tulsa"/>
    <x v="26"/>
    <n v="74133"/>
    <x v="2"/>
    <s v="OFF-ST-10001128"/>
    <x v="1"/>
    <x v="4"/>
    <s v="Carina Mini System Audio Rack, Model AR050B"/>
    <x v="743"/>
    <n v="3"/>
    <n v="0"/>
    <n v="9.9882000000000204"/>
  </r>
  <r>
    <n v="6423"/>
    <s v="CA-2011-159121"/>
    <x v="2"/>
    <x v="711"/>
    <d v="2011-08-01T00:00:00"/>
    <s v="Standard Class"/>
    <s v="JO-15145"/>
    <s v="Jack O'Briant"/>
    <x v="1"/>
    <s v="United States"/>
    <s v="Draper"/>
    <x v="7"/>
    <n v="84020"/>
    <x v="1"/>
    <s v="TEC-AC-10002006"/>
    <x v="2"/>
    <x v="11"/>
    <s v="Memorex Micro Travel Drive 16 GB"/>
    <x v="4453"/>
    <n v="7"/>
    <n v="0"/>
    <n v="34.698299999999996"/>
  </r>
  <r>
    <n v="6424"/>
    <s v="CA-2012-149650"/>
    <x v="1"/>
    <x v="1040"/>
    <d v="2012-10-27T00:00:00"/>
    <s v="First Class"/>
    <s v="RD-19660"/>
    <s v="Robert Dilbeck"/>
    <x v="2"/>
    <s v="United States"/>
    <s v="Oakland"/>
    <x v="1"/>
    <n v="94601"/>
    <x v="1"/>
    <s v="FUR-CH-10003956"/>
    <x v="0"/>
    <x v="1"/>
    <s v="Novimex High-Tech Fabric Mesh Task Chair"/>
    <x v="4454"/>
    <n v="8"/>
    <n v="0.2"/>
    <n v="-73.819200000000052"/>
  </r>
  <r>
    <n v="6425"/>
    <s v="CA-2014-115777"/>
    <x v="3"/>
    <x v="971"/>
    <d v="2014-08-25T00:00:00"/>
    <s v="Standard Class"/>
    <s v="DO-13645"/>
    <s v="Doug O'Connell"/>
    <x v="0"/>
    <s v="United States"/>
    <s v="Lawrence"/>
    <x v="31"/>
    <n v="1841"/>
    <x v="3"/>
    <s v="OFF-PA-10000552"/>
    <x v="1"/>
    <x v="10"/>
    <s v="Xerox 200"/>
    <x v="541"/>
    <n v="3"/>
    <n v="0"/>
    <n v="9.3312000000000008"/>
  </r>
  <r>
    <n v="6426"/>
    <s v="CA-2013-143714"/>
    <x v="0"/>
    <x v="454"/>
    <d v="2013-05-28T00:00:00"/>
    <s v="Standard Class"/>
    <s v="CC-12370"/>
    <s v="Christopher Conant"/>
    <x v="0"/>
    <s v="United States"/>
    <s v="Philadelphia"/>
    <x v="9"/>
    <n v="19120"/>
    <x v="3"/>
    <s v="TEC-CO-10004722"/>
    <x v="2"/>
    <x v="16"/>
    <s v="Canon imageCLASS 2200 Advanced Copier"/>
    <x v="4455"/>
    <n v="4"/>
    <n v="0.4"/>
    <n v="1119.996799999999"/>
  </r>
  <r>
    <n v="6427"/>
    <s v="CA-2013-143714"/>
    <x v="0"/>
    <x v="454"/>
    <d v="2013-05-28T00:00:00"/>
    <s v="Standard Class"/>
    <s v="CC-12370"/>
    <s v="Christopher Conant"/>
    <x v="0"/>
    <s v="United States"/>
    <s v="Philadelphia"/>
    <x v="9"/>
    <n v="19120"/>
    <x v="3"/>
    <s v="OFF-BI-10004308"/>
    <x v="1"/>
    <x v="8"/>
    <s v="Avery Legal 4-Ring Binder"/>
    <x v="4456"/>
    <n v="1"/>
    <n v="0.7"/>
    <n v="-4.1959999999999997"/>
  </r>
  <r>
    <n v="6428"/>
    <s v="CA-2013-143714"/>
    <x v="0"/>
    <x v="454"/>
    <d v="2013-05-28T00:00:00"/>
    <s v="Standard Class"/>
    <s v="CC-12370"/>
    <s v="Christopher Conant"/>
    <x v="0"/>
    <s v="United States"/>
    <s v="Philadelphia"/>
    <x v="9"/>
    <n v="19120"/>
    <x v="3"/>
    <s v="OFF-PA-10000029"/>
    <x v="1"/>
    <x v="10"/>
    <s v="Xerox 224"/>
    <x v="563"/>
    <n v="2"/>
    <n v="0.2"/>
    <n v="3.6288"/>
  </r>
  <r>
    <n v="6429"/>
    <s v="CA-2013-143714"/>
    <x v="0"/>
    <x v="454"/>
    <d v="2013-05-28T00:00:00"/>
    <s v="Standard Class"/>
    <s v="CC-12370"/>
    <s v="Christopher Conant"/>
    <x v="0"/>
    <s v="United States"/>
    <s v="Philadelphia"/>
    <x v="9"/>
    <n v="19120"/>
    <x v="3"/>
    <s v="TEC-PH-10004080"/>
    <x v="2"/>
    <x v="7"/>
    <s v="Avaya 5410 Digital phone"/>
    <x v="4457"/>
    <n v="3"/>
    <n v="0.4"/>
    <n v="-24.476399999999998"/>
  </r>
  <r>
    <n v="6430"/>
    <s v="CA-2011-165764"/>
    <x v="2"/>
    <x v="935"/>
    <d v="2011-11-07T00:00:00"/>
    <s v="Standard Class"/>
    <s v="SH-20395"/>
    <s v="Shahid Hopkins"/>
    <x v="0"/>
    <s v="United States"/>
    <s v="Jacksonville"/>
    <x v="3"/>
    <n v="28540"/>
    <x v="0"/>
    <s v="OFF-ST-10001558"/>
    <x v="1"/>
    <x v="4"/>
    <s v="Acco Perma 4000 Stacking Storage Drawers"/>
    <x v="3346"/>
    <n v="2"/>
    <n v="0.2"/>
    <n v="-1.6239999999999997"/>
  </r>
  <r>
    <n v="6431"/>
    <s v="CA-2011-165764"/>
    <x v="2"/>
    <x v="935"/>
    <d v="2011-11-07T00:00:00"/>
    <s v="Standard Class"/>
    <s v="SH-20395"/>
    <s v="Shahid Hopkins"/>
    <x v="0"/>
    <s v="United States"/>
    <s v="Jacksonville"/>
    <x v="3"/>
    <n v="28540"/>
    <x v="0"/>
    <s v="FUR-TA-10001768"/>
    <x v="0"/>
    <x v="3"/>
    <s v="Hon Racetrack Conference Tables"/>
    <x v="4458"/>
    <n v="6"/>
    <n v="0.4"/>
    <n v="-299.26140000000009"/>
  </r>
  <r>
    <n v="6432"/>
    <s v="CA-2011-165764"/>
    <x v="2"/>
    <x v="935"/>
    <d v="2011-11-07T00:00:00"/>
    <s v="Standard Class"/>
    <s v="SH-20395"/>
    <s v="Shahid Hopkins"/>
    <x v="0"/>
    <s v="United States"/>
    <s v="Jacksonville"/>
    <x v="3"/>
    <n v="28540"/>
    <x v="0"/>
    <s v="OFF-BI-10002982"/>
    <x v="1"/>
    <x v="8"/>
    <s v="Avery Self-Adhesive Photo Pockets for Polaroid Photos"/>
    <x v="4459"/>
    <n v="7"/>
    <n v="0.7"/>
    <n v="-10.487400000000001"/>
  </r>
  <r>
    <n v="6433"/>
    <s v="CA-2011-165764"/>
    <x v="2"/>
    <x v="935"/>
    <d v="2011-11-07T00:00:00"/>
    <s v="Standard Class"/>
    <s v="SH-20395"/>
    <s v="Shahid Hopkins"/>
    <x v="0"/>
    <s v="United States"/>
    <s v="Jacksonville"/>
    <x v="3"/>
    <n v="28540"/>
    <x v="0"/>
    <s v="FUR-FU-10001468"/>
    <x v="0"/>
    <x v="5"/>
    <s v="Tenex Antistatic Computer Chair Mats"/>
    <x v="4460"/>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s v="United States"/>
    <s v="Chicago"/>
    <x v="10"/>
    <n v="60610"/>
    <x v="2"/>
    <s v="TEC-PH-10002890"/>
    <x v="2"/>
    <x v="7"/>
    <s v="AT&amp;T 17929 Lendline Telephone"/>
    <x v="2171"/>
    <n v="5"/>
    <n v="0.2"/>
    <n v="13.571999999999996"/>
  </r>
  <r>
    <n v="6436"/>
    <s v="US-2014-116897"/>
    <x v="3"/>
    <x v="837"/>
    <d v="2014-05-30T00:00:00"/>
    <s v="First Class"/>
    <s v="JG-15160"/>
    <s v="James Galang"/>
    <x v="0"/>
    <s v="United States"/>
    <s v="Pocatello"/>
    <x v="45"/>
    <n v="83201"/>
    <x v="1"/>
    <s v="FUR-FU-10004963"/>
    <x v="0"/>
    <x v="5"/>
    <s v="Eldon 400 Class Desk Accessories, Black Carbon"/>
    <x v="768"/>
    <n v="4"/>
    <n v="0"/>
    <n v="14.700000000000003"/>
  </r>
  <r>
    <n v="6437"/>
    <s v="US-2014-116897"/>
    <x v="3"/>
    <x v="837"/>
    <d v="2014-05-30T00:00:00"/>
    <s v="First Class"/>
    <s v="JG-15160"/>
    <s v="James Galang"/>
    <x v="0"/>
    <s v="United States"/>
    <s v="Pocatello"/>
    <x v="45"/>
    <n v="83201"/>
    <x v="1"/>
    <s v="OFF-ST-10000025"/>
    <x v="1"/>
    <x v="4"/>
    <s v="Fellowes Stor/Drawer Steel Plus Storage Drawers"/>
    <x v="4462"/>
    <n v="5"/>
    <n v="0"/>
    <n v="28.628999999999962"/>
  </r>
  <r>
    <n v="6438"/>
    <s v="US-2014-116897"/>
    <x v="3"/>
    <x v="837"/>
    <d v="2014-05-30T00:00:00"/>
    <s v="First Class"/>
    <s v="JG-15160"/>
    <s v="James Galang"/>
    <x v="0"/>
    <s v="United States"/>
    <s v="Pocatello"/>
    <x v="45"/>
    <n v="83201"/>
    <x v="1"/>
    <s v="TEC-PH-10004389"/>
    <x v="2"/>
    <x v="7"/>
    <s v="Nokia Lumia 925"/>
    <x v="214"/>
    <n v="3"/>
    <n v="0.2"/>
    <n v="22.678200000000018"/>
  </r>
  <r>
    <n v="6439"/>
    <s v="US-2014-113992"/>
    <x v="3"/>
    <x v="817"/>
    <d v="2014-12-20T00:00:00"/>
    <s v="Standard Class"/>
    <s v="LC-16885"/>
    <s v="Lena Creighton"/>
    <x v="0"/>
    <s v="United States"/>
    <s v="Plano"/>
    <x v="5"/>
    <n v="75023"/>
    <x v="2"/>
    <s v="FUR-TA-10000577"/>
    <x v="0"/>
    <x v="3"/>
    <s v="Bretford CR4500 Series Slim Rectangular Table"/>
    <x v="446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s v="United States"/>
    <s v="New York City"/>
    <x v="15"/>
    <n v="10024"/>
    <x v="3"/>
    <s v="OFF-AR-10001860"/>
    <x v="1"/>
    <x v="6"/>
    <s v="BIC Liqua Brite Liner"/>
    <x v="2890"/>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x v="4191"/>
    <n v="3"/>
    <n v="0"/>
    <n v="23.968799999999998"/>
  </r>
  <r>
    <n v="6443"/>
    <s v="CA-2013-101161"/>
    <x v="0"/>
    <x v="63"/>
    <d v="2013-10-21T00:00:00"/>
    <s v="Standard Class"/>
    <s v="BW-11110"/>
    <s v="Bart Watters"/>
    <x v="1"/>
    <s v="United States"/>
    <s v="New York City"/>
    <x v="15"/>
    <n v="10024"/>
    <x v="3"/>
    <s v="OFF-PA-10001295"/>
    <x v="1"/>
    <x v="10"/>
    <s v="Computer Printout Paper with Letter-Trim Perforations"/>
    <x v="2479"/>
    <n v="2"/>
    <n v="0"/>
    <n v="18.211199999999998"/>
  </r>
  <r>
    <n v="6444"/>
    <s v="CA-2013-101161"/>
    <x v="0"/>
    <x v="63"/>
    <d v="2013-10-21T00:00:00"/>
    <s v="Standard Class"/>
    <s v="BW-11110"/>
    <s v="Bart Watters"/>
    <x v="1"/>
    <s v="United States"/>
    <s v="New York City"/>
    <x v="15"/>
    <n v="10024"/>
    <x v="3"/>
    <s v="OFF-LA-10000407"/>
    <x v="1"/>
    <x v="2"/>
    <s v="Avery White Multi-Purpose Labels"/>
    <x v="1691"/>
    <n v="5"/>
    <n v="0"/>
    <n v="11.454000000000001"/>
  </r>
  <r>
    <n v="6445"/>
    <s v="CA-2013-101161"/>
    <x v="0"/>
    <x v="63"/>
    <d v="2013-10-21T00:00:00"/>
    <s v="Standard Class"/>
    <s v="BW-11110"/>
    <s v="Bart Watters"/>
    <x v="1"/>
    <s v="United States"/>
    <s v="New York City"/>
    <x v="15"/>
    <n v="10024"/>
    <x v="3"/>
    <s v="FUR-FU-10003535"/>
    <x v="0"/>
    <x v="5"/>
    <s v="Howard Miller Distant Time Traveler Alarm Clock"/>
    <x v="4465"/>
    <n v="3"/>
    <n v="0"/>
    <n v="33.726600000000005"/>
  </r>
  <r>
    <n v="6446"/>
    <s v="CA-2012-151785"/>
    <x v="1"/>
    <x v="616"/>
    <d v="2012-03-10T00:00:00"/>
    <s v="Standard Class"/>
    <s v="JJ-15445"/>
    <s v="Jennifer Jackson"/>
    <x v="0"/>
    <s v="United States"/>
    <s v="Chicago"/>
    <x v="10"/>
    <n v="60623"/>
    <x v="2"/>
    <s v="OFF-FA-10000611"/>
    <x v="1"/>
    <x v="13"/>
    <s v="Binder Clips by OIC"/>
    <x v="4466"/>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x v="4467"/>
    <n v="5"/>
    <n v="0.6"/>
    <n v="-77.625"/>
  </r>
  <r>
    <n v="6448"/>
    <s v="US-2014-119816"/>
    <x v="3"/>
    <x v="168"/>
    <d v="2014-03-07T00:00:00"/>
    <s v="Second Class"/>
    <s v="TT-21460"/>
    <s v="Tonja Turnell"/>
    <x v="2"/>
    <s v="United States"/>
    <s v="Houston"/>
    <x v="5"/>
    <n v="77095"/>
    <x v="2"/>
    <s v="OFF-LA-10002381"/>
    <x v="1"/>
    <x v="2"/>
    <s v="Avery 497"/>
    <x v="4468"/>
    <n v="1"/>
    <n v="0.2"/>
    <n v="0.86239999999999983"/>
  </r>
  <r>
    <n v="6449"/>
    <s v="US-2014-119816"/>
    <x v="3"/>
    <x v="168"/>
    <d v="2014-03-07T00:00:00"/>
    <s v="Second Class"/>
    <s v="TT-21460"/>
    <s v="Tonja Turnell"/>
    <x v="2"/>
    <s v="United States"/>
    <s v="Houston"/>
    <x v="5"/>
    <n v="77095"/>
    <x v="2"/>
    <s v="OFF-ST-10000918"/>
    <x v="1"/>
    <x v="4"/>
    <s v="Crate-A-Files"/>
    <x v="525"/>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s v="United States"/>
    <s v="Meriden"/>
    <x v="29"/>
    <n v="6450"/>
    <x v="3"/>
    <s v="OFF-PA-10002222"/>
    <x v="1"/>
    <x v="10"/>
    <s v="Xerox Color Copier Paper, 11&quot; x 17&quot;, Ream"/>
    <x v="1846"/>
    <n v="2"/>
    <n v="0"/>
    <n v="21.012799999999999"/>
  </r>
  <r>
    <n v="6452"/>
    <s v="CA-2012-156510"/>
    <x v="1"/>
    <x v="12"/>
    <d v="2012-09-29T00:00:00"/>
    <s v="Standard Class"/>
    <s v="EH-13990"/>
    <s v="Erica Hackney"/>
    <x v="0"/>
    <s v="United States"/>
    <s v="Meriden"/>
    <x v="29"/>
    <n v="6450"/>
    <x v="3"/>
    <s v="OFF-AR-10004930"/>
    <x v="1"/>
    <x v="6"/>
    <s v="Turquoise Lead Holder with Pocket Clip"/>
    <x v="4470"/>
    <n v="1"/>
    <n v="0"/>
    <n v="2.2109999999999994"/>
  </r>
  <r>
    <n v="6453"/>
    <s v="US-2012-110261"/>
    <x v="1"/>
    <x v="546"/>
    <d v="2012-12-23T00:00:00"/>
    <s v="Second Class"/>
    <s v="PR-18880"/>
    <s v="Patrick Ryan"/>
    <x v="0"/>
    <s v="United States"/>
    <s v="Glenview"/>
    <x v="10"/>
    <n v="60025"/>
    <x v="2"/>
    <s v="TEC-PH-10001750"/>
    <x v="2"/>
    <x v="7"/>
    <s v="Samsung Rugby III"/>
    <x v="3180"/>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s v="CA-2014-161102"/>
    <x v="3"/>
    <x v="689"/>
    <d v="2014-08-04T00:00:00"/>
    <s v="First Class"/>
    <s v="EC-14050"/>
    <s v="Erin Creighton"/>
    <x v="0"/>
    <s v="United States"/>
    <s v="San Francisco"/>
    <x v="1"/>
    <n v="94110"/>
    <x v="1"/>
    <s v="OFF-ST-10003442"/>
    <x v="1"/>
    <x v="4"/>
    <s v="Eldon Portable Mobile Manager"/>
    <x v="403"/>
    <n v="2"/>
    <n v="0"/>
    <n v="15.2712"/>
  </r>
  <r>
    <n v="6456"/>
    <s v="CA-2014-161102"/>
    <x v="3"/>
    <x v="689"/>
    <d v="2014-08-04T00:00:00"/>
    <s v="First Class"/>
    <s v="EC-14050"/>
    <s v="Erin Creighton"/>
    <x v="0"/>
    <s v="United States"/>
    <s v="San Francisco"/>
    <x v="1"/>
    <n v="94110"/>
    <x v="1"/>
    <s v="FUR-FU-10003142"/>
    <x v="0"/>
    <x v="5"/>
    <s v="Master Big Foot Doorstop, Beige"/>
    <x v="3322"/>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x v="4472"/>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s v="United States"/>
    <s v="Baltimore"/>
    <x v="39"/>
    <n v="21215"/>
    <x v="3"/>
    <s v="OFF-AR-10001919"/>
    <x v="1"/>
    <x v="6"/>
    <s v="OIC #2 Pencils, Medium Soft"/>
    <x v="1061"/>
    <n v="2"/>
    <n v="0"/>
    <n v="1.0903999999999998"/>
  </r>
  <r>
    <n v="6460"/>
    <s v="US-2014-133361"/>
    <x v="3"/>
    <x v="304"/>
    <d v="2014-05-18T00:00:00"/>
    <s v="First Class"/>
    <s v="AJ-10780"/>
    <s v="Anthony Jacobs"/>
    <x v="1"/>
    <s v="United States"/>
    <s v="Baltimore"/>
    <x v="39"/>
    <n v="21215"/>
    <x v="3"/>
    <s v="OFF-AR-10003045"/>
    <x v="1"/>
    <x v="6"/>
    <s v="Prang Colored Pencils"/>
    <x v="456"/>
    <n v="5"/>
    <n v="0"/>
    <n v="6.6150000000000002"/>
  </r>
  <r>
    <n v="6461"/>
    <s v="US-2014-133361"/>
    <x v="3"/>
    <x v="304"/>
    <d v="2014-05-18T00:00:00"/>
    <s v="First Class"/>
    <s v="AJ-10780"/>
    <s v="Anthony Jacobs"/>
    <x v="1"/>
    <s v="United States"/>
    <s v="Baltimore"/>
    <x v="39"/>
    <n v="21215"/>
    <x v="3"/>
    <s v="OFF-AR-10003338"/>
    <x v="1"/>
    <x v="6"/>
    <s v="Eberhard Faber 3 1/2&quot; Golf Pencils"/>
    <x v="4474"/>
    <n v="5"/>
    <n v="0"/>
    <n v="9.3000000000000007"/>
  </r>
  <r>
    <n v="6462"/>
    <s v="US-2014-133361"/>
    <x v="3"/>
    <x v="304"/>
    <d v="2014-05-18T00:00:00"/>
    <s v="First Class"/>
    <s v="AJ-10780"/>
    <s v="Anthony Jacobs"/>
    <x v="1"/>
    <s v="United States"/>
    <s v="Baltimore"/>
    <x v="39"/>
    <n v="21215"/>
    <x v="3"/>
    <s v="TEC-AC-10003280"/>
    <x v="2"/>
    <x v="11"/>
    <s v="Belkin F8E887 USB Wired Ergonomic Keyboard"/>
    <x v="1324"/>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x v="0"/>
    <n v="2"/>
    <n v="0"/>
    <n v="23.576399999999978"/>
  </r>
  <r>
    <n v="6464"/>
    <s v="US-2014-133361"/>
    <x v="3"/>
    <x v="304"/>
    <d v="2014-05-18T00:00:00"/>
    <s v="First Class"/>
    <s v="AJ-10780"/>
    <s v="Anthony Jacobs"/>
    <x v="1"/>
    <s v="United States"/>
    <s v="Baltimore"/>
    <x v="39"/>
    <n v="21215"/>
    <x v="3"/>
    <s v="OFF-LA-10004544"/>
    <x v="1"/>
    <x v="2"/>
    <s v="Avery 505"/>
    <x v="3066"/>
    <n v="5"/>
    <n v="0"/>
    <n v="37"/>
  </r>
  <r>
    <n v="6465"/>
    <s v="US-2013-155404"/>
    <x v="0"/>
    <x v="897"/>
    <d v="2013-09-29T00:00:00"/>
    <s v="Standard Class"/>
    <s v="AS-10630"/>
    <s v="Ann Steele"/>
    <x v="2"/>
    <s v="United States"/>
    <s v="Louisville"/>
    <x v="0"/>
    <n v="40214"/>
    <x v="0"/>
    <s v="FUR-FU-10004586"/>
    <x v="0"/>
    <x v="5"/>
    <s v="G.E. Longer-Life Indoor Recessed Floodlight Bulbs"/>
    <x v="2537"/>
    <n v="2"/>
    <n v="0"/>
    <n v="6.3743999999999996"/>
  </r>
  <r>
    <n v="6466"/>
    <s v="CA-2012-114503"/>
    <x v="1"/>
    <x v="50"/>
    <d v="2012-11-17T00:00:00"/>
    <s v="Standard Class"/>
    <s v="AA-10375"/>
    <s v="Allen Armold"/>
    <x v="0"/>
    <s v="United States"/>
    <s v="Lebanon"/>
    <x v="18"/>
    <n v="37087"/>
    <x v="0"/>
    <s v="OFF-ST-10003572"/>
    <x v="1"/>
    <x v="4"/>
    <s v="Portfile Personal File Boxes"/>
    <x v="4475"/>
    <n v="6"/>
    <n v="0.2"/>
    <n v="6.3719999999999999"/>
  </r>
  <r>
    <n v="6467"/>
    <s v="CA-2014-153080"/>
    <x v="3"/>
    <x v="1053"/>
    <d v="2014-05-26T00:00:00"/>
    <s v="Second Class"/>
    <s v="EH-13945"/>
    <s v="Eric Hoffmann"/>
    <x v="0"/>
    <s v="United States"/>
    <s v="Los Angeles"/>
    <x v="1"/>
    <n v="90008"/>
    <x v="1"/>
    <s v="TEC-AC-10002331"/>
    <x v="2"/>
    <x v="11"/>
    <s v="Maxell 74 Minute CDR, 10/Pack"/>
    <x v="3776"/>
    <n v="7"/>
    <n v="0"/>
    <n v="25.330199999999998"/>
  </r>
  <r>
    <n v="6468"/>
    <s v="CA-2013-163804"/>
    <x v="0"/>
    <x v="499"/>
    <d v="2013-12-09T00:00:00"/>
    <s v="Standard Class"/>
    <s v="DB-13270"/>
    <s v="Deborah Brumfield"/>
    <x v="2"/>
    <s v="United States"/>
    <s v="Providence"/>
    <x v="34"/>
    <n v="2908"/>
    <x v="3"/>
    <s v="OFF-ST-10000142"/>
    <x v="1"/>
    <x v="4"/>
    <s v="Deluxe Rollaway Locking File with Drawer"/>
    <x v="4476"/>
    <n v="5"/>
    <n v="0"/>
    <n v="582.23199999999997"/>
  </r>
  <r>
    <n v="6469"/>
    <s v="CA-2013-163804"/>
    <x v="0"/>
    <x v="499"/>
    <d v="2013-12-09T00:00:00"/>
    <s v="Standard Class"/>
    <s v="DB-13270"/>
    <s v="Deborah Brumfield"/>
    <x v="2"/>
    <s v="United States"/>
    <s v="Providence"/>
    <x v="34"/>
    <n v="2908"/>
    <x v="3"/>
    <s v="TEC-PH-10000441"/>
    <x v="2"/>
    <x v="7"/>
    <s v="VTech DS6151"/>
    <x v="3211"/>
    <n v="5"/>
    <n v="0"/>
    <n v="176.38600000000002"/>
  </r>
  <r>
    <n v="6470"/>
    <s v="CA-2013-163804"/>
    <x v="0"/>
    <x v="499"/>
    <d v="2013-12-09T00:00:00"/>
    <s v="Standard Class"/>
    <s v="DB-13270"/>
    <s v="Deborah Brumfield"/>
    <x v="2"/>
    <s v="United States"/>
    <s v="Providence"/>
    <x v="34"/>
    <n v="2908"/>
    <x v="3"/>
    <s v="FUR-FU-10004864"/>
    <x v="0"/>
    <x v="5"/>
    <s v="Eldon 500 Class Desk Accessories"/>
    <x v="4477"/>
    <n v="6"/>
    <n v="0"/>
    <n v="23.898600000000002"/>
  </r>
  <r>
    <n v="6471"/>
    <s v="CA-2012-108532"/>
    <x v="1"/>
    <x v="1111"/>
    <d v="2012-09-02T00:00:00"/>
    <s v="Standard Class"/>
    <s v="CC-12100"/>
    <s v="Chad Cunningham"/>
    <x v="2"/>
    <s v="United States"/>
    <s v="Detroit"/>
    <x v="12"/>
    <n v="48234"/>
    <x v="2"/>
    <s v="TEC-PH-10001750"/>
    <x v="2"/>
    <x v="7"/>
    <s v="Samsung Rugby III"/>
    <x v="203"/>
    <n v="2"/>
    <n v="0"/>
    <n v="35.634600000000006"/>
  </r>
  <r>
    <n v="6472"/>
    <s v="CA-2012-108532"/>
    <x v="1"/>
    <x v="1111"/>
    <d v="2012-09-02T00:00:00"/>
    <s v="Standard Class"/>
    <s v="CC-12100"/>
    <s v="Chad Cunningham"/>
    <x v="2"/>
    <s v="United States"/>
    <s v="Detroit"/>
    <x v="12"/>
    <n v="48234"/>
    <x v="2"/>
    <s v="TEC-AC-10004510"/>
    <x v="2"/>
    <x v="11"/>
    <s v="Logitech Desktop MK120 Mouse and keyboard Combo"/>
    <x v="4478"/>
    <n v="7"/>
    <n v="0"/>
    <n v="11.451999999999995"/>
  </r>
  <r>
    <n v="6473"/>
    <s v="CA-2011-151897"/>
    <x v="2"/>
    <x v="571"/>
    <d v="2011-06-10T00:00:00"/>
    <s v="Standard Class"/>
    <s v="VT-21700"/>
    <s v="Valerie Takahito"/>
    <x v="2"/>
    <s v="United States"/>
    <s v="Houston"/>
    <x v="5"/>
    <n v="77070"/>
    <x v="2"/>
    <s v="OFF-LA-10001074"/>
    <x v="1"/>
    <x v="2"/>
    <s v="Round Specialty Laser Printer Labels"/>
    <x v="318"/>
    <n v="10"/>
    <n v="0.2"/>
    <n v="33.830999999999989"/>
  </r>
  <r>
    <n v="6474"/>
    <s v="CA-2013-113292"/>
    <x v="0"/>
    <x v="196"/>
    <d v="2013-03-21T00:00:00"/>
    <s v="Second Class"/>
    <s v="DB-13060"/>
    <s v="Dave Brooks"/>
    <x v="0"/>
    <s v="United States"/>
    <s v="Columbia"/>
    <x v="18"/>
    <n v="38401"/>
    <x v="0"/>
    <s v="OFF-AP-10003590"/>
    <x v="1"/>
    <x v="9"/>
    <s v="Hoover WindTunnel Plus Canister Vacuum"/>
    <x v="4479"/>
    <n v="3"/>
    <n v="0.2"/>
    <n v="87.180000000000092"/>
  </r>
  <r>
    <n v="6475"/>
    <s v="CA-2011-149524"/>
    <x v="2"/>
    <x v="1112"/>
    <d v="2011-01-16T00:00:00"/>
    <s v="First Class"/>
    <s v="BS-11590"/>
    <s v="Brendan Sweed"/>
    <x v="1"/>
    <s v="United States"/>
    <s v="Philadelphia"/>
    <x v="9"/>
    <n v="19140"/>
    <x v="3"/>
    <s v="FUR-BO-10003433"/>
    <x v="0"/>
    <x v="0"/>
    <s v="Sauder Cornerstone Collection Library"/>
    <x v="1168"/>
    <n v="4"/>
    <n v="0.5"/>
    <n v="-53.285600000000009"/>
  </r>
  <r>
    <n v="6476"/>
    <s v="CA-2014-140872"/>
    <x v="3"/>
    <x v="95"/>
    <d v="2014-06-11T00:00:00"/>
    <s v="Standard Class"/>
    <s v="NR-18550"/>
    <s v="Nick Radford"/>
    <x v="0"/>
    <s v="United States"/>
    <s v="Pembroke Pines"/>
    <x v="2"/>
    <n v="33024"/>
    <x v="0"/>
    <s v="OFF-BI-10002432"/>
    <x v="1"/>
    <x v="8"/>
    <s v="Wilson Jones Standard D-Ring Binders"/>
    <x v="4480"/>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s v="United States"/>
    <s v="Pembroke Pines"/>
    <x v="2"/>
    <n v="33024"/>
    <x v="0"/>
    <s v="TEC-AC-10003832"/>
    <x v="2"/>
    <x v="11"/>
    <s v="Logitech P710e Mobile Speakerphone"/>
    <x v="4482"/>
    <n v="1"/>
    <n v="0.2"/>
    <n v="-2.5749000000000279"/>
  </r>
  <r>
    <n v="6479"/>
    <s v="CA-2014-140872"/>
    <x v="3"/>
    <x v="95"/>
    <d v="2014-06-11T00:00:00"/>
    <s v="Standard Class"/>
    <s v="NR-18550"/>
    <s v="Nick Radford"/>
    <x v="0"/>
    <s v="United States"/>
    <s v="Pembroke Pines"/>
    <x v="2"/>
    <n v="33024"/>
    <x v="0"/>
    <s v="OFF-PA-10000809"/>
    <x v="1"/>
    <x v="10"/>
    <s v="Xerox 206"/>
    <x v="12"/>
    <n v="3"/>
    <n v="0.2"/>
    <n v="5.4432"/>
  </r>
  <r>
    <n v="6480"/>
    <s v="CA-2014-140872"/>
    <x v="3"/>
    <x v="95"/>
    <d v="2014-06-11T00:00:00"/>
    <s v="Standard Class"/>
    <s v="NR-18550"/>
    <s v="Nick Radford"/>
    <x v="0"/>
    <s v="United States"/>
    <s v="Pembroke Pines"/>
    <x v="2"/>
    <n v="33024"/>
    <x v="0"/>
    <s v="TEC-PH-10000441"/>
    <x v="2"/>
    <x v="7"/>
    <s v="VTech DS6151"/>
    <x v="4483"/>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x v="4484"/>
    <n v="7"/>
    <n v="0.2"/>
    <n v="1.8353999999999999"/>
  </r>
  <r>
    <n v="6482"/>
    <s v="CA-2014-140872"/>
    <x v="3"/>
    <x v="95"/>
    <d v="2014-06-11T00:00:00"/>
    <s v="Standard Class"/>
    <s v="NR-18550"/>
    <s v="Nick Radford"/>
    <x v="0"/>
    <s v="United States"/>
    <s v="Pembroke Pines"/>
    <x v="2"/>
    <n v="33024"/>
    <x v="0"/>
    <s v="FUR-BO-10002824"/>
    <x v="0"/>
    <x v="0"/>
    <s v="Bush Mission Pointe Library"/>
    <x v="475"/>
    <n v="2"/>
    <n v="0.2"/>
    <n v="0"/>
  </r>
  <r>
    <n v="6483"/>
    <s v="CA-2014-140872"/>
    <x v="3"/>
    <x v="95"/>
    <d v="2014-06-11T00:00:00"/>
    <s v="Standard Class"/>
    <s v="NR-18550"/>
    <s v="Nick Radford"/>
    <x v="0"/>
    <s v="United States"/>
    <s v="Pembroke Pines"/>
    <x v="2"/>
    <n v="33024"/>
    <x v="0"/>
    <s v="TEC-AC-10002942"/>
    <x v="2"/>
    <x v="11"/>
    <s v="WD My Passport Ultra 1TB Portable External Hard Drive"/>
    <x v="4485"/>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s v="United States"/>
    <s v="New York City"/>
    <x v="15"/>
    <n v="10011"/>
    <x v="3"/>
    <s v="TEC-MA-10003173"/>
    <x v="2"/>
    <x v="15"/>
    <s v="Hewlett-Packard 300S Scientific Calculator"/>
    <x v="4487"/>
    <n v="6"/>
    <n v="0"/>
    <n v="36.183599999999991"/>
  </r>
  <r>
    <n v="6486"/>
    <s v="CA-2014-113908"/>
    <x v="3"/>
    <x v="95"/>
    <d v="2014-06-10T00:00:00"/>
    <s v="Standard Class"/>
    <s v="KN-16390"/>
    <s v="Katherine Nockton"/>
    <x v="1"/>
    <s v="United States"/>
    <s v="New York City"/>
    <x v="15"/>
    <n v="10011"/>
    <x v="3"/>
    <s v="OFF-PA-10004156"/>
    <x v="1"/>
    <x v="10"/>
    <s v="Xerox 188"/>
    <x v="1568"/>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s v="CA-2012-120621"/>
    <x v="1"/>
    <x v="1113"/>
    <d v="2012-03-26T00:00:00"/>
    <s v="Standard Class"/>
    <s v="JW-16075"/>
    <s v="Julia West"/>
    <x v="0"/>
    <s v="United States"/>
    <s v="Jacksonville"/>
    <x v="3"/>
    <n v="28540"/>
    <x v="0"/>
    <s v="OFF-BI-10000948"/>
    <x v="1"/>
    <x v="8"/>
    <s v="GBC Laser Imprintable Binding System Covers, Desert Sand"/>
    <x v="4489"/>
    <n v="3"/>
    <n v="0.7"/>
    <n v="-9.8462999999999994"/>
  </r>
  <r>
    <n v="6489"/>
    <s v="CA-2012-120621"/>
    <x v="1"/>
    <x v="1113"/>
    <d v="2012-03-26T00:00:00"/>
    <s v="Standard Class"/>
    <s v="JW-16075"/>
    <s v="Julia West"/>
    <x v="0"/>
    <s v="United States"/>
    <s v="Jacksonville"/>
    <x v="3"/>
    <n v="28540"/>
    <x v="0"/>
    <s v="OFF-PA-10002254"/>
    <x v="1"/>
    <x v="10"/>
    <s v="Xerox 1883"/>
    <x v="4490"/>
    <n v="14"/>
    <n v="0.2"/>
    <n v="96.023199999999974"/>
  </r>
  <r>
    <n v="6490"/>
    <s v="US-2014-148866"/>
    <x v="3"/>
    <x v="20"/>
    <d v="2014-09-25T00:00:00"/>
    <s v="Standard Class"/>
    <s v="JM-15535"/>
    <s v="Jessica Myrick"/>
    <x v="0"/>
    <s v="United States"/>
    <s v="New York City"/>
    <x v="15"/>
    <n v="10011"/>
    <x v="3"/>
    <s v="OFF-PA-10004782"/>
    <x v="1"/>
    <x v="10"/>
    <s v="Xerox 228"/>
    <x v="56"/>
    <n v="5"/>
    <n v="0"/>
    <n v="15.552000000000001"/>
  </r>
  <r>
    <n v="6491"/>
    <s v="CA-2011-149594"/>
    <x v="2"/>
    <x v="1114"/>
    <d v="2011-09-19T00:00:00"/>
    <s v="Standard Class"/>
    <s v="MF-18250"/>
    <s v="Monica Federle"/>
    <x v="1"/>
    <s v="United States"/>
    <s v="Philadelphia"/>
    <x v="9"/>
    <n v="19120"/>
    <x v="3"/>
    <s v="FUR-FU-10000222"/>
    <x v="0"/>
    <x v="5"/>
    <s v="Seth Thomas 16&quot; Steel Case Clock"/>
    <x v="4491"/>
    <n v="4"/>
    <n v="0.2"/>
    <n v="16.889599999999998"/>
  </r>
  <r>
    <n v="6492"/>
    <s v="CA-2013-113845"/>
    <x v="0"/>
    <x v="73"/>
    <d v="2013-11-26T00:00:00"/>
    <s v="Standard Class"/>
    <s v="FA-14230"/>
    <s v="Frank Atkinson"/>
    <x v="1"/>
    <s v="United States"/>
    <s v="Orlando"/>
    <x v="2"/>
    <n v="32839"/>
    <x v="0"/>
    <s v="FUR-BO-10004695"/>
    <x v="0"/>
    <x v="0"/>
    <s v="O'Sullivan 2-Door Barrister Bookcase in Odessa Pine"/>
    <x v="4492"/>
    <n v="2"/>
    <n v="0.2"/>
    <n v="10.858799999999974"/>
  </r>
  <r>
    <n v="6493"/>
    <s v="CA-2013-113845"/>
    <x v="0"/>
    <x v="73"/>
    <d v="2013-11-26T00:00:00"/>
    <s v="Standard Class"/>
    <s v="FA-14230"/>
    <s v="Frank Atkinson"/>
    <x v="1"/>
    <s v="United States"/>
    <s v="Orlando"/>
    <x v="2"/>
    <n v="32839"/>
    <x v="0"/>
    <s v="OFF-ST-10003327"/>
    <x v="1"/>
    <x v="4"/>
    <s v="Akro-Mils 12-Gallon Tote"/>
    <x v="4493"/>
    <n v="5"/>
    <n v="0.2"/>
    <n v="4.4684999999999953"/>
  </r>
  <r>
    <n v="6494"/>
    <s v="CA-2013-113845"/>
    <x v="0"/>
    <x v="73"/>
    <d v="2013-11-26T00:00:00"/>
    <s v="Standard Class"/>
    <s v="FA-14230"/>
    <s v="Frank Atkinson"/>
    <x v="1"/>
    <s v="United States"/>
    <s v="Orlando"/>
    <x v="2"/>
    <n v="32839"/>
    <x v="0"/>
    <s v="TEC-PH-10003357"/>
    <x v="2"/>
    <x v="7"/>
    <s v="Grandstream GXP2100 Mainstream Business Phone"/>
    <x v="4494"/>
    <n v="4"/>
    <n v="0.2"/>
    <n v="24.476800000000004"/>
  </r>
  <r>
    <n v="6495"/>
    <s v="CA-2014-111262"/>
    <x v="3"/>
    <x v="960"/>
    <d v="2014-11-02T00:00:00"/>
    <s v="Second Class"/>
    <s v="KH-16510"/>
    <s v="Keith Herrera"/>
    <x v="0"/>
    <s v="United States"/>
    <s v="Houston"/>
    <x v="5"/>
    <n v="77095"/>
    <x v="2"/>
    <s v="TEC-AC-10002167"/>
    <x v="2"/>
    <x v="11"/>
    <s v="Imation 8gb Micro Traveldrive Usb 2.0 Flash Drive"/>
    <x v="734"/>
    <n v="2"/>
    <n v="0.2"/>
    <n v="-2.6999999999999993"/>
  </r>
  <r>
    <n v="6496"/>
    <s v="CA-2014-111262"/>
    <x v="3"/>
    <x v="960"/>
    <d v="2014-11-02T00:00:00"/>
    <s v="Second Class"/>
    <s v="KH-16510"/>
    <s v="Keith Herrera"/>
    <x v="0"/>
    <s v="United States"/>
    <s v="Houston"/>
    <x v="5"/>
    <n v="77095"/>
    <x v="2"/>
    <s v="OFF-PA-10001937"/>
    <x v="1"/>
    <x v="10"/>
    <s v="Xerox 21"/>
    <x v="12"/>
    <n v="3"/>
    <n v="0.2"/>
    <n v="5.4432"/>
  </r>
  <r>
    <n v="6497"/>
    <s v="CA-2014-111262"/>
    <x v="3"/>
    <x v="960"/>
    <d v="2014-11-02T00:00:00"/>
    <s v="Second Class"/>
    <s v="KH-16510"/>
    <s v="Keith Herrera"/>
    <x v="0"/>
    <s v="United States"/>
    <s v="Houston"/>
    <x v="5"/>
    <n v="77095"/>
    <x v="2"/>
    <s v="TEC-AC-10004510"/>
    <x v="2"/>
    <x v="11"/>
    <s v="Logitech Desktop MK120 Mouse and keyboard Combo"/>
    <x v="2689"/>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s v="CA-2012-103135"/>
    <x v="1"/>
    <x v="1115"/>
    <d v="2012-07-28T00:00:00"/>
    <s v="Standard Class"/>
    <s v="SS-20515"/>
    <s v="Shirley Schmidt"/>
    <x v="2"/>
    <s v="United States"/>
    <s v="Louisville"/>
    <x v="0"/>
    <n v="40214"/>
    <x v="0"/>
    <s v="OFF-BI-10000069"/>
    <x v="1"/>
    <x v="8"/>
    <s v="GBC Prepunched Paper, 19-Hole, for Binding Systems, 24-lb"/>
    <x v="4495"/>
    <n v="9"/>
    <n v="0"/>
    <n v="62.14139999999999"/>
  </r>
  <r>
    <n v="6500"/>
    <s v="CA-2012-103135"/>
    <x v="1"/>
    <x v="1115"/>
    <d v="2012-07-28T00:00:00"/>
    <s v="Standard Class"/>
    <s v="SS-20515"/>
    <s v="Shirley Schmidt"/>
    <x v="2"/>
    <s v="United States"/>
    <s v="Louisville"/>
    <x v="0"/>
    <n v="40214"/>
    <x v="0"/>
    <s v="TEC-AC-10003289"/>
    <x v="2"/>
    <x v="11"/>
    <s v="Anker Ultra-Slim Mini Bluetooth 3.0 Wireless Keyboard"/>
    <x v="44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x v="4497"/>
    <n v="6"/>
    <n v="0"/>
    <n v="41.427599999999991"/>
  </r>
  <r>
    <n v="6502"/>
    <s v="CA-2011-129147"/>
    <x v="2"/>
    <x v="981"/>
    <d v="2011-11-06T00:00:00"/>
    <s v="Standard Class"/>
    <s v="LC-17050"/>
    <s v="Liz Carlisle"/>
    <x v="0"/>
    <s v="United States"/>
    <s v="Medina"/>
    <x v="24"/>
    <n v="44256"/>
    <x v="3"/>
    <s v="TEC-PH-10001299"/>
    <x v="2"/>
    <x v="7"/>
    <s v="Polycom CX300 Desktop Phone USB VoIP phone"/>
    <x v="2651"/>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s v="United States"/>
    <s v="Medina"/>
    <x v="24"/>
    <n v="44256"/>
    <x v="3"/>
    <s v="OFF-BI-10001098"/>
    <x v="1"/>
    <x v="8"/>
    <s v="Acco D-Ring Binder w/DublLock"/>
    <x v="4499"/>
    <n v="3"/>
    <n v="0.7"/>
    <n v="-13.4694"/>
  </r>
  <r>
    <n v="6505"/>
    <s v="CA-2014-128265"/>
    <x v="3"/>
    <x v="701"/>
    <d v="2014-11-23T00:00:00"/>
    <s v="Second Class"/>
    <s v="VW-21775"/>
    <s v="Victoria Wilson"/>
    <x v="1"/>
    <s v="United States"/>
    <s v="New York City"/>
    <x v="15"/>
    <n v="10011"/>
    <x v="3"/>
    <s v="OFF-ST-10000142"/>
    <x v="1"/>
    <x v="4"/>
    <s v="Deluxe Rollaway Locking File with Drawer"/>
    <x v="1439"/>
    <n v="3"/>
    <n v="0"/>
    <n v="349.33919999999995"/>
  </r>
  <r>
    <n v="6506"/>
    <s v="CA-2013-152331"/>
    <x v="0"/>
    <x v="190"/>
    <d v="2013-07-01T00:00:00"/>
    <s v="Standard Class"/>
    <s v="LD-16855"/>
    <s v="Lela Donovan"/>
    <x v="1"/>
    <s v="United States"/>
    <s v="Chicago"/>
    <x v="10"/>
    <n v="60653"/>
    <x v="2"/>
    <s v="OFF-AR-10001547"/>
    <x v="1"/>
    <x v="6"/>
    <s v="Newell 311"/>
    <x v="4500"/>
    <n v="3"/>
    <n v="0.2"/>
    <n v="0.46409999999999996"/>
  </r>
  <r>
    <n v="6507"/>
    <s v="US-2013-128909"/>
    <x v="0"/>
    <x v="790"/>
    <d v="2013-10-12T00:00:00"/>
    <s v="Second Class"/>
    <s v="SP-20545"/>
    <s v="Sibella Parks"/>
    <x v="1"/>
    <s v="United States"/>
    <s v="Philadelphia"/>
    <x v="9"/>
    <n v="19143"/>
    <x v="3"/>
    <s v="OFF-PA-10001593"/>
    <x v="1"/>
    <x v="10"/>
    <s v="Xerox 1947"/>
    <x v="4501"/>
    <n v="4"/>
    <n v="0.2"/>
    <n v="5.9799999999999986"/>
  </r>
  <r>
    <n v="6508"/>
    <s v="US-2013-128909"/>
    <x v="0"/>
    <x v="790"/>
    <d v="2013-10-12T00:00:00"/>
    <s v="Second Class"/>
    <s v="SP-20545"/>
    <s v="Sibella Parks"/>
    <x v="1"/>
    <s v="United States"/>
    <s v="Philadelphia"/>
    <x v="9"/>
    <n v="19143"/>
    <x v="3"/>
    <s v="FUR-FU-10004071"/>
    <x v="0"/>
    <x v="5"/>
    <s v="Luxo Professional Magnifying Clamp-On Fluorescent Lamps"/>
    <x v="4502"/>
    <n v="4"/>
    <n v="0.2"/>
    <n v="-24.962399999999988"/>
  </r>
  <r>
    <n v="6509"/>
    <s v="CA-2014-102197"/>
    <x v="3"/>
    <x v="698"/>
    <d v="2014-12-27T00:00:00"/>
    <s v="Standard Class"/>
    <s v="DK-13150"/>
    <s v="David Kendrick"/>
    <x v="1"/>
    <s v="United States"/>
    <s v="New York City"/>
    <x v="15"/>
    <n v="10009"/>
    <x v="3"/>
    <s v="OFF-PA-10001970"/>
    <x v="1"/>
    <x v="10"/>
    <s v="Xerox 1908"/>
    <x v="1007"/>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x v="4503"/>
    <n v="3"/>
    <n v="0.2"/>
    <n v="17.623199999999997"/>
  </r>
  <r>
    <n v="6511"/>
    <s v="CA-2014-102197"/>
    <x v="3"/>
    <x v="698"/>
    <d v="2014-12-27T00:00:00"/>
    <s v="Standard Class"/>
    <s v="DK-13150"/>
    <s v="David Kendrick"/>
    <x v="1"/>
    <s v="United States"/>
    <s v="New York City"/>
    <x v="15"/>
    <n v="10009"/>
    <x v="3"/>
    <s v="OFF-PA-10004156"/>
    <x v="1"/>
    <x v="10"/>
    <s v="Xerox 188"/>
    <x v="887"/>
    <n v="3"/>
    <n v="0"/>
    <n v="16.669799999999999"/>
  </r>
  <r>
    <n v="6512"/>
    <s v="CA-2014-167640"/>
    <x v="3"/>
    <x v="904"/>
    <d v="2014-03-11T00:00:00"/>
    <s v="Standard Class"/>
    <s v="FC-14245"/>
    <s v="Frank Carlisle"/>
    <x v="2"/>
    <s v="United States"/>
    <s v="San Francisco"/>
    <x v="1"/>
    <n v="94109"/>
    <x v="1"/>
    <s v="OFF-AR-10003158"/>
    <x v="1"/>
    <x v="6"/>
    <s v="Fluorescent Highlighters by Dixon"/>
    <x v="1708"/>
    <n v="6"/>
    <n v="0"/>
    <n v="8.1191999999999993"/>
  </r>
  <r>
    <n v="6513"/>
    <s v="CA-2014-167640"/>
    <x v="3"/>
    <x v="904"/>
    <d v="2014-03-11T00:00:00"/>
    <s v="Standard Class"/>
    <s v="FC-14245"/>
    <s v="Frank Carlisle"/>
    <x v="2"/>
    <s v="United States"/>
    <s v="San Francisco"/>
    <x v="1"/>
    <n v="94109"/>
    <x v="1"/>
    <s v="OFF-LA-10004559"/>
    <x v="1"/>
    <x v="2"/>
    <s v="Avery 49"/>
    <x v="132"/>
    <n v="4"/>
    <n v="0"/>
    <n v="5.6448"/>
  </r>
  <r>
    <n v="6514"/>
    <s v="CA-2014-167640"/>
    <x v="3"/>
    <x v="904"/>
    <d v="2014-03-11T00:00:00"/>
    <s v="Standard Class"/>
    <s v="FC-14245"/>
    <s v="Frank Carlisle"/>
    <x v="2"/>
    <s v="United States"/>
    <s v="San Francisco"/>
    <x v="1"/>
    <n v="94109"/>
    <x v="1"/>
    <s v="OFF-PA-10001033"/>
    <x v="1"/>
    <x v="10"/>
    <s v="Xerox 1893"/>
    <x v="2357"/>
    <n v="7"/>
    <n v="0"/>
    <n v="140.59569999999999"/>
  </r>
  <r>
    <n v="6515"/>
    <s v="CA-2014-167640"/>
    <x v="3"/>
    <x v="904"/>
    <d v="2014-03-11T00:00:00"/>
    <s v="Standard Class"/>
    <s v="FC-14245"/>
    <s v="Frank Carlisle"/>
    <x v="2"/>
    <s v="United States"/>
    <s v="San Francisco"/>
    <x v="1"/>
    <n v="94109"/>
    <x v="1"/>
    <s v="TEC-PH-10001336"/>
    <x v="2"/>
    <x v="7"/>
    <s v="Digium D40 VoIP phone"/>
    <x v="4504"/>
    <n v="2"/>
    <n v="0.2"/>
    <n v="23.218199999999996"/>
  </r>
  <r>
    <n v="6516"/>
    <s v="US-2014-116652"/>
    <x v="3"/>
    <x v="175"/>
    <d v="2014-09-20T00:00:00"/>
    <s v="Standard Class"/>
    <s v="RD-19480"/>
    <s v="Rick Duston"/>
    <x v="0"/>
    <s v="United States"/>
    <s v="San Francisco"/>
    <x v="1"/>
    <n v="94122"/>
    <x v="1"/>
    <s v="FUR-CH-10002961"/>
    <x v="0"/>
    <x v="1"/>
    <s v="Leather Task Chair, Black"/>
    <x v="287"/>
    <n v="3"/>
    <n v="0.2"/>
    <n v="0"/>
  </r>
  <r>
    <n v="6517"/>
    <s v="US-2014-116652"/>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s v="United States"/>
    <s v="San Francisco"/>
    <x v="1"/>
    <n v="94122"/>
    <x v="1"/>
    <s v="OFF-AR-10001915"/>
    <x v="1"/>
    <x v="6"/>
    <s v="Peel-Off China Markers"/>
    <x v="4506"/>
    <n v="10"/>
    <n v="0"/>
    <n v="41.706000000000003"/>
  </r>
  <r>
    <n v="6519"/>
    <s v="US-2014-116652"/>
    <x v="3"/>
    <x v="175"/>
    <d v="2014-09-20T00:00:00"/>
    <s v="Standard Class"/>
    <s v="RD-19480"/>
    <s v="Rick Duston"/>
    <x v="0"/>
    <s v="United States"/>
    <s v="San Francisco"/>
    <x v="1"/>
    <n v="94122"/>
    <x v="1"/>
    <s v="OFF-AP-10001205"/>
    <x v="1"/>
    <x v="9"/>
    <s v="Belkin 5 Outlet SurgeMaster Power Centers"/>
    <x v="4507"/>
    <n v="2"/>
    <n v="0"/>
    <n v="30.508800000000008"/>
  </r>
  <r>
    <n v="6520"/>
    <s v="US-2014-116652"/>
    <x v="3"/>
    <x v="175"/>
    <d v="2014-09-20T00:00:00"/>
    <s v="Standard Class"/>
    <s v="RD-19480"/>
    <s v="Rick Duston"/>
    <x v="0"/>
    <s v="United States"/>
    <s v="San Francisco"/>
    <x v="1"/>
    <n v="94122"/>
    <x v="1"/>
    <s v="OFF-BI-10004528"/>
    <x v="1"/>
    <x v="8"/>
    <s v="Cardinal Poly Pocket Divider Pockets for Ring Binders"/>
    <x v="3794"/>
    <n v="1"/>
    <n v="0.2"/>
    <n v="0.83999999999999975"/>
  </r>
  <r>
    <n v="6521"/>
    <s v="CA-2014-138289"/>
    <x v="3"/>
    <x v="1034"/>
    <d v="2014-01-19T00:00:00"/>
    <s v="Second Class"/>
    <s v="AR-10540"/>
    <s v="Andy Reiter"/>
    <x v="0"/>
    <s v="United States"/>
    <s v="Jackson"/>
    <x v="12"/>
    <n v="49201"/>
    <x v="2"/>
    <s v="OFF-BI-10004995"/>
    <x v="1"/>
    <x v="8"/>
    <s v="GBC DocuBind P400 Electric Binding System"/>
    <x v="4508"/>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x v="3722"/>
    <n v="3"/>
    <n v="0"/>
    <n v="72.640799999999999"/>
  </r>
  <r>
    <n v="6523"/>
    <s v="CA-2014-138289"/>
    <x v="3"/>
    <x v="1034"/>
    <d v="2014-01-19T00:00:00"/>
    <s v="Second Class"/>
    <s v="AR-10540"/>
    <s v="Andy Reiter"/>
    <x v="0"/>
    <s v="United States"/>
    <s v="Jackson"/>
    <x v="12"/>
    <n v="49201"/>
    <x v="2"/>
    <s v="OFF-PA-10001260"/>
    <x v="1"/>
    <x v="10"/>
    <s v="TOPS Money Receipt Book, Consecutively Numbered in Red,"/>
    <x v="4509"/>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s v="United States"/>
    <s v="Philadelphia"/>
    <x v="9"/>
    <n v="19120"/>
    <x v="3"/>
    <s v="TEC-PH-10002310"/>
    <x v="2"/>
    <x v="7"/>
    <s v="Panasonic KX T7731-B Digital phone"/>
    <x v="4510"/>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s v="United States"/>
    <s v="Philadelphia"/>
    <x v="9"/>
    <n v="19120"/>
    <x v="3"/>
    <s v="OFF-BI-10001308"/>
    <x v="1"/>
    <x v="8"/>
    <s v="GBC Standard Plastic Binding Systems' Combs"/>
    <x v="4511"/>
    <n v="5"/>
    <n v="0.7"/>
    <n v="-7.8500000000000014"/>
  </r>
  <r>
    <n v="6528"/>
    <s v="CA-2013-157791"/>
    <x v="0"/>
    <x v="443"/>
    <d v="2013-12-29T00:00:00"/>
    <s v="Second Class"/>
    <s v="CA-11965"/>
    <s v="Carol Adams"/>
    <x v="1"/>
    <s v="United States"/>
    <s v="Warwick"/>
    <x v="34"/>
    <n v="2886"/>
    <x v="3"/>
    <s v="TEC-CO-10002095"/>
    <x v="2"/>
    <x v="16"/>
    <s v="Hewlett Packard 610 Color Digital Copier / Printer"/>
    <x v="4117"/>
    <n v="4"/>
    <n v="0"/>
    <n v="899.98199999999997"/>
  </r>
  <r>
    <n v="6529"/>
    <s v="CA-2011-146864"/>
    <x v="2"/>
    <x v="1091"/>
    <d v="2011-12-26T00:00:00"/>
    <s v="Standard Class"/>
    <s v="BT-11530"/>
    <s v="Bradley Talbott"/>
    <x v="2"/>
    <s v="United States"/>
    <s v="New York City"/>
    <x v="15"/>
    <n v="10024"/>
    <x v="3"/>
    <s v="OFF-ST-10004946"/>
    <x v="1"/>
    <x v="4"/>
    <s v="Desktop 3-Pocket Hot File"/>
    <x v="4512"/>
    <n v="4"/>
    <n v="0"/>
    <n v="56.26400000000001"/>
  </r>
  <r>
    <n v="6530"/>
    <s v="CA-2011-103744"/>
    <x v="2"/>
    <x v="1116"/>
    <d v="2011-02-28T00:00:00"/>
    <s v="Standard Class"/>
    <s v="MG-17875"/>
    <s v="Michael Grace"/>
    <x v="2"/>
    <s v="United States"/>
    <s v="El Paso"/>
    <x v="5"/>
    <n v="79907"/>
    <x v="2"/>
    <s v="OFF-LA-10004425"/>
    <x v="1"/>
    <x v="2"/>
    <s v="Staples"/>
    <x v="4513"/>
    <n v="3"/>
    <n v="0.2"/>
    <n v="2.3409000000000004"/>
  </r>
  <r>
    <n v="6531"/>
    <s v="CA-2011-103744"/>
    <x v="2"/>
    <x v="1116"/>
    <d v="2011-02-28T00:00:00"/>
    <s v="Standard Class"/>
    <s v="MG-17875"/>
    <s v="Michael Grace"/>
    <x v="2"/>
    <s v="United States"/>
    <s v="El Paso"/>
    <x v="5"/>
    <n v="79907"/>
    <x v="2"/>
    <s v="OFF-BI-10000320"/>
    <x v="1"/>
    <x v="8"/>
    <s v="GBC Plastic Binding Combs"/>
    <x v="4514"/>
    <n v="3"/>
    <n v="0.8"/>
    <n v="-6.8633999999999986"/>
  </r>
  <r>
    <n v="6532"/>
    <s v="US-2014-107384"/>
    <x v="3"/>
    <x v="769"/>
    <d v="2014-12-09T00:00:00"/>
    <s v="Standard Class"/>
    <s v="TP-21130"/>
    <s v="Theone Pippenger"/>
    <x v="0"/>
    <s v="United States"/>
    <s v="Rochester"/>
    <x v="11"/>
    <n v="55901"/>
    <x v="2"/>
    <s v="OFF-AR-10001315"/>
    <x v="1"/>
    <x v="6"/>
    <s v="Newell 310"/>
    <x v="3454"/>
    <n v="5"/>
    <n v="0"/>
    <n v="2.5519999999999996"/>
  </r>
  <r>
    <n v="6533"/>
    <s v="US-2014-107384"/>
    <x v="3"/>
    <x v="769"/>
    <d v="2014-12-09T00:00:00"/>
    <s v="Standard Class"/>
    <s v="TP-21130"/>
    <s v="Theone Pippenger"/>
    <x v="0"/>
    <s v="United States"/>
    <s v="Rochester"/>
    <x v="11"/>
    <n v="55901"/>
    <x v="2"/>
    <s v="TEC-AC-10004595"/>
    <x v="2"/>
    <x v="11"/>
    <s v="First Data TMFD35 PIN Pad"/>
    <x v="4515"/>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x v="4516"/>
    <n v="5"/>
    <n v="0"/>
    <n v="143.982"/>
  </r>
  <r>
    <n v="6535"/>
    <s v="CA-2011-128209"/>
    <x v="2"/>
    <x v="664"/>
    <d v="2011-11-22T00:00:00"/>
    <s v="Standard Class"/>
    <s v="GT-14710"/>
    <s v="Greg Tran"/>
    <x v="0"/>
    <s v="United States"/>
    <s v="Buffalo"/>
    <x v="15"/>
    <n v="14215"/>
    <x v="3"/>
    <s v="OFF-BI-10001359"/>
    <x v="1"/>
    <x v="8"/>
    <s v="GBC DocuBind TL300 Electric Binding System"/>
    <x v="4517"/>
    <n v="3"/>
    <n v="0.2"/>
    <n v="726.56189999999981"/>
  </r>
  <r>
    <n v="6536"/>
    <s v="CA-2011-128209"/>
    <x v="2"/>
    <x v="664"/>
    <d v="2011-11-22T00:00:00"/>
    <s v="Standard Class"/>
    <s v="GT-14710"/>
    <s v="Greg Tran"/>
    <x v="0"/>
    <s v="United States"/>
    <s v="Buffalo"/>
    <x v="15"/>
    <n v="14215"/>
    <x v="3"/>
    <s v="FUR-BO-10002213"/>
    <x v="0"/>
    <x v="0"/>
    <s v="DMI Eclipse Executive Suite Bookcases"/>
    <x v="4518"/>
    <n v="10"/>
    <n v="0.2"/>
    <n v="-50.098000000000297"/>
  </r>
  <r>
    <n v="6537"/>
    <s v="CA-2011-169684"/>
    <x v="2"/>
    <x v="22"/>
    <d v="2011-10-23T00:00:00"/>
    <s v="First Class"/>
    <s v="FH-14365"/>
    <s v="Fred Hopkins"/>
    <x v="1"/>
    <s v="United States"/>
    <s v="Knoxville"/>
    <x v="18"/>
    <n v="37918"/>
    <x v="0"/>
    <s v="FUR-TA-10003008"/>
    <x v="0"/>
    <x v="3"/>
    <s v="Lesro Round Back Collection Coffee Table, End Table"/>
    <x v="4238"/>
    <n v="3"/>
    <n v="0.4"/>
    <n v="-147.8655"/>
  </r>
  <r>
    <n v="6538"/>
    <s v="CA-2011-169684"/>
    <x v="2"/>
    <x v="22"/>
    <d v="2011-10-23T00:00:00"/>
    <s v="First Class"/>
    <s v="FH-14365"/>
    <s v="Fred Hopkins"/>
    <x v="1"/>
    <s v="United States"/>
    <s v="Knoxville"/>
    <x v="18"/>
    <n v="37918"/>
    <x v="0"/>
    <s v="OFF-ST-10000934"/>
    <x v="1"/>
    <x v="4"/>
    <s v="Contico 72&quot;H Heavy-Duty Storage System"/>
    <x v="2066"/>
    <n v="3"/>
    <n v="0.2"/>
    <n v="-24.588000000000001"/>
  </r>
  <r>
    <n v="6539"/>
    <s v="CA-2012-109862"/>
    <x v="1"/>
    <x v="969"/>
    <d v="2012-10-30T00:00:00"/>
    <s v="Standard Class"/>
    <s v="HK-14890"/>
    <s v="Heather Kirkland"/>
    <x v="1"/>
    <s v="United States"/>
    <s v="Newark"/>
    <x v="13"/>
    <n v="19711"/>
    <x v="3"/>
    <s v="TEC-PH-10004042"/>
    <x v="2"/>
    <x v="7"/>
    <s v="ClearOne Communications CHAT 70 OC Speaker Phone"/>
    <x v="4519"/>
    <n v="1"/>
    <n v="0"/>
    <n v="41.337400000000002"/>
  </r>
  <r>
    <n v="6540"/>
    <s v="CA-2012-109862"/>
    <x v="1"/>
    <x v="969"/>
    <d v="2012-10-30T00:00:00"/>
    <s v="Standard Class"/>
    <s v="HK-14890"/>
    <s v="Heather Kirkland"/>
    <x v="1"/>
    <s v="United States"/>
    <s v="Newark"/>
    <x v="13"/>
    <n v="19711"/>
    <x v="3"/>
    <s v="FUR-CH-10002439"/>
    <x v="0"/>
    <x v="1"/>
    <s v="Iceberg Nesting Folding Chair, 19w x 6d x 43h"/>
    <x v="4520"/>
    <n v="5"/>
    <n v="0"/>
    <n v="75.686000000000007"/>
  </r>
  <r>
    <n v="6541"/>
    <s v="US-2014-107888"/>
    <x v="3"/>
    <x v="673"/>
    <d v="2014-11-20T00:00:00"/>
    <s v="First Class"/>
    <s v="CC-12220"/>
    <s v="Chris Cortes"/>
    <x v="0"/>
    <s v="United States"/>
    <s v="Seattle"/>
    <x v="4"/>
    <n v="98103"/>
    <x v="1"/>
    <s v="OFF-PA-10001363"/>
    <x v="1"/>
    <x v="10"/>
    <s v="Xerox 1933"/>
    <x v="4521"/>
    <n v="6"/>
    <n v="0"/>
    <n v="34.629599999999996"/>
  </r>
  <r>
    <n v="6542"/>
    <s v="US-2014-107888"/>
    <x v="3"/>
    <x v="673"/>
    <d v="2014-11-20T00:00:00"/>
    <s v="First Class"/>
    <s v="CC-12220"/>
    <s v="Chris Cortes"/>
    <x v="0"/>
    <s v="United States"/>
    <s v="Seattle"/>
    <x v="4"/>
    <n v="98103"/>
    <x v="1"/>
    <s v="FUR-FU-10003394"/>
    <x v="0"/>
    <x v="5"/>
    <s v="Tenex &quot;The Solids&quot; Textured Chair Mats"/>
    <x v="1839"/>
    <n v="2"/>
    <n v="0"/>
    <n v="23.786399999999986"/>
  </r>
  <r>
    <n v="6543"/>
    <s v="US-2014-107888"/>
    <x v="3"/>
    <x v="673"/>
    <d v="2014-11-20T00:00:00"/>
    <s v="First Class"/>
    <s v="CC-12220"/>
    <s v="Chris Cortes"/>
    <x v="0"/>
    <s v="United States"/>
    <s v="Seattle"/>
    <x v="4"/>
    <n v="98103"/>
    <x v="1"/>
    <s v="TEC-PH-10003171"/>
    <x v="2"/>
    <x v="7"/>
    <s v="Plantronics Encore H101 Dual Earpieces Headset"/>
    <x v="4220"/>
    <n v="3"/>
    <n v="0.2"/>
    <n v="10.787999999999997"/>
  </r>
  <r>
    <n v="6544"/>
    <s v="US-2014-107888"/>
    <x v="3"/>
    <x v="673"/>
    <d v="2014-11-20T00:00:00"/>
    <s v="First Class"/>
    <s v="CC-12220"/>
    <s v="Chris Cortes"/>
    <x v="0"/>
    <s v="United States"/>
    <s v="Seattle"/>
    <x v="4"/>
    <n v="98103"/>
    <x v="1"/>
    <s v="OFF-ST-10003123"/>
    <x v="1"/>
    <x v="4"/>
    <s v="Fellowes Bases and Tops For Staxonsteel/High-Stak Systems"/>
    <x v="3304"/>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s v="United States"/>
    <s v="Cleveland"/>
    <x v="24"/>
    <n v="44105"/>
    <x v="3"/>
    <s v="OFF-LA-10000973"/>
    <x v="1"/>
    <x v="2"/>
    <s v="Avery 502"/>
    <x v="1325"/>
    <n v="2"/>
    <n v="0.2"/>
    <n v="1.764"/>
  </r>
  <r>
    <n v="6547"/>
    <s v="US-2014-154872"/>
    <x v="3"/>
    <x v="304"/>
    <d v="2014-05-19T00:00:00"/>
    <s v="Standard Class"/>
    <s v="DP-13000"/>
    <s v="Darren Powers"/>
    <x v="0"/>
    <s v="United States"/>
    <s v="Cleveland"/>
    <x v="24"/>
    <n v="44105"/>
    <x v="3"/>
    <s v="OFF-PA-10000483"/>
    <x v="1"/>
    <x v="10"/>
    <s v="Xerox 19"/>
    <x v="1636"/>
    <n v="1"/>
    <n v="0.2"/>
    <n v="7.7449999999999983"/>
  </r>
  <r>
    <n v="6548"/>
    <s v="CA-2011-113880"/>
    <x v="2"/>
    <x v="72"/>
    <d v="2011-03-05T00:00:00"/>
    <s v="Standard Class"/>
    <s v="VF-21715"/>
    <s v="Vicky Freymann"/>
    <x v="2"/>
    <s v="United States"/>
    <s v="Elmhurst"/>
    <x v="10"/>
    <n v="60126"/>
    <x v="2"/>
    <s v="FUR-CH-10000863"/>
    <x v="0"/>
    <x v="1"/>
    <s v="Novimex Swivel Fabric Task Chair"/>
    <x v="4523"/>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x v="1133"/>
    <n v="3"/>
    <n v="0.2"/>
    <n v="5.6783999999999981"/>
  </r>
  <r>
    <n v="6550"/>
    <s v="US-2012-164966"/>
    <x v="1"/>
    <x v="117"/>
    <d v="2012-08-01T00:00:00"/>
    <s v="First Class"/>
    <s v="GH-14410"/>
    <s v="Gary Hansen"/>
    <x v="2"/>
    <s v="United States"/>
    <s v="Lakeville"/>
    <x v="11"/>
    <n v="55044"/>
    <x v="2"/>
    <s v="FUR-CH-10002304"/>
    <x v="0"/>
    <x v="1"/>
    <s v="Global Stack Chair without Arms, Black"/>
    <x v="4524"/>
    <n v="6"/>
    <n v="0"/>
    <n v="38.970000000000006"/>
  </r>
  <r>
    <n v="6551"/>
    <s v="CA-2012-126739"/>
    <x v="1"/>
    <x v="549"/>
    <d v="2012-11-03T00:00:00"/>
    <s v="Second Class"/>
    <s v="JH-16180"/>
    <s v="Justin Hirsh"/>
    <x v="0"/>
    <s v="United States"/>
    <s v="New York City"/>
    <x v="15"/>
    <n v="10035"/>
    <x v="3"/>
    <s v="FUR-CH-10000422"/>
    <x v="0"/>
    <x v="1"/>
    <s v="Global Highback Leather Tilter in Burgundy"/>
    <x v="4525"/>
    <n v="4"/>
    <n v="0.1"/>
    <n v="21.837600000000023"/>
  </r>
  <r>
    <n v="6552"/>
    <s v="CA-2014-161578"/>
    <x v="3"/>
    <x v="819"/>
    <d v="2014-12-22T00:00:00"/>
    <s v="Second Class"/>
    <s v="RB-19465"/>
    <s v="Rick Bensley"/>
    <x v="2"/>
    <s v="United States"/>
    <s v="Los Angeles"/>
    <x v="1"/>
    <n v="90036"/>
    <x v="1"/>
    <s v="OFF-PA-10002986"/>
    <x v="1"/>
    <x v="10"/>
    <s v="Xerox 1898"/>
    <x v="522"/>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s v="United States"/>
    <s v="Chicago"/>
    <x v="10"/>
    <n v="60653"/>
    <x v="2"/>
    <s v="TEC-AC-10001606"/>
    <x v="2"/>
    <x v="11"/>
    <s v="Logitech Wireless Performance Mouse MX for PC and Mac"/>
    <x v="1895"/>
    <n v="4"/>
    <n v="0.2"/>
    <n v="71.992800000000003"/>
  </r>
  <r>
    <n v="6555"/>
    <s v="CA-2011-137092"/>
    <x v="2"/>
    <x v="22"/>
    <d v="2011-10-22T00:00:00"/>
    <s v="Second Class"/>
    <s v="LS-16975"/>
    <s v="Lindsay Shagiari"/>
    <x v="2"/>
    <s v="United States"/>
    <s v="Chicago"/>
    <x v="10"/>
    <n v="60653"/>
    <x v="2"/>
    <s v="OFF-ST-10003805"/>
    <x v="1"/>
    <x v="4"/>
    <s v="24 Capacity Maxi Data Binder Racks, Pearl"/>
    <x v="4526"/>
    <n v="3"/>
    <n v="0.2"/>
    <n v="31.582499999999953"/>
  </r>
  <r>
    <n v="6556"/>
    <s v="CA-2011-137092"/>
    <x v="2"/>
    <x v="22"/>
    <d v="2011-10-22T00:00:00"/>
    <s v="Second Class"/>
    <s v="LS-16975"/>
    <s v="Lindsay Shagiari"/>
    <x v="2"/>
    <s v="United States"/>
    <s v="Chicago"/>
    <x v="10"/>
    <n v="60653"/>
    <x v="2"/>
    <s v="OFF-PA-10002109"/>
    <x v="1"/>
    <x v="10"/>
    <s v="Wirebound Voice Message Log Book"/>
    <x v="4527"/>
    <n v="1"/>
    <n v="0.2"/>
    <n v="1.2375999999999996"/>
  </r>
  <r>
    <n v="6557"/>
    <s v="CA-2011-137092"/>
    <x v="2"/>
    <x v="22"/>
    <d v="2011-10-22T00:00:00"/>
    <s v="Second Class"/>
    <s v="LS-16975"/>
    <s v="Lindsay Shagiari"/>
    <x v="2"/>
    <s v="United States"/>
    <s v="Chicago"/>
    <x v="10"/>
    <n v="60653"/>
    <x v="2"/>
    <s v="OFF-BI-10000632"/>
    <x v="1"/>
    <x v="8"/>
    <s v="Satellite Sectional Post Binders"/>
    <x v="452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s v="United States"/>
    <s v="Buffalo"/>
    <x v="15"/>
    <n v="14215"/>
    <x v="3"/>
    <s v="FUR-CH-10004997"/>
    <x v="0"/>
    <x v="1"/>
    <s v="Hon Every-Day Series Multi-Task Chairs"/>
    <x v="4530"/>
    <n v="9"/>
    <n v="0.1"/>
    <n v="169.18200000000004"/>
  </r>
  <r>
    <n v="6560"/>
    <s v="CA-2013-160941"/>
    <x v="0"/>
    <x v="658"/>
    <d v="2013-07-27T00:00:00"/>
    <s v="Standard Class"/>
    <s v="DK-12835"/>
    <s v="Damala Kotsonis"/>
    <x v="1"/>
    <s v="United States"/>
    <s v="Roseville"/>
    <x v="1"/>
    <n v="95661"/>
    <x v="1"/>
    <s v="OFF-EN-10003001"/>
    <x v="1"/>
    <x v="12"/>
    <s v="Ames Color-File Green Diamond Border X-ray Mailers"/>
    <x v="4531"/>
    <n v="5"/>
    <n v="0"/>
    <n v="197.35299999999998"/>
  </r>
  <r>
    <n v="6561"/>
    <s v="CA-2013-160941"/>
    <x v="0"/>
    <x v="658"/>
    <d v="2013-07-27T00:00:00"/>
    <s v="Standard Class"/>
    <s v="DK-12835"/>
    <s v="Damala Kotsonis"/>
    <x v="1"/>
    <s v="United States"/>
    <s v="Roseville"/>
    <x v="1"/>
    <n v="95661"/>
    <x v="1"/>
    <s v="OFF-LA-10003766"/>
    <x v="1"/>
    <x v="2"/>
    <s v="Self-Adhesive Removable Labels"/>
    <x v="982"/>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s v="United States"/>
    <s v="Lawrence"/>
    <x v="31"/>
    <n v="1841"/>
    <x v="3"/>
    <s v="FUR-TA-10003469"/>
    <x v="0"/>
    <x v="3"/>
    <s v="Balt Split Level Computer Training Table"/>
    <x v="4534"/>
    <n v="2"/>
    <n v="0.3"/>
    <n v="-38.849999999999994"/>
  </r>
  <r>
    <n v="6565"/>
    <s v="CA-2011-166086"/>
    <x v="2"/>
    <x v="1118"/>
    <d v="2011-05-12T00:00:00"/>
    <s v="Standard Class"/>
    <s v="CT-11995"/>
    <s v="Carol Triggs"/>
    <x v="0"/>
    <s v="United States"/>
    <s v="Lawrence"/>
    <x v="31"/>
    <n v="1841"/>
    <x v="3"/>
    <s v="OFF-AR-10002578"/>
    <x v="1"/>
    <x v="6"/>
    <s v="Newell 335"/>
    <x v="880"/>
    <n v="3"/>
    <n v="0"/>
    <n v="2.5055999999999998"/>
  </r>
  <r>
    <n v="6566"/>
    <s v="CA-2011-166086"/>
    <x v="2"/>
    <x v="1118"/>
    <d v="2011-05-12T00:00:00"/>
    <s v="Standard Class"/>
    <s v="CT-11995"/>
    <s v="Carol Triggs"/>
    <x v="0"/>
    <s v="United States"/>
    <s v="Lawrence"/>
    <x v="31"/>
    <n v="1841"/>
    <x v="3"/>
    <s v="FUR-CH-10004675"/>
    <x v="0"/>
    <x v="1"/>
    <s v="Lifetime Advantage Folding Chairs, 4/Carton"/>
    <x v="1739"/>
    <n v="4"/>
    <n v="0"/>
    <n v="244.24959999999999"/>
  </r>
  <r>
    <n v="6567"/>
    <s v="CA-2014-131282"/>
    <x v="3"/>
    <x v="1119"/>
    <d v="2014-02-09T00:00:00"/>
    <s v="Second Class"/>
    <s v="CB-12025"/>
    <s v="Cassandra Brandow"/>
    <x v="0"/>
    <s v="United States"/>
    <s v="Waco"/>
    <x v="5"/>
    <n v="76706"/>
    <x v="2"/>
    <s v="OFF-BI-10004632"/>
    <x v="1"/>
    <x v="8"/>
    <s v="Ibico Hi-Tech Manual Binding System"/>
    <x v="4535"/>
    <n v="4"/>
    <n v="0.8"/>
    <n v="-426.9860000000001"/>
  </r>
  <r>
    <n v="6568"/>
    <s v="CA-2014-131282"/>
    <x v="3"/>
    <x v="1119"/>
    <d v="2014-02-09T00:00:00"/>
    <s v="Second Class"/>
    <s v="CB-12025"/>
    <s v="Cassandra Brandow"/>
    <x v="0"/>
    <s v="United States"/>
    <s v="Waco"/>
    <x v="5"/>
    <n v="76706"/>
    <x v="2"/>
    <s v="OFF-AR-10003087"/>
    <x v="1"/>
    <x v="6"/>
    <s v="Staples"/>
    <x v="4536"/>
    <n v="5"/>
    <n v="0.2"/>
    <n v="0.71199999999999974"/>
  </r>
  <r>
    <n v="6569"/>
    <s v="CA-2011-100678"/>
    <x v="2"/>
    <x v="891"/>
    <d v="2011-04-22T00:00:00"/>
    <s v="Standard Class"/>
    <s v="KM-16720"/>
    <s v="Kunst Miller"/>
    <x v="0"/>
    <s v="United States"/>
    <s v="Houston"/>
    <x v="5"/>
    <n v="77095"/>
    <x v="2"/>
    <s v="OFF-AR-10001868"/>
    <x v="1"/>
    <x v="6"/>
    <s v="Prang Dustless Chalk Sticks"/>
    <x v="3794"/>
    <n v="2"/>
    <n v="0.2"/>
    <n v="1.008"/>
  </r>
  <r>
    <n v="6570"/>
    <s v="CA-2011-100678"/>
    <x v="2"/>
    <x v="891"/>
    <d v="2011-04-22T00:00:00"/>
    <s v="Standard Class"/>
    <s v="KM-16720"/>
    <s v="Kunst Miller"/>
    <x v="0"/>
    <s v="United States"/>
    <s v="Houston"/>
    <x v="5"/>
    <n v="77095"/>
    <x v="2"/>
    <s v="FUR-CH-10002602"/>
    <x v="0"/>
    <x v="1"/>
    <s v="DMI Arturo Collection Mission-style Design Wood Chair"/>
    <x v="2613"/>
    <n v="3"/>
    <n v="0.3"/>
    <n v="-18.117599999999996"/>
  </r>
  <r>
    <n v="6571"/>
    <s v="CA-2011-100678"/>
    <x v="2"/>
    <x v="891"/>
    <d v="2011-04-22T00:00:00"/>
    <s v="Standard Class"/>
    <s v="KM-16720"/>
    <s v="Kunst Miller"/>
    <x v="0"/>
    <s v="United States"/>
    <s v="Houston"/>
    <x v="5"/>
    <n v="77095"/>
    <x v="2"/>
    <s v="OFF-EN-10000056"/>
    <x v="1"/>
    <x v="12"/>
    <s v="Cameo Buff Policy Envelopes"/>
    <x v="84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x v="2671"/>
    <n v="3"/>
    <n v="0.2"/>
    <n v="28.496999999999957"/>
  </r>
  <r>
    <n v="6573"/>
    <s v="CA-2013-161543"/>
    <x v="0"/>
    <x v="1120"/>
    <d v="2013-05-17T00:00:00"/>
    <s v="Standard Class"/>
    <s v="RD-19720"/>
    <s v="Roger Demir"/>
    <x v="0"/>
    <s v="United States"/>
    <s v="Seattle"/>
    <x v="4"/>
    <n v="98105"/>
    <x v="1"/>
    <s v="OFF-PA-10003971"/>
    <x v="1"/>
    <x v="10"/>
    <s v="Xerox 1965"/>
    <x v="493"/>
    <n v="2"/>
    <n v="0"/>
    <n v="5.8604000000000003"/>
  </r>
  <r>
    <n v="6574"/>
    <s v="CA-2013-160535"/>
    <x v="0"/>
    <x v="881"/>
    <d v="2013-12-01T00:00:00"/>
    <s v="Standard Class"/>
    <s v="BP-11050"/>
    <s v="Barry Pond"/>
    <x v="1"/>
    <s v="United States"/>
    <s v="Plainfield"/>
    <x v="30"/>
    <n v="7060"/>
    <x v="3"/>
    <s v="OFF-ST-10000689"/>
    <x v="1"/>
    <x v="4"/>
    <s v="Fellowes Strictly Business Drawer File, Letter/Legal Size"/>
    <x v="1626"/>
    <n v="4"/>
    <n v="0"/>
    <n v="67.608000000000004"/>
  </r>
  <r>
    <n v="6575"/>
    <s v="CA-2013-160535"/>
    <x v="0"/>
    <x v="881"/>
    <d v="2013-12-01T00:00:00"/>
    <s v="Standard Class"/>
    <s v="BP-11050"/>
    <s v="Barry Pond"/>
    <x v="1"/>
    <s v="United States"/>
    <s v="Plainfield"/>
    <x v="30"/>
    <n v="7060"/>
    <x v="3"/>
    <s v="TEC-MA-10004255"/>
    <x v="2"/>
    <x v="15"/>
    <s v="Konica Minolta magicolor 1690MF Multifunction Printer"/>
    <x v="4537"/>
    <n v="8"/>
    <n v="0"/>
    <n v="118.37040000000002"/>
  </r>
  <r>
    <n v="6576"/>
    <s v="CA-2014-123085"/>
    <x v="3"/>
    <x v="448"/>
    <d v="2014-03-09T00:00:00"/>
    <s v="Standard Class"/>
    <s v="EJ-13720"/>
    <s v="Ed Jacobs"/>
    <x v="0"/>
    <s v="United States"/>
    <s v="Los Angeles"/>
    <x v="1"/>
    <n v="90008"/>
    <x v="1"/>
    <s v="TEC-AC-10000990"/>
    <x v="2"/>
    <x v="11"/>
    <s v="Imation Bio 2GB USB Flash Drive Imation Corp"/>
    <x v="4538"/>
    <n v="8"/>
    <n v="0"/>
    <n v="440.76480000000004"/>
  </r>
  <r>
    <n v="6577"/>
    <s v="CA-2014-123085"/>
    <x v="3"/>
    <x v="448"/>
    <d v="2014-03-09T00:00:00"/>
    <s v="Standard Class"/>
    <s v="EJ-13720"/>
    <s v="Ed Jacobs"/>
    <x v="0"/>
    <s v="United States"/>
    <s v="Los Angeles"/>
    <x v="1"/>
    <n v="90008"/>
    <x v="1"/>
    <s v="FUR-CH-10003968"/>
    <x v="0"/>
    <x v="1"/>
    <s v="Novimex Turbo Task Chair"/>
    <x v="3011"/>
    <n v="3"/>
    <n v="0.2"/>
    <n v="-17.035200000000003"/>
  </r>
  <r>
    <n v="6578"/>
    <s v="CA-2012-153752"/>
    <x v="1"/>
    <x v="401"/>
    <d v="2012-12-11T00:00:00"/>
    <s v="Second Class"/>
    <s v="RO-19780"/>
    <s v="Rose O'Brian"/>
    <x v="0"/>
    <s v="United States"/>
    <s v="Arlington"/>
    <x v="17"/>
    <n v="22204"/>
    <x v="0"/>
    <s v="TEC-PH-10001615"/>
    <x v="2"/>
    <x v="7"/>
    <s v="AT&amp;T CL82213"/>
    <x v="2131"/>
    <n v="6"/>
    <n v="0"/>
    <n v="50.442599999999977"/>
  </r>
  <r>
    <n v="6579"/>
    <s v="CA-2011-103660"/>
    <x v="2"/>
    <x v="55"/>
    <d v="2011-08-30T00:00:00"/>
    <s v="Standard Class"/>
    <s v="MW-18220"/>
    <s v="Mitch Webber"/>
    <x v="0"/>
    <s v="United States"/>
    <s v="Seattle"/>
    <x v="4"/>
    <n v="98103"/>
    <x v="1"/>
    <s v="TEC-PH-10000895"/>
    <x v="2"/>
    <x v="7"/>
    <s v="Polycom VVX 310 VoIP phone"/>
    <x v="4539"/>
    <n v="7"/>
    <n v="0.2"/>
    <n v="75.595799999999997"/>
  </r>
  <r>
    <n v="6580"/>
    <s v="CA-2013-169887"/>
    <x v="0"/>
    <x v="332"/>
    <d v="2013-10-23T00:00:00"/>
    <s v="Same Day"/>
    <s v="MS-17530"/>
    <s v="MaryBeth Skach"/>
    <x v="0"/>
    <s v="United States"/>
    <s v="Seattle"/>
    <x v="4"/>
    <n v="98105"/>
    <x v="1"/>
    <s v="OFF-PA-10003001"/>
    <x v="1"/>
    <x v="10"/>
    <s v="Xerox 1986"/>
    <x v="3890"/>
    <n v="1"/>
    <n v="0"/>
    <n v="3.2063999999999999"/>
  </r>
  <r>
    <n v="6581"/>
    <s v="CA-2013-169887"/>
    <x v="0"/>
    <x v="332"/>
    <d v="2013-10-23T00:00:00"/>
    <s v="Same Day"/>
    <s v="MS-17530"/>
    <s v="MaryBeth Skach"/>
    <x v="0"/>
    <s v="United States"/>
    <s v="Seattle"/>
    <x v="4"/>
    <n v="98105"/>
    <x v="1"/>
    <s v="OFF-AR-10002766"/>
    <x v="1"/>
    <x v="6"/>
    <s v="Prang Drawing Pencil Set"/>
    <x v="484"/>
    <n v="3"/>
    <n v="0"/>
    <n v="2.2517999999999998"/>
  </r>
  <r>
    <n v="6582"/>
    <s v="CA-2013-169887"/>
    <x v="0"/>
    <x v="332"/>
    <d v="2013-10-23T00:00:00"/>
    <s v="Same Day"/>
    <s v="MS-17530"/>
    <s v="MaryBeth Skach"/>
    <x v="0"/>
    <s v="United States"/>
    <s v="Seattle"/>
    <x v="4"/>
    <n v="98105"/>
    <x v="1"/>
    <s v="FUR-FU-10003095"/>
    <x v="0"/>
    <x v="5"/>
    <s v="Linden 12&quot; Wall Clock With Oak Frame"/>
    <x v="3113"/>
    <n v="3"/>
    <n v="0"/>
    <n v="30.581999999999987"/>
  </r>
  <r>
    <n v="6583"/>
    <s v="CA-2013-148516"/>
    <x v="0"/>
    <x v="1121"/>
    <d v="2013-08-12T00:00:00"/>
    <s v="Standard Class"/>
    <s v="DW-13585"/>
    <s v="Dorothy Wardle"/>
    <x v="1"/>
    <s v="United States"/>
    <s v="Edmonds"/>
    <x v="4"/>
    <n v="98026"/>
    <x v="1"/>
    <s v="TEC-AC-10003610"/>
    <x v="2"/>
    <x v="11"/>
    <s v="Logitech Illuminated - Keyboard"/>
    <x v="690"/>
    <n v="3"/>
    <n v="0"/>
    <n v="86.385600000000011"/>
  </r>
  <r>
    <n v="6584"/>
    <s v="CA-2014-104731"/>
    <x v="3"/>
    <x v="246"/>
    <d v="2014-07-28T00:00:00"/>
    <s v="Standard Class"/>
    <s v="AM-10705"/>
    <s v="Anne McFarland"/>
    <x v="0"/>
    <s v="United States"/>
    <s v="Salem"/>
    <x v="17"/>
    <n v="24153"/>
    <x v="0"/>
    <s v="OFF-AR-10003727"/>
    <x v="1"/>
    <x v="6"/>
    <s v="Berol Giant Pencil Sharpener"/>
    <x v="3113"/>
    <n v="6"/>
    <n v="0"/>
    <n v="29.562599999999986"/>
  </r>
  <r>
    <n v="6585"/>
    <s v="CA-2014-104731"/>
    <x v="3"/>
    <x v="246"/>
    <d v="2014-07-28T00:00:00"/>
    <s v="Standard Class"/>
    <s v="AM-10705"/>
    <s v="Anne McFarland"/>
    <x v="0"/>
    <s v="United States"/>
    <s v="Salem"/>
    <x v="17"/>
    <n v="24153"/>
    <x v="0"/>
    <s v="TEC-PH-10002660"/>
    <x v="2"/>
    <x v="7"/>
    <s v="Nortel Networks T7316 E Nt8 B27"/>
    <x v="1081"/>
    <n v="4"/>
    <n v="0"/>
    <n v="67.990000000000009"/>
  </r>
  <r>
    <n v="6586"/>
    <s v="CA-2014-104731"/>
    <x v="3"/>
    <x v="246"/>
    <d v="2014-07-28T00:00:00"/>
    <s v="Standard Class"/>
    <s v="AM-10705"/>
    <s v="Anne McFarland"/>
    <x v="0"/>
    <s v="United States"/>
    <s v="Salem"/>
    <x v="17"/>
    <n v="24153"/>
    <x v="0"/>
    <s v="FUR-FU-10003274"/>
    <x v="0"/>
    <x v="5"/>
    <s v="Regeneration Desk Collection"/>
    <x v="3454"/>
    <n v="5"/>
    <n v="0"/>
    <n v="3.8720000000000003"/>
  </r>
  <r>
    <n v="6587"/>
    <s v="CA-2014-104731"/>
    <x v="3"/>
    <x v="246"/>
    <d v="2014-07-28T00:00:00"/>
    <s v="Standard Class"/>
    <s v="AM-10705"/>
    <s v="Anne McFarland"/>
    <x v="0"/>
    <s v="United States"/>
    <s v="Salem"/>
    <x v="17"/>
    <n v="24153"/>
    <x v="0"/>
    <s v="OFF-AR-10003829"/>
    <x v="1"/>
    <x v="6"/>
    <s v="Newell 35"/>
    <x v="1209"/>
    <n v="6"/>
    <n v="0"/>
    <n v="5.7071999999999976"/>
  </r>
  <r>
    <n v="6588"/>
    <s v="CA-2014-104731"/>
    <x v="3"/>
    <x v="246"/>
    <d v="2014-07-28T00:00:00"/>
    <s v="Standard Class"/>
    <s v="AM-10705"/>
    <s v="Anne McFarland"/>
    <x v="0"/>
    <s v="United States"/>
    <s v="Salem"/>
    <x v="17"/>
    <n v="24153"/>
    <x v="0"/>
    <s v="FUR-BO-10003441"/>
    <x v="0"/>
    <x v="0"/>
    <s v="Bush Westfield Collection Bookcases, Fully Assembled"/>
    <x v="3367"/>
    <n v="3"/>
    <n v="0"/>
    <n v="69.67619999999998"/>
  </r>
  <r>
    <n v="6589"/>
    <s v="CA-2014-104731"/>
    <x v="3"/>
    <x v="246"/>
    <d v="2014-07-28T00:00:00"/>
    <s v="Standard Class"/>
    <s v="AM-10705"/>
    <s v="Anne McFarland"/>
    <x v="0"/>
    <s v="United States"/>
    <s v="Salem"/>
    <x v="17"/>
    <n v="24153"/>
    <x v="0"/>
    <s v="OFF-BI-10003355"/>
    <x v="1"/>
    <x v="8"/>
    <s v="Cardinal Holdit Business Card Pockets"/>
    <x v="1830"/>
    <n v="3"/>
    <n v="0"/>
    <n v="7.1712000000000007"/>
  </r>
  <r>
    <n v="6590"/>
    <s v="CA-2014-104731"/>
    <x v="3"/>
    <x v="246"/>
    <d v="2014-07-28T00:00:00"/>
    <s v="Standard Class"/>
    <s v="AM-10705"/>
    <s v="Anne McFarland"/>
    <x v="0"/>
    <s v="United States"/>
    <s v="Salem"/>
    <x v="17"/>
    <n v="24153"/>
    <x v="0"/>
    <s v="OFF-SU-10003505"/>
    <x v="1"/>
    <x v="14"/>
    <s v="Premier Electric Letter Opener"/>
    <x v="4540"/>
    <n v="2"/>
    <n v="0"/>
    <n v="11.585999999999984"/>
  </r>
  <r>
    <n v="6591"/>
    <s v="CA-2011-164749"/>
    <x v="2"/>
    <x v="893"/>
    <d v="2011-03-26T00:00:00"/>
    <s v="First Class"/>
    <s v="BG-11740"/>
    <s v="Bruce Geld"/>
    <x v="0"/>
    <s v="United States"/>
    <s v="Delray Beach"/>
    <x v="2"/>
    <n v="33445"/>
    <x v="0"/>
    <s v="OFF-LA-10004484"/>
    <x v="1"/>
    <x v="2"/>
    <s v="Avery 476"/>
    <x v="4541"/>
    <n v="3"/>
    <n v="0.2"/>
    <n v="3.2213999999999996"/>
  </r>
  <r>
    <n v="6592"/>
    <s v="CA-2012-103716"/>
    <x v="1"/>
    <x v="28"/>
    <d v="2012-05-06T00:00:00"/>
    <s v="Standard Class"/>
    <s v="KB-16585"/>
    <s v="Ken Black"/>
    <x v="1"/>
    <s v="United States"/>
    <s v="San Francisco"/>
    <x v="1"/>
    <n v="94110"/>
    <x v="1"/>
    <s v="OFF-AR-10000658"/>
    <x v="1"/>
    <x v="6"/>
    <s v="Newell 324"/>
    <x v="1637"/>
    <n v="3"/>
    <n v="0"/>
    <n v="9.702"/>
  </r>
  <r>
    <n v="6593"/>
    <s v="CA-2012-103716"/>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s v="United States"/>
    <s v="New York City"/>
    <x v="15"/>
    <n v="10024"/>
    <x v="3"/>
    <s v="OFF-BI-10001989"/>
    <x v="1"/>
    <x v="8"/>
    <s v="Premium Transparent Presentation Covers by GBC"/>
    <x v="3295"/>
    <n v="2"/>
    <n v="0.2"/>
    <n v="11.748799999999997"/>
  </r>
  <r>
    <n v="6595"/>
    <s v="CA-2012-146290"/>
    <x v="1"/>
    <x v="124"/>
    <d v="2012-05-11T00:00:00"/>
    <s v="Standard Class"/>
    <s v="SV-20815"/>
    <s v="Stuart Van"/>
    <x v="1"/>
    <s v="United States"/>
    <s v="Indianapolis"/>
    <x v="14"/>
    <n v="46203"/>
    <x v="2"/>
    <s v="OFF-AR-10001897"/>
    <x v="1"/>
    <x v="6"/>
    <s v="Model L Table or Wall-Mount Pencil Sharpener"/>
    <x v="4543"/>
    <n v="7"/>
    <n v="0"/>
    <n v="35.260400000000004"/>
  </r>
  <r>
    <n v="6596"/>
    <s v="CA-2014-157112"/>
    <x v="3"/>
    <x v="756"/>
    <d v="2014-04-27T00:00:00"/>
    <s v="First Class"/>
    <s v="GG-14650"/>
    <s v="Greg Guthrie"/>
    <x v="1"/>
    <s v="United States"/>
    <s v="Columbus"/>
    <x v="24"/>
    <n v="43229"/>
    <x v="3"/>
    <s v="OFF-BI-10000285"/>
    <x v="1"/>
    <x v="8"/>
    <s v="XtraLife ClearVue Slant-D Ring Binders by Cardinal"/>
    <x v="4544"/>
    <n v="5"/>
    <n v="0.7"/>
    <n v="-7.8399999999999963"/>
  </r>
  <r>
    <n v="6597"/>
    <s v="CA-2014-157112"/>
    <x v="3"/>
    <x v="756"/>
    <d v="2014-04-27T00:00:00"/>
    <s v="First Class"/>
    <s v="GG-14650"/>
    <s v="Greg Guthrie"/>
    <x v="1"/>
    <s v="United States"/>
    <s v="Columbus"/>
    <x v="24"/>
    <n v="43229"/>
    <x v="3"/>
    <s v="OFF-PA-10001804"/>
    <x v="1"/>
    <x v="10"/>
    <s v="Xerox 195"/>
    <x v="758"/>
    <n v="1"/>
    <n v="0.2"/>
    <n v="1.8703999999999998"/>
  </r>
  <r>
    <n v="6598"/>
    <s v="CA-2011-169257"/>
    <x v="2"/>
    <x v="571"/>
    <d v="2011-06-12T00:00:00"/>
    <s v="Standard Class"/>
    <s v="SV-20785"/>
    <s v="Stewart Visinsky"/>
    <x v="0"/>
    <s v="United States"/>
    <s v="Jacksonville"/>
    <x v="2"/>
    <n v="32216"/>
    <x v="0"/>
    <s v="OFF-BI-10002557"/>
    <x v="1"/>
    <x v="8"/>
    <s v="Presstex Flexible Ring Binders"/>
    <x v="4545"/>
    <n v="1"/>
    <n v="0.7"/>
    <n v="-0.9099999999999997"/>
  </r>
  <r>
    <n v="6599"/>
    <s v="CA-2011-169257"/>
    <x v="2"/>
    <x v="571"/>
    <d v="2011-06-12T00:00:00"/>
    <s v="Standard Class"/>
    <s v="SV-20785"/>
    <s v="Stewart Visinsky"/>
    <x v="0"/>
    <s v="United States"/>
    <s v="Jacksonville"/>
    <x v="2"/>
    <n v="32216"/>
    <x v="0"/>
    <s v="OFF-PA-10002319"/>
    <x v="1"/>
    <x v="10"/>
    <s v="Xerox 1944"/>
    <x v="4546"/>
    <n v="2"/>
    <n v="0.2"/>
    <n v="22.480800000000002"/>
  </r>
  <r>
    <n v="6600"/>
    <s v="CA-2011-154095"/>
    <x v="2"/>
    <x v="266"/>
    <d v="2011-12-07T00:00:00"/>
    <s v="Standard Class"/>
    <s v="ON-18715"/>
    <s v="Odella Nelson"/>
    <x v="1"/>
    <s v="United States"/>
    <s v="Clinton"/>
    <x v="39"/>
    <n v="20735"/>
    <x v="3"/>
    <s v="FUR-FU-10003849"/>
    <x v="0"/>
    <x v="5"/>
    <s v="DAX Metal Frame, Desktop, Stepped-Edge"/>
    <x v="3318"/>
    <n v="3"/>
    <n v="0"/>
    <n v="23.680799999999998"/>
  </r>
  <r>
    <n v="6601"/>
    <s v="CA-2011-154095"/>
    <x v="2"/>
    <x v="266"/>
    <d v="2011-12-07T00:00:00"/>
    <s v="Standard Class"/>
    <s v="ON-18715"/>
    <s v="Odella Nelson"/>
    <x v="1"/>
    <s v="United States"/>
    <s v="Clinton"/>
    <x v="39"/>
    <n v="20735"/>
    <x v="3"/>
    <s v="OFF-PA-10002923"/>
    <x v="1"/>
    <x v="10"/>
    <s v="Xerox 1942"/>
    <x v="678"/>
    <n v="3"/>
    <n v="0"/>
    <n v="73.41"/>
  </r>
  <r>
    <n v="6602"/>
    <s v="CA-2011-154095"/>
    <x v="2"/>
    <x v="266"/>
    <d v="2011-12-07T00:00:00"/>
    <s v="Standard Class"/>
    <s v="ON-18715"/>
    <s v="Odella Nelson"/>
    <x v="1"/>
    <s v="United States"/>
    <s v="Clinton"/>
    <x v="39"/>
    <n v="20735"/>
    <x v="3"/>
    <s v="FUR-CH-10004754"/>
    <x v="0"/>
    <x v="1"/>
    <s v="Global Stack Chair with Arms, Black"/>
    <x v="4547"/>
    <n v="8"/>
    <n v="0"/>
    <n v="64.756799999999998"/>
  </r>
  <r>
    <n v="6603"/>
    <s v="CA-2011-154095"/>
    <x v="2"/>
    <x v="266"/>
    <d v="2011-12-07T00:00:00"/>
    <s v="Standard Class"/>
    <s v="ON-18715"/>
    <s v="Odella Nelson"/>
    <x v="1"/>
    <s v="United States"/>
    <s v="Clinton"/>
    <x v="39"/>
    <n v="20735"/>
    <x v="3"/>
    <s v="OFF-LA-10000634"/>
    <x v="1"/>
    <x v="2"/>
    <s v="Avery 509"/>
    <x v="1203"/>
    <n v="6"/>
    <n v="0"/>
    <n v="7.2035999999999998"/>
  </r>
  <r>
    <n v="6604"/>
    <s v="CA-2014-146346"/>
    <x v="3"/>
    <x v="46"/>
    <d v="2014-06-21T00:00:00"/>
    <s v="First Class"/>
    <s v="RA-19945"/>
    <s v="Ryan Akin"/>
    <x v="0"/>
    <s v="United States"/>
    <s v="Commerce City"/>
    <x v="22"/>
    <n v="80022"/>
    <x v="1"/>
    <s v="OFF-ST-10001418"/>
    <x v="1"/>
    <x v="4"/>
    <s v="Carina Media Storage Towers in Natural &amp; Black"/>
    <x v="1770"/>
    <n v="3"/>
    <n v="0.2"/>
    <n v="-32.929200000000002"/>
  </r>
  <r>
    <n v="6605"/>
    <s v="CA-2013-148852"/>
    <x v="0"/>
    <x v="439"/>
    <d v="2013-06-01T00:00:00"/>
    <s v="Standard Class"/>
    <s v="SV-20785"/>
    <s v="Stewart Visinsky"/>
    <x v="0"/>
    <s v="United States"/>
    <s v="Santa Ana"/>
    <x v="1"/>
    <n v="92704"/>
    <x v="1"/>
    <s v="OFF-FA-10003467"/>
    <x v="1"/>
    <x v="13"/>
    <s v="Alliance Big Bands Rubber Bands, 12/Pack"/>
    <x v="4095"/>
    <n v="3"/>
    <n v="0"/>
    <n v="0"/>
  </r>
  <r>
    <n v="6606"/>
    <s v="CA-2013-148852"/>
    <x v="0"/>
    <x v="439"/>
    <d v="2013-06-01T00:00:00"/>
    <s v="Standard Class"/>
    <s v="SV-20785"/>
    <s v="Stewart Visinsky"/>
    <x v="0"/>
    <s v="United States"/>
    <s v="Santa Ana"/>
    <x v="1"/>
    <n v="92704"/>
    <x v="1"/>
    <s v="OFF-PA-10001293"/>
    <x v="1"/>
    <x v="10"/>
    <s v="Xerox 1946"/>
    <x v="1568"/>
    <n v="7"/>
    <n v="0"/>
    <n v="21.772800000000004"/>
  </r>
  <r>
    <n v="6607"/>
    <s v="CA-2013-148852"/>
    <x v="0"/>
    <x v="439"/>
    <d v="2013-06-01T00:00:00"/>
    <s v="Standard Class"/>
    <s v="SV-20785"/>
    <s v="Stewart Visinsky"/>
    <x v="0"/>
    <s v="United States"/>
    <s v="Santa Ana"/>
    <x v="1"/>
    <n v="92704"/>
    <x v="1"/>
    <s v="TEC-PH-10003885"/>
    <x v="2"/>
    <x v="7"/>
    <s v="Cisco SPA508G"/>
    <x v="2005"/>
    <n v="4"/>
    <n v="0.2"/>
    <n v="23.756399999999985"/>
  </r>
  <r>
    <n v="6608"/>
    <s v="CA-2013-148852"/>
    <x v="0"/>
    <x v="439"/>
    <d v="2013-06-01T00:00:00"/>
    <s v="Standard Class"/>
    <s v="SV-20785"/>
    <s v="Stewart Visinsky"/>
    <x v="0"/>
    <s v="United States"/>
    <s v="Santa Ana"/>
    <x v="1"/>
    <n v="92704"/>
    <x v="1"/>
    <s v="FUR-CH-10004860"/>
    <x v="0"/>
    <x v="1"/>
    <s v="Global Low Back Tilter Chair"/>
    <x v="4548"/>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x v="4549"/>
    <n v="3"/>
    <n v="0.2"/>
    <n v="116.24249999999996"/>
  </r>
  <r>
    <n v="6610"/>
    <s v="US-2012-118906"/>
    <x v="1"/>
    <x v="366"/>
    <d v="2012-03-10T00:00:00"/>
    <s v="Same Day"/>
    <s v="KB-16585"/>
    <s v="Ken Black"/>
    <x v="1"/>
    <s v="United States"/>
    <s v="Clinton"/>
    <x v="39"/>
    <n v="20735"/>
    <x v="3"/>
    <s v="OFF-ST-10002406"/>
    <x v="1"/>
    <x v="4"/>
    <s v="Pizazz Global Quick File"/>
    <x v="4550"/>
    <n v="6"/>
    <n v="0"/>
    <n v="25.149600000000007"/>
  </r>
  <r>
    <n v="6611"/>
    <s v="CA-2013-168921"/>
    <x v="0"/>
    <x v="201"/>
    <d v="2013-10-23T00:00:00"/>
    <s v="First Class"/>
    <s v="AG-10495"/>
    <s v="Andrew Gjertsen"/>
    <x v="1"/>
    <s v="United States"/>
    <s v="Los Angeles"/>
    <x v="1"/>
    <n v="90049"/>
    <x v="1"/>
    <s v="OFF-BI-10004209"/>
    <x v="1"/>
    <x v="8"/>
    <s v="Fellowes Twister Kit, Gray/Clear, 3/pkg"/>
    <x v="1768"/>
    <n v="3"/>
    <n v="0.2"/>
    <n v="6.0299999999999994"/>
  </r>
  <r>
    <n v="6612"/>
    <s v="CA-2012-107678"/>
    <x v="1"/>
    <x v="1122"/>
    <d v="2012-04-28T00:00:00"/>
    <s v="Standard Class"/>
    <s v="JK-16090"/>
    <s v="Juliana Krohn"/>
    <x v="0"/>
    <s v="United States"/>
    <s v="Louisville"/>
    <x v="0"/>
    <n v="40214"/>
    <x v="0"/>
    <s v="FUR-CH-10001891"/>
    <x v="0"/>
    <x v="1"/>
    <s v="Global Deluxe Office Fabric Chairs"/>
    <x v="2843"/>
    <n v="2"/>
    <n v="0"/>
    <n v="51.829200000000014"/>
  </r>
  <r>
    <n v="6613"/>
    <s v="CA-2012-107678"/>
    <x v="1"/>
    <x v="1122"/>
    <d v="2012-04-28T00:00:00"/>
    <s v="Standard Class"/>
    <s v="JK-16090"/>
    <s v="Juliana Krohn"/>
    <x v="0"/>
    <s v="United States"/>
    <s v="Louisville"/>
    <x v="0"/>
    <n v="40214"/>
    <x v="0"/>
    <s v="OFF-BI-10002215"/>
    <x v="1"/>
    <x v="8"/>
    <s v="Wilson Jones Hanging View Binder, White, 1&quot;"/>
    <x v="4039"/>
    <n v="3"/>
    <n v="0"/>
    <n v="9.7979999999999983"/>
  </r>
  <r>
    <n v="6614"/>
    <s v="CA-2012-107678"/>
    <x v="1"/>
    <x v="1122"/>
    <d v="2012-04-28T00:00:00"/>
    <s v="Standard Class"/>
    <s v="JK-16090"/>
    <s v="Juliana Krohn"/>
    <x v="0"/>
    <s v="United States"/>
    <s v="Louisville"/>
    <x v="0"/>
    <n v="40214"/>
    <x v="0"/>
    <s v="TEC-PH-10002103"/>
    <x v="2"/>
    <x v="7"/>
    <s v="Jabra SPEAK 410"/>
    <x v="4551"/>
    <n v="5"/>
    <n v="0"/>
    <n v="131.58600000000001"/>
  </r>
  <r>
    <n v="6615"/>
    <s v="CA-2012-107678"/>
    <x v="1"/>
    <x v="1122"/>
    <d v="2012-04-28T00:00:00"/>
    <s v="Standard Class"/>
    <s v="JK-16090"/>
    <s v="Juliana Krohn"/>
    <x v="0"/>
    <s v="United States"/>
    <s v="Louisville"/>
    <x v="0"/>
    <n v="40214"/>
    <x v="0"/>
    <s v="FUR-FU-10003394"/>
    <x v="0"/>
    <x v="5"/>
    <s v="Tenex &quot;The Solids&quot; Textured Chair Mats"/>
    <x v="664"/>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s v="United States"/>
    <s v="Los Angeles"/>
    <x v="1"/>
    <n v="90045"/>
    <x v="1"/>
    <s v="OFF-LA-10000081"/>
    <x v="1"/>
    <x v="2"/>
    <s v="Avery 496"/>
    <x v="3923"/>
    <n v="6"/>
    <n v="0"/>
    <n v="10.799999999999999"/>
  </r>
  <r>
    <n v="6618"/>
    <s v="CA-2013-123512"/>
    <x v="0"/>
    <x v="26"/>
    <d v="2013-06-20T00:00:00"/>
    <s v="First Class"/>
    <s v="MV-18190"/>
    <s v="Mike Vittorini"/>
    <x v="0"/>
    <s v="United States"/>
    <s v="Los Angeles"/>
    <x v="1"/>
    <n v="90045"/>
    <x v="1"/>
    <s v="OFF-PA-10001497"/>
    <x v="1"/>
    <x v="10"/>
    <s v="Xerox 1914"/>
    <x v="1547"/>
    <n v="4"/>
    <n v="0"/>
    <n v="107.7216"/>
  </r>
  <r>
    <n v="6619"/>
    <s v="US-2014-167402"/>
    <x v="3"/>
    <x v="1123"/>
    <d v="2014-01-19T00:00:00"/>
    <s v="Second Class"/>
    <s v="CP-12085"/>
    <s v="Cathy Prescott"/>
    <x v="1"/>
    <s v="United States"/>
    <s v="Springfield"/>
    <x v="25"/>
    <n v="65807"/>
    <x v="2"/>
    <s v="OFF-PA-10004983"/>
    <x v="1"/>
    <x v="10"/>
    <s v="Xerox 23"/>
    <x v="56"/>
    <n v="5"/>
    <n v="0"/>
    <n v="15.552000000000001"/>
  </r>
  <r>
    <n v="6620"/>
    <s v="US-2014-167402"/>
    <x v="3"/>
    <x v="1123"/>
    <d v="2014-01-19T00:00:00"/>
    <s v="Second Class"/>
    <s v="CP-12085"/>
    <s v="Cathy Prescott"/>
    <x v="1"/>
    <s v="United States"/>
    <s v="Springfield"/>
    <x v="25"/>
    <n v="65807"/>
    <x v="2"/>
    <s v="OFF-AR-10004010"/>
    <x v="1"/>
    <x v="6"/>
    <s v="Hunt Boston Vacuum Mount KS Pencil Sharpener"/>
    <x v="4552"/>
    <n v="6"/>
    <n v="0"/>
    <n v="54.584400000000002"/>
  </r>
  <r>
    <n v="6621"/>
    <s v="US-2014-167402"/>
    <x v="3"/>
    <x v="1123"/>
    <d v="2014-01-19T00:00:00"/>
    <s v="Second Class"/>
    <s v="CP-12085"/>
    <s v="Cathy Prescott"/>
    <x v="1"/>
    <s v="United States"/>
    <s v="Springfield"/>
    <x v="25"/>
    <n v="65807"/>
    <x v="2"/>
    <s v="OFF-SU-10002881"/>
    <x v="1"/>
    <x v="14"/>
    <s v="Martin Yale Chadless Opener Electric Letter Opener"/>
    <x v="2635"/>
    <n v="5"/>
    <n v="0"/>
    <n v="83.281000000000063"/>
  </r>
  <r>
    <n v="6622"/>
    <s v="US-2014-167402"/>
    <x v="3"/>
    <x v="1123"/>
    <d v="2014-01-19T00:00:00"/>
    <s v="Second Class"/>
    <s v="CP-12085"/>
    <s v="Cathy Prescott"/>
    <x v="1"/>
    <s v="United States"/>
    <s v="Springfield"/>
    <x v="25"/>
    <n v="65807"/>
    <x v="2"/>
    <s v="FUR-BO-10001608"/>
    <x v="0"/>
    <x v="0"/>
    <s v="Hon Metal Bookcases, Black"/>
    <x v="372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s v="United States"/>
    <s v="San Francisco"/>
    <x v="1"/>
    <n v="94109"/>
    <x v="1"/>
    <s v="OFF-LA-10001934"/>
    <x v="1"/>
    <x v="2"/>
    <s v="Avery 516"/>
    <x v="2037"/>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x v="4553"/>
    <n v="1"/>
    <n v="0.3"/>
    <n v="-13.170600000000007"/>
  </r>
  <r>
    <n v="6626"/>
    <s v="CA-2012-141250"/>
    <x v="1"/>
    <x v="1125"/>
    <d v="2012-01-23T00:00:00"/>
    <s v="Standard Class"/>
    <s v="PM-18940"/>
    <s v="Paul MacIntyre"/>
    <x v="0"/>
    <s v="United States"/>
    <s v="Texas City"/>
    <x v="5"/>
    <n v="77590"/>
    <x v="2"/>
    <s v="FUR-CH-10004875"/>
    <x v="0"/>
    <x v="1"/>
    <s v="Harbour Creations 67200 Series Stacking Chairs"/>
    <x v="455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s v="Standard Class"/>
    <s v="EH-13990"/>
    <s v="Erica Hackney"/>
    <x v="0"/>
    <s v="United States"/>
    <s v="Bellevue"/>
    <x v="4"/>
    <n v="98006"/>
    <x v="1"/>
    <s v="OFF-PA-10003177"/>
    <x v="1"/>
    <x v="10"/>
    <s v="Xerox 1999"/>
    <x v="91"/>
    <n v="2"/>
    <n v="0"/>
    <n v="6.2208000000000006"/>
  </r>
  <r>
    <n v="6629"/>
    <s v="CA-2012-135489"/>
    <x v="1"/>
    <x v="444"/>
    <d v="2012-09-22T00:00:00"/>
    <s v="Second Class"/>
    <s v="GW-14605"/>
    <s v="Giulietta Weimer"/>
    <x v="0"/>
    <s v="United States"/>
    <s v="New York City"/>
    <x v="15"/>
    <n v="10024"/>
    <x v="3"/>
    <s v="TEC-PH-10000011"/>
    <x v="2"/>
    <x v="7"/>
    <s v="PureGear Roll-On Screen Protector"/>
    <x v="4496"/>
    <n v="14"/>
    <n v="0"/>
    <n v="134.33279999999996"/>
  </r>
  <r>
    <n v="6630"/>
    <s v="CA-2012-125696"/>
    <x v="1"/>
    <x v="653"/>
    <d v="2012-10-06T00:00:00"/>
    <s v="Standard Class"/>
    <s v="NP-18685"/>
    <s v="Nora Pelletier"/>
    <x v="2"/>
    <s v="United States"/>
    <s v="Wilson"/>
    <x v="3"/>
    <n v="27893"/>
    <x v="0"/>
    <s v="OFF-BI-10001757"/>
    <x v="1"/>
    <x v="8"/>
    <s v="Pressboard Hanging Data Binders for Unburst Sheets"/>
    <x v="4556"/>
    <n v="5"/>
    <n v="0.7"/>
    <n v="-5.4120000000000008"/>
  </r>
  <r>
    <n v="6631"/>
    <s v="CA-2013-105081"/>
    <x v="0"/>
    <x v="591"/>
    <d v="2013-12-31T00:00:00"/>
    <s v="Standard Class"/>
    <s v="JE-15715"/>
    <s v="Joe Elijah"/>
    <x v="0"/>
    <s v="United States"/>
    <s v="Seattle"/>
    <x v="4"/>
    <n v="98115"/>
    <x v="1"/>
    <s v="FUR-CH-10000847"/>
    <x v="0"/>
    <x v="1"/>
    <s v="Global Executive Mid-Back Manager's Chair"/>
    <x v="327"/>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x v="4557"/>
    <n v="5"/>
    <n v="0"/>
    <n v="629.01"/>
  </r>
  <r>
    <n v="6633"/>
    <s v="US-2013-146857"/>
    <x v="0"/>
    <x v="715"/>
    <d v="2013-05-09T00:00:00"/>
    <s v="Second Class"/>
    <s v="BE-11455"/>
    <s v="Brad Eason"/>
    <x v="2"/>
    <s v="United States"/>
    <s v="Springfield"/>
    <x v="25"/>
    <n v="65807"/>
    <x v="2"/>
    <s v="OFF-AP-10001205"/>
    <x v="1"/>
    <x v="9"/>
    <s v="Belkin 5 Outlet SurgeMaster Power Centers"/>
    <x v="4558"/>
    <n v="1"/>
    <n v="0"/>
    <n v="15.254400000000004"/>
  </r>
  <r>
    <n v="6634"/>
    <s v="CA-2013-166275"/>
    <x v="0"/>
    <x v="1057"/>
    <d v="2013-10-25T00:00:00"/>
    <s v="Same Day"/>
    <s v="SS-20590"/>
    <s v="Sonia Sunley"/>
    <x v="0"/>
    <s v="United States"/>
    <s v="San Francisco"/>
    <x v="1"/>
    <n v="94109"/>
    <x v="1"/>
    <s v="TEC-AC-10001838"/>
    <x v="2"/>
    <x v="11"/>
    <s v="Razer Tiamat Over Ear 7.1 Surround Sound PC Gaming Headset"/>
    <x v="4559"/>
    <n v="1"/>
    <n v="0"/>
    <n v="85.995700000000014"/>
  </r>
  <r>
    <n v="6635"/>
    <s v="CA-2014-144498"/>
    <x v="3"/>
    <x v="636"/>
    <d v="2014-05-07T00:00:00"/>
    <s v="Same Day"/>
    <s v="MB-18085"/>
    <s v="Mick Brown"/>
    <x v="0"/>
    <s v="United States"/>
    <s v="Charlotte"/>
    <x v="3"/>
    <n v="28205"/>
    <x v="0"/>
    <s v="OFF-BI-10003982"/>
    <x v="1"/>
    <x v="8"/>
    <s v="Wilson Jones Century Plastic Molded Ring Binders"/>
    <x v="4560"/>
    <n v="11"/>
    <n v="0.7"/>
    <n v="-52.548099999999991"/>
  </r>
  <r>
    <n v="6636"/>
    <s v="CA-2014-144498"/>
    <x v="3"/>
    <x v="636"/>
    <d v="2014-05-07T00:00:00"/>
    <s v="Same Day"/>
    <s v="MB-18085"/>
    <s v="Mick Brown"/>
    <x v="0"/>
    <s v="United States"/>
    <s v="Charlotte"/>
    <x v="3"/>
    <n v="28205"/>
    <x v="0"/>
    <s v="TEC-PH-10004977"/>
    <x v="2"/>
    <x v="7"/>
    <s v="GE 30524EE4"/>
    <x v="2536"/>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s v="United States"/>
    <s v="New York City"/>
    <x v="15"/>
    <n v="10011"/>
    <x v="3"/>
    <s v="OFF-AR-10001573"/>
    <x v="1"/>
    <x v="6"/>
    <s v="American Pencil"/>
    <x v="4562"/>
    <n v="3"/>
    <n v="0"/>
    <n v="2.027099999999999"/>
  </r>
  <r>
    <n v="6639"/>
    <s v="CA-2014-103352"/>
    <x v="3"/>
    <x v="344"/>
    <d v="2014-12-01T00:00:00"/>
    <s v="Second Class"/>
    <s v="RP-19390"/>
    <s v="Resi Pölking"/>
    <x v="0"/>
    <s v="United States"/>
    <s v="New York City"/>
    <x v="15"/>
    <n v="10011"/>
    <x v="3"/>
    <s v="OFF-BI-10001196"/>
    <x v="1"/>
    <x v="8"/>
    <s v="Avery Flip-Chart Easel Binder, Black"/>
    <x v="588"/>
    <n v="6"/>
    <n v="0.2"/>
    <n v="36.255599999999994"/>
  </r>
  <r>
    <n v="6640"/>
    <s v="CA-2011-108609"/>
    <x v="2"/>
    <x v="656"/>
    <d v="2011-11-02T00:00:00"/>
    <s v="Second Class"/>
    <s v="AJ-10780"/>
    <s v="Anthony Jacobs"/>
    <x v="1"/>
    <s v="United States"/>
    <s v="Lorain"/>
    <x v="24"/>
    <n v="44052"/>
    <x v="3"/>
    <s v="FUR-TA-10003954"/>
    <x v="0"/>
    <x v="3"/>
    <s v="Hon 94000 Series Round Tables"/>
    <x v="4563"/>
    <n v="8"/>
    <n v="0.4"/>
    <n v="-734.52639999999997"/>
  </r>
  <r>
    <n v="6641"/>
    <s v="CA-2014-128328"/>
    <x v="3"/>
    <x v="485"/>
    <d v="2014-08-10T00:00:00"/>
    <s v="Standard Class"/>
    <s v="PO-18865"/>
    <s v="Patrick O'Donnell"/>
    <x v="0"/>
    <s v="United States"/>
    <s v="Indianapolis"/>
    <x v="14"/>
    <n v="46203"/>
    <x v="2"/>
    <s v="OFF-BI-10001989"/>
    <x v="1"/>
    <x v="8"/>
    <s v="Premium Transparent Presentation Covers by GBC"/>
    <x v="4564"/>
    <n v="6"/>
    <n v="0"/>
    <n v="60.422399999999996"/>
  </r>
  <r>
    <n v="6642"/>
    <s v="CA-2014-128328"/>
    <x v="3"/>
    <x v="485"/>
    <d v="2014-08-10T00:00:00"/>
    <s v="Standard Class"/>
    <s v="PO-18865"/>
    <s v="Patrick O'Donnell"/>
    <x v="0"/>
    <s v="United States"/>
    <s v="Indianapolis"/>
    <x v="14"/>
    <n v="46203"/>
    <x v="2"/>
    <s v="TEC-AC-10001714"/>
    <x v="2"/>
    <x v="11"/>
    <s v="Logitech MX Performance Wireless Mouse"/>
    <x v="4565"/>
    <n v="2"/>
    <n v="0"/>
    <n v="29.518599999999999"/>
  </r>
  <r>
    <n v="6643"/>
    <s v="CA-2014-128328"/>
    <x v="3"/>
    <x v="485"/>
    <d v="2014-08-10T00:00:00"/>
    <s v="Standard Class"/>
    <s v="PO-18865"/>
    <s v="Patrick O'Donnell"/>
    <x v="0"/>
    <s v="United States"/>
    <s v="Indianapolis"/>
    <x v="14"/>
    <n v="46203"/>
    <x v="2"/>
    <s v="OFF-LA-10003498"/>
    <x v="1"/>
    <x v="2"/>
    <s v="Avery 475"/>
    <x v="4566"/>
    <n v="9"/>
    <n v="0"/>
    <n v="66.600000000000009"/>
  </r>
  <r>
    <n v="6644"/>
    <s v="US-2012-156496"/>
    <x v="1"/>
    <x v="544"/>
    <d v="2012-08-16T00:00:00"/>
    <s v="Standard Class"/>
    <s v="WB-21850"/>
    <s v="William Brown"/>
    <x v="0"/>
    <s v="United States"/>
    <s v="Redmond"/>
    <x v="21"/>
    <n v="97756"/>
    <x v="1"/>
    <s v="TEC-PH-10000576"/>
    <x v="2"/>
    <x v="7"/>
    <s v="AT&amp;T 1080 Corded phone"/>
    <x v="2313"/>
    <n v="4"/>
    <n v="0.2"/>
    <n v="38.357200000000006"/>
  </r>
  <r>
    <n v="6645"/>
    <s v="US-2012-156496"/>
    <x v="1"/>
    <x v="544"/>
    <d v="2012-08-16T00:00:00"/>
    <s v="Standard Class"/>
    <s v="WB-21850"/>
    <s v="William Brown"/>
    <x v="0"/>
    <s v="United States"/>
    <s v="Redmond"/>
    <x v="21"/>
    <n v="97756"/>
    <x v="1"/>
    <s v="TEC-PH-10004188"/>
    <x v="2"/>
    <x v="7"/>
    <s v="OtterBox Commuter Series Case - Samsung Galaxy S4"/>
    <x v="4567"/>
    <n v="7"/>
    <n v="0.2"/>
    <n v="-31.487400000000001"/>
  </r>
  <r>
    <n v="6646"/>
    <s v="US-2012-156496"/>
    <x v="1"/>
    <x v="544"/>
    <d v="2012-08-16T00:00:00"/>
    <s v="Standard Class"/>
    <s v="WB-21850"/>
    <s v="William Brown"/>
    <x v="0"/>
    <s v="United States"/>
    <s v="Redmond"/>
    <x v="21"/>
    <n v="97756"/>
    <x v="1"/>
    <s v="OFF-AP-10001469"/>
    <x v="1"/>
    <x v="9"/>
    <s v="Fellowes 8 Outlet Superior Workstation Surge Protector"/>
    <x v="4568"/>
    <n v="4"/>
    <n v="0.2"/>
    <n v="15.015599999999985"/>
  </r>
  <r>
    <n v="6647"/>
    <s v="US-2013-127334"/>
    <x v="0"/>
    <x v="272"/>
    <d v="2013-12-22T00:00:00"/>
    <s v="Standard Class"/>
    <s v="MP-18175"/>
    <s v="Mike Pelletier"/>
    <x v="2"/>
    <s v="United States"/>
    <s v="Springfield"/>
    <x v="21"/>
    <n v="97477"/>
    <x v="1"/>
    <s v="FUR-TA-10003473"/>
    <x v="0"/>
    <x v="3"/>
    <s v="Bretford Rectangular Conference Table Tops"/>
    <x v="4569"/>
    <n v="3"/>
    <n v="0.5"/>
    <n v="-304.66529999999989"/>
  </r>
  <r>
    <n v="6648"/>
    <s v="US-2013-127334"/>
    <x v="0"/>
    <x v="272"/>
    <d v="2013-12-22T00:00:00"/>
    <s v="Standard Class"/>
    <s v="MP-18175"/>
    <s v="Mike Pelletier"/>
    <x v="2"/>
    <s v="United States"/>
    <s v="Springfield"/>
    <x v="21"/>
    <n v="97477"/>
    <x v="1"/>
    <s v="OFF-AP-10001205"/>
    <x v="1"/>
    <x v="9"/>
    <s v="Belkin 5 Outlet SurgeMaster Power Centers"/>
    <x v="2802"/>
    <n v="2"/>
    <n v="0.2"/>
    <n v="8.7168000000000063"/>
  </r>
  <r>
    <n v="6649"/>
    <s v="US-2014-124779"/>
    <x v="3"/>
    <x v="565"/>
    <d v="2014-09-12T00:00:00"/>
    <s v="First Class"/>
    <s v="BF-11020"/>
    <s v="Barry Französisch"/>
    <x v="1"/>
    <s v="United States"/>
    <s v="Arlington"/>
    <x v="5"/>
    <n v="76017"/>
    <x v="2"/>
    <s v="OFF-BI-10002429"/>
    <x v="1"/>
    <x v="8"/>
    <s v="Premier Elliptical Ring Binder, Black"/>
    <x v="511"/>
    <n v="7"/>
    <n v="0.8"/>
    <n v="-68.185600000000022"/>
  </r>
  <r>
    <n v="6650"/>
    <s v="US-2014-124779"/>
    <x v="3"/>
    <x v="565"/>
    <d v="2014-09-12T00:00:00"/>
    <s v="First Class"/>
    <s v="BF-11020"/>
    <s v="Barry Französisch"/>
    <x v="1"/>
    <s v="United States"/>
    <s v="Arlington"/>
    <x v="5"/>
    <n v="76017"/>
    <x v="2"/>
    <s v="TEC-CO-10001943"/>
    <x v="2"/>
    <x v="16"/>
    <s v="Canon PC-428 Personal Copier"/>
    <x v="4570"/>
    <n v="2"/>
    <n v="0.2"/>
    <n v="107.99459999999999"/>
  </r>
  <r>
    <n v="6651"/>
    <s v="US-2014-124779"/>
    <x v="3"/>
    <x v="565"/>
    <d v="2014-09-12T00:00:00"/>
    <s v="First Class"/>
    <s v="BF-11020"/>
    <s v="Barry Französisch"/>
    <x v="1"/>
    <s v="United States"/>
    <s v="Arlington"/>
    <x v="5"/>
    <n v="76017"/>
    <x v="2"/>
    <s v="OFF-FA-10004854"/>
    <x v="1"/>
    <x v="13"/>
    <s v="Vinyl Coated Wire Paper Clips in Organizer Box, 800/Box"/>
    <x v="1962"/>
    <n v="5"/>
    <n v="0.2"/>
    <n v="15.498000000000001"/>
  </r>
  <r>
    <n v="6652"/>
    <s v="US-2014-124779"/>
    <x v="3"/>
    <x v="565"/>
    <d v="2014-09-12T00:00:00"/>
    <s v="First Class"/>
    <s v="BF-11020"/>
    <s v="Barry Französisch"/>
    <x v="1"/>
    <s v="United States"/>
    <s v="Arlington"/>
    <x v="5"/>
    <n v="76017"/>
    <x v="2"/>
    <s v="FUR-FU-10001095"/>
    <x v="0"/>
    <x v="5"/>
    <s v="DAX Black Cherry Wood-Tone Poster Frame"/>
    <x v="4571"/>
    <n v="2"/>
    <n v="0.6"/>
    <n v="-11.651199999999999"/>
  </r>
  <r>
    <n v="6653"/>
    <s v="US-2014-124779"/>
    <x v="3"/>
    <x v="565"/>
    <d v="2014-09-12T00:00:00"/>
    <s v="First Class"/>
    <s v="BF-11020"/>
    <s v="Barry Französisch"/>
    <x v="1"/>
    <s v="United States"/>
    <s v="Arlington"/>
    <x v="5"/>
    <n v="76017"/>
    <x v="2"/>
    <s v="OFF-PA-10000061"/>
    <x v="1"/>
    <x v="10"/>
    <s v="Xerox 205"/>
    <x v="561"/>
    <n v="4"/>
    <n v="0.2"/>
    <n v="7.2576000000000001"/>
  </r>
  <r>
    <n v="6654"/>
    <s v="US-2014-124779"/>
    <x v="3"/>
    <x v="565"/>
    <d v="2014-09-12T00:00:00"/>
    <s v="First Class"/>
    <s v="BF-11020"/>
    <s v="Barry Französisch"/>
    <x v="1"/>
    <s v="United States"/>
    <s v="Arlington"/>
    <x v="5"/>
    <n v="76017"/>
    <x v="2"/>
    <s v="FUR-CH-10003535"/>
    <x v="0"/>
    <x v="1"/>
    <s v="Global Armless Task Chair, Royal Blue"/>
    <x v="4572"/>
    <n v="5"/>
    <n v="0.3"/>
    <n v="-39.636999999999993"/>
  </r>
  <r>
    <n v="6655"/>
    <s v="CA-2014-135937"/>
    <x v="3"/>
    <x v="297"/>
    <d v="2014-02-28T00:00:00"/>
    <s v="Standard Class"/>
    <s v="KM-16375"/>
    <s v="Katherine Murray"/>
    <x v="2"/>
    <s v="United States"/>
    <s v="Gilbert"/>
    <x v="16"/>
    <n v="85234"/>
    <x v="1"/>
    <s v="TEC-PH-10004447"/>
    <x v="2"/>
    <x v="7"/>
    <s v="Toshiba IPT2010-SD IP Telephone"/>
    <x v="3844"/>
    <n v="3"/>
    <n v="0.2"/>
    <n v="25.018199999999993"/>
  </r>
  <r>
    <n v="6656"/>
    <s v="CA-2014-135937"/>
    <x v="3"/>
    <x v="297"/>
    <d v="2014-02-28T00:00:00"/>
    <s v="Standard Class"/>
    <s v="KM-16375"/>
    <s v="Katherine Murray"/>
    <x v="2"/>
    <s v="United States"/>
    <s v="Gilbert"/>
    <x v="16"/>
    <n v="85234"/>
    <x v="1"/>
    <s v="TEC-AC-10001114"/>
    <x v="2"/>
    <x v="11"/>
    <s v="Microsoft Wireless Mobile Mouse 4000"/>
    <x v="4573"/>
    <n v="1"/>
    <n v="0.2"/>
    <n v="4.7987999999999964"/>
  </r>
  <r>
    <n v="6657"/>
    <s v="CA-2014-135937"/>
    <x v="3"/>
    <x v="297"/>
    <d v="2014-02-28T00:00:00"/>
    <s v="Standard Class"/>
    <s v="KM-16375"/>
    <s v="Katherine Murray"/>
    <x v="2"/>
    <s v="United States"/>
    <s v="Gilbert"/>
    <x v="16"/>
    <n v="85234"/>
    <x v="1"/>
    <s v="OFF-ST-10000563"/>
    <x v="1"/>
    <x v="4"/>
    <s v="Fellowes Bankers Box Stor/Drawer Steel Plus"/>
    <x v="4351"/>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x v="302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x v="4574"/>
    <n v="2"/>
    <n v="0.2"/>
    <n v="16.317200000000003"/>
  </r>
  <r>
    <n v="6660"/>
    <s v="CA-2014-135937"/>
    <x v="3"/>
    <x v="297"/>
    <d v="2014-02-28T00:00:00"/>
    <s v="Standard Class"/>
    <s v="KM-16375"/>
    <s v="Katherine Murray"/>
    <x v="2"/>
    <s v="United States"/>
    <s v="Gilbert"/>
    <x v="16"/>
    <n v="85234"/>
    <x v="1"/>
    <s v="FUR-TA-10001039"/>
    <x v="0"/>
    <x v="3"/>
    <s v="KI Adjustable-Height Table"/>
    <x v="4575"/>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s v="United States"/>
    <s v="Lawrence"/>
    <x v="31"/>
    <n v="1841"/>
    <x v="3"/>
    <s v="OFF-BI-10001718"/>
    <x v="1"/>
    <x v="8"/>
    <s v="GBC DocuBind P50 Personal Binding Machine"/>
    <x v="2509"/>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s v="United States"/>
    <s v="Virginia Beach"/>
    <x v="17"/>
    <n v="23464"/>
    <x v="0"/>
    <s v="OFF-EN-10002831"/>
    <x v="1"/>
    <x v="12"/>
    <s v="Tyvek  Top-Opening Peel &amp; Seel  Envelopes, Gray"/>
    <x v="4578"/>
    <n v="7"/>
    <n v="0"/>
    <n v="113.21099999999998"/>
  </r>
  <r>
    <n v="6666"/>
    <s v="CA-2013-115483"/>
    <x v="0"/>
    <x v="216"/>
    <d v="2013-07-19T00:00:00"/>
    <s v="Second Class"/>
    <s v="JS-15880"/>
    <s v="John Stevenson"/>
    <x v="0"/>
    <s v="United States"/>
    <s v="Irving"/>
    <x v="5"/>
    <n v="75061"/>
    <x v="2"/>
    <s v="OFF-PA-10001497"/>
    <x v="1"/>
    <x v="10"/>
    <s v="Xerox 1914"/>
    <x v="4579"/>
    <n v="5"/>
    <n v="0.2"/>
    <n v="79.691999999999979"/>
  </r>
  <r>
    <n v="6667"/>
    <s v="CA-2014-122175"/>
    <x v="3"/>
    <x v="605"/>
    <d v="2014-05-15T00:00:00"/>
    <s v="Second Class"/>
    <s v="CA-12775"/>
    <s v="Cynthia Arntzen"/>
    <x v="0"/>
    <s v="United States"/>
    <s v="Vineland"/>
    <x v="30"/>
    <n v="8360"/>
    <x v="3"/>
    <s v="FUR-FU-10000719"/>
    <x v="0"/>
    <x v="5"/>
    <s v="DAX Cubicle Frames, 8-1/2 x 11"/>
    <x v="4580"/>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x v="0"/>
    <s v="United States"/>
    <s v="Vineland"/>
    <x v="30"/>
    <n v="8360"/>
    <x v="3"/>
    <s v="OFF-SU-10004661"/>
    <x v="1"/>
    <x v="14"/>
    <s v="Acme Titanium Bonded Scissors"/>
    <x v="4581"/>
    <n v="2"/>
    <n v="0"/>
    <n v="4.42"/>
  </r>
  <r>
    <n v="6670"/>
    <s v="CA-2014-122175"/>
    <x v="3"/>
    <x v="605"/>
    <d v="2014-05-15T00:00:00"/>
    <s v="Second Class"/>
    <s v="CA-12775"/>
    <s v="Cynthia Arntzen"/>
    <x v="0"/>
    <s v="United States"/>
    <s v="Vineland"/>
    <x v="30"/>
    <n v="8360"/>
    <x v="3"/>
    <s v="TEC-AC-10004859"/>
    <x v="2"/>
    <x v="11"/>
    <s v="Maxell Pro 80 Minute CD-R, 10/Pack"/>
    <x v="4582"/>
    <n v="5"/>
    <n v="0"/>
    <n v="34.960000000000008"/>
  </r>
  <r>
    <n v="6671"/>
    <s v="CA-2014-161088"/>
    <x v="3"/>
    <x v="1126"/>
    <d v="2014-05-30T00:00:00"/>
    <s v="Standard Class"/>
    <s v="MH-18115"/>
    <s v="Mick Hernandez"/>
    <x v="2"/>
    <s v="United States"/>
    <s v="Columbus"/>
    <x v="32"/>
    <n v="31907"/>
    <x v="0"/>
    <s v="OFF-BI-10002824"/>
    <x v="1"/>
    <x v="8"/>
    <s v="Recycled Easel Ring Binders"/>
    <x v="3548"/>
    <n v="2"/>
    <n v="0"/>
    <n v="13.427999999999997"/>
  </r>
  <r>
    <n v="6672"/>
    <s v="CA-2011-154837"/>
    <x v="2"/>
    <x v="709"/>
    <d v="2011-08-27T00:00:00"/>
    <s v="Second Class"/>
    <s v="RB-19645"/>
    <s v="Robert Barroso"/>
    <x v="1"/>
    <s v="United States"/>
    <s v="Los Angeles"/>
    <x v="1"/>
    <n v="90032"/>
    <x v="1"/>
    <s v="OFF-BI-10001575"/>
    <x v="1"/>
    <x v="8"/>
    <s v="GBC Linen Binding Covers"/>
    <x v="2000"/>
    <n v="2"/>
    <n v="0.2"/>
    <n v="17.348799999999997"/>
  </r>
  <r>
    <n v="6673"/>
    <s v="CA-2012-153794"/>
    <x v="1"/>
    <x v="861"/>
    <d v="2012-09-16T00:00:00"/>
    <s v="Standard Class"/>
    <s v="SB-20290"/>
    <s v="Sean Braxton"/>
    <x v="1"/>
    <s v="United States"/>
    <s v="San Diego"/>
    <x v="1"/>
    <n v="92024"/>
    <x v="1"/>
    <s v="OFF-AR-10000380"/>
    <x v="1"/>
    <x v="6"/>
    <s v="Hunt PowerHouse Electric Pencil Sharpener, Blue"/>
    <x v="4583"/>
    <n v="7"/>
    <n v="0"/>
    <n v="79.757999999999967"/>
  </r>
  <r>
    <n v="6674"/>
    <s v="CA-2012-135510"/>
    <x v="1"/>
    <x v="577"/>
    <d v="2012-09-12T00:00:00"/>
    <s v="Standard Class"/>
    <s v="TW-21025"/>
    <s v="Tamara Willingham"/>
    <x v="2"/>
    <s v="United States"/>
    <s v="Charlottesville"/>
    <x v="17"/>
    <n v="22901"/>
    <x v="0"/>
    <s v="FUR-FU-10000820"/>
    <x v="0"/>
    <x v="5"/>
    <s v="Tensor Brushed Steel Torchiere Floor Lamp"/>
    <x v="4584"/>
    <n v="4"/>
    <n v="0"/>
    <n v="12.232799999999997"/>
  </r>
  <r>
    <n v="6675"/>
    <s v="CA-2012-109337"/>
    <x v="1"/>
    <x v="82"/>
    <d v="2012-11-23T00:00:00"/>
    <s v="Second Class"/>
    <s v="DL-13330"/>
    <s v="Denise Leinenbach"/>
    <x v="0"/>
    <s v="United States"/>
    <s v="Lawrence"/>
    <x v="14"/>
    <n v="46226"/>
    <x v="2"/>
    <s v="OFF-AR-10003759"/>
    <x v="1"/>
    <x v="6"/>
    <s v="Crayola Anti Dust Chalk, 12/Pack"/>
    <x v="268"/>
    <n v="6"/>
    <n v="0"/>
    <n v="4.9139999999999997"/>
  </r>
  <r>
    <n v="6676"/>
    <s v="CA-2012-109337"/>
    <x v="1"/>
    <x v="82"/>
    <d v="2012-11-23T00:00:00"/>
    <s v="Second Class"/>
    <s v="DL-13330"/>
    <s v="Denise Leinenbach"/>
    <x v="0"/>
    <s v="United States"/>
    <s v="Lawrence"/>
    <x v="14"/>
    <n v="46226"/>
    <x v="2"/>
    <s v="TEC-MA-10002930"/>
    <x v="2"/>
    <x v="15"/>
    <s v="Ricoh - Ink Collector Unit for GX3000 Series Printers"/>
    <x v="4585"/>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s v="United States"/>
    <s v="Lawrence"/>
    <x v="14"/>
    <n v="46226"/>
    <x v="2"/>
    <s v="TEC-AC-10000990"/>
    <x v="2"/>
    <x v="11"/>
    <s v="Imation Bio 2GB USB Flash Drive Imation Corp"/>
    <x v="4587"/>
    <n v="3"/>
    <n v="0"/>
    <n v="165.28680000000003"/>
  </r>
  <r>
    <n v="6679"/>
    <s v="CA-2011-150329"/>
    <x v="2"/>
    <x v="982"/>
    <d v="2011-10-14T00:00:00"/>
    <s v="Standard Class"/>
    <s v="SD-20485"/>
    <s v="Shirley Daniels"/>
    <x v="2"/>
    <s v="United States"/>
    <s v="Phoenix"/>
    <x v="16"/>
    <n v="85023"/>
    <x v="1"/>
    <s v="FUR-FU-10003724"/>
    <x v="0"/>
    <x v="5"/>
    <s v="Westinghouse Clip-On Gooseneck Lamps"/>
    <x v="4588"/>
    <n v="7"/>
    <n v="0.2"/>
    <n v="3.5153999999999979"/>
  </r>
  <r>
    <n v="6680"/>
    <s v="CA-2014-145037"/>
    <x v="3"/>
    <x v="264"/>
    <d v="2014-09-08T00:00:00"/>
    <s v="Second Class"/>
    <s v="TB-21055"/>
    <s v="Ted Butterfield"/>
    <x v="0"/>
    <s v="United States"/>
    <s v="Meriden"/>
    <x v="29"/>
    <n v="6450"/>
    <x v="3"/>
    <s v="OFF-ST-10000918"/>
    <x v="1"/>
    <x v="4"/>
    <s v="Crate-A-Files"/>
    <x v="2943"/>
    <n v="1"/>
    <n v="0"/>
    <n v="2.8339999999999996"/>
  </r>
  <r>
    <n v="6681"/>
    <s v="CA-2014-145037"/>
    <x v="3"/>
    <x v="264"/>
    <d v="2014-09-08T00:00:00"/>
    <s v="Second Class"/>
    <s v="TB-21055"/>
    <s v="Ted Butterfield"/>
    <x v="0"/>
    <s v="United States"/>
    <s v="Meriden"/>
    <x v="29"/>
    <n v="6450"/>
    <x v="3"/>
    <s v="OFF-PA-10000157"/>
    <x v="1"/>
    <x v="10"/>
    <s v="Xerox 191"/>
    <x v="710"/>
    <n v="4"/>
    <n v="0"/>
    <n v="37.562399999999997"/>
  </r>
  <r>
    <n v="6682"/>
    <s v="CA-2014-145037"/>
    <x v="3"/>
    <x v="264"/>
    <d v="2014-09-08T00:00:00"/>
    <s v="Second Class"/>
    <s v="TB-21055"/>
    <s v="Ted Butterfield"/>
    <x v="0"/>
    <s v="United States"/>
    <s v="Meriden"/>
    <x v="29"/>
    <n v="6450"/>
    <x v="3"/>
    <s v="OFF-PA-10002499"/>
    <x v="1"/>
    <x v="10"/>
    <s v="Xerox 1890"/>
    <x v="678"/>
    <n v="3"/>
    <n v="0"/>
    <n v="73.41"/>
  </r>
  <r>
    <n v="6683"/>
    <s v="CA-2014-154466"/>
    <x v="3"/>
    <x v="314"/>
    <d v="2014-01-03T00:00:00"/>
    <s v="First Class"/>
    <s v="DP-13390"/>
    <s v="Dennis Pardue"/>
    <x v="2"/>
    <s v="United States"/>
    <s v="Franklin"/>
    <x v="6"/>
    <n v="53132"/>
    <x v="2"/>
    <s v="OFF-BI-10002012"/>
    <x v="1"/>
    <x v="8"/>
    <s v="Wilson Jones Easy Flow II Sheet Lifters"/>
    <x v="4589"/>
    <n v="2"/>
    <n v="0"/>
    <n v="1.728"/>
  </r>
  <r>
    <n v="6684"/>
    <s v="CA-2011-109134"/>
    <x v="2"/>
    <x v="1127"/>
    <d v="2011-11-10T00:00:00"/>
    <s v="Standard Class"/>
    <s v="DE-13255"/>
    <s v="Deanra Eno"/>
    <x v="2"/>
    <s v="United States"/>
    <s v="Los Angeles"/>
    <x v="1"/>
    <n v="90008"/>
    <x v="1"/>
    <s v="FUR-FU-10000320"/>
    <x v="0"/>
    <x v="5"/>
    <s v="OIC Stacking Trays"/>
    <x v="130"/>
    <n v="6"/>
    <n v="0"/>
    <n v="8.8176000000000023"/>
  </r>
  <r>
    <n v="6685"/>
    <s v="US-2012-129637"/>
    <x v="1"/>
    <x v="997"/>
    <d v="2012-12-22T00:00:00"/>
    <s v="Standard Class"/>
    <s v="MC-18100"/>
    <s v="Mick Crebagga"/>
    <x v="0"/>
    <s v="United States"/>
    <s v="Bloomington"/>
    <x v="10"/>
    <n v="61701"/>
    <x v="2"/>
    <s v="OFF-ST-10003716"/>
    <x v="1"/>
    <x v="4"/>
    <s v="Tennsco Double-Tier Lockers"/>
    <x v="4590"/>
    <n v="1"/>
    <n v="0.2"/>
    <n v="-15.751400000000004"/>
  </r>
  <r>
    <n v="6686"/>
    <s v="US-2012-129637"/>
    <x v="1"/>
    <x v="997"/>
    <d v="2012-12-22T00:00:00"/>
    <s v="Standard Class"/>
    <s v="MC-18100"/>
    <s v="Mick Crebagga"/>
    <x v="0"/>
    <s v="United States"/>
    <s v="Bloomington"/>
    <x v="10"/>
    <n v="61701"/>
    <x v="2"/>
    <s v="FUR-FU-10000965"/>
    <x v="0"/>
    <x v="5"/>
    <s v="Howard Miller 11-1/2&quot; Diameter Ridgewood Wall Clock"/>
    <x v="4591"/>
    <n v="2"/>
    <n v="0.6"/>
    <n v="-19.737199999999994"/>
  </r>
  <r>
    <n v="6687"/>
    <s v="US-2012-129637"/>
    <x v="1"/>
    <x v="997"/>
    <d v="2012-12-22T00:00:00"/>
    <s v="Standard Class"/>
    <s v="MC-18100"/>
    <s v="Mick Crebagga"/>
    <x v="0"/>
    <s v="United States"/>
    <s v="Bloomington"/>
    <x v="10"/>
    <n v="61701"/>
    <x v="2"/>
    <s v="OFF-AR-10003829"/>
    <x v="1"/>
    <x v="6"/>
    <s v="Newell 35"/>
    <x v="1332"/>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s v="United States"/>
    <s v="San Francisco"/>
    <x v="1"/>
    <n v="94109"/>
    <x v="1"/>
    <s v="TEC-AC-10004568"/>
    <x v="2"/>
    <x v="11"/>
    <s v="Maxell LTO Ultrium - 800 GB"/>
    <x v="1375"/>
    <n v="4"/>
    <n v="0"/>
    <n v="21.27239999999999"/>
  </r>
  <r>
    <n v="6690"/>
    <s v="CA-2014-104108"/>
    <x v="3"/>
    <x v="574"/>
    <d v="2014-12-10T00:00:00"/>
    <s v="Standard Class"/>
    <s v="RP-19855"/>
    <s v="Roy Phan"/>
    <x v="1"/>
    <s v="United States"/>
    <s v="Houston"/>
    <x v="5"/>
    <n v="77095"/>
    <x v="2"/>
    <s v="OFF-AR-10000817"/>
    <x v="1"/>
    <x v="6"/>
    <s v="Manco Dry-Lighter Erasable Highlighter"/>
    <x v="4592"/>
    <n v="5"/>
    <n v="0.2"/>
    <n v="2.1279999999999988"/>
  </r>
  <r>
    <n v="6691"/>
    <s v="US-2014-165869"/>
    <x v="3"/>
    <x v="689"/>
    <d v="2014-08-06T00:00:00"/>
    <s v="Standard Class"/>
    <s v="LS-17200"/>
    <s v="Luke Schmidt"/>
    <x v="1"/>
    <s v="United States"/>
    <s v="Milwaukee"/>
    <x v="6"/>
    <n v="53209"/>
    <x v="2"/>
    <s v="OFF-BI-10003460"/>
    <x v="1"/>
    <x v="8"/>
    <s v="Acco 3-Hole Punch"/>
    <x v="255"/>
    <n v="4"/>
    <n v="0"/>
    <n v="8.4095999999999993"/>
  </r>
  <r>
    <n v="6692"/>
    <s v="US-2014-165869"/>
    <x v="3"/>
    <x v="689"/>
    <d v="2014-08-06T00:00:00"/>
    <s v="Standard Class"/>
    <s v="LS-17200"/>
    <s v="Luke Schmidt"/>
    <x v="1"/>
    <s v="United States"/>
    <s v="Milwaukee"/>
    <x v="6"/>
    <n v="53209"/>
    <x v="2"/>
    <s v="OFF-AP-10002472"/>
    <x v="1"/>
    <x v="9"/>
    <s v="3M Office Air Cleaner"/>
    <x v="4524"/>
    <n v="6"/>
    <n v="0"/>
    <n v="54.558"/>
  </r>
  <r>
    <n v="6693"/>
    <s v="CA-2014-160899"/>
    <x v="3"/>
    <x v="938"/>
    <d v="2014-08-14T00:00:00"/>
    <s v="Second Class"/>
    <s v="DR-12940"/>
    <s v="Daniel Raglin"/>
    <x v="2"/>
    <s v="United States"/>
    <s v="Lake Charles"/>
    <x v="28"/>
    <n v="70601"/>
    <x v="0"/>
    <s v="OFF-BI-10000632"/>
    <x v="1"/>
    <x v="8"/>
    <s v="Satellite Sectional Post Binders"/>
    <x v="4593"/>
    <n v="11"/>
    <n v="0"/>
    <n v="219.65459999999999"/>
  </r>
  <r>
    <n v="6694"/>
    <s v="CA-2014-144225"/>
    <x v="3"/>
    <x v="1033"/>
    <d v="2014-10-03T00:00:00"/>
    <s v="Second Class"/>
    <s v="CC-12475"/>
    <s v="Cindy Chapman"/>
    <x v="0"/>
    <s v="United States"/>
    <s v="Baltimore"/>
    <x v="39"/>
    <n v="21215"/>
    <x v="3"/>
    <s v="OFF-PA-10000062"/>
    <x v="1"/>
    <x v="10"/>
    <s v="Green Bar Computer Printout Paper"/>
    <x v="2210"/>
    <n v="3"/>
    <n v="0"/>
    <n v="80.791200000000003"/>
  </r>
  <r>
    <n v="6695"/>
    <s v="US-2013-163538"/>
    <x v="0"/>
    <x v="370"/>
    <d v="2013-08-31T00:00:00"/>
    <s v="Standard Class"/>
    <s v="SS-20515"/>
    <s v="Shirley Schmidt"/>
    <x v="2"/>
    <s v="United States"/>
    <s v="Franklin"/>
    <x v="6"/>
    <n v="53132"/>
    <x v="2"/>
    <s v="TEC-AC-10002006"/>
    <x v="2"/>
    <x v="11"/>
    <s v="Memorex Micro Travel Drive 16 GB"/>
    <x v="4594"/>
    <n v="3"/>
    <n v="0"/>
    <n v="14.870699999999998"/>
  </r>
  <r>
    <n v="6696"/>
    <s v="US-2013-155103"/>
    <x v="0"/>
    <x v="499"/>
    <d v="2013-12-08T00:00:00"/>
    <s v="Standard Class"/>
    <s v="JF-15190"/>
    <s v="Jamie Frazer"/>
    <x v="0"/>
    <s v="United States"/>
    <s v="New York City"/>
    <x v="15"/>
    <n v="10024"/>
    <x v="3"/>
    <s v="OFF-BI-10004318"/>
    <x v="1"/>
    <x v="8"/>
    <s v="Ibico EB-19 Dual Function Manual Binding System"/>
    <x v="4595"/>
    <n v="3"/>
    <n v="0.2"/>
    <n v="134.93219999999999"/>
  </r>
  <r>
    <n v="6697"/>
    <s v="US-2013-155103"/>
    <x v="0"/>
    <x v="499"/>
    <d v="2013-12-08T00:00:00"/>
    <s v="Standard Class"/>
    <s v="JF-15190"/>
    <s v="Jamie Frazer"/>
    <x v="0"/>
    <s v="United States"/>
    <s v="New York City"/>
    <x v="15"/>
    <n v="10024"/>
    <x v="3"/>
    <s v="OFF-BI-10004236"/>
    <x v="1"/>
    <x v="8"/>
    <s v="XtraLife ClearVue Slant-D Ring Binder, White, 3&quot;"/>
    <x v="4596"/>
    <n v="3"/>
    <n v="0.2"/>
    <n v="11.450399999999998"/>
  </r>
  <r>
    <n v="6698"/>
    <s v="US-2013-155103"/>
    <x v="0"/>
    <x v="499"/>
    <d v="2013-12-08T00:00:00"/>
    <s v="Standard Class"/>
    <s v="JF-15190"/>
    <s v="Jamie Frazer"/>
    <x v="0"/>
    <s v="United States"/>
    <s v="New York City"/>
    <x v="15"/>
    <n v="10024"/>
    <x v="3"/>
    <s v="OFF-PA-10000062"/>
    <x v="1"/>
    <x v="10"/>
    <s v="Green Bar Computer Printout Paper"/>
    <x v="3837"/>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x v="4597"/>
    <n v="2"/>
    <n v="0"/>
    <n v="7.6798000000000002"/>
  </r>
  <r>
    <n v="6700"/>
    <s v="CA-2014-145429"/>
    <x v="3"/>
    <x v="246"/>
    <d v="2014-07-26T00:00:00"/>
    <s v="Standard Class"/>
    <s v="SW-20455"/>
    <s v="Shaun Weien"/>
    <x v="0"/>
    <s v="United States"/>
    <s v="San Diego"/>
    <x v="1"/>
    <n v="92024"/>
    <x v="1"/>
    <s v="FUR-CH-10000988"/>
    <x v="0"/>
    <x v="1"/>
    <s v="Hon Olson Stacker Stools"/>
    <x v="2284"/>
    <n v="2"/>
    <n v="0.2"/>
    <n v="22.529599999999995"/>
  </r>
  <r>
    <n v="6701"/>
    <s v="CA-2014-145429"/>
    <x v="3"/>
    <x v="246"/>
    <d v="2014-07-26T00:00:00"/>
    <s v="Standard Class"/>
    <s v="SW-20455"/>
    <s v="Shaun Weien"/>
    <x v="0"/>
    <s v="United States"/>
    <s v="San Diego"/>
    <x v="1"/>
    <n v="92024"/>
    <x v="1"/>
    <s v="OFF-BI-10001524"/>
    <x v="1"/>
    <x v="8"/>
    <s v="GBC Premium Transparent Covers with Diagonal Lined Pattern"/>
    <x v="4503"/>
    <n v="3"/>
    <n v="0.2"/>
    <n v="17.623199999999997"/>
  </r>
  <r>
    <n v="6702"/>
    <s v="CA-2012-153535"/>
    <x v="1"/>
    <x v="1128"/>
    <d v="2012-05-24T00:00:00"/>
    <s v="Standard Class"/>
    <s v="SG-20470"/>
    <s v="Sheri Gordon"/>
    <x v="0"/>
    <s v="United States"/>
    <s v="Wilson"/>
    <x v="3"/>
    <n v="27893"/>
    <x v="0"/>
    <s v="FUR-FU-10001986"/>
    <x v="0"/>
    <x v="5"/>
    <s v="Dana Fluorescent Magnifying Lamp, White, 36&quot;"/>
    <x v="4598"/>
    <n v="4"/>
    <n v="0.2"/>
    <n v="20.391999999999989"/>
  </r>
  <r>
    <n v="6703"/>
    <s v="CA-2012-153535"/>
    <x v="1"/>
    <x v="1128"/>
    <d v="2012-05-24T00:00:00"/>
    <s v="Standard Class"/>
    <s v="SG-20470"/>
    <s v="Sheri Gordon"/>
    <x v="0"/>
    <s v="United States"/>
    <s v="Wilson"/>
    <x v="3"/>
    <n v="27893"/>
    <x v="0"/>
    <s v="OFF-BI-10001031"/>
    <x v="1"/>
    <x v="8"/>
    <s v="Pressboard Data Binders by Wilson Jones"/>
    <x v="1697"/>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x v="2075"/>
    <n v="2"/>
    <n v="0.2"/>
    <n v="19.03860000000001"/>
  </r>
  <r>
    <n v="6705"/>
    <s v="CA-2012-139164"/>
    <x v="1"/>
    <x v="537"/>
    <d v="2012-06-28T00:00:00"/>
    <s v="Standard Class"/>
    <s v="CS-12355"/>
    <s v="Christine Sundaresam"/>
    <x v="0"/>
    <s v="United States"/>
    <s v="Long Beach"/>
    <x v="1"/>
    <n v="90805"/>
    <x v="1"/>
    <s v="OFF-FA-10003059"/>
    <x v="1"/>
    <x v="13"/>
    <s v="Assorted Color Push Pins"/>
    <x v="4599"/>
    <n v="3"/>
    <n v="0"/>
    <n v="1.7918999999999998"/>
  </r>
  <r>
    <n v="6706"/>
    <s v="CA-2012-139164"/>
    <x v="1"/>
    <x v="537"/>
    <d v="2012-06-28T00:00:00"/>
    <s v="Standard Class"/>
    <s v="CS-12355"/>
    <s v="Christine Sundaresam"/>
    <x v="0"/>
    <s v="United States"/>
    <s v="Long Beach"/>
    <x v="1"/>
    <n v="90805"/>
    <x v="1"/>
    <s v="TEC-PH-10003931"/>
    <x v="2"/>
    <x v="7"/>
    <s v="JBL Micro Wireless Portable Bluetooth Speaker"/>
    <x v="166"/>
    <n v="3"/>
    <n v="0.2"/>
    <n v="8.998500000000007"/>
  </r>
  <r>
    <n v="6707"/>
    <s v="CA-2013-112277"/>
    <x v="0"/>
    <x v="545"/>
    <d v="2013-09-16T00:00:00"/>
    <s v="Standard Class"/>
    <s v="SC-20695"/>
    <s v="Steve Chapman"/>
    <x v="1"/>
    <s v="United States"/>
    <s v="Fort Lauderdale"/>
    <x v="2"/>
    <n v="33311"/>
    <x v="0"/>
    <s v="TEC-PH-10003505"/>
    <x v="2"/>
    <x v="7"/>
    <s v="Geemarc AmpliPOWER60"/>
    <x v="4600"/>
    <n v="7"/>
    <n v="0.2"/>
    <n v="58.46399999999997"/>
  </r>
  <r>
    <n v="6708"/>
    <s v="CA-2011-167724"/>
    <x v="2"/>
    <x v="138"/>
    <d v="2011-04-18T00:00:00"/>
    <s v="Standard Class"/>
    <s v="BF-11170"/>
    <s v="Ben Ferrer"/>
    <x v="2"/>
    <s v="United States"/>
    <s v="Baltimore"/>
    <x v="39"/>
    <n v="21215"/>
    <x v="3"/>
    <s v="OFF-LA-10002368"/>
    <x v="1"/>
    <x v="2"/>
    <s v="Avery 479"/>
    <x v="1507"/>
    <n v="3"/>
    <n v="0"/>
    <n v="3.6017999999999999"/>
  </r>
  <r>
    <n v="6709"/>
    <s v="CA-2012-123141"/>
    <x v="1"/>
    <x v="717"/>
    <d v="2012-11-19T00:00:00"/>
    <s v="Standard Class"/>
    <s v="GZ-14470"/>
    <s v="Gary Zandusky"/>
    <x v="0"/>
    <s v="United States"/>
    <s v="Rio Rancho"/>
    <x v="27"/>
    <n v="87124"/>
    <x v="1"/>
    <s v="FUR-CH-10004287"/>
    <x v="0"/>
    <x v="1"/>
    <s v="SAFCO Arco Folding Chair"/>
    <x v="2214"/>
    <n v="4"/>
    <n v="0.2"/>
    <n v="99.431999999999931"/>
  </r>
  <r>
    <n v="6710"/>
    <s v="CA-2012-123141"/>
    <x v="1"/>
    <x v="717"/>
    <d v="2012-11-19T00:00:00"/>
    <s v="Standard Class"/>
    <s v="GZ-14470"/>
    <s v="Gary Zandusky"/>
    <x v="0"/>
    <s v="United States"/>
    <s v="Rio Rancho"/>
    <x v="27"/>
    <n v="87124"/>
    <x v="1"/>
    <s v="FUR-CH-10001891"/>
    <x v="0"/>
    <x v="1"/>
    <s v="Global Deluxe Office Fabric Chairs"/>
    <x v="286"/>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s v="Second Class"/>
    <s v="PJ-19015"/>
    <s v="Pauline Johnson"/>
    <x v="0"/>
    <s v="United States"/>
    <s v="Columbus"/>
    <x v="24"/>
    <n v="43229"/>
    <x v="3"/>
    <s v="OFF-AR-10001419"/>
    <x v="1"/>
    <x v="6"/>
    <s v="Newell 325"/>
    <x v="4541"/>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s v="United States"/>
    <s v="Skokie"/>
    <x v="10"/>
    <n v="60076"/>
    <x v="2"/>
    <s v="FUR-FU-10004091"/>
    <x v="0"/>
    <x v="5"/>
    <s v="Howard Miller 13&quot; Diameter Goldtone Round Wall Clock"/>
    <x v="4603"/>
    <n v="3"/>
    <n v="0.6"/>
    <n v="-26.755799999999994"/>
  </r>
  <r>
    <n v="6715"/>
    <s v="CA-2014-107629"/>
    <x v="3"/>
    <x v="817"/>
    <d v="2014-12-15T00:00:00"/>
    <s v="Same Day"/>
    <s v="DB-13060"/>
    <s v="Dave Brooks"/>
    <x v="0"/>
    <s v="United States"/>
    <s v="Skokie"/>
    <x v="10"/>
    <n v="60076"/>
    <x v="2"/>
    <s v="TEC-AC-10004510"/>
    <x v="2"/>
    <x v="11"/>
    <s v="Logitech Desktop MK120 Mouse and keyboard Combo"/>
    <x v="4604"/>
    <n v="3"/>
    <n v="0.2"/>
    <n v="-4.908000000000003"/>
  </r>
  <r>
    <n v="6716"/>
    <s v="CA-2014-107629"/>
    <x v="3"/>
    <x v="817"/>
    <d v="2014-12-15T00:00:00"/>
    <s v="Same Day"/>
    <s v="DB-13060"/>
    <s v="Dave Brooks"/>
    <x v="0"/>
    <s v="United States"/>
    <s v="Skokie"/>
    <x v="10"/>
    <n v="60076"/>
    <x v="2"/>
    <s v="OFF-AR-10002987"/>
    <x v="1"/>
    <x v="6"/>
    <s v="Prismacolor Color Pencil Set"/>
    <x v="4605"/>
    <n v="6"/>
    <n v="0.2"/>
    <n v="24.998400000000011"/>
  </r>
  <r>
    <n v="6717"/>
    <s v="CA-2013-134789"/>
    <x v="0"/>
    <x v="143"/>
    <d v="2013-04-16T00:00:00"/>
    <s v="Standard Class"/>
    <s v="CK-12325"/>
    <s v="Christine Kargatis"/>
    <x v="2"/>
    <s v="United States"/>
    <s v="Hot Springs"/>
    <x v="36"/>
    <n v="71901"/>
    <x v="0"/>
    <s v="OFF-FA-10002280"/>
    <x v="1"/>
    <x v="13"/>
    <s v="Advantus Plastic Paper Clips"/>
    <x v="59"/>
    <n v="6"/>
    <n v="0"/>
    <n v="14.399999999999999"/>
  </r>
  <r>
    <n v="6718"/>
    <s v="CA-2013-134789"/>
    <x v="0"/>
    <x v="143"/>
    <d v="2013-04-16T00:00:00"/>
    <s v="Standard Class"/>
    <s v="CK-12325"/>
    <s v="Christine Kargatis"/>
    <x v="2"/>
    <s v="United States"/>
    <s v="Hot Springs"/>
    <x v="36"/>
    <n v="71901"/>
    <x v="0"/>
    <s v="OFF-PA-10001934"/>
    <x v="1"/>
    <x v="10"/>
    <s v="Xerox 1993"/>
    <x v="243"/>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x v="4606"/>
    <n v="4"/>
    <n v="0"/>
    <n v="31.983999999999995"/>
  </r>
  <r>
    <n v="6720"/>
    <s v="CA-2013-130442"/>
    <x v="0"/>
    <x v="186"/>
    <d v="2013-12-20T00:00:00"/>
    <s v="First Class"/>
    <s v="SF-20065"/>
    <s v="Sandra Flanagan"/>
    <x v="0"/>
    <s v="United States"/>
    <s v="Goldsboro"/>
    <x v="3"/>
    <n v="27534"/>
    <x v="0"/>
    <s v="OFF-AP-10004859"/>
    <x v="1"/>
    <x v="9"/>
    <s v="Acco 6 Outlet Guardian Premium Surge Suppressor"/>
    <x v="4337"/>
    <n v="3"/>
    <n v="0.2"/>
    <n v="3.0576000000000008"/>
  </r>
  <r>
    <n v="6721"/>
    <s v="CA-2014-102974"/>
    <x v="3"/>
    <x v="20"/>
    <d v="2014-09-25T00:00:00"/>
    <s v="Standard Class"/>
    <s v="DP-13105"/>
    <s v="Dave Poirier"/>
    <x v="1"/>
    <s v="United States"/>
    <s v="Los Angeles"/>
    <x v="1"/>
    <n v="90032"/>
    <x v="1"/>
    <s v="TEC-AC-10000057"/>
    <x v="2"/>
    <x v="11"/>
    <s v="Microsoft Natural Ergonomic Keyboard 4000"/>
    <x v="179"/>
    <n v="5"/>
    <n v="0"/>
    <n v="31.489499999999992"/>
  </r>
  <r>
    <n v="6722"/>
    <s v="CA-2014-102974"/>
    <x v="3"/>
    <x v="20"/>
    <d v="2014-09-25T00:00:00"/>
    <s v="Standard Class"/>
    <s v="DP-13105"/>
    <s v="Dave Poirier"/>
    <x v="1"/>
    <s v="United States"/>
    <s v="Los Angeles"/>
    <x v="1"/>
    <n v="90032"/>
    <x v="1"/>
    <s v="OFF-AR-10000914"/>
    <x v="1"/>
    <x v="6"/>
    <s v="Boston 16765 Mini Stand Up Battery Pencil Sharpener"/>
    <x v="4607"/>
    <n v="2"/>
    <n v="0"/>
    <n v="6.0632000000000019"/>
  </r>
  <r>
    <n v="6723"/>
    <s v="CA-2014-102974"/>
    <x v="3"/>
    <x v="20"/>
    <d v="2014-09-25T00:00:00"/>
    <s v="Standard Class"/>
    <s v="DP-13105"/>
    <s v="Dave Poirier"/>
    <x v="1"/>
    <s v="United States"/>
    <s v="Los Angeles"/>
    <x v="1"/>
    <n v="90032"/>
    <x v="1"/>
    <s v="OFF-AR-10004956"/>
    <x v="1"/>
    <x v="6"/>
    <s v="Newell 33"/>
    <x v="80"/>
    <n v="3"/>
    <n v="0"/>
    <n v="4.8545999999999978"/>
  </r>
  <r>
    <n v="6724"/>
    <s v="US-2014-166394"/>
    <x v="3"/>
    <x v="507"/>
    <d v="2014-09-07T00:00:00"/>
    <s v="Second Class"/>
    <s v="VM-21835"/>
    <s v="Vivian Mathis"/>
    <x v="0"/>
    <s v="United States"/>
    <s v="Nashua"/>
    <x v="38"/>
    <n v="3060"/>
    <x v="3"/>
    <s v="OFF-FA-10001843"/>
    <x v="1"/>
    <x v="13"/>
    <s v="Staples"/>
    <x v="1471"/>
    <n v="6"/>
    <n v="0"/>
    <n v="6.9654000000000007"/>
  </r>
  <r>
    <n v="6725"/>
    <s v="CA-2013-128811"/>
    <x v="0"/>
    <x v="126"/>
    <d v="2013-09-17T00:00:00"/>
    <s v="Standard Class"/>
    <s v="SF-20200"/>
    <s v="Sarah Foster"/>
    <x v="0"/>
    <s v="United States"/>
    <s v="Seattle"/>
    <x v="4"/>
    <n v="98103"/>
    <x v="1"/>
    <s v="OFF-FA-10000585"/>
    <x v="1"/>
    <x v="13"/>
    <s v="OIC Bulk Pack Metal Binder Clips"/>
    <x v="4608"/>
    <n v="3"/>
    <n v="0"/>
    <n v="4.8162000000000003"/>
  </r>
  <r>
    <n v="6726"/>
    <s v="CA-2013-128811"/>
    <x v="0"/>
    <x v="126"/>
    <d v="2013-09-17T00:00:00"/>
    <s v="Standard Class"/>
    <s v="SF-20200"/>
    <s v="Sarah Foster"/>
    <x v="0"/>
    <s v="United States"/>
    <s v="Seattle"/>
    <x v="4"/>
    <n v="98103"/>
    <x v="1"/>
    <s v="OFF-LA-10003720"/>
    <x v="1"/>
    <x v="2"/>
    <s v="Avery 487"/>
    <x v="469"/>
    <n v="3"/>
    <n v="0"/>
    <n v="5.2028999999999996"/>
  </r>
  <r>
    <n v="6727"/>
    <s v="CA-2013-128811"/>
    <x v="0"/>
    <x v="126"/>
    <d v="2013-09-17T00:00:00"/>
    <s v="Standard Class"/>
    <s v="SF-20200"/>
    <s v="Sarah Foster"/>
    <x v="0"/>
    <s v="United States"/>
    <s v="Seattle"/>
    <x v="4"/>
    <n v="98103"/>
    <x v="1"/>
    <s v="OFF-BI-10000301"/>
    <x v="1"/>
    <x v="8"/>
    <s v="GBC Instant Report Kit"/>
    <x v="4609"/>
    <n v="4"/>
    <n v="0.2"/>
    <n v="7.7639999999999993"/>
  </r>
  <r>
    <n v="6728"/>
    <s v="CA-2014-145443"/>
    <x v="3"/>
    <x v="682"/>
    <d v="2014-08-16T00:00:00"/>
    <s v="Second Class"/>
    <s v="SC-20695"/>
    <s v="Steve Chapman"/>
    <x v="1"/>
    <s v="United States"/>
    <s v="Richmond"/>
    <x v="14"/>
    <n v="47374"/>
    <x v="2"/>
    <s v="OFF-PA-10003302"/>
    <x v="1"/>
    <x v="10"/>
    <s v="Xerox 1906"/>
    <x v="932"/>
    <n v="5"/>
    <n v="0"/>
    <n v="83.283999999999992"/>
  </r>
  <r>
    <n v="6729"/>
    <s v="CA-2013-165827"/>
    <x v="0"/>
    <x v="254"/>
    <d v="2013-11-10T00:00:00"/>
    <s v="Standard Class"/>
    <s v="MF-17665"/>
    <s v="Maureen Fritzler"/>
    <x v="1"/>
    <s v="United States"/>
    <s v="Miami"/>
    <x v="2"/>
    <n v="33180"/>
    <x v="0"/>
    <s v="FUR-FU-10001889"/>
    <x v="0"/>
    <x v="5"/>
    <s v="Ultra Door Pull Handle"/>
    <x v="4610"/>
    <n v="6"/>
    <n v="0.2"/>
    <n v="8.2055999999999987"/>
  </r>
  <r>
    <n v="6730"/>
    <s v="CA-2012-156734"/>
    <x v="1"/>
    <x v="652"/>
    <d v="2012-06-20T00:00:00"/>
    <s v="First Class"/>
    <s v="BV-11245"/>
    <s v="Benjamin Venier"/>
    <x v="1"/>
    <s v="United States"/>
    <s v="Smyrna"/>
    <x v="18"/>
    <n v="37167"/>
    <x v="0"/>
    <s v="OFF-BI-10002982"/>
    <x v="1"/>
    <x v="8"/>
    <s v="Avery Self-Adhesive Photo Pockets for Polaroid Photos"/>
    <x v="4611"/>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s v="United States"/>
    <s v="Smyrna"/>
    <x v="18"/>
    <n v="37167"/>
    <x v="0"/>
    <s v="OFF-PA-10001937"/>
    <x v="1"/>
    <x v="10"/>
    <s v="Xerox 21"/>
    <x v="561"/>
    <n v="4"/>
    <n v="0.2"/>
    <n v="7.2576000000000001"/>
  </r>
  <r>
    <n v="6733"/>
    <s v="CA-2011-120096"/>
    <x v="2"/>
    <x v="1129"/>
    <d v="2011-07-07T00:00:00"/>
    <s v="First Class"/>
    <s v="KE-16420"/>
    <s v="Katrina Edelman"/>
    <x v="1"/>
    <s v="United States"/>
    <s v="Aurora"/>
    <x v="22"/>
    <n v="80013"/>
    <x v="1"/>
    <s v="OFF-PA-10001977"/>
    <x v="1"/>
    <x v="10"/>
    <s v="Xerox 194"/>
    <x v="3479"/>
    <n v="4"/>
    <n v="0.2"/>
    <n v="62.137599999999992"/>
  </r>
  <r>
    <n v="6734"/>
    <s v="CA-2011-120096"/>
    <x v="2"/>
    <x v="1129"/>
    <d v="2011-07-07T00:00:00"/>
    <s v="First Class"/>
    <s v="KE-16420"/>
    <s v="Katrina Edelman"/>
    <x v="1"/>
    <s v="United States"/>
    <s v="Aurora"/>
    <x v="22"/>
    <n v="80013"/>
    <x v="1"/>
    <s v="OFF-AP-10000692"/>
    <x v="1"/>
    <x v="9"/>
    <s v="Fellowes Mighty 8 Compact Surge Protector"/>
    <x v="4613"/>
    <n v="2"/>
    <n v="0.2"/>
    <n v="3.2432000000000016"/>
  </r>
  <r>
    <n v="6735"/>
    <s v="CA-2012-141754"/>
    <x v="1"/>
    <x v="139"/>
    <d v="2012-12-25T00:00:00"/>
    <s v="Standard Class"/>
    <s v="EM-14200"/>
    <s v="Evan Minnotte"/>
    <x v="2"/>
    <s v="United States"/>
    <s v="Miami"/>
    <x v="2"/>
    <n v="33142"/>
    <x v="0"/>
    <s v="OFF-LA-10004093"/>
    <x v="1"/>
    <x v="2"/>
    <s v="Avery 486"/>
    <x v="3280"/>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s v="CA-2013-123358"/>
    <x v="0"/>
    <x v="342"/>
    <d v="2013-04-18T00:00:00"/>
    <s v="Standard Class"/>
    <s v="BT-11680"/>
    <s v="Brian Thompson"/>
    <x v="0"/>
    <s v="United States"/>
    <s v="San Francisco"/>
    <x v="1"/>
    <n v="94122"/>
    <x v="1"/>
    <s v="OFF-ST-10001932"/>
    <x v="1"/>
    <x v="4"/>
    <s v="Fellowes Staxonsteel Drawer Files"/>
    <x v="4404"/>
    <n v="3"/>
    <n v="0"/>
    <n v="81.131400000000014"/>
  </r>
  <r>
    <n v="6738"/>
    <s v="CA-2013-123358"/>
    <x v="0"/>
    <x v="342"/>
    <d v="2013-04-18T00:00:00"/>
    <s v="Standard Class"/>
    <s v="BT-11680"/>
    <s v="Brian Thompson"/>
    <x v="0"/>
    <s v="United States"/>
    <s v="San Francisco"/>
    <x v="1"/>
    <n v="94122"/>
    <x v="1"/>
    <s v="OFF-ST-10000636"/>
    <x v="1"/>
    <x v="4"/>
    <s v="Rogers Profile Extra Capacity Storage Tub"/>
    <x v="4615"/>
    <n v="9"/>
    <n v="0"/>
    <n v="6.0263999999999918"/>
  </r>
  <r>
    <n v="6739"/>
    <s v="CA-2013-123358"/>
    <x v="0"/>
    <x v="342"/>
    <d v="2013-04-18T00:00:00"/>
    <s v="Standard Class"/>
    <s v="BT-11680"/>
    <s v="Brian Thompson"/>
    <x v="0"/>
    <s v="United States"/>
    <s v="San Francisco"/>
    <x v="1"/>
    <n v="94122"/>
    <x v="1"/>
    <s v="OFF-BI-10000069"/>
    <x v="1"/>
    <x v="8"/>
    <s v="GBC Prepunched Paper, 19-Hole, for Binding Systems, 24-lb"/>
    <x v="4616"/>
    <n v="4"/>
    <n v="0.2"/>
    <n v="15.610399999999993"/>
  </r>
  <r>
    <n v="6740"/>
    <s v="CA-2011-144029"/>
    <x v="2"/>
    <x v="542"/>
    <d v="2011-05-31T00:00:00"/>
    <s v="Standard Class"/>
    <s v="MM-18055"/>
    <s v="Michelle Moray"/>
    <x v="0"/>
    <s v="United States"/>
    <s v="Chicago"/>
    <x v="10"/>
    <n v="60623"/>
    <x v="2"/>
    <s v="OFF-ST-10001837"/>
    <x v="1"/>
    <x v="4"/>
    <s v="SAFCO Mobile Desk Side File, Wire Frame"/>
    <x v="4617"/>
    <n v="3"/>
    <n v="0.2"/>
    <n v="7.6968000000000032"/>
  </r>
  <r>
    <n v="6741"/>
    <s v="CA-2011-144029"/>
    <x v="2"/>
    <x v="542"/>
    <d v="2011-05-31T00:00:00"/>
    <s v="Standard Class"/>
    <s v="MM-18055"/>
    <s v="Michelle Moray"/>
    <x v="0"/>
    <s v="United States"/>
    <s v="Chicago"/>
    <x v="10"/>
    <n v="60623"/>
    <x v="2"/>
    <s v="FUR-CH-10003981"/>
    <x v="0"/>
    <x v="1"/>
    <s v="Global Commerce Series Low-Back Swivel/Tilt Chairs"/>
    <x v="4618"/>
    <n v="2"/>
    <n v="0.3"/>
    <n v="-5.1396000000000583"/>
  </r>
  <r>
    <n v="6742"/>
    <s v="CA-2011-144029"/>
    <x v="2"/>
    <x v="542"/>
    <d v="2011-05-31T00:00:00"/>
    <s v="Standard Class"/>
    <s v="MM-18055"/>
    <s v="Michelle Moray"/>
    <x v="0"/>
    <s v="United States"/>
    <s v="Chicago"/>
    <x v="10"/>
    <n v="60623"/>
    <x v="2"/>
    <s v="OFF-AR-10000716"/>
    <x v="1"/>
    <x v="6"/>
    <s v="DIXON Ticonderoga Erasable Checking Pencils"/>
    <x v="2569"/>
    <n v="3"/>
    <n v="0.2"/>
    <n v="3.1806000000000005"/>
  </r>
  <r>
    <n v="6743"/>
    <s v="US-2014-101784"/>
    <x v="3"/>
    <x v="91"/>
    <d v="2014-07-12T00:00:00"/>
    <s v="Standard Class"/>
    <s v="PO-18850"/>
    <s v="Patrick O'Brill"/>
    <x v="0"/>
    <s v="United States"/>
    <s v="Los Angeles"/>
    <x v="1"/>
    <n v="90008"/>
    <x v="1"/>
    <s v="FUR-CH-10001146"/>
    <x v="0"/>
    <x v="1"/>
    <s v="Global Task Chair, Black"/>
    <x v="4619"/>
    <n v="3"/>
    <n v="0.2"/>
    <n v="-13.740299999999994"/>
  </r>
  <r>
    <n v="6744"/>
    <s v="CA-2012-156923"/>
    <x v="1"/>
    <x v="1130"/>
    <d v="2012-02-20T00:00:00"/>
    <s v="Standard Class"/>
    <s v="SP-20860"/>
    <s v="Sung Pak"/>
    <x v="1"/>
    <s v="United States"/>
    <s v="Dover"/>
    <x v="38"/>
    <n v="3820"/>
    <x v="3"/>
    <s v="OFF-PA-10002751"/>
    <x v="1"/>
    <x v="10"/>
    <s v="Xerox 1920"/>
    <x v="1211"/>
    <n v="6"/>
    <n v="0"/>
    <n v="16.146000000000001"/>
  </r>
  <r>
    <n v="6745"/>
    <s v="CA-2014-111269"/>
    <x v="3"/>
    <x v="114"/>
    <d v="2014-06-19T00:00:00"/>
    <s v="Second Class"/>
    <s v="CS-12355"/>
    <s v="Christine Sundaresam"/>
    <x v="0"/>
    <s v="United States"/>
    <s v="Dublin"/>
    <x v="24"/>
    <n v="43017"/>
    <x v="3"/>
    <s v="TEC-AC-10001606"/>
    <x v="2"/>
    <x v="11"/>
    <s v="Logitech Wireless Performance Mouse MX for PC and Mac"/>
    <x v="4620"/>
    <n v="6"/>
    <n v="0.2"/>
    <n v="107.98920000000001"/>
  </r>
  <r>
    <n v="6746"/>
    <s v="CA-2014-111269"/>
    <x v="3"/>
    <x v="114"/>
    <d v="2014-06-19T00:00:00"/>
    <s v="Second Class"/>
    <s v="CS-12355"/>
    <s v="Christine Sundaresam"/>
    <x v="0"/>
    <s v="United States"/>
    <s v="Dublin"/>
    <x v="24"/>
    <n v="43017"/>
    <x v="3"/>
    <s v="OFF-AR-10001427"/>
    <x v="1"/>
    <x v="6"/>
    <s v="Newell 330"/>
    <x v="100"/>
    <n v="5"/>
    <n v="0.2"/>
    <n v="1.7940000000000005"/>
  </r>
  <r>
    <n v="6747"/>
    <s v="CA-2014-159156"/>
    <x v="3"/>
    <x v="38"/>
    <d v="2014-11-17T00:00:00"/>
    <s v="First Class"/>
    <s v="KB-16600"/>
    <s v="Ken Brennan"/>
    <x v="1"/>
    <s v="United States"/>
    <s v="New York City"/>
    <x v="15"/>
    <n v="10009"/>
    <x v="3"/>
    <s v="TEC-PH-10004389"/>
    <x v="2"/>
    <x v="7"/>
    <s v="Nokia Lumia 925"/>
    <x v="3211"/>
    <n v="5"/>
    <n v="0"/>
    <n v="163.78700000000003"/>
  </r>
  <r>
    <n v="6748"/>
    <s v="CA-2014-100230"/>
    <x v="3"/>
    <x v="157"/>
    <d v="2014-12-16T00:00:00"/>
    <s v="Standard Class"/>
    <s v="AA-10375"/>
    <s v="Allen Armold"/>
    <x v="0"/>
    <s v="United States"/>
    <s v="New York City"/>
    <x v="15"/>
    <n v="10035"/>
    <x v="3"/>
    <s v="OFF-BI-10002498"/>
    <x v="1"/>
    <x v="8"/>
    <s v="Clear Mylar Reinforcing Strips"/>
    <x v="3652"/>
    <n v="1"/>
    <n v="0.2"/>
    <n v="5.0462999999999996"/>
  </r>
  <r>
    <n v="6749"/>
    <s v="CA-2014-100230"/>
    <x v="3"/>
    <x v="157"/>
    <d v="2014-12-16T00:00:00"/>
    <s v="Standard Class"/>
    <s v="AA-10375"/>
    <s v="Allen Armold"/>
    <x v="0"/>
    <s v="United States"/>
    <s v="New York City"/>
    <x v="15"/>
    <n v="10035"/>
    <x v="3"/>
    <s v="OFF-PA-10002245"/>
    <x v="1"/>
    <x v="10"/>
    <s v="Xerox 1895"/>
    <x v="1465"/>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x v="4621"/>
    <n v="2"/>
    <n v="0"/>
    <n v="29.245000000000005"/>
  </r>
  <r>
    <n v="6751"/>
    <s v="CA-2013-154767"/>
    <x v="0"/>
    <x v="931"/>
    <d v="2013-07-01T00:00:00"/>
    <s v="Second Class"/>
    <s v="BP-11155"/>
    <s v="Becky Pak"/>
    <x v="0"/>
    <s v="United States"/>
    <s v="Paterson"/>
    <x v="30"/>
    <n v="7501"/>
    <x v="3"/>
    <s v="FUR-CH-10003535"/>
    <x v="0"/>
    <x v="1"/>
    <s v="Global Armless Task Chair, Royal Blue"/>
    <x v="4331"/>
    <n v="2"/>
    <n v="0"/>
    <n v="20.733199999999997"/>
  </r>
  <r>
    <n v="6752"/>
    <s v="CA-2013-154767"/>
    <x v="0"/>
    <x v="931"/>
    <d v="2013-07-01T00:00:00"/>
    <s v="Second Class"/>
    <s v="BP-11155"/>
    <s v="Becky Pak"/>
    <x v="0"/>
    <s v="United States"/>
    <s v="Paterson"/>
    <x v="30"/>
    <n v="7501"/>
    <x v="3"/>
    <s v="OFF-AP-10000595"/>
    <x v="1"/>
    <x v="9"/>
    <s v="Disposable Triple-Filter Dust Bags"/>
    <x v="4622"/>
    <n v="2"/>
    <n v="0"/>
    <n v="2.2724000000000002"/>
  </r>
  <r>
    <n v="6753"/>
    <s v="CA-2013-154767"/>
    <x v="0"/>
    <x v="931"/>
    <d v="2013-07-01T00:00:00"/>
    <s v="Second Class"/>
    <s v="BP-11155"/>
    <s v="Becky Pak"/>
    <x v="0"/>
    <s v="United States"/>
    <s v="Paterson"/>
    <x v="30"/>
    <n v="7501"/>
    <x v="3"/>
    <s v="OFF-PA-10003039"/>
    <x v="1"/>
    <x v="10"/>
    <s v="Xerox 1960"/>
    <x v="1168"/>
    <n v="2"/>
    <n v="0"/>
    <n v="27.881999999999998"/>
  </r>
  <r>
    <n v="6754"/>
    <s v="CA-2013-154767"/>
    <x v="0"/>
    <x v="931"/>
    <d v="2013-07-01T00:00:00"/>
    <s v="Second Class"/>
    <s v="BP-11155"/>
    <s v="Becky Pak"/>
    <x v="0"/>
    <s v="United States"/>
    <s v="Paterson"/>
    <x v="30"/>
    <n v="7501"/>
    <x v="3"/>
    <s v="OFF-BI-10002003"/>
    <x v="1"/>
    <x v="8"/>
    <s v="Ibico Presentation Index for Binding Systems"/>
    <x v="4623"/>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s v="United States"/>
    <s v="Lakewood"/>
    <x v="30"/>
    <n v="8701"/>
    <x v="3"/>
    <s v="FUR-FU-10002445"/>
    <x v="0"/>
    <x v="5"/>
    <s v="DAX Two-Tone Rosewood/Black Document Frame, Desktop, 5 x 7"/>
    <x v="4625"/>
    <n v="5"/>
    <n v="0"/>
    <n v="18.960000000000004"/>
  </r>
  <r>
    <n v="6757"/>
    <s v="CA-2014-124205"/>
    <x v="3"/>
    <x v="175"/>
    <d v="2014-09-20T00:00:00"/>
    <s v="Standard Class"/>
    <s v="TC-21145"/>
    <s v="Theresa Coyne"/>
    <x v="1"/>
    <s v="United States"/>
    <s v="Lakewood"/>
    <x v="30"/>
    <n v="8701"/>
    <x v="3"/>
    <s v="FUR-CH-10003606"/>
    <x v="0"/>
    <x v="1"/>
    <s v="SAFCO Folding Chair Trolley"/>
    <x v="4626"/>
    <n v="4"/>
    <n v="0"/>
    <n v="143.62880000000001"/>
  </r>
  <r>
    <n v="6758"/>
    <s v="CA-2014-124205"/>
    <x v="3"/>
    <x v="175"/>
    <d v="2014-09-20T00:00:00"/>
    <s v="Standard Class"/>
    <s v="TC-21145"/>
    <s v="Theresa Coyne"/>
    <x v="1"/>
    <s v="United States"/>
    <s v="Lakewood"/>
    <x v="30"/>
    <n v="8701"/>
    <x v="3"/>
    <s v="TEC-PH-10002115"/>
    <x v="2"/>
    <x v="7"/>
    <s v="Plantronics 81402"/>
    <x v="4627"/>
    <n v="6"/>
    <n v="0"/>
    <n v="102.94440000000002"/>
  </r>
  <r>
    <n v="6759"/>
    <s v="CA-2014-124205"/>
    <x v="3"/>
    <x v="175"/>
    <d v="2014-09-20T00:00:00"/>
    <s v="Standard Class"/>
    <s v="TC-21145"/>
    <s v="Theresa Coyne"/>
    <x v="1"/>
    <s v="United States"/>
    <s v="Lakewood"/>
    <x v="30"/>
    <n v="8701"/>
    <x v="3"/>
    <s v="OFF-ST-10000934"/>
    <x v="1"/>
    <x v="4"/>
    <s v="Contico 72&quot;H Heavy-Duty Storage System"/>
    <x v="3411"/>
    <n v="2"/>
    <n v="0"/>
    <n v="0"/>
  </r>
  <r>
    <n v="6760"/>
    <s v="CA-2014-165715"/>
    <x v="3"/>
    <x v="574"/>
    <d v="2014-12-09T00:00:00"/>
    <s v="Standard Class"/>
    <s v="BG-11035"/>
    <s v="Barry Gonzalez"/>
    <x v="0"/>
    <s v="United States"/>
    <s v="Greensboro"/>
    <x v="3"/>
    <n v="27405"/>
    <x v="0"/>
    <s v="OFF-AR-10003903"/>
    <x v="1"/>
    <x v="6"/>
    <s v="Sanford 52201 APSCO Electric Pencil Sharpener"/>
    <x v="3388"/>
    <n v="1"/>
    <n v="0.2"/>
    <n v="2.4581999999999997"/>
  </r>
  <r>
    <n v="6761"/>
    <s v="CA-2014-100636"/>
    <x v="3"/>
    <x v="335"/>
    <d v="2014-07-01T00:00:00"/>
    <s v="Standard Class"/>
    <s v="DO-13435"/>
    <s v="Denny Ordway"/>
    <x v="0"/>
    <s v="United States"/>
    <s v="New York City"/>
    <x v="15"/>
    <n v="10035"/>
    <x v="3"/>
    <s v="OFF-ST-10004123"/>
    <x v="1"/>
    <x v="4"/>
    <s v="Safco Industrial Wire Shelving System"/>
    <x v="1050"/>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s v="United States"/>
    <s v="Chicago"/>
    <x v="10"/>
    <n v="60623"/>
    <x v="2"/>
    <s v="OFF-LA-10000240"/>
    <x v="1"/>
    <x v="2"/>
    <s v="Self-Adhesive Address Labels for Typewriters by Universal"/>
    <x v="3204"/>
    <n v="5"/>
    <n v="0.2"/>
    <n v="9.8685000000000009"/>
  </r>
  <r>
    <n v="6764"/>
    <s v="CA-2013-144764"/>
    <x v="0"/>
    <x v="476"/>
    <d v="2013-09-09T00:00:00"/>
    <s v="Standard Class"/>
    <s v="RL-19615"/>
    <s v="Rob Lucas"/>
    <x v="0"/>
    <s v="United States"/>
    <s v="Chicago"/>
    <x v="10"/>
    <n v="60623"/>
    <x v="2"/>
    <s v="OFF-ST-10002485"/>
    <x v="1"/>
    <x v="4"/>
    <s v="Rogers Deluxe File Chest"/>
    <x v="2083"/>
    <n v="2"/>
    <n v="0.2"/>
    <n v="-8.3524000000000012"/>
  </r>
  <r>
    <n v="6765"/>
    <s v="CA-2013-144764"/>
    <x v="0"/>
    <x v="476"/>
    <d v="2013-09-09T00:00:00"/>
    <s v="Standard Class"/>
    <s v="RL-19615"/>
    <s v="Rob Lucas"/>
    <x v="0"/>
    <s v="United States"/>
    <s v="Chicago"/>
    <x v="10"/>
    <n v="60623"/>
    <x v="2"/>
    <s v="TEC-MA-10003230"/>
    <x v="2"/>
    <x v="15"/>
    <s v="Okidata C610n Printer"/>
    <x v="4629"/>
    <n v="3"/>
    <n v="0.3"/>
    <n v="-19.470000000000141"/>
  </r>
  <r>
    <n v="6766"/>
    <s v="CA-2014-100615"/>
    <x v="3"/>
    <x v="693"/>
    <d v="2014-04-25T00:00:00"/>
    <s v="Standard Class"/>
    <s v="SJ-20215"/>
    <s v="Sarah Jordon"/>
    <x v="0"/>
    <s v="United States"/>
    <s v="Chicago"/>
    <x v="10"/>
    <n v="60653"/>
    <x v="2"/>
    <s v="FUR-CH-10002602"/>
    <x v="0"/>
    <x v="1"/>
    <s v="DMI Arturo Collection Mission-style Design Wood Chair"/>
    <x v="2613"/>
    <n v="3"/>
    <n v="0.3"/>
    <n v="-18.117599999999996"/>
  </r>
  <r>
    <n v="6767"/>
    <s v="CA-2014-100615"/>
    <x v="3"/>
    <x v="693"/>
    <d v="2014-04-25T00:00:00"/>
    <s v="Standard Class"/>
    <s v="SJ-20215"/>
    <s v="Sarah Jordon"/>
    <x v="0"/>
    <s v="United States"/>
    <s v="Chicago"/>
    <x v="10"/>
    <n v="60653"/>
    <x v="2"/>
    <s v="OFF-AR-10001683"/>
    <x v="1"/>
    <x v="6"/>
    <s v="Lumber Crayons"/>
    <x v="33"/>
    <n v="2"/>
    <n v="0.2"/>
    <n v="3.5460000000000007"/>
  </r>
  <r>
    <n v="6768"/>
    <s v="CA-2014-100615"/>
    <x v="3"/>
    <x v="693"/>
    <d v="2014-04-25T00:00:00"/>
    <s v="Standard Class"/>
    <s v="SJ-20215"/>
    <s v="Sarah Jordon"/>
    <x v="0"/>
    <s v="United States"/>
    <s v="Chicago"/>
    <x v="10"/>
    <n v="60653"/>
    <x v="2"/>
    <s v="FUR-FU-10002456"/>
    <x v="0"/>
    <x v="5"/>
    <s v="Master Caster Door Stop, Large Neon Orange"/>
    <x v="4630"/>
    <n v="5"/>
    <n v="0.6"/>
    <n v="-6.1879999999999988"/>
  </r>
  <r>
    <n v="6769"/>
    <s v="CA-2011-109302"/>
    <x v="2"/>
    <x v="1132"/>
    <d v="2011-08-16T00:00:00"/>
    <s v="Standard Class"/>
    <s v="CS-12175"/>
    <s v="Charles Sheldon"/>
    <x v="1"/>
    <s v="United States"/>
    <s v="Lakewood"/>
    <x v="30"/>
    <n v="8701"/>
    <x v="3"/>
    <s v="OFF-BI-10002854"/>
    <x v="1"/>
    <x v="8"/>
    <s v="Performers Binder/Pad Holder, Black"/>
    <x v="4631"/>
    <n v="7"/>
    <n v="0"/>
    <n v="98.105000000000004"/>
  </r>
  <r>
    <n v="6770"/>
    <s v="CA-2014-139787"/>
    <x v="3"/>
    <x v="20"/>
    <d v="2014-09-24T00:00:00"/>
    <s v="Standard Class"/>
    <s v="JP-16135"/>
    <s v="Julie Prescott"/>
    <x v="2"/>
    <s v="United States"/>
    <s v="Columbus"/>
    <x v="32"/>
    <n v="31907"/>
    <x v="0"/>
    <s v="OFF-AR-10002445"/>
    <x v="1"/>
    <x v="6"/>
    <s v="SANFORD Major Accent Highlighters"/>
    <x v="3826"/>
    <n v="5"/>
    <n v="0"/>
    <n v="13.452000000000002"/>
  </r>
  <r>
    <n v="6771"/>
    <s v="CA-2014-139402"/>
    <x v="3"/>
    <x v="34"/>
    <d v="2014-12-14T00:00:00"/>
    <s v="Standard Class"/>
    <s v="NC-18535"/>
    <s v="Nick Crebassa"/>
    <x v="1"/>
    <s v="United States"/>
    <s v="Phoenix"/>
    <x v="16"/>
    <n v="85023"/>
    <x v="1"/>
    <s v="OFF-PA-10004359"/>
    <x v="1"/>
    <x v="10"/>
    <s v="Multicolor Computer Printout Paper"/>
    <x v="1257"/>
    <n v="5"/>
    <n v="0.2"/>
    <n v="146.79"/>
  </r>
  <r>
    <n v="6772"/>
    <s v="CA-2014-139402"/>
    <x v="3"/>
    <x v="34"/>
    <d v="2014-12-14T00:00:00"/>
    <s v="Standard Class"/>
    <s v="NC-18535"/>
    <s v="Nick Crebassa"/>
    <x v="1"/>
    <s v="United States"/>
    <s v="Phoenix"/>
    <x v="16"/>
    <n v="85023"/>
    <x v="1"/>
    <s v="OFF-BI-10000279"/>
    <x v="1"/>
    <x v="8"/>
    <s v="Acco Recycled 2&quot; Capacity Laser Printer Hanging Data Binders"/>
    <x v="4632"/>
    <n v="3"/>
    <n v="0.7"/>
    <n v="-9.9704999999999977"/>
  </r>
  <r>
    <n v="6773"/>
    <s v="CA-2013-119018"/>
    <x v="0"/>
    <x v="254"/>
    <d v="2013-11-09T00:00:00"/>
    <s v="Standard Class"/>
    <s v="CW-11905"/>
    <s v="Carl Weiss"/>
    <x v="2"/>
    <s v="United States"/>
    <s v="Los Angeles"/>
    <x v="1"/>
    <n v="90004"/>
    <x v="1"/>
    <s v="OFF-BI-10003314"/>
    <x v="1"/>
    <x v="8"/>
    <s v="Tuff Stuff Recycled Round Ring Binders"/>
    <x v="326"/>
    <n v="2"/>
    <n v="0.2"/>
    <n v="2.7956000000000003"/>
  </r>
  <r>
    <n v="6774"/>
    <s v="CA-2013-119018"/>
    <x v="0"/>
    <x v="254"/>
    <d v="2013-11-09T00:00:00"/>
    <s v="Standard Class"/>
    <s v="CW-11905"/>
    <s v="Carl Weiss"/>
    <x v="2"/>
    <s v="United States"/>
    <s v="Los Angeles"/>
    <x v="1"/>
    <n v="90004"/>
    <x v="1"/>
    <s v="OFF-BI-10000494"/>
    <x v="1"/>
    <x v="8"/>
    <s v="Acco Economy Flexible Poly Round Ring Binder"/>
    <x v="4633"/>
    <n v="1"/>
    <n v="0.2"/>
    <n v="1.3049999999999997"/>
  </r>
  <r>
    <n v="6775"/>
    <s v="CA-2013-119018"/>
    <x v="0"/>
    <x v="254"/>
    <d v="2013-11-09T00:00:00"/>
    <s v="Standard Class"/>
    <s v="CW-11905"/>
    <s v="Carl Weiss"/>
    <x v="2"/>
    <s v="United States"/>
    <s v="Los Angeles"/>
    <x v="1"/>
    <n v="90004"/>
    <x v="1"/>
    <s v="OFF-PA-10000295"/>
    <x v="1"/>
    <x v="10"/>
    <s v="Xerox 229"/>
    <x v="789"/>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s v="United States"/>
    <s v="San Antonio"/>
    <x v="5"/>
    <n v="78207"/>
    <x v="2"/>
    <s v="OFF-ST-10003479"/>
    <x v="1"/>
    <x v="4"/>
    <s v="Eldon Base for stackable storage shelf, platinum"/>
    <x v="4635"/>
    <n v="3"/>
    <n v="0.2"/>
    <n v="-17.523000000000014"/>
  </r>
  <r>
    <n v="6778"/>
    <s v="US-2014-166037"/>
    <x v="3"/>
    <x v="480"/>
    <d v="2014-02-02T00:00:00"/>
    <s v="Standard Class"/>
    <s v="CL-12700"/>
    <s v="Craig Leslie"/>
    <x v="2"/>
    <s v="United States"/>
    <s v="New York City"/>
    <x v="15"/>
    <n v="10009"/>
    <x v="3"/>
    <s v="TEC-AC-10002800"/>
    <x v="2"/>
    <x v="11"/>
    <s v="Plantronics Audio 478 Stereo USB Headset"/>
    <x v="4636"/>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x v="4637"/>
    <n v="3"/>
    <n v="0"/>
    <n v="31.044599999999974"/>
  </r>
  <r>
    <n v="6780"/>
    <s v="US-2013-147711"/>
    <x v="0"/>
    <x v="323"/>
    <d v="2013-09-09T00:00:00"/>
    <s v="Second Class"/>
    <s v="HF-14995"/>
    <s v="Herbert Flentye"/>
    <x v="0"/>
    <s v="United States"/>
    <s v="Baltimore"/>
    <x v="39"/>
    <n v="21215"/>
    <x v="3"/>
    <s v="FUR-FU-10002364"/>
    <x v="0"/>
    <x v="5"/>
    <s v="Eldon Expressions Wood Desk Accessories, Oak"/>
    <x v="1816"/>
    <n v="2"/>
    <n v="0"/>
    <n v="4.2803999999999984"/>
  </r>
  <r>
    <n v="6781"/>
    <s v="US-2013-147711"/>
    <x v="0"/>
    <x v="323"/>
    <d v="2013-09-09T00:00:00"/>
    <s v="Second Class"/>
    <s v="HF-14995"/>
    <s v="Herbert Flentye"/>
    <x v="0"/>
    <s v="United States"/>
    <s v="Baltimore"/>
    <x v="39"/>
    <n v="21215"/>
    <x v="3"/>
    <s v="OFF-BI-10003350"/>
    <x v="1"/>
    <x v="8"/>
    <s v="Acco Expandable Hanging Binders"/>
    <x v="1030"/>
    <n v="2"/>
    <n v="0"/>
    <n v="5.8695999999999993"/>
  </r>
  <r>
    <n v="6782"/>
    <s v="US-2013-147711"/>
    <x v="0"/>
    <x v="323"/>
    <d v="2013-09-09T00:00:00"/>
    <s v="Second Class"/>
    <s v="HF-14995"/>
    <s v="Herbert Flentye"/>
    <x v="0"/>
    <s v="United States"/>
    <s v="Baltimore"/>
    <x v="39"/>
    <n v="21215"/>
    <x v="3"/>
    <s v="OFF-LA-10004093"/>
    <x v="1"/>
    <x v="2"/>
    <s v="Avery 486"/>
    <x v="2037"/>
    <n v="8"/>
    <n v="0"/>
    <n v="27.485599999999998"/>
  </r>
  <r>
    <n v="6783"/>
    <s v="CA-2014-121293"/>
    <x v="3"/>
    <x v="800"/>
    <d v="2014-07-29T00:00:00"/>
    <s v="Second Class"/>
    <s v="JC-15775"/>
    <s v="John Castell"/>
    <x v="0"/>
    <s v="United States"/>
    <s v="Philadelphia"/>
    <x v="9"/>
    <n v="19143"/>
    <x v="3"/>
    <s v="FUR-FU-10000732"/>
    <x v="0"/>
    <x v="5"/>
    <s v="Eldon 200 Class Desk Accessories"/>
    <x v="4638"/>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x v="4639"/>
    <n v="3"/>
    <n v="0.2"/>
    <n v="4.2470999999999943"/>
  </r>
  <r>
    <n v="6785"/>
    <s v="CA-2014-121293"/>
    <x v="3"/>
    <x v="800"/>
    <d v="2014-07-29T00:00:00"/>
    <s v="Second Class"/>
    <s v="JC-15775"/>
    <s v="John Castell"/>
    <x v="0"/>
    <s v="United States"/>
    <s v="Philadelphia"/>
    <x v="9"/>
    <n v="19143"/>
    <x v="3"/>
    <s v="FUR-TA-10001771"/>
    <x v="0"/>
    <x v="3"/>
    <s v="Bush Cubix Conference Tables, Fully Assembled"/>
    <x v="4640"/>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x v="4641"/>
    <n v="5"/>
    <n v="0.2"/>
    <n v="-25.992000000000004"/>
  </r>
  <r>
    <n v="6787"/>
    <s v="CA-2014-121293"/>
    <x v="3"/>
    <x v="800"/>
    <d v="2014-07-29T00:00:00"/>
    <s v="Second Class"/>
    <s v="JC-15775"/>
    <s v="John Castell"/>
    <x v="0"/>
    <s v="United States"/>
    <s v="Philadelphia"/>
    <x v="9"/>
    <n v="19143"/>
    <x v="3"/>
    <s v="OFF-PA-10004100"/>
    <x v="1"/>
    <x v="10"/>
    <s v="Xerox 216"/>
    <x v="56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x v="2110"/>
    <n v="3"/>
    <n v="0"/>
    <n v="12.992999999999988"/>
  </r>
  <r>
    <n v="6789"/>
    <s v="CA-2012-118843"/>
    <x v="1"/>
    <x v="1023"/>
    <d v="2012-09-20T00:00:00"/>
    <s v="Standard Class"/>
    <s v="JH-15910"/>
    <s v="Jonathan Howell"/>
    <x v="0"/>
    <s v="United States"/>
    <s v="Atlanta"/>
    <x v="32"/>
    <n v="30318"/>
    <x v="0"/>
    <s v="OFF-PA-10001712"/>
    <x v="1"/>
    <x v="10"/>
    <s v="Xerox 1948"/>
    <x v="1570"/>
    <n v="7"/>
    <n v="0"/>
    <n v="31.468499999999999"/>
  </r>
  <r>
    <n v="6790"/>
    <s v="CA-2012-161445"/>
    <x v="1"/>
    <x v="67"/>
    <d v="2012-09-09T00:00:00"/>
    <s v="Second Class"/>
    <s v="CC-12610"/>
    <s v="Corey Catlett"/>
    <x v="1"/>
    <s v="United States"/>
    <s v="Durham"/>
    <x v="3"/>
    <n v="27707"/>
    <x v="0"/>
    <s v="OFF-AR-10001953"/>
    <x v="1"/>
    <x v="6"/>
    <s v="Boston 1645 Deluxe Heavier-Duty Electric Pencil Sharpener"/>
    <x v="1196"/>
    <n v="4"/>
    <n v="0.2"/>
    <n v="12.314400000000006"/>
  </r>
  <r>
    <n v="6791"/>
    <s v="CA-2013-124527"/>
    <x v="0"/>
    <x v="76"/>
    <d v="2013-11-18T00:00:00"/>
    <s v="First Class"/>
    <s v="IM-15055"/>
    <s v="Ionia McGrath"/>
    <x v="0"/>
    <s v="United States"/>
    <s v="Roseville"/>
    <x v="1"/>
    <n v="95661"/>
    <x v="1"/>
    <s v="OFF-BI-10004967"/>
    <x v="1"/>
    <x v="8"/>
    <s v="Round Ring Binders"/>
    <x v="1366"/>
    <n v="5"/>
    <n v="0.2"/>
    <n v="2.8079999999999998"/>
  </r>
  <r>
    <n v="6792"/>
    <s v="CA-2013-162348"/>
    <x v="0"/>
    <x v="338"/>
    <d v="2013-11-16T00:00:00"/>
    <s v="Standard Class"/>
    <s v="BF-11170"/>
    <s v="Ben Ferrer"/>
    <x v="2"/>
    <s v="United States"/>
    <s v="Sacramento"/>
    <x v="1"/>
    <n v="95823"/>
    <x v="1"/>
    <s v="FUR-FU-10003731"/>
    <x v="0"/>
    <x v="5"/>
    <s v="Eldon Expressions Wood and Plastic Desk Accessories, Oak"/>
    <x v="4642"/>
    <n v="1"/>
    <n v="0"/>
    <n v="2.7944000000000004"/>
  </r>
  <r>
    <n v="6793"/>
    <s v="CA-2011-141005"/>
    <x v="2"/>
    <x v="860"/>
    <d v="2011-08-18T00:00:00"/>
    <s v="First Class"/>
    <s v="CS-12355"/>
    <s v="Christine Sundaresam"/>
    <x v="0"/>
    <s v="United States"/>
    <s v="Fairfield"/>
    <x v="29"/>
    <n v="6824"/>
    <x v="3"/>
    <s v="OFF-BI-10001989"/>
    <x v="1"/>
    <x v="8"/>
    <s v="Premium Transparent Presentation Covers by GBC"/>
    <x v="2780"/>
    <n v="3"/>
    <n v="0"/>
    <n v="30.211199999999998"/>
  </r>
  <r>
    <n v="6794"/>
    <s v="CA-2012-145394"/>
    <x v="1"/>
    <x v="547"/>
    <d v="2012-11-20T00:00:00"/>
    <s v="Standard Class"/>
    <s v="MC-17605"/>
    <s v="Matt Connell"/>
    <x v="1"/>
    <s v="United States"/>
    <s v="Chicago"/>
    <x v="10"/>
    <n v="60610"/>
    <x v="2"/>
    <s v="OFF-ST-10000344"/>
    <x v="1"/>
    <x v="4"/>
    <s v="Neat Ideas Personal Hanging Folder Files, Black"/>
    <x v="4643"/>
    <n v="2"/>
    <n v="0.2"/>
    <n v="1.6115999999999993"/>
  </r>
  <r>
    <n v="6795"/>
    <s v="CA-2012-145394"/>
    <x v="1"/>
    <x v="547"/>
    <d v="2012-11-20T00:00:00"/>
    <s v="Standard Class"/>
    <s v="MC-17605"/>
    <s v="Matt Connell"/>
    <x v="1"/>
    <s v="United States"/>
    <s v="Chicago"/>
    <x v="10"/>
    <n v="60610"/>
    <x v="2"/>
    <s v="TEC-PH-10001051"/>
    <x v="2"/>
    <x v="7"/>
    <s v="HTC One"/>
    <x v="1977"/>
    <n v="3"/>
    <n v="0.2"/>
    <n v="26.997299999999967"/>
  </r>
  <r>
    <n v="6796"/>
    <s v="CA-2012-145394"/>
    <x v="1"/>
    <x v="547"/>
    <d v="2012-11-20T00:00:00"/>
    <s v="Standard Class"/>
    <s v="MC-17605"/>
    <s v="Matt Connell"/>
    <x v="1"/>
    <s v="United States"/>
    <s v="Chicago"/>
    <x v="10"/>
    <n v="60610"/>
    <x v="2"/>
    <s v="FUR-FU-10001215"/>
    <x v="0"/>
    <x v="5"/>
    <s v="Howard Miller 11-1/2&quot; Diameter Brentwood Wall Clock"/>
    <x v="527"/>
    <n v="2"/>
    <n v="0.6"/>
    <n v="-15.526799999999994"/>
  </r>
  <r>
    <n v="6797"/>
    <s v="CA-2012-168809"/>
    <x v="1"/>
    <x v="767"/>
    <d v="2012-08-25T00:00:00"/>
    <s v="Same Day"/>
    <s v="MC-18100"/>
    <s v="Mick Crebagga"/>
    <x v="0"/>
    <s v="United States"/>
    <s v="Houston"/>
    <x v="5"/>
    <n v="77041"/>
    <x v="2"/>
    <s v="FUR-FU-10001473"/>
    <x v="0"/>
    <x v="5"/>
    <s v="Eldon Executive Woodline II Desk Accessories, Mahogany"/>
    <x v="1869"/>
    <n v="2"/>
    <n v="0.6"/>
    <n v="-16.585799999999999"/>
  </r>
  <r>
    <n v="6798"/>
    <s v="CA-2012-168809"/>
    <x v="1"/>
    <x v="767"/>
    <d v="2012-08-25T00:00:00"/>
    <s v="Same Day"/>
    <s v="MC-18100"/>
    <s v="Mick Crebagga"/>
    <x v="0"/>
    <s v="United States"/>
    <s v="Houston"/>
    <x v="5"/>
    <n v="77041"/>
    <x v="2"/>
    <s v="OFF-BI-10000315"/>
    <x v="1"/>
    <x v="8"/>
    <s v="Poly Designer Cover &amp; Back"/>
    <x v="4644"/>
    <n v="1"/>
    <n v="0.8"/>
    <n v="-6.0768000000000004"/>
  </r>
  <r>
    <n v="6799"/>
    <s v="CA-2012-168809"/>
    <x v="1"/>
    <x v="767"/>
    <d v="2012-08-25T00:00:00"/>
    <s v="Same Day"/>
    <s v="MC-18100"/>
    <s v="Mick Crebagga"/>
    <x v="0"/>
    <s v="United States"/>
    <s v="Houston"/>
    <x v="5"/>
    <n v="77041"/>
    <x v="2"/>
    <s v="FUR-FU-10002240"/>
    <x v="0"/>
    <x v="5"/>
    <s v="Nu-Dell EZ-Mount Plastic Wall Frames"/>
    <x v="4645"/>
    <n v="5"/>
    <n v="0.6"/>
    <n v="-3.9399999999999995"/>
  </r>
  <r>
    <n v="6800"/>
    <s v="CA-2013-109827"/>
    <x v="0"/>
    <x v="591"/>
    <d v="2014-01-02T00:00:00"/>
    <s v="Standard Class"/>
    <s v="LW-16825"/>
    <s v="Laurel Workman"/>
    <x v="1"/>
    <s v="United States"/>
    <s v="Phoenix"/>
    <x v="16"/>
    <n v="85023"/>
    <x v="1"/>
    <s v="FUR-TA-10002607"/>
    <x v="0"/>
    <x v="3"/>
    <s v="KI Conference Tables"/>
    <x v="4646"/>
    <n v="1"/>
    <n v="0.5"/>
    <n v="-24.102599999999995"/>
  </r>
  <r>
    <n v="6801"/>
    <s v="CA-2013-109827"/>
    <x v="0"/>
    <x v="591"/>
    <d v="2014-01-02T00:00:00"/>
    <s v="Standard Class"/>
    <s v="LW-16825"/>
    <s v="Laurel Workman"/>
    <x v="1"/>
    <s v="United States"/>
    <s v="Phoenix"/>
    <x v="16"/>
    <n v="85023"/>
    <x v="1"/>
    <s v="TEC-MA-10003356"/>
    <x v="2"/>
    <x v="15"/>
    <s v="Panasonic KX MC6040 Color Laser Multifunction Printer"/>
    <x v="4647"/>
    <n v="2"/>
    <n v="0.7"/>
    <n v="-386.95699999999999"/>
  </r>
  <r>
    <n v="6802"/>
    <s v="CA-2013-109827"/>
    <x v="0"/>
    <x v="591"/>
    <d v="2014-01-02T00:00:00"/>
    <s v="Standard Class"/>
    <s v="LW-16825"/>
    <s v="Laurel Workman"/>
    <x v="1"/>
    <s v="United States"/>
    <s v="Phoenix"/>
    <x v="16"/>
    <n v="85023"/>
    <x v="1"/>
    <s v="TEC-AC-10002217"/>
    <x v="2"/>
    <x v="11"/>
    <s v="Imation Clip USB flash drive - 8 GB"/>
    <x v="4648"/>
    <n v="3"/>
    <n v="0.2"/>
    <n v="-7.8960000000000008"/>
  </r>
  <r>
    <n v="6803"/>
    <s v="CA-2013-109827"/>
    <x v="0"/>
    <x v="591"/>
    <d v="2014-01-02T00:00:00"/>
    <s v="Standard Class"/>
    <s v="LW-16825"/>
    <s v="Laurel Workman"/>
    <x v="1"/>
    <s v="United States"/>
    <s v="Phoenix"/>
    <x v="16"/>
    <n v="85023"/>
    <x v="1"/>
    <s v="TEC-AC-10004353"/>
    <x v="2"/>
    <x v="11"/>
    <s v="Hypercom P1300 Pinpad"/>
    <x v="4649"/>
    <n v="2"/>
    <n v="0.2"/>
    <n v="21.42"/>
  </r>
  <r>
    <n v="6804"/>
    <s v="CA-2013-109827"/>
    <x v="0"/>
    <x v="591"/>
    <d v="2014-01-02T00:00:00"/>
    <s v="Standard Class"/>
    <s v="LW-16825"/>
    <s v="Laurel Workman"/>
    <x v="1"/>
    <s v="United States"/>
    <s v="Phoenix"/>
    <x v="16"/>
    <n v="85023"/>
    <x v="1"/>
    <s v="FUR-CH-10004754"/>
    <x v="0"/>
    <x v="1"/>
    <s v="Global Stack Chair with Arms, Black"/>
    <x v="4650"/>
    <n v="2"/>
    <n v="0.2"/>
    <n v="4.1971999999999987"/>
  </r>
  <r>
    <n v="6805"/>
    <s v="CA-2011-152233"/>
    <x v="2"/>
    <x v="1082"/>
    <d v="2011-10-06T00:00:00"/>
    <s v="First Class"/>
    <s v="KH-16510"/>
    <s v="Keith Herrera"/>
    <x v="0"/>
    <s v="United States"/>
    <s v="Pomona"/>
    <x v="1"/>
    <n v="91767"/>
    <x v="1"/>
    <s v="TEC-AC-10002800"/>
    <x v="2"/>
    <x v="11"/>
    <s v="Plantronics Audio 478 Stereo USB Headset"/>
    <x v="2622"/>
    <n v="2"/>
    <n v="0"/>
    <n v="34.992999999999995"/>
  </r>
  <r>
    <n v="6806"/>
    <s v="CA-2011-125682"/>
    <x v="2"/>
    <x v="754"/>
    <d v="2011-11-25T00:00:00"/>
    <s v="First Class"/>
    <s v="RB-19645"/>
    <s v="Robert Barroso"/>
    <x v="1"/>
    <s v="United States"/>
    <s v="Atlanta"/>
    <x v="32"/>
    <n v="30318"/>
    <x v="0"/>
    <s v="OFF-PA-10001752"/>
    <x v="1"/>
    <x v="10"/>
    <s v="Hammermill CopyPlus Copy Paper (20Lb. and 84 Bright)"/>
    <x v="745"/>
    <n v="2"/>
    <n v="0"/>
    <n v="4.8804000000000007"/>
  </r>
  <r>
    <n v="6807"/>
    <s v="CA-2014-162880"/>
    <x v="3"/>
    <x v="53"/>
    <d v="2014-12-30T00:00:00"/>
    <s v="Standard Class"/>
    <s v="GD-14590"/>
    <s v="Giulietta Dortch"/>
    <x v="1"/>
    <s v="United States"/>
    <s v="Everett"/>
    <x v="4"/>
    <n v="98208"/>
    <x v="1"/>
    <s v="OFF-BI-10003314"/>
    <x v="1"/>
    <x v="8"/>
    <s v="Tuff Stuff Recycled Round Ring Binders"/>
    <x v="4651"/>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s v="United States"/>
    <s v="Houston"/>
    <x v="5"/>
    <n v="77095"/>
    <x v="2"/>
    <s v="FUR-FU-10001085"/>
    <x v="0"/>
    <x v="5"/>
    <s v="3M Polarizing Light Filter Sleeves"/>
    <x v="1052"/>
    <n v="3"/>
    <n v="0.6"/>
    <n v="-7.8330000000000055"/>
  </r>
  <r>
    <n v="6810"/>
    <s v="CA-2014-156237"/>
    <x v="3"/>
    <x v="32"/>
    <d v="2014-09-16T00:00:00"/>
    <s v="First Class"/>
    <s v="PS-18760"/>
    <s v="Pamela Stobb"/>
    <x v="0"/>
    <s v="United States"/>
    <s v="Philadelphia"/>
    <x v="9"/>
    <n v="19140"/>
    <x v="3"/>
    <s v="OFF-BI-10000301"/>
    <x v="1"/>
    <x v="8"/>
    <s v="GBC Instant Report Kit"/>
    <x v="3556"/>
    <n v="2"/>
    <n v="0.7"/>
    <n v="-2.5880000000000001"/>
  </r>
  <r>
    <n v="6811"/>
    <s v="CA-2014-156237"/>
    <x v="3"/>
    <x v="32"/>
    <d v="2014-09-16T00:00:00"/>
    <s v="First Class"/>
    <s v="PS-18760"/>
    <s v="Pamela Stobb"/>
    <x v="0"/>
    <s v="United States"/>
    <s v="Philadelphia"/>
    <x v="9"/>
    <n v="19140"/>
    <x v="3"/>
    <s v="TEC-MA-10002930"/>
    <x v="2"/>
    <x v="15"/>
    <s v="Ricoh - Ink Collector Unit for GX3000 Series Printers"/>
    <x v="4652"/>
    <n v="1"/>
    <n v="0.7"/>
    <n v="-18.038499999999996"/>
  </r>
  <r>
    <n v="6812"/>
    <s v="CA-2014-156237"/>
    <x v="3"/>
    <x v="32"/>
    <d v="2014-09-16T00:00:00"/>
    <s v="First Class"/>
    <s v="PS-18760"/>
    <s v="Pamela Stobb"/>
    <x v="0"/>
    <s v="United States"/>
    <s v="Philadelphia"/>
    <x v="9"/>
    <n v="19140"/>
    <x v="3"/>
    <s v="FUR-CH-10002372"/>
    <x v="0"/>
    <x v="1"/>
    <s v="Office Star - Ergonomically Designed Knee Chair"/>
    <x v="4653"/>
    <n v="2"/>
    <n v="0.3"/>
    <n v="-29.152799999999992"/>
  </r>
  <r>
    <n v="6813"/>
    <s v="CA-2014-156237"/>
    <x v="3"/>
    <x v="32"/>
    <d v="2014-09-16T00:00:00"/>
    <s v="First Class"/>
    <s v="PS-18760"/>
    <s v="Pamela Stobb"/>
    <x v="0"/>
    <s v="United States"/>
    <s v="Philadelphia"/>
    <x v="9"/>
    <n v="19140"/>
    <x v="3"/>
    <s v="OFF-BI-10003707"/>
    <x v="1"/>
    <x v="8"/>
    <s v="Aluminum Screw Posts"/>
    <x v="4654"/>
    <n v="4"/>
    <n v="0.7"/>
    <n v="-12.207999999999995"/>
  </r>
  <r>
    <n v="6814"/>
    <s v="CA-2014-156237"/>
    <x v="3"/>
    <x v="32"/>
    <d v="2014-09-16T00:00:00"/>
    <s v="First Class"/>
    <s v="PS-18760"/>
    <s v="Pamela Stobb"/>
    <x v="0"/>
    <s v="United States"/>
    <s v="Philadelphia"/>
    <x v="9"/>
    <n v="19140"/>
    <x v="3"/>
    <s v="FUR-FU-10001057"/>
    <x v="0"/>
    <x v="5"/>
    <s v="Tensor Track Tree Floor Lamp"/>
    <x v="4655"/>
    <n v="8"/>
    <n v="0.2"/>
    <n v="4.7975999999999992"/>
  </r>
  <r>
    <n v="6815"/>
    <s v="CA-2014-156237"/>
    <x v="3"/>
    <x v="32"/>
    <d v="2014-09-16T00:00:00"/>
    <s v="First Class"/>
    <s v="PS-18760"/>
    <s v="Pamela Stobb"/>
    <x v="0"/>
    <s v="United States"/>
    <s v="Philadelphia"/>
    <x v="9"/>
    <n v="19140"/>
    <x v="3"/>
    <s v="TEC-MA-10001681"/>
    <x v="2"/>
    <x v="15"/>
    <s v="Lexmark MarkNet N8150 Wireless Print Server"/>
    <x v="4656"/>
    <n v="2"/>
    <n v="0.7"/>
    <n v="-168.8189999999999"/>
  </r>
  <r>
    <n v="6816"/>
    <s v="CA-2011-144414"/>
    <x v="2"/>
    <x v="1103"/>
    <d v="2011-06-21T00:00:00"/>
    <s v="Standard Class"/>
    <s v="GH-14425"/>
    <s v="Gary Hwang"/>
    <x v="0"/>
    <s v="United States"/>
    <s v="Seattle"/>
    <x v="4"/>
    <n v="98105"/>
    <x v="1"/>
    <s v="FUR-FU-10003981"/>
    <x v="0"/>
    <x v="5"/>
    <s v="Eldon Wave Desk Accessories"/>
    <x v="875"/>
    <n v="3"/>
    <n v="0"/>
    <n v="2.6208000000000005"/>
  </r>
  <r>
    <n v="6817"/>
    <s v="CA-2011-144414"/>
    <x v="2"/>
    <x v="1103"/>
    <d v="2011-06-21T00:00:00"/>
    <s v="Standard Class"/>
    <s v="GH-14425"/>
    <s v="Gary Hwang"/>
    <x v="0"/>
    <s v="United States"/>
    <s v="Seattle"/>
    <x v="4"/>
    <n v="98105"/>
    <x v="1"/>
    <s v="OFF-FA-10000624"/>
    <x v="1"/>
    <x v="13"/>
    <s v="OIC Binder Clips"/>
    <x v="1511"/>
    <n v="5"/>
    <n v="0"/>
    <n v="8.9499999999999993"/>
  </r>
  <r>
    <n v="6818"/>
    <s v="CA-2011-144414"/>
    <x v="2"/>
    <x v="1103"/>
    <d v="2011-06-21T00:00:00"/>
    <s v="Standard Class"/>
    <s v="GH-14425"/>
    <s v="Gary Hwang"/>
    <x v="0"/>
    <s v="United States"/>
    <s v="Seattle"/>
    <x v="4"/>
    <n v="98105"/>
    <x v="1"/>
    <s v="OFF-BI-10004995"/>
    <x v="1"/>
    <x v="8"/>
    <s v="GBC DocuBind P400 Electric Binding System"/>
    <x v="4657"/>
    <n v="3"/>
    <n v="0.2"/>
    <n v="1061.5721999999998"/>
  </r>
  <r>
    <n v="6819"/>
    <s v="CA-2014-163860"/>
    <x v="3"/>
    <x v="116"/>
    <d v="2015-01-02T00:00:00"/>
    <s v="Standard Class"/>
    <s v="LO-17170"/>
    <s v="Lori Olson"/>
    <x v="1"/>
    <s v="United States"/>
    <s v="Peoria"/>
    <x v="10"/>
    <n v="61604"/>
    <x v="2"/>
    <s v="OFF-BI-10003784"/>
    <x v="1"/>
    <x v="8"/>
    <s v="Computer Printout Index Tabs"/>
    <x v="4658"/>
    <n v="5"/>
    <n v="0.8"/>
    <n v="-2.6880000000000015"/>
  </r>
  <r>
    <n v="6820"/>
    <s v="CA-2014-163860"/>
    <x v="3"/>
    <x v="116"/>
    <d v="2015-01-02T00:00:00"/>
    <s v="Standard Class"/>
    <s v="LO-17170"/>
    <s v="Lori Olson"/>
    <x v="1"/>
    <s v="United States"/>
    <s v="Peoria"/>
    <x v="10"/>
    <n v="61604"/>
    <x v="2"/>
    <s v="FUR-FU-10004586"/>
    <x v="0"/>
    <x v="5"/>
    <s v="G.E. Longer-Life Indoor Recessed Floodlight Bulbs"/>
    <x v="4659"/>
    <n v="3"/>
    <n v="0.6"/>
    <n v="-2.3903999999999996"/>
  </r>
  <r>
    <n v="6821"/>
    <s v="CA-2014-163860"/>
    <x v="3"/>
    <x v="116"/>
    <d v="2015-01-02T00:00:00"/>
    <s v="Standard Class"/>
    <s v="LO-17170"/>
    <s v="Lori Olson"/>
    <x v="1"/>
    <s v="United States"/>
    <s v="Peoria"/>
    <x v="10"/>
    <n v="61604"/>
    <x v="2"/>
    <s v="FUR-CH-10004698"/>
    <x v="0"/>
    <x v="1"/>
    <s v="Padded Folding Chairs, Black, 4/Carton"/>
    <x v="4653"/>
    <n v="2"/>
    <n v="0.3"/>
    <n v="-3.2391999999999896"/>
  </r>
  <r>
    <n v="6822"/>
    <s v="CA-2014-163860"/>
    <x v="3"/>
    <x v="116"/>
    <d v="2015-01-02T00:00:00"/>
    <s v="Standard Class"/>
    <s v="LO-17170"/>
    <s v="Lori Olson"/>
    <x v="1"/>
    <s v="United States"/>
    <s v="Peoria"/>
    <x v="10"/>
    <n v="61604"/>
    <x v="2"/>
    <s v="FUR-FU-10001935"/>
    <x v="0"/>
    <x v="5"/>
    <s v="3M Hangers With Command Adhesive"/>
    <x v="369"/>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s v="United States"/>
    <s v="Montgomery"/>
    <x v="19"/>
    <n v="36116"/>
    <x v="0"/>
    <s v="FUR-TA-10002041"/>
    <x v="0"/>
    <x v="3"/>
    <s v="Bevis Round Conference Table Top, X-Base"/>
    <x v="4662"/>
    <n v="2"/>
    <n v="0"/>
    <n v="39.44380000000001"/>
  </r>
  <r>
    <n v="6826"/>
    <s v="CA-2013-118689"/>
    <x v="0"/>
    <x v="824"/>
    <d v="2013-10-10T00:00:00"/>
    <s v="Standard Class"/>
    <s v="TC-20980"/>
    <s v="Tamara Chand"/>
    <x v="1"/>
    <s v="United States"/>
    <s v="Lafayette"/>
    <x v="14"/>
    <n v="47905"/>
    <x v="2"/>
    <s v="OFF-ST-10001558"/>
    <x v="1"/>
    <x v="4"/>
    <s v="Acco Perma 4000 Stacking Storage Drawers"/>
    <x v="4663"/>
    <n v="2"/>
    <n v="0"/>
    <n v="4.8719999999999999"/>
  </r>
  <r>
    <n v="6827"/>
    <s v="CA-2013-118689"/>
    <x v="0"/>
    <x v="824"/>
    <d v="2013-10-10T00:00:00"/>
    <s v="Standard Class"/>
    <s v="TC-20980"/>
    <s v="Tamara Chand"/>
    <x v="1"/>
    <s v="United States"/>
    <s v="Lafayette"/>
    <x v="14"/>
    <n v="47905"/>
    <x v="2"/>
    <s v="TEC-CO-10004722"/>
    <x v="2"/>
    <x v="16"/>
    <s v="Canon imageCLASS 2200 Advanced Copier"/>
    <x v="4664"/>
    <n v="5"/>
    <n v="0"/>
    <n v="8399.9759999999987"/>
  </r>
  <r>
    <n v="6828"/>
    <s v="CA-2013-118689"/>
    <x v="0"/>
    <x v="824"/>
    <d v="2013-10-10T00:00:00"/>
    <s v="Standard Class"/>
    <s v="TC-20980"/>
    <s v="Tamara Chand"/>
    <x v="1"/>
    <s v="United States"/>
    <s v="Lafayette"/>
    <x v="14"/>
    <n v="47905"/>
    <x v="2"/>
    <s v="OFF-BI-10004600"/>
    <x v="1"/>
    <x v="8"/>
    <s v="Ibico Ibimaster 300 Manual Binding System"/>
    <x v="2556"/>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x v="4665"/>
    <n v="7"/>
    <n v="0"/>
    <n v="16.8413"/>
  </r>
  <r>
    <n v="6830"/>
    <s v="CA-2013-118689"/>
    <x v="0"/>
    <x v="824"/>
    <d v="2013-10-10T00:00:00"/>
    <s v="Standard Class"/>
    <s v="TC-20980"/>
    <s v="Tamara Chand"/>
    <x v="1"/>
    <s v="United States"/>
    <s v="Lafayette"/>
    <x v="14"/>
    <n v="47905"/>
    <x v="2"/>
    <s v="OFF-AR-10001958"/>
    <x v="1"/>
    <x v="6"/>
    <s v="Stanley Bostitch Contemporary Electric Pencil Sharpeners"/>
    <x v="2041"/>
    <n v="2"/>
    <n v="0"/>
    <n v="9.5088000000000008"/>
  </r>
  <r>
    <n v="6831"/>
    <s v="CA-2013-140438"/>
    <x v="0"/>
    <x v="435"/>
    <d v="2013-12-28T00:00:00"/>
    <s v="Second Class"/>
    <s v="PW-19030"/>
    <s v="Pauline Webber"/>
    <x v="1"/>
    <s v="United States"/>
    <s v="New York City"/>
    <x v="15"/>
    <n v="10009"/>
    <x v="3"/>
    <s v="TEC-PH-10001750"/>
    <x v="2"/>
    <x v="7"/>
    <s v="Samsung Rugby III"/>
    <x v="933"/>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s v="CA-2012-112522"/>
    <x v="1"/>
    <x v="998"/>
    <d v="2012-10-17T00:00:00"/>
    <s v="Standard Class"/>
    <s v="DP-13165"/>
    <s v="David Philippe"/>
    <x v="0"/>
    <s v="United States"/>
    <s v="Chicago"/>
    <x v="10"/>
    <n v="60610"/>
    <x v="2"/>
    <s v="OFF-AR-10003183"/>
    <x v="1"/>
    <x v="6"/>
    <s v="Avery Fluorescent Highlighter Four-Color Set"/>
    <x v="2245"/>
    <n v="3"/>
    <n v="0.2"/>
    <n v="1.0019999999999993"/>
  </r>
  <r>
    <n v="6834"/>
    <s v="CA-2013-153101"/>
    <x v="0"/>
    <x v="162"/>
    <d v="2013-09-09T00:00:00"/>
    <s v="Same Day"/>
    <s v="PJ-19015"/>
    <s v="Pauline Johnson"/>
    <x v="0"/>
    <s v="United States"/>
    <s v="Santa Ana"/>
    <x v="1"/>
    <n v="92704"/>
    <x v="1"/>
    <s v="FUR-TA-10003008"/>
    <x v="0"/>
    <x v="3"/>
    <s v="Lesro Round Back Collection Coffee Table, End Table"/>
    <x v="4666"/>
    <n v="1"/>
    <n v="0.2"/>
    <n v="-12.778499999999994"/>
  </r>
  <r>
    <n v="6835"/>
    <s v="CA-2013-142615"/>
    <x v="0"/>
    <x v="73"/>
    <d v="2013-11-25T00:00:00"/>
    <s v="Standard Class"/>
    <s v="BM-11575"/>
    <s v="Brendan Murry"/>
    <x v="1"/>
    <s v="United States"/>
    <s v="Montebello"/>
    <x v="1"/>
    <n v="90640"/>
    <x v="1"/>
    <s v="TEC-AC-10004803"/>
    <x v="2"/>
    <x v="11"/>
    <s v="Sony Micro Vault Click 4 GB USB 2.0 Flash Drive"/>
    <x v="4667"/>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x v="1"/>
    <s v="United States"/>
    <s v="Vineland"/>
    <x v="30"/>
    <n v="8360"/>
    <x v="3"/>
    <s v="OFF-AR-10003732"/>
    <x v="1"/>
    <x v="6"/>
    <s v="Newell 333"/>
    <x v="1760"/>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s v="United States"/>
    <s v="Torrance"/>
    <x v="1"/>
    <n v="90503"/>
    <x v="1"/>
    <s v="TEC-PH-10003505"/>
    <x v="2"/>
    <x v="7"/>
    <s v="Geemarc AmpliPOWER60"/>
    <x v="4669"/>
    <n v="5"/>
    <n v="0.2"/>
    <n v="41.759999999999948"/>
  </r>
  <r>
    <n v="6841"/>
    <s v="CA-2012-166338"/>
    <x v="1"/>
    <x v="401"/>
    <d v="2012-12-07T00:00:00"/>
    <s v="First Class"/>
    <s v="MP-18175"/>
    <s v="Mike Pelletier"/>
    <x v="2"/>
    <s v="United States"/>
    <s v="Troy"/>
    <x v="24"/>
    <n v="45373"/>
    <x v="3"/>
    <s v="OFF-BI-10002852"/>
    <x v="1"/>
    <x v="8"/>
    <s v="Ibico Standard Transparent Covers"/>
    <x v="4670"/>
    <n v="3"/>
    <n v="0.7"/>
    <n v="-10.382399999999997"/>
  </r>
  <r>
    <n v="6842"/>
    <s v="CA-2013-123946"/>
    <x v="0"/>
    <x v="126"/>
    <d v="2013-09-18T00:00:00"/>
    <s v="Standard Class"/>
    <s v="AJ-10795"/>
    <s v="Anthony Johnson"/>
    <x v="1"/>
    <s v="United States"/>
    <s v="Springfield"/>
    <x v="17"/>
    <n v="22153"/>
    <x v="0"/>
    <s v="TEC-AC-10004877"/>
    <x v="2"/>
    <x v="11"/>
    <s v="Imation 30456 USB Flash Drive 8GB"/>
    <x v="4671"/>
    <n v="3"/>
    <n v="0"/>
    <n v="1.6559999999999988"/>
  </r>
  <r>
    <n v="6843"/>
    <s v="CA-2013-123946"/>
    <x v="0"/>
    <x v="126"/>
    <d v="2013-09-18T00:00:00"/>
    <s v="Standard Class"/>
    <s v="AJ-10795"/>
    <s v="Anthony Johnson"/>
    <x v="1"/>
    <s v="United States"/>
    <s v="Springfield"/>
    <x v="17"/>
    <n v="22153"/>
    <x v="0"/>
    <s v="OFF-FA-10002975"/>
    <x v="1"/>
    <x v="13"/>
    <s v="Staples"/>
    <x v="1189"/>
    <n v="3"/>
    <n v="0"/>
    <n v="5.2164000000000001"/>
  </r>
  <r>
    <n v="6844"/>
    <s v="CA-2013-123946"/>
    <x v="0"/>
    <x v="126"/>
    <d v="2013-09-18T00:00:00"/>
    <s v="Standard Class"/>
    <s v="AJ-10795"/>
    <s v="Anthony Johnson"/>
    <x v="1"/>
    <s v="United States"/>
    <s v="Springfield"/>
    <x v="17"/>
    <n v="22153"/>
    <x v="0"/>
    <s v="OFF-ST-10000419"/>
    <x v="1"/>
    <x v="4"/>
    <s v="Rogers Jumbo File, Granite"/>
    <x v="4672"/>
    <n v="5"/>
    <n v="0"/>
    <n v="0.67899999999999849"/>
  </r>
  <r>
    <n v="6845"/>
    <s v="CA-2013-123946"/>
    <x v="0"/>
    <x v="126"/>
    <d v="2013-09-18T00:00:00"/>
    <s v="Standard Class"/>
    <s v="AJ-10795"/>
    <s v="Anthony Johnson"/>
    <x v="1"/>
    <s v="United States"/>
    <s v="Springfield"/>
    <x v="17"/>
    <n v="22153"/>
    <x v="0"/>
    <s v="FUR-CH-10002073"/>
    <x v="0"/>
    <x v="1"/>
    <s v="Hon Olson Stacker Chairs"/>
    <x v="4673"/>
    <n v="4"/>
    <n v="0"/>
    <n v="307.14479999999992"/>
  </r>
  <r>
    <n v="6846"/>
    <s v="CA-2011-147543"/>
    <x v="2"/>
    <x v="522"/>
    <d v="2011-07-12T00:00:00"/>
    <s v="Standard Class"/>
    <s v="BC-11125"/>
    <s v="Becky Castell"/>
    <x v="2"/>
    <s v="United States"/>
    <s v="El Cajon"/>
    <x v="1"/>
    <n v="92020"/>
    <x v="1"/>
    <s v="FUR-CH-10000155"/>
    <x v="0"/>
    <x v="1"/>
    <s v="Global Comet Stacking Armless Chair"/>
    <x v="1645"/>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x v="4674"/>
    <n v="4"/>
    <n v="0"/>
    <n v="14.417999999999999"/>
  </r>
  <r>
    <n v="6848"/>
    <s v="CA-2013-162110"/>
    <x v="0"/>
    <x v="427"/>
    <d v="2013-07-23T00:00:00"/>
    <s v="Standard Class"/>
    <s v="NP-18670"/>
    <s v="Nora Paige"/>
    <x v="0"/>
    <s v="United States"/>
    <s v="Phoenix"/>
    <x v="16"/>
    <n v="85023"/>
    <x v="1"/>
    <s v="TEC-PH-10001924"/>
    <x v="2"/>
    <x v="7"/>
    <s v="iHome FM Clock Radio with Lightning Dock"/>
    <x v="684"/>
    <n v="1"/>
    <n v="0.2"/>
    <n v="3.4995000000000029"/>
  </r>
  <r>
    <n v="6849"/>
    <s v="US-2013-163461"/>
    <x v="0"/>
    <x v="1133"/>
    <d v="2013-06-22T00:00:00"/>
    <s v="First Class"/>
    <s v="BT-11440"/>
    <s v="Bobby Trafton"/>
    <x v="0"/>
    <s v="United States"/>
    <s v="Frankfort"/>
    <x v="10"/>
    <n v="60423"/>
    <x v="2"/>
    <s v="OFF-PA-10003134"/>
    <x v="1"/>
    <x v="10"/>
    <s v="Xerox 1937"/>
    <x v="4449"/>
    <n v="2"/>
    <n v="0.2"/>
    <n v="26.902399999999993"/>
  </r>
  <r>
    <n v="6850"/>
    <s v="CA-2011-101462"/>
    <x v="2"/>
    <x v="1017"/>
    <d v="2011-04-25T00:00:00"/>
    <s v="Standard Class"/>
    <s v="BP-11230"/>
    <s v="Benjamin Patterson"/>
    <x v="0"/>
    <s v="United States"/>
    <s v="Los Angeles"/>
    <x v="1"/>
    <n v="90045"/>
    <x v="1"/>
    <s v="FUR-FU-10000409"/>
    <x v="0"/>
    <x v="5"/>
    <s v="GE 4 Foot Flourescent Tube, 40 Watt"/>
    <x v="3634"/>
    <n v="4"/>
    <n v="0"/>
    <n v="27.563200000000002"/>
  </r>
  <r>
    <n v="6851"/>
    <s v="US-2013-100461"/>
    <x v="0"/>
    <x v="1134"/>
    <d v="2013-01-12T00:00:00"/>
    <s v="Standard Class"/>
    <s v="JO-15145"/>
    <s v="Jack O'Briant"/>
    <x v="1"/>
    <s v="United States"/>
    <s v="Franklin"/>
    <x v="6"/>
    <n v="53132"/>
    <x v="2"/>
    <s v="FUR-BO-10002545"/>
    <x v="0"/>
    <x v="0"/>
    <s v="Atlantic Metals Mobile 3-Shelf Bookcases, Custom Colors"/>
    <x v="4675"/>
    <n v="6"/>
    <n v="0"/>
    <n v="407.12880000000007"/>
  </r>
  <r>
    <n v="6852"/>
    <s v="US-2013-100461"/>
    <x v="0"/>
    <x v="1134"/>
    <d v="2013-01-12T00:00:00"/>
    <s v="Standard Class"/>
    <s v="JO-15145"/>
    <s v="Jack O'Briant"/>
    <x v="1"/>
    <s v="United States"/>
    <s v="Franklin"/>
    <x v="6"/>
    <n v="53132"/>
    <x v="2"/>
    <s v="OFF-BI-10001460"/>
    <x v="1"/>
    <x v="8"/>
    <s v="Plastic Binding Combs"/>
    <x v="4676"/>
    <n v="7"/>
    <n v="0"/>
    <n v="49.843499999999999"/>
  </r>
  <r>
    <n v="6853"/>
    <s v="US-2014-162670"/>
    <x v="3"/>
    <x v="331"/>
    <d v="2014-12-29T00:00:00"/>
    <s v="Second Class"/>
    <s v="MF-18250"/>
    <s v="Monica Federle"/>
    <x v="1"/>
    <s v="United States"/>
    <s v="Little Rock"/>
    <x v="36"/>
    <n v="72209"/>
    <x v="0"/>
    <s v="OFF-ST-10001328"/>
    <x v="1"/>
    <x v="4"/>
    <s v="Personal Filing Tote with Lid, Black/Gray"/>
    <x v="4677"/>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s v="United States"/>
    <s v="Little Rock"/>
    <x v="36"/>
    <n v="72209"/>
    <x v="0"/>
    <s v="OFF-ST-10001522"/>
    <x v="1"/>
    <x v="4"/>
    <s v="Gould Plastics 18-Pocket Panel Bin, 34w x 5-1/4d x 20-1/2h"/>
    <x v="4679"/>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x v="4680"/>
    <n v="2"/>
    <n v="0"/>
    <n v="20.6816"/>
  </r>
  <r>
    <n v="6857"/>
    <s v="US-2014-162670"/>
    <x v="3"/>
    <x v="331"/>
    <d v="2014-12-29T00:00:00"/>
    <s v="Second Class"/>
    <s v="MF-18250"/>
    <s v="Monica Federle"/>
    <x v="1"/>
    <s v="United States"/>
    <s v="Little Rock"/>
    <x v="36"/>
    <n v="72209"/>
    <x v="0"/>
    <s v="OFF-EN-10001453"/>
    <x v="1"/>
    <x v="12"/>
    <s v="Tyvek Interoffice Envelopes, 9 1/2&quot; x 12 1/2&quot;, 100/Box"/>
    <x v="1101"/>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s v="United States"/>
    <s v="Los Angeles"/>
    <x v="1"/>
    <n v="90008"/>
    <x v="1"/>
    <s v="OFF-LA-10001404"/>
    <x v="1"/>
    <x v="2"/>
    <s v="Avery 517"/>
    <x v="1576"/>
    <n v="2"/>
    <n v="0"/>
    <n v="3.4685999999999999"/>
  </r>
  <r>
    <n v="6860"/>
    <s v="CA-2014-128965"/>
    <x v="3"/>
    <x v="827"/>
    <d v="2014-04-23T00:00:00"/>
    <s v="Standard Class"/>
    <s v="PS-18760"/>
    <s v="Pamela Stobb"/>
    <x v="0"/>
    <s v="United States"/>
    <s v="Los Angeles"/>
    <x v="1"/>
    <n v="90008"/>
    <x v="1"/>
    <s v="OFF-FA-10001561"/>
    <x v="1"/>
    <x v="13"/>
    <s v="Stockwell Push Pins"/>
    <x v="2943"/>
    <n v="5"/>
    <n v="0"/>
    <n v="3.5970000000000004"/>
  </r>
  <r>
    <n v="6861"/>
    <s v="CA-2014-128965"/>
    <x v="3"/>
    <x v="827"/>
    <d v="2014-04-23T00:00:00"/>
    <s v="Standard Class"/>
    <s v="PS-18760"/>
    <s v="Pamela Stobb"/>
    <x v="0"/>
    <s v="United States"/>
    <s v="Los Angeles"/>
    <x v="1"/>
    <n v="90008"/>
    <x v="1"/>
    <s v="TEC-AC-10001383"/>
    <x v="2"/>
    <x v="11"/>
    <s v="Logitech Wireless Touch Keyboard K400"/>
    <x v="4682"/>
    <n v="11"/>
    <n v="0"/>
    <n v="46.731299999999962"/>
  </r>
  <r>
    <n v="6862"/>
    <s v="CA-2014-128965"/>
    <x v="3"/>
    <x v="827"/>
    <d v="2014-04-23T00:00:00"/>
    <s v="Standard Class"/>
    <s v="PS-18760"/>
    <s v="Pamela Stobb"/>
    <x v="0"/>
    <s v="United States"/>
    <s v="Los Angeles"/>
    <x v="1"/>
    <n v="90008"/>
    <x v="1"/>
    <s v="OFF-LA-10003190"/>
    <x v="1"/>
    <x v="2"/>
    <s v="Avery 474"/>
    <x v="4173"/>
    <n v="8"/>
    <n v="0"/>
    <n v="11.2896"/>
  </r>
  <r>
    <n v="6863"/>
    <s v="CA-2014-128965"/>
    <x v="3"/>
    <x v="827"/>
    <d v="2014-04-23T00:00:00"/>
    <s v="Standard Class"/>
    <s v="PS-18760"/>
    <s v="Pamela Stobb"/>
    <x v="0"/>
    <s v="United States"/>
    <s v="Los Angeles"/>
    <x v="1"/>
    <n v="90008"/>
    <x v="1"/>
    <s v="FUR-CH-10003774"/>
    <x v="0"/>
    <x v="1"/>
    <s v="Global Wood Trimmed Manager's Task Chair, Khaki"/>
    <x v="287"/>
    <n v="3"/>
    <n v="0.2"/>
    <n v="-19.105800000000016"/>
  </r>
  <r>
    <n v="6864"/>
    <s v="CA-2014-138618"/>
    <x v="3"/>
    <x v="96"/>
    <d v="2014-12-09T00:00:00"/>
    <s v="Standard Class"/>
    <s v="MY-17380"/>
    <s v="Maribeth Yedwab"/>
    <x v="1"/>
    <s v="United States"/>
    <s v="San Antonio"/>
    <x v="5"/>
    <n v="78207"/>
    <x v="2"/>
    <s v="OFF-PA-10000520"/>
    <x v="1"/>
    <x v="10"/>
    <s v="Xerox 201"/>
    <x v="563"/>
    <n v="2"/>
    <n v="0.2"/>
    <n v="3.6288"/>
  </r>
  <r>
    <n v="6865"/>
    <s v="US-2013-126452"/>
    <x v="0"/>
    <x v="1036"/>
    <d v="2013-08-29T00:00:00"/>
    <s v="Standard Class"/>
    <s v="SC-20230"/>
    <s v="Scot Coram"/>
    <x v="1"/>
    <s v="United States"/>
    <s v="Los Angeles"/>
    <x v="1"/>
    <n v="90004"/>
    <x v="1"/>
    <s v="OFF-BI-10004465"/>
    <x v="1"/>
    <x v="8"/>
    <s v="Avery Durable Slant Ring Binders"/>
    <x v="2538"/>
    <n v="2"/>
    <n v="0.2"/>
    <n v="4.7519999999999998"/>
  </r>
  <r>
    <n v="6866"/>
    <s v="US-2013-126452"/>
    <x v="0"/>
    <x v="1036"/>
    <d v="2013-08-29T00:00:00"/>
    <s v="Standard Class"/>
    <s v="SC-20230"/>
    <s v="Scot Coram"/>
    <x v="1"/>
    <s v="United States"/>
    <s v="Los Angeles"/>
    <x v="1"/>
    <n v="90004"/>
    <x v="1"/>
    <s v="TEC-PH-10003555"/>
    <x v="2"/>
    <x v="7"/>
    <s v="Motorola HK250 Universal Bluetooth Headset"/>
    <x v="1377"/>
    <n v="5"/>
    <n v="0.2"/>
    <n v="-20.690999999999992"/>
  </r>
  <r>
    <n v="6867"/>
    <s v="US-2013-126452"/>
    <x v="0"/>
    <x v="1036"/>
    <d v="2013-08-29T00:00:00"/>
    <s v="Standard Class"/>
    <s v="SC-20230"/>
    <s v="Scot Coram"/>
    <x v="1"/>
    <s v="United States"/>
    <s v="Los Angeles"/>
    <x v="1"/>
    <n v="90004"/>
    <x v="1"/>
    <s v="TEC-AC-10000844"/>
    <x v="2"/>
    <x v="11"/>
    <s v="Logitech Gaming G510s - Keyboard"/>
    <x v="2369"/>
    <n v="3"/>
    <n v="0"/>
    <n v="91.789199999999994"/>
  </r>
  <r>
    <n v="6868"/>
    <s v="US-2013-126452"/>
    <x v="0"/>
    <x v="1036"/>
    <d v="2013-08-29T00:00:00"/>
    <s v="Standard Class"/>
    <s v="SC-20230"/>
    <s v="Scot Coram"/>
    <x v="1"/>
    <s v="United States"/>
    <s v="Los Angeles"/>
    <x v="1"/>
    <n v="90004"/>
    <x v="1"/>
    <s v="TEC-PH-10003187"/>
    <x v="2"/>
    <x v="7"/>
    <s v="Anker Astro Mini 3000mAh Ultra-Compact Portable Charger"/>
    <x v="236"/>
    <n v="2"/>
    <n v="0.2"/>
    <n v="-7.9959999999999996"/>
  </r>
  <r>
    <n v="6869"/>
    <s v="US-2013-126452"/>
    <x v="0"/>
    <x v="1036"/>
    <d v="2013-08-29T00:00:00"/>
    <s v="Standard Class"/>
    <s v="SC-20230"/>
    <s v="Scot Coram"/>
    <x v="1"/>
    <s v="United States"/>
    <s v="Los Angeles"/>
    <x v="1"/>
    <n v="90004"/>
    <x v="1"/>
    <s v="FUR-TA-10003569"/>
    <x v="0"/>
    <x v="3"/>
    <s v="Bretford CR8500 Series Meeting Room Furniture"/>
    <x v="4683"/>
    <n v="9"/>
    <n v="0.2"/>
    <n v="180.44099999999992"/>
  </r>
  <r>
    <n v="6870"/>
    <s v="US-2013-126452"/>
    <x v="0"/>
    <x v="1036"/>
    <d v="2013-08-29T00:00:00"/>
    <s v="Standard Class"/>
    <s v="SC-20230"/>
    <s v="Scot Coram"/>
    <x v="1"/>
    <s v="United States"/>
    <s v="Los Angeles"/>
    <x v="1"/>
    <n v="90004"/>
    <x v="1"/>
    <s v="OFF-PA-10003848"/>
    <x v="1"/>
    <x v="10"/>
    <s v="Xerox 1997"/>
    <x v="91"/>
    <n v="2"/>
    <n v="0"/>
    <n v="6.2208000000000006"/>
  </r>
  <r>
    <n v="6871"/>
    <s v="US-2013-126452"/>
    <x v="0"/>
    <x v="1036"/>
    <d v="2013-08-29T00:00:00"/>
    <s v="Standard Class"/>
    <s v="SC-20230"/>
    <s v="Scot Coram"/>
    <x v="1"/>
    <s v="United States"/>
    <s v="Los Angeles"/>
    <x v="1"/>
    <n v="90004"/>
    <x v="1"/>
    <s v="OFF-PA-10002606"/>
    <x v="1"/>
    <x v="10"/>
    <s v="Xerox 1928"/>
    <x v="4021"/>
    <n v="9"/>
    <n v="0"/>
    <n v="21.384"/>
  </r>
  <r>
    <n v="6872"/>
    <s v="CA-2013-145009"/>
    <x v="0"/>
    <x v="5"/>
    <d v="2013-12-09T00:00:00"/>
    <s v="Second Class"/>
    <s v="RF-19345"/>
    <s v="Randy Ferguson"/>
    <x v="1"/>
    <s v="United States"/>
    <s v="Chicago"/>
    <x v="10"/>
    <n v="60610"/>
    <x v="2"/>
    <s v="OFF-LA-10004853"/>
    <x v="1"/>
    <x v="2"/>
    <s v="Avery 483"/>
    <x v="1655"/>
    <n v="3"/>
    <n v="0.2"/>
    <n v="3.8843999999999994"/>
  </r>
  <r>
    <n v="6873"/>
    <s v="CA-2012-162544"/>
    <x v="1"/>
    <x v="1135"/>
    <d v="2012-12-19T00:00:00"/>
    <s v="First Class"/>
    <s v="SG-20080"/>
    <s v="Sandra Glassco"/>
    <x v="0"/>
    <s v="United States"/>
    <s v="Seattle"/>
    <x v="4"/>
    <n v="98105"/>
    <x v="1"/>
    <s v="OFF-PA-10004948"/>
    <x v="1"/>
    <x v="10"/>
    <s v="Xerox 190"/>
    <x v="1393"/>
    <n v="1"/>
    <n v="0"/>
    <n v="2.3406000000000002"/>
  </r>
  <r>
    <n v="6874"/>
    <s v="CA-2011-124394"/>
    <x v="2"/>
    <x v="1136"/>
    <d v="2011-10-22T00:00:00"/>
    <s v="Second Class"/>
    <s v="TB-21520"/>
    <s v="Tracy Blumstein"/>
    <x v="0"/>
    <s v="United States"/>
    <s v="Beaumont"/>
    <x v="5"/>
    <n v="77705"/>
    <x v="2"/>
    <s v="OFF-BI-10003676"/>
    <x v="1"/>
    <x v="8"/>
    <s v="GBC Standard Recycled Report Covers, Clear Plastic Sheets"/>
    <x v="999"/>
    <n v="5"/>
    <n v="0.8"/>
    <n v="-17.248000000000008"/>
  </r>
  <r>
    <n v="6875"/>
    <s v="CA-2011-124394"/>
    <x v="2"/>
    <x v="1136"/>
    <d v="2011-10-22T00:00:00"/>
    <s v="Second Class"/>
    <s v="TB-21520"/>
    <s v="Tracy Blumstein"/>
    <x v="0"/>
    <s v="United States"/>
    <s v="Beaumont"/>
    <x v="5"/>
    <n v="77705"/>
    <x v="2"/>
    <s v="TEC-AC-10001314"/>
    <x v="2"/>
    <x v="11"/>
    <s v="Case Logic 2.4GHz Wireless Keyboard"/>
    <x v="2486"/>
    <n v="3"/>
    <n v="0.2"/>
    <n v="-17.996400000000019"/>
  </r>
  <r>
    <n v="6876"/>
    <s v="US-2013-121013"/>
    <x v="0"/>
    <x v="64"/>
    <d v="2013-09-11T00:00:00"/>
    <s v="Standard Class"/>
    <s v="MM-17920"/>
    <s v="Michael Moore"/>
    <x v="0"/>
    <s v="United States"/>
    <s v="Chesapeake"/>
    <x v="17"/>
    <n v="23320"/>
    <x v="0"/>
    <s v="OFF-LA-10004545"/>
    <x v="1"/>
    <x v="2"/>
    <s v="Avery 50"/>
    <x v="2989"/>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s v="Same Day"/>
    <s v="CG-12520"/>
    <s v="Claire Gute"/>
    <x v="0"/>
    <s v="United States"/>
    <s v="Dallas"/>
    <x v="5"/>
    <n v="75217"/>
    <x v="2"/>
    <s v="FUR-FU-10004952"/>
    <x v="0"/>
    <x v="5"/>
    <s v="C-Line Cubicle Keepers Polyproplyene Holder w/Velcro Back, 8-1/2x11, 25/Bx"/>
    <x v="4684"/>
    <n v="6"/>
    <n v="0.6"/>
    <n v="-95.24760000000002"/>
  </r>
  <r>
    <n v="6879"/>
    <s v="US-2012-123918"/>
    <x v="1"/>
    <x v="52"/>
    <d v="2012-10-15T00:00:00"/>
    <s v="Same Day"/>
    <s v="CG-12520"/>
    <s v="Claire Gute"/>
    <x v="0"/>
    <s v="United States"/>
    <s v="Dallas"/>
    <x v="5"/>
    <n v="75217"/>
    <x v="2"/>
    <s v="OFF-PA-10003001"/>
    <x v="1"/>
    <x v="10"/>
    <s v="Xerox 1986"/>
    <x v="758"/>
    <n v="1"/>
    <n v="0.2"/>
    <n v="1.8703999999999998"/>
  </r>
  <r>
    <n v="6880"/>
    <s v="CA-2012-137113"/>
    <x v="1"/>
    <x v="494"/>
    <d v="2012-12-05T00:00:00"/>
    <s v="Second Class"/>
    <s v="TW-21025"/>
    <s v="Tamara Willingham"/>
    <x v="2"/>
    <s v="United States"/>
    <s v="Seattle"/>
    <x v="4"/>
    <n v="98105"/>
    <x v="1"/>
    <s v="FUR-CH-10001215"/>
    <x v="0"/>
    <x v="1"/>
    <s v="Global Troy Executive Leather Low-Back Tilter"/>
    <x v="4202"/>
    <n v="5"/>
    <n v="0.2"/>
    <n v="125.24499999999995"/>
  </r>
  <r>
    <n v="6881"/>
    <s v="CA-2012-137113"/>
    <x v="1"/>
    <x v="494"/>
    <d v="2012-12-05T00:00:00"/>
    <s v="Second Class"/>
    <s v="TW-21025"/>
    <s v="Tamara Willingham"/>
    <x v="2"/>
    <s v="United States"/>
    <s v="Seattle"/>
    <x v="4"/>
    <n v="98105"/>
    <x v="1"/>
    <s v="OFF-PA-10004255"/>
    <x v="1"/>
    <x v="10"/>
    <s v="Xerox 219"/>
    <x v="56"/>
    <n v="5"/>
    <n v="0"/>
    <n v="15.552000000000001"/>
  </r>
  <r>
    <n v="6882"/>
    <s v="CA-2012-137113"/>
    <x v="1"/>
    <x v="494"/>
    <d v="2012-12-05T00:00:00"/>
    <s v="Second Class"/>
    <s v="TW-21025"/>
    <s v="Tamara Willingham"/>
    <x v="2"/>
    <s v="United States"/>
    <s v="Seattle"/>
    <x v="4"/>
    <n v="98105"/>
    <x v="1"/>
    <s v="FUR-TA-10001705"/>
    <x v="0"/>
    <x v="3"/>
    <s v="Bush Advantage Collection Round Conference Table"/>
    <x v="4685"/>
    <n v="9"/>
    <n v="0"/>
    <n v="401.81399999999985"/>
  </r>
  <r>
    <n v="6883"/>
    <s v="CA-2012-137113"/>
    <x v="1"/>
    <x v="494"/>
    <d v="2012-12-05T00:00:00"/>
    <s v="Second Class"/>
    <s v="TW-21025"/>
    <s v="Tamara Willingham"/>
    <x v="2"/>
    <s v="United States"/>
    <s v="Seattle"/>
    <x v="4"/>
    <n v="98105"/>
    <x v="1"/>
    <s v="OFF-ST-10002554"/>
    <x v="1"/>
    <x v="4"/>
    <s v="Tennsco Industrial Shelving"/>
    <x v="64"/>
    <n v="3"/>
    <n v="0"/>
    <n v="2.9346000000000032"/>
  </r>
  <r>
    <n v="6884"/>
    <s v="CA-2012-137113"/>
    <x v="1"/>
    <x v="494"/>
    <d v="2012-12-05T00:00:00"/>
    <s v="Second Class"/>
    <s v="TW-21025"/>
    <s v="Tamara Willingham"/>
    <x v="2"/>
    <s v="United States"/>
    <s v="Seattle"/>
    <x v="4"/>
    <n v="98105"/>
    <x v="1"/>
    <s v="OFF-PA-10002222"/>
    <x v="1"/>
    <x v="10"/>
    <s v="Xerox Color Copier Paper, 11&quot; x 17&quot;, Ream"/>
    <x v="1159"/>
    <n v="5"/>
    <n v="0"/>
    <n v="52.531999999999996"/>
  </r>
  <r>
    <n v="6885"/>
    <s v="CA-2012-120677"/>
    <x v="1"/>
    <x v="70"/>
    <d v="2012-06-04T00:00:00"/>
    <s v="Standard Class"/>
    <s v="BD-11320"/>
    <s v="Bill Donatelli"/>
    <x v="0"/>
    <s v="United States"/>
    <s v="Minneapolis"/>
    <x v="11"/>
    <n v="55407"/>
    <x v="2"/>
    <s v="FUR-CH-10002320"/>
    <x v="0"/>
    <x v="1"/>
    <s v="Hon Pagoda Stacking Chairs"/>
    <x v="4686"/>
    <n v="8"/>
    <n v="0"/>
    <n v="770.35199999999986"/>
  </r>
  <r>
    <n v="6886"/>
    <s v="CA-2014-123036"/>
    <x v="3"/>
    <x v="18"/>
    <d v="2014-09-18T00:00:00"/>
    <s v="Standard Class"/>
    <s v="HA-14905"/>
    <s v="Helen Abelman"/>
    <x v="0"/>
    <s v="United States"/>
    <s v="Springfield"/>
    <x v="24"/>
    <n v="45503"/>
    <x v="3"/>
    <s v="TEC-AC-10003499"/>
    <x v="2"/>
    <x v="11"/>
    <s v="Memorex Mini Travel Drive 8 GB USB 2.0 Flash Drive"/>
    <x v="4687"/>
    <n v="4"/>
    <n v="0.2"/>
    <n v="8.8008000000000006"/>
  </r>
  <r>
    <n v="6887"/>
    <s v="CA-2014-123036"/>
    <x v="3"/>
    <x v="18"/>
    <d v="2014-09-18T00:00:00"/>
    <s v="Standard Class"/>
    <s v="HA-14905"/>
    <s v="Helen Abelman"/>
    <x v="0"/>
    <s v="United States"/>
    <s v="Springfield"/>
    <x v="24"/>
    <n v="45503"/>
    <x v="3"/>
    <s v="TEC-PH-10003580"/>
    <x v="2"/>
    <x v="7"/>
    <s v="Cisco IP Phone 7961G-GE VoIP phone"/>
    <x v="4688"/>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s v="United States"/>
    <s v="Los Angeles"/>
    <x v="1"/>
    <n v="90032"/>
    <x v="1"/>
    <s v="OFF-BI-10000666"/>
    <x v="1"/>
    <x v="8"/>
    <s v="Surelock Post Binders"/>
    <x v="4689"/>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x v="363"/>
    <n v="7"/>
    <n v="0"/>
    <n v="24.460800000000003"/>
  </r>
  <r>
    <n v="6892"/>
    <s v="CA-2014-164756"/>
    <x v="3"/>
    <x v="65"/>
    <d v="2014-09-23T00:00:00"/>
    <s v="Standard Class"/>
    <s v="SS-20140"/>
    <s v="Saphhira Shifley"/>
    <x v="1"/>
    <s v="United States"/>
    <s v="Columbus"/>
    <x v="32"/>
    <n v="31907"/>
    <x v="0"/>
    <s v="OFF-AR-10000380"/>
    <x v="1"/>
    <x v="6"/>
    <s v="Hunt PowerHouse Electric Pencil Sharpener, Blue"/>
    <x v="3369"/>
    <n v="3"/>
    <n v="0"/>
    <n v="34.181999999999988"/>
  </r>
  <r>
    <n v="6893"/>
    <s v="CA-2014-164756"/>
    <x v="3"/>
    <x v="65"/>
    <d v="2014-09-23T00:00:00"/>
    <s v="Standard Class"/>
    <s v="SS-20140"/>
    <s v="Saphhira Shifley"/>
    <x v="1"/>
    <s v="United States"/>
    <s v="Columbus"/>
    <x v="32"/>
    <n v="31907"/>
    <x v="0"/>
    <s v="OFF-PA-10003848"/>
    <x v="1"/>
    <x v="10"/>
    <s v="Xerox 1997"/>
    <x v="243"/>
    <n v="4"/>
    <n v="0"/>
    <n v="12.441600000000001"/>
  </r>
  <r>
    <n v="6894"/>
    <s v="CA-2014-164756"/>
    <x v="3"/>
    <x v="65"/>
    <d v="2014-09-23T00:00:00"/>
    <s v="Standard Class"/>
    <s v="SS-20140"/>
    <s v="Saphhira Shifley"/>
    <x v="1"/>
    <s v="United States"/>
    <s v="Columbus"/>
    <x v="32"/>
    <n v="31907"/>
    <x v="0"/>
    <s v="FUR-FU-10002963"/>
    <x v="0"/>
    <x v="5"/>
    <s v="Master Caster Door Stop, Gray"/>
    <x v="2352"/>
    <n v="4"/>
    <n v="0"/>
    <n v="6.9087999999999994"/>
  </r>
  <r>
    <n v="6895"/>
    <s v="CA-2014-164756"/>
    <x v="3"/>
    <x v="65"/>
    <d v="2014-09-23T00:00:00"/>
    <s v="Standard Class"/>
    <s v="SS-20140"/>
    <s v="Saphhira Shifley"/>
    <x v="1"/>
    <s v="United States"/>
    <s v="Columbus"/>
    <x v="32"/>
    <n v="31907"/>
    <x v="0"/>
    <s v="TEC-PH-10002447"/>
    <x v="2"/>
    <x v="7"/>
    <s v="AT&amp;T CL83451 4-Handset Telephone"/>
    <x v="4691"/>
    <n v="2"/>
    <n v="0"/>
    <n v="119.4742"/>
  </r>
  <r>
    <n v="6896"/>
    <s v="CA-2014-164756"/>
    <x v="3"/>
    <x v="65"/>
    <d v="2014-09-23T00:00:00"/>
    <s v="Standard Class"/>
    <s v="SS-20140"/>
    <s v="Saphhira Shifley"/>
    <x v="1"/>
    <s v="United States"/>
    <s v="Columbus"/>
    <x v="32"/>
    <n v="31907"/>
    <x v="0"/>
    <s v="OFF-SU-10004261"/>
    <x v="1"/>
    <x v="14"/>
    <s v="Fiskars 8&quot; Scissors, 2/Pack"/>
    <x v="4692"/>
    <n v="2"/>
    <n v="0"/>
    <n v="9.9991999999999948"/>
  </r>
  <r>
    <n v="6897"/>
    <s v="CA-2014-164756"/>
    <x v="3"/>
    <x v="65"/>
    <d v="2014-09-23T00:00:00"/>
    <s v="Standard Class"/>
    <s v="SS-20140"/>
    <s v="Saphhira Shifley"/>
    <x v="1"/>
    <s v="United States"/>
    <s v="Columbus"/>
    <x v="32"/>
    <n v="31907"/>
    <x v="0"/>
    <s v="OFF-PA-10003228"/>
    <x v="1"/>
    <x v="10"/>
    <s v="Xerox 1917"/>
    <x v="1672"/>
    <n v="5"/>
    <n v="0"/>
    <n v="114.93849999999998"/>
  </r>
  <r>
    <n v="6898"/>
    <s v="CA-2014-122028"/>
    <x v="3"/>
    <x v="238"/>
    <d v="2014-08-26T00:00:00"/>
    <s v="Standard Class"/>
    <s v="CK-12205"/>
    <s v="Chloris Kastensmidt"/>
    <x v="0"/>
    <s v="United States"/>
    <s v="Lakewood"/>
    <x v="24"/>
    <n v="44107"/>
    <x v="3"/>
    <s v="OFF-BI-10004817"/>
    <x v="1"/>
    <x v="8"/>
    <s v="GBC Personal VeloBind Strips"/>
    <x v="4693"/>
    <n v="3"/>
    <n v="0.7"/>
    <n v="-7.9067999999999969"/>
  </r>
  <r>
    <n v="6899"/>
    <s v="US-2012-165512"/>
    <x v="1"/>
    <x v="1137"/>
    <d v="2012-05-26T00:00:00"/>
    <s v="Second Class"/>
    <s v="VS-21820"/>
    <s v="Vivek Sundaresam"/>
    <x v="0"/>
    <s v="United States"/>
    <s v="Naperville"/>
    <x v="10"/>
    <n v="60540"/>
    <x v="2"/>
    <s v="FUR-CH-10002880"/>
    <x v="0"/>
    <x v="1"/>
    <s v="Global High-Back Leather Tilter, Burgundy"/>
    <x v="4694"/>
    <n v="7"/>
    <n v="0.3"/>
    <n v="-163.57670000000005"/>
  </r>
  <r>
    <n v="6900"/>
    <s v="US-2012-165512"/>
    <x v="1"/>
    <x v="1137"/>
    <d v="2012-05-26T00:00:00"/>
    <s v="Second Class"/>
    <s v="VS-21820"/>
    <s v="Vivek Sundaresam"/>
    <x v="0"/>
    <s v="United States"/>
    <s v="Naperville"/>
    <x v="10"/>
    <n v="60540"/>
    <x v="2"/>
    <s v="OFF-BI-10001249"/>
    <x v="1"/>
    <x v="8"/>
    <s v="Avery Heavy-Duty EZD View Binder with Locking Rings"/>
    <x v="4695"/>
    <n v="6"/>
    <n v="0.8"/>
    <n v="-13.015200000000004"/>
  </r>
  <r>
    <n v="6901"/>
    <s v="CA-2012-140557"/>
    <x v="1"/>
    <x v="67"/>
    <d v="2012-09-11T00:00:00"/>
    <s v="Standard Class"/>
    <s v="TN-21040"/>
    <s v="Tanja Norvell"/>
    <x v="2"/>
    <s v="United States"/>
    <s v="New York City"/>
    <x v="15"/>
    <n v="10009"/>
    <x v="3"/>
    <s v="TEC-AC-10002402"/>
    <x v="2"/>
    <x v="11"/>
    <s v="Razer Kraken PRO Over Ear PC and Music Headset"/>
    <x v="4696"/>
    <n v="7"/>
    <n v="0"/>
    <n v="167.97899999999996"/>
  </r>
  <r>
    <n v="6902"/>
    <s v="US-2014-135013"/>
    <x v="3"/>
    <x v="1138"/>
    <d v="2014-07-25T00:00:00"/>
    <s v="Same Day"/>
    <s v="HR-14830"/>
    <s v="Harold Ryan"/>
    <x v="1"/>
    <s v="United States"/>
    <s v="Huntington Beach"/>
    <x v="1"/>
    <n v="92646"/>
    <x v="1"/>
    <s v="TEC-CO-10001449"/>
    <x v="2"/>
    <x v="16"/>
    <s v="Hewlett Packard LaserJet 3310 Copier"/>
    <x v="4697"/>
    <n v="5"/>
    <n v="0.2"/>
    <n v="839.9860000000001"/>
  </r>
  <r>
    <n v="6903"/>
    <s v="CA-2014-111220"/>
    <x v="3"/>
    <x v="264"/>
    <d v="2014-09-09T00:00:00"/>
    <s v="Standard Class"/>
    <s v="JS-15595"/>
    <s v="Jill Stevenson"/>
    <x v="1"/>
    <s v="United States"/>
    <s v="Chicago"/>
    <x v="10"/>
    <n v="60653"/>
    <x v="2"/>
    <s v="OFF-FA-10002280"/>
    <x v="1"/>
    <x v="13"/>
    <s v="Advantus Plastic Paper Clips"/>
    <x v="4698"/>
    <n v="4"/>
    <n v="0.2"/>
    <n v="5.6"/>
  </r>
  <r>
    <n v="6904"/>
    <s v="CA-2014-111220"/>
    <x v="3"/>
    <x v="264"/>
    <d v="2014-09-09T00:00:00"/>
    <s v="Standard Class"/>
    <s v="JS-15595"/>
    <s v="Jill Stevenson"/>
    <x v="1"/>
    <s v="United States"/>
    <s v="Chicago"/>
    <x v="10"/>
    <n v="60653"/>
    <x v="2"/>
    <s v="OFF-AP-10003278"/>
    <x v="1"/>
    <x v="9"/>
    <s v="Belkin 7-Outlet SurgeMaster Home Series"/>
    <x v="4699"/>
    <n v="2"/>
    <n v="0.8"/>
    <n v="-15.087600000000002"/>
  </r>
  <r>
    <n v="6905"/>
    <s v="CA-2014-111220"/>
    <x v="3"/>
    <x v="264"/>
    <d v="2014-09-09T00:00:00"/>
    <s v="Standard Class"/>
    <s v="JS-15595"/>
    <s v="Jill Stevenson"/>
    <x v="1"/>
    <s v="United States"/>
    <s v="Chicago"/>
    <x v="10"/>
    <n v="60653"/>
    <x v="2"/>
    <s v="OFF-ST-10003994"/>
    <x v="1"/>
    <x v="4"/>
    <s v="Belkin 19&quot; Center-Weighted Shelf, Gray"/>
    <x v="4700"/>
    <n v="5"/>
    <n v="0.2"/>
    <n v="-44.235000000000007"/>
  </r>
  <r>
    <n v="6906"/>
    <s v="US-2014-149006"/>
    <x v="3"/>
    <x v="1139"/>
    <d v="2014-12-09T00:00:00"/>
    <s v="Second Class"/>
    <s v="BN-11470"/>
    <s v="Brad Norvell"/>
    <x v="1"/>
    <s v="United States"/>
    <s v="Brentwood"/>
    <x v="1"/>
    <n v="94513"/>
    <x v="1"/>
    <s v="OFF-ST-10003221"/>
    <x v="1"/>
    <x v="4"/>
    <s v="Staples"/>
    <x v="3893"/>
    <n v="1"/>
    <n v="0"/>
    <n v="2.8836000000000004"/>
  </r>
  <r>
    <n v="6907"/>
    <s v="CA-2014-149468"/>
    <x v="3"/>
    <x v="968"/>
    <d v="2014-05-21T00:00:00"/>
    <s v="Same Day"/>
    <s v="AR-10405"/>
    <s v="Allen Rosenblatt"/>
    <x v="1"/>
    <s v="United States"/>
    <s v="Trenton"/>
    <x v="12"/>
    <n v="48183"/>
    <x v="2"/>
    <s v="OFF-BI-10002225"/>
    <x v="1"/>
    <x v="8"/>
    <s v="Square Ring Data Binders, Rigid 75 Pt. Covers, 11&quot; x 14-7/8&quot;"/>
    <x v="521"/>
    <n v="2"/>
    <n v="0"/>
    <n v="19.814399999999999"/>
  </r>
  <r>
    <n v="6908"/>
    <s v="CA-2013-140249"/>
    <x v="0"/>
    <x v="720"/>
    <d v="2013-10-04T00:00:00"/>
    <s v="Standard Class"/>
    <s v="SW-20455"/>
    <s v="Shaun Weien"/>
    <x v="0"/>
    <s v="United States"/>
    <s v="Seattle"/>
    <x v="4"/>
    <n v="98103"/>
    <x v="1"/>
    <s v="TEC-PH-10002584"/>
    <x v="2"/>
    <x v="7"/>
    <s v="Samsung Galaxy S4"/>
    <x v="3796"/>
    <n v="2"/>
    <n v="0.2"/>
    <n v="125.19799999999992"/>
  </r>
  <r>
    <n v="6909"/>
    <s v="US-2014-135503"/>
    <x v="3"/>
    <x v="389"/>
    <d v="2014-12-16T00:00:00"/>
    <s v="Standard Class"/>
    <s v="JE-16165"/>
    <s v="Justin Ellison"/>
    <x v="1"/>
    <s v="United States"/>
    <s v="North Charleston"/>
    <x v="20"/>
    <n v="29406"/>
    <x v="0"/>
    <s v="FUR-FU-10002364"/>
    <x v="0"/>
    <x v="5"/>
    <s v="Eldon Expressions Wood Desk Accessories, Oak"/>
    <x v="1816"/>
    <n v="2"/>
    <n v="0"/>
    <n v="4.2803999999999984"/>
  </r>
  <r>
    <n v="6910"/>
    <s v="CA-2011-126277"/>
    <x v="2"/>
    <x v="103"/>
    <d v="2011-09-18T00:00:00"/>
    <s v="Second Class"/>
    <s v="LH-16900"/>
    <s v="Lena Hernandez"/>
    <x v="0"/>
    <s v="United States"/>
    <s v="Columbus"/>
    <x v="24"/>
    <n v="43229"/>
    <x v="3"/>
    <s v="OFF-BI-10004022"/>
    <x v="1"/>
    <x v="8"/>
    <s v="Acco Suede Grain Vinyl Round Ring Binder"/>
    <x v="1293"/>
    <n v="3"/>
    <n v="0.7"/>
    <n v="-2.0015999999999998"/>
  </r>
  <r>
    <n v="6911"/>
    <s v="US-2014-115301"/>
    <x v="3"/>
    <x v="570"/>
    <d v="2014-08-03T00:00:00"/>
    <s v="Standard Class"/>
    <s v="VG-21790"/>
    <s v="Vivek Gonzalez"/>
    <x v="0"/>
    <s v="United States"/>
    <s v="Seattle"/>
    <x v="4"/>
    <n v="98103"/>
    <x v="1"/>
    <s v="FUR-BO-10004709"/>
    <x v="0"/>
    <x v="0"/>
    <s v="Bush Westfield Collection Bookcases, Medium Cherry Finish"/>
    <x v="4701"/>
    <n v="2"/>
    <n v="0"/>
    <n v="25.511200000000002"/>
  </r>
  <r>
    <n v="6912"/>
    <s v="CA-2014-168942"/>
    <x v="3"/>
    <x v="378"/>
    <d v="2014-08-06T00:00:00"/>
    <s v="Second Class"/>
    <s v="EM-13960"/>
    <s v="Eric Murdock"/>
    <x v="0"/>
    <s v="United States"/>
    <s v="San Francisco"/>
    <x v="1"/>
    <n v="94109"/>
    <x v="1"/>
    <s v="OFF-ST-10004340"/>
    <x v="1"/>
    <x v="4"/>
    <s v="Fellowes Mobile File Cart, Black"/>
    <x v="4702"/>
    <n v="3"/>
    <n v="0"/>
    <n v="50.365800000000007"/>
  </r>
  <r>
    <n v="6913"/>
    <s v="US-2014-128398"/>
    <x v="3"/>
    <x v="743"/>
    <d v="2014-05-06T00:00:00"/>
    <s v="Second Class"/>
    <s v="EM-13825"/>
    <s v="Elizabeth Moffitt"/>
    <x v="1"/>
    <s v="United States"/>
    <s v="Los Angeles"/>
    <x v="1"/>
    <n v="90049"/>
    <x v="1"/>
    <s v="TEC-AC-10001714"/>
    <x v="2"/>
    <x v="11"/>
    <s v="Logitech MX Performance Wireless Mouse"/>
    <x v="4703"/>
    <n v="4"/>
    <n v="0"/>
    <n v="59.037199999999999"/>
  </r>
  <r>
    <n v="6914"/>
    <s v="CA-2012-104115"/>
    <x v="1"/>
    <x v="821"/>
    <d v="2012-06-16T00:00:00"/>
    <s v="Standard Class"/>
    <s v="JH-15910"/>
    <s v="Jonathan Howell"/>
    <x v="0"/>
    <s v="United States"/>
    <s v="West Palm Beach"/>
    <x v="2"/>
    <n v="33407"/>
    <x v="0"/>
    <s v="TEC-PH-10002844"/>
    <x v="2"/>
    <x v="7"/>
    <s v="Speck Products Candyshell Flip Case"/>
    <x v="4029"/>
    <n v="2"/>
    <n v="0.2"/>
    <n v="4.1987999999999985"/>
  </r>
  <r>
    <n v="6915"/>
    <s v="CA-2011-142510"/>
    <x v="2"/>
    <x v="1091"/>
    <d v="2011-12-29T00:00:00"/>
    <s v="Standard Class"/>
    <s v="NP-18700"/>
    <s v="Nora Preis"/>
    <x v="0"/>
    <s v="United States"/>
    <s v="Chicago"/>
    <x v="10"/>
    <n v="60623"/>
    <x v="2"/>
    <s v="OFF-ST-10000585"/>
    <x v="1"/>
    <x v="4"/>
    <s v="Economy Rollaway Files"/>
    <x v="4704"/>
    <n v="1"/>
    <n v="0.2"/>
    <n v="9.911999999999999"/>
  </r>
  <r>
    <n v="6916"/>
    <s v="CA-2011-142510"/>
    <x v="2"/>
    <x v="1091"/>
    <d v="2011-12-29T00:00:00"/>
    <s v="Standard Class"/>
    <s v="NP-18700"/>
    <s v="Nora Preis"/>
    <x v="0"/>
    <s v="United States"/>
    <s v="Chicago"/>
    <x v="10"/>
    <n v="60623"/>
    <x v="2"/>
    <s v="OFF-BI-10002824"/>
    <x v="1"/>
    <x v="8"/>
    <s v="Recycled Easel Ring Binders"/>
    <x v="4705"/>
    <n v="6"/>
    <n v="0.8"/>
    <n v="-31.332000000000008"/>
  </r>
  <r>
    <n v="6917"/>
    <s v="CA-2011-142510"/>
    <x v="2"/>
    <x v="1091"/>
    <d v="2011-12-29T00:00:00"/>
    <s v="Standard Class"/>
    <s v="NP-18700"/>
    <s v="Nora Preis"/>
    <x v="0"/>
    <s v="United States"/>
    <s v="Chicago"/>
    <x v="10"/>
    <n v="60623"/>
    <x v="2"/>
    <s v="OFF-PA-10001289"/>
    <x v="1"/>
    <x v="10"/>
    <s v="White Computer Printout Paper by Universal"/>
    <x v="4706"/>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s v="United States"/>
    <s v="Seattle"/>
    <x v="4"/>
    <n v="98115"/>
    <x v="1"/>
    <s v="OFF-SU-10003567"/>
    <x v="1"/>
    <x v="14"/>
    <s v="Stiletto Hand Letter Openers"/>
    <x v="4708"/>
    <n v="3"/>
    <n v="0"/>
    <n v="0.86400000000000077"/>
  </r>
  <r>
    <n v="6920"/>
    <s v="CA-2012-102806"/>
    <x v="1"/>
    <x v="1031"/>
    <d v="2012-05-28T00:00:00"/>
    <s v="Standard Class"/>
    <s v="HG-14965"/>
    <s v="Henry Goldwyn"/>
    <x v="1"/>
    <s v="United States"/>
    <s v="Philadelphia"/>
    <x v="9"/>
    <n v="19143"/>
    <x v="3"/>
    <s v="OFF-BI-10001597"/>
    <x v="1"/>
    <x v="8"/>
    <s v="Wilson Jones Ledger-Size, Piano-Hinge Binder, 2&quot;, Blue"/>
    <x v="4709"/>
    <n v="2"/>
    <n v="0.7"/>
    <n v="-18.031199999999998"/>
  </r>
  <r>
    <n v="6921"/>
    <s v="CA-2014-121706"/>
    <x v="3"/>
    <x v="425"/>
    <d v="2014-03-03T00:00:00"/>
    <s v="Standard Class"/>
    <s v="BM-11140"/>
    <s v="Becky Martin"/>
    <x v="0"/>
    <s v="United States"/>
    <s v="Santa Barbara"/>
    <x v="1"/>
    <n v="93101"/>
    <x v="1"/>
    <s v="OFF-AP-10003287"/>
    <x v="1"/>
    <x v="9"/>
    <s v="Tripp Lite TLP810NET Broadband Surge for Modem/Fax"/>
    <x v="4710"/>
    <n v="7"/>
    <n v="0"/>
    <n v="99.901199999999989"/>
  </r>
  <r>
    <n v="6922"/>
    <s v="CA-2014-109211"/>
    <x v="3"/>
    <x v="1095"/>
    <d v="2014-04-11T00:00:00"/>
    <s v="Standard Class"/>
    <s v="PS-19045"/>
    <s v="Penelope Sewall"/>
    <x v="2"/>
    <s v="United States"/>
    <s v="New York City"/>
    <x v="15"/>
    <n v="10011"/>
    <x v="3"/>
    <s v="OFF-EN-10001532"/>
    <x v="1"/>
    <x v="12"/>
    <s v="Brown Kraft Recycled Envelopes"/>
    <x v="4711"/>
    <n v="1"/>
    <n v="0"/>
    <n v="8.49"/>
  </r>
  <r>
    <n v="6923"/>
    <s v="CA-2012-134257"/>
    <x v="1"/>
    <x v="199"/>
    <d v="2012-03-19T00:00:00"/>
    <s v="Second Class"/>
    <s v="MS-17710"/>
    <s v="Maurice Satty"/>
    <x v="0"/>
    <s v="United States"/>
    <s v="Auburn"/>
    <x v="19"/>
    <n v="36830"/>
    <x v="0"/>
    <s v="OFF-LA-10003930"/>
    <x v="1"/>
    <x v="2"/>
    <s v="Dot Matrix Printer Tape Reel Labels, White, 5000/Box"/>
    <x v="4712"/>
    <n v="5"/>
    <n v="0"/>
    <n v="240.8595"/>
  </r>
  <r>
    <n v="6924"/>
    <s v="CA-2012-134257"/>
    <x v="1"/>
    <x v="199"/>
    <d v="2012-03-19T00:00:00"/>
    <s v="Second Class"/>
    <s v="MS-17710"/>
    <s v="Maurice Satty"/>
    <x v="0"/>
    <s v="United States"/>
    <s v="Auburn"/>
    <x v="19"/>
    <n v="36830"/>
    <x v="0"/>
    <s v="OFF-EN-10003845"/>
    <x v="1"/>
    <x v="12"/>
    <s v="Colored Envelopes"/>
    <x v="1576"/>
    <n v="2"/>
    <n v="0"/>
    <n v="3.3947999999999996"/>
  </r>
  <r>
    <n v="6925"/>
    <s v="CA-2012-137925"/>
    <x v="1"/>
    <x v="672"/>
    <d v="2012-12-04T00:00:00"/>
    <s v="Standard Class"/>
    <s v="JL-15235"/>
    <s v="Janet Lee"/>
    <x v="0"/>
    <s v="United States"/>
    <s v="New York City"/>
    <x v="15"/>
    <n v="10035"/>
    <x v="3"/>
    <s v="OFF-PA-10002659"/>
    <x v="1"/>
    <x v="10"/>
    <s v="Avoid Verbal Orders Carbonless Minifold Book"/>
    <x v="4713"/>
    <n v="7"/>
    <n v="0"/>
    <n v="10.883599999999998"/>
  </r>
  <r>
    <n v="6926"/>
    <s v="CA-2012-137925"/>
    <x v="1"/>
    <x v="672"/>
    <d v="2012-12-04T00:00:00"/>
    <s v="Standard Class"/>
    <s v="JL-15235"/>
    <s v="Janet Lee"/>
    <x v="0"/>
    <s v="United States"/>
    <s v="New York City"/>
    <x v="15"/>
    <n v="10035"/>
    <x v="3"/>
    <s v="FUR-BO-10001608"/>
    <x v="0"/>
    <x v="0"/>
    <s v="Hon Metal Bookcases, Black"/>
    <x v="2871"/>
    <n v="12"/>
    <n v="0.2"/>
    <n v="42.588000000000022"/>
  </r>
  <r>
    <n v="6927"/>
    <s v="CA-2013-140046"/>
    <x v="0"/>
    <x v="1062"/>
    <d v="2013-08-04T00:00:00"/>
    <s v="Standard Class"/>
    <s v="KM-16660"/>
    <s v="Khloe Miller"/>
    <x v="0"/>
    <s v="United States"/>
    <s v="Los Angeles"/>
    <x v="1"/>
    <n v="90032"/>
    <x v="1"/>
    <s v="OFF-LA-10000305"/>
    <x v="1"/>
    <x v="2"/>
    <s v="Avery 495"/>
    <x v="1381"/>
    <n v="3"/>
    <n v="0"/>
    <n v="8.6939999999999991"/>
  </r>
  <r>
    <n v="6928"/>
    <s v="CA-2013-140382"/>
    <x v="0"/>
    <x v="661"/>
    <d v="2013-06-26T00:00:00"/>
    <s v="Second Class"/>
    <s v="RD-19900"/>
    <s v="Ruben Dartt"/>
    <x v="0"/>
    <s v="United States"/>
    <s v="San Francisco"/>
    <x v="1"/>
    <n v="94109"/>
    <x v="1"/>
    <s v="OFF-ST-10003638"/>
    <x v="1"/>
    <x v="4"/>
    <s v="Mobile Personal File Cube"/>
    <x v="4714"/>
    <n v="4"/>
    <n v="0"/>
    <n v="25.293599999999998"/>
  </r>
  <r>
    <n v="6929"/>
    <s v="CA-2013-140382"/>
    <x v="0"/>
    <x v="661"/>
    <d v="2013-06-26T00:00:00"/>
    <s v="Second Class"/>
    <s v="RD-19900"/>
    <s v="Ruben Dartt"/>
    <x v="0"/>
    <s v="United States"/>
    <s v="San Francisco"/>
    <x v="1"/>
    <n v="94109"/>
    <x v="1"/>
    <s v="OFF-LA-10001934"/>
    <x v="1"/>
    <x v="2"/>
    <s v="Avery 516"/>
    <x v="2521"/>
    <n v="3"/>
    <n v="0"/>
    <n v="10.307099999999998"/>
  </r>
  <r>
    <n v="6930"/>
    <s v="CA-2013-140382"/>
    <x v="0"/>
    <x v="661"/>
    <d v="2013-06-26T00:00:00"/>
    <s v="Second Class"/>
    <s v="RD-19900"/>
    <s v="Ruben Dartt"/>
    <x v="0"/>
    <s v="United States"/>
    <s v="San Francisco"/>
    <x v="1"/>
    <n v="94109"/>
    <x v="1"/>
    <s v="TEC-PH-10003012"/>
    <x v="2"/>
    <x v="7"/>
    <s v="Nortel Meridian M3904 Professional Digital phone"/>
    <x v="4715"/>
    <n v="7"/>
    <n v="0.2"/>
    <n v="97.013699999999858"/>
  </r>
  <r>
    <n v="6931"/>
    <s v="CA-2013-140382"/>
    <x v="0"/>
    <x v="661"/>
    <d v="2013-06-26T00:00:00"/>
    <s v="Second Class"/>
    <s v="RD-19900"/>
    <s v="Ruben Dartt"/>
    <x v="0"/>
    <s v="United States"/>
    <s v="San Francisco"/>
    <x v="1"/>
    <n v="94109"/>
    <x v="1"/>
    <s v="OFF-PA-10001019"/>
    <x v="1"/>
    <x v="10"/>
    <s v="Xerox 1884"/>
    <x v="1024"/>
    <n v="1"/>
    <n v="0"/>
    <n v="9.3905999999999992"/>
  </r>
  <r>
    <n v="6932"/>
    <s v="CA-2011-164182"/>
    <x v="2"/>
    <x v="686"/>
    <d v="2011-07-18T00:00:00"/>
    <s v="Standard Class"/>
    <s v="ST-20530"/>
    <s v="Shui Tom"/>
    <x v="0"/>
    <s v="United States"/>
    <s v="Philadelphia"/>
    <x v="9"/>
    <n v="19140"/>
    <x v="3"/>
    <s v="TEC-PH-10002070"/>
    <x v="2"/>
    <x v="7"/>
    <s v="Griffin GC36547 PowerJolt SE Lightning Charger"/>
    <x v="4716"/>
    <n v="1"/>
    <n v="0.4"/>
    <n v="-2.2490000000000023"/>
  </r>
  <r>
    <n v="6933"/>
    <s v="CA-2011-164182"/>
    <x v="2"/>
    <x v="686"/>
    <d v="2011-07-18T00:00:00"/>
    <s v="Standard Class"/>
    <s v="ST-20530"/>
    <s v="Shui Tom"/>
    <x v="0"/>
    <s v="United States"/>
    <s v="Philadelphia"/>
    <x v="9"/>
    <n v="19140"/>
    <x v="3"/>
    <s v="TEC-PH-10002583"/>
    <x v="2"/>
    <x v="7"/>
    <s v="iOttie HLCRIO102 Car Mount"/>
    <x v="1821"/>
    <n v="2"/>
    <n v="0.4"/>
    <n v="-13.993000000000004"/>
  </r>
  <r>
    <n v="6934"/>
    <s v="CA-2011-164182"/>
    <x v="2"/>
    <x v="686"/>
    <d v="2011-07-18T00:00:00"/>
    <s v="Standard Class"/>
    <s v="ST-20530"/>
    <s v="Shui Tom"/>
    <x v="0"/>
    <s v="United States"/>
    <s v="Philadelphia"/>
    <x v="9"/>
    <n v="19140"/>
    <x v="3"/>
    <s v="FUR-FU-10001057"/>
    <x v="0"/>
    <x v="5"/>
    <s v="Tensor Track Tree Floor Lamp"/>
    <x v="236"/>
    <n v="2"/>
    <n v="0.2"/>
    <n v="1.1993999999999998"/>
  </r>
  <r>
    <n v="6935"/>
    <s v="CA-2011-164182"/>
    <x v="2"/>
    <x v="686"/>
    <d v="2011-07-18T00:00:00"/>
    <s v="Standard Class"/>
    <s v="ST-20530"/>
    <s v="Shui Tom"/>
    <x v="0"/>
    <s v="United States"/>
    <s v="Philadelphia"/>
    <x v="9"/>
    <n v="19140"/>
    <x v="3"/>
    <s v="OFF-AR-10001044"/>
    <x v="1"/>
    <x v="6"/>
    <s v="BOSTON Ranger #55 Pencil Sharpener, Black"/>
    <x v="4717"/>
    <n v="2"/>
    <n v="0.2"/>
    <n v="4.6781999999999968"/>
  </r>
  <r>
    <n v="6936"/>
    <s v="CA-2014-137365"/>
    <x v="3"/>
    <x v="329"/>
    <d v="2014-12-04T00:00:00"/>
    <s v="Second Class"/>
    <s v="BP-11095"/>
    <s v="Bart Pistole"/>
    <x v="1"/>
    <s v="United States"/>
    <s v="El Paso"/>
    <x v="5"/>
    <n v="79907"/>
    <x v="2"/>
    <s v="TEC-AC-10001767"/>
    <x v="2"/>
    <x v="11"/>
    <s v="SanDisk Ultra 64 GB MicroSDHC Class 10 Memory Card"/>
    <x v="98"/>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s v="Same Day"/>
    <s v="PS-18760"/>
    <s v="Pamela Stobb"/>
    <x v="0"/>
    <s v="United States"/>
    <s v="El Paso"/>
    <x v="5"/>
    <n v="79907"/>
    <x v="2"/>
    <s v="OFF-PA-10001952"/>
    <x v="1"/>
    <x v="10"/>
    <s v="Xerox 1902"/>
    <x v="4719"/>
    <n v="2"/>
    <n v="0.2"/>
    <n v="11.876799999999998"/>
  </r>
  <r>
    <n v="6939"/>
    <s v="CA-2013-125094"/>
    <x v="0"/>
    <x v="732"/>
    <d v="2013-11-10T00:00:00"/>
    <s v="Standard Class"/>
    <s v="NP-18700"/>
    <s v="Nora Preis"/>
    <x v="0"/>
    <s v="United States"/>
    <s v="Seattle"/>
    <x v="4"/>
    <n v="98105"/>
    <x v="1"/>
    <s v="TEC-AC-10004420"/>
    <x v="2"/>
    <x v="11"/>
    <s v="Cherry 142-key Programmable Keyboard"/>
    <x v="4720"/>
    <n v="4"/>
    <n v="0"/>
    <n v="52.769200000000012"/>
  </r>
  <r>
    <n v="6940"/>
    <s v="CA-2014-107132"/>
    <x v="3"/>
    <x v="335"/>
    <d v="2014-07-01T00:00:00"/>
    <s v="Standard Class"/>
    <s v="SC-20260"/>
    <s v="Scott Cohen"/>
    <x v="1"/>
    <s v="United States"/>
    <s v="New York City"/>
    <x v="15"/>
    <n v="10009"/>
    <x v="3"/>
    <s v="OFF-BI-10001071"/>
    <x v="1"/>
    <x v="8"/>
    <s v="GBC ProClick Punch Binding System"/>
    <x v="4721"/>
    <n v="2"/>
    <n v="0.2"/>
    <n v="37.108400000000003"/>
  </r>
  <r>
    <n v="6941"/>
    <s v="CA-2014-107132"/>
    <x v="3"/>
    <x v="335"/>
    <d v="2014-07-01T00:00:00"/>
    <s v="Standard Class"/>
    <s v="SC-20260"/>
    <s v="Scott Cohen"/>
    <x v="1"/>
    <s v="United States"/>
    <s v="New York City"/>
    <x v="15"/>
    <n v="10009"/>
    <x v="3"/>
    <s v="OFF-SU-10002503"/>
    <x v="1"/>
    <x v="14"/>
    <s v="Acme Preferred Stainless Steel Scissors"/>
    <x v="158"/>
    <n v="5"/>
    <n v="0"/>
    <n v="8.2359999999999989"/>
  </r>
  <r>
    <n v="6942"/>
    <s v="CA-2014-107132"/>
    <x v="3"/>
    <x v="335"/>
    <d v="2014-07-01T00:00:00"/>
    <s v="Standard Class"/>
    <s v="SC-20260"/>
    <s v="Scott Cohen"/>
    <x v="1"/>
    <s v="United States"/>
    <s v="New York City"/>
    <x v="15"/>
    <n v="10009"/>
    <x v="3"/>
    <s v="OFF-ST-10001490"/>
    <x v="1"/>
    <x v="4"/>
    <s v="Hot File 7-Pocket, Floor Stand"/>
    <x v="4722"/>
    <n v="4"/>
    <n v="0"/>
    <n v="214.16399999999993"/>
  </r>
  <r>
    <n v="6943"/>
    <s v="CA-2014-107132"/>
    <x v="3"/>
    <x v="335"/>
    <d v="2014-07-01T00:00:00"/>
    <s v="Standard Class"/>
    <s v="SC-20260"/>
    <s v="Scott Cohen"/>
    <x v="1"/>
    <s v="United States"/>
    <s v="New York City"/>
    <x v="15"/>
    <n v="10009"/>
    <x v="3"/>
    <s v="OFF-PA-10003790"/>
    <x v="1"/>
    <x v="10"/>
    <s v="Xerox 1991"/>
    <x v="4243"/>
    <n v="3"/>
    <n v="0"/>
    <n v="31.519199999999998"/>
  </r>
  <r>
    <n v="6944"/>
    <s v="CA-2012-139248"/>
    <x v="1"/>
    <x v="395"/>
    <d v="2012-07-30T00:00:00"/>
    <s v="Standard Class"/>
    <s v="RD-19930"/>
    <s v="Russell D'Ascenzo"/>
    <x v="0"/>
    <s v="United States"/>
    <s v="Los Angeles"/>
    <x v="1"/>
    <n v="90032"/>
    <x v="1"/>
    <s v="TEC-PH-10004094"/>
    <x v="2"/>
    <x v="7"/>
    <s v="Motorola L703CM"/>
    <x v="4723"/>
    <n v="5"/>
    <n v="0.2"/>
    <n v="38.997500000000002"/>
  </r>
  <r>
    <n v="6945"/>
    <s v="CA-2011-148369"/>
    <x v="2"/>
    <x v="865"/>
    <d v="2011-09-27T00:00:00"/>
    <s v="Standard Class"/>
    <s v="TH-21115"/>
    <s v="Thea Hudgings"/>
    <x v="1"/>
    <s v="United States"/>
    <s v="Newark"/>
    <x v="13"/>
    <n v="19711"/>
    <x v="3"/>
    <s v="OFF-BI-10004876"/>
    <x v="1"/>
    <x v="8"/>
    <s v="Wilson Jones Suede Grain Vinyl Binders"/>
    <x v="1760"/>
    <n v="4"/>
    <n v="0"/>
    <n v="5.4487999999999994"/>
  </r>
  <r>
    <n v="6946"/>
    <s v="CA-2013-106243"/>
    <x v="0"/>
    <x v="955"/>
    <d v="2013-10-05T00:00:00"/>
    <s v="Standard Class"/>
    <s v="GM-14680"/>
    <s v="Greg Matthias"/>
    <x v="0"/>
    <s v="United States"/>
    <s v="New York City"/>
    <x v="15"/>
    <n v="10011"/>
    <x v="3"/>
    <s v="FUR-BO-10003034"/>
    <x v="0"/>
    <x v="0"/>
    <s v="O'Sullivan Elevations Bookcase, Cherry Finish"/>
    <x v="2987"/>
    <n v="5"/>
    <n v="0.2"/>
    <n v="-26.195999999999984"/>
  </r>
  <r>
    <n v="6947"/>
    <s v="CA-2012-126466"/>
    <x v="1"/>
    <x v="529"/>
    <d v="2012-11-13T00:00:00"/>
    <s v="Standard Class"/>
    <s v="JO-15550"/>
    <s v="Jesus Ocampo"/>
    <x v="2"/>
    <s v="United States"/>
    <s v="Roseville"/>
    <x v="1"/>
    <n v="95661"/>
    <x v="1"/>
    <s v="OFF-FA-10000490"/>
    <x v="1"/>
    <x v="13"/>
    <s v="OIC Binder Clips, Mini, 1/4&quot; Capacity, Black"/>
    <x v="4724"/>
    <n v="2"/>
    <n v="0"/>
    <n v="1.1656"/>
  </r>
  <r>
    <n v="6948"/>
    <s v="CA-2012-130365"/>
    <x v="1"/>
    <x v="334"/>
    <d v="2012-04-29T00:00:00"/>
    <s v="Standard Class"/>
    <s v="ZC-21910"/>
    <s v="Zuschuss Carroll"/>
    <x v="0"/>
    <s v="United States"/>
    <s v="Aurora"/>
    <x v="10"/>
    <n v="60505"/>
    <x v="2"/>
    <s v="OFF-ST-10002574"/>
    <x v="1"/>
    <x v="4"/>
    <s v="SAFCO Commercial Wire Shelving, Black"/>
    <x v="3167"/>
    <n v="2"/>
    <n v="0.2"/>
    <n v="-55.256"/>
  </r>
  <r>
    <n v="6949"/>
    <s v="CA-2012-130365"/>
    <x v="1"/>
    <x v="334"/>
    <d v="2012-04-29T00:00:00"/>
    <s v="Standard Class"/>
    <s v="ZC-21910"/>
    <s v="Zuschuss Carroll"/>
    <x v="0"/>
    <s v="United States"/>
    <s v="Aurora"/>
    <x v="10"/>
    <n v="60505"/>
    <x v="2"/>
    <s v="FUR-CH-10003535"/>
    <x v="0"/>
    <x v="1"/>
    <s v="Global Armless Task Chair, Royal Blue"/>
    <x v="3391"/>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s v="United States"/>
    <s v="New York City"/>
    <x v="15"/>
    <n v="10011"/>
    <x v="3"/>
    <s v="FUR-TA-10001676"/>
    <x v="0"/>
    <x v="3"/>
    <s v="Hon 61000 Series Interactive Training Tables"/>
    <x v="2620"/>
    <n v="3"/>
    <n v="0.4"/>
    <n v="-29.323800000000006"/>
  </r>
  <r>
    <n v="6952"/>
    <s v="CA-2012-161767"/>
    <x v="1"/>
    <x v="312"/>
    <d v="2012-11-24T00:00:00"/>
    <s v="Standard Class"/>
    <s v="GK-14620"/>
    <s v="Grace Kelly"/>
    <x v="1"/>
    <s v="United States"/>
    <s v="Dallas"/>
    <x v="5"/>
    <n v="75217"/>
    <x v="2"/>
    <s v="TEC-MA-10002790"/>
    <x v="2"/>
    <x v="15"/>
    <s v="NeatDesk Desktop Scanner &amp; Digital Filing System"/>
    <x v="4726"/>
    <n v="2"/>
    <n v="0.4"/>
    <n v="55.998599999999954"/>
  </r>
  <r>
    <n v="6953"/>
    <s v="CA-2012-129917"/>
    <x v="1"/>
    <x v="653"/>
    <d v="2012-10-03T00:00:00"/>
    <s v="First Class"/>
    <s v="HM-14980"/>
    <s v="Henry MacAllister"/>
    <x v="0"/>
    <s v="United States"/>
    <s v="Los Angeles"/>
    <x v="1"/>
    <n v="90008"/>
    <x v="1"/>
    <s v="OFF-BI-10001757"/>
    <x v="1"/>
    <x v="8"/>
    <s v="Pressboard Hanging Data Binders for Unburst Sheets"/>
    <x v="929"/>
    <n v="3"/>
    <n v="0.2"/>
    <n v="4.1327999999999996"/>
  </r>
  <r>
    <n v="6954"/>
    <s v="CA-2012-129917"/>
    <x v="1"/>
    <x v="653"/>
    <d v="2012-10-03T00:00:00"/>
    <s v="First Class"/>
    <s v="HM-14980"/>
    <s v="Henry MacAllister"/>
    <x v="0"/>
    <s v="United States"/>
    <s v="Los Angeles"/>
    <x v="1"/>
    <n v="90008"/>
    <x v="1"/>
    <s v="OFF-BI-10004828"/>
    <x v="1"/>
    <x v="8"/>
    <s v="GBC Poly Designer Binding Covers"/>
    <x v="4727"/>
    <n v="4"/>
    <n v="0.2"/>
    <n v="19.418399999999995"/>
  </r>
  <r>
    <n v="6955"/>
    <s v="CA-2012-129917"/>
    <x v="1"/>
    <x v="653"/>
    <d v="2012-10-03T00:00:00"/>
    <s v="First Class"/>
    <s v="HM-14980"/>
    <s v="Henry MacAllister"/>
    <x v="0"/>
    <s v="United States"/>
    <s v="Los Angeles"/>
    <x v="1"/>
    <n v="90008"/>
    <x v="1"/>
    <s v="TEC-PH-10000369"/>
    <x v="2"/>
    <x v="7"/>
    <s v="HTC One Mini"/>
    <x v="4483"/>
    <n v="5"/>
    <n v="0.2"/>
    <n v="50.396000000000015"/>
  </r>
  <r>
    <n v="6956"/>
    <s v="CA-2012-115420"/>
    <x v="1"/>
    <x v="334"/>
    <d v="2012-05-02T00:00:00"/>
    <s v="Standard Class"/>
    <s v="LS-16945"/>
    <s v="Linda Southworth"/>
    <x v="1"/>
    <s v="United States"/>
    <s v="Los Angeles"/>
    <x v="1"/>
    <n v="90004"/>
    <x v="1"/>
    <s v="OFF-EN-10003862"/>
    <x v="1"/>
    <x v="12"/>
    <s v="Laser &amp; Ink Jet Business Envelopes"/>
    <x v="4728"/>
    <n v="2"/>
    <n v="0"/>
    <n v="9.8163999999999998"/>
  </r>
  <r>
    <n v="6957"/>
    <s v="CA-2013-157588"/>
    <x v="0"/>
    <x v="216"/>
    <d v="2013-07-20T00:00:00"/>
    <s v="Standard Class"/>
    <s v="AR-10570"/>
    <s v="Anemone Ratner"/>
    <x v="0"/>
    <s v="United States"/>
    <s v="Columbus"/>
    <x v="32"/>
    <n v="31907"/>
    <x v="0"/>
    <s v="OFF-BI-10003963"/>
    <x v="1"/>
    <x v="8"/>
    <s v="Cardinal Holdit Data Disk Pockets"/>
    <x v="3441"/>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x v="2678"/>
    <n v="1"/>
    <n v="0"/>
    <n v="15.524999999999999"/>
  </r>
  <r>
    <n v="6959"/>
    <s v="CA-2012-167255"/>
    <x v="1"/>
    <x v="874"/>
    <d v="2012-09-29T00:00:00"/>
    <s v="Second Class"/>
    <s v="RH-19510"/>
    <s v="Rick Huthwaite"/>
    <x v="2"/>
    <s v="United States"/>
    <s v="San Francisco"/>
    <x v="1"/>
    <n v="94110"/>
    <x v="1"/>
    <s v="OFF-ST-10001328"/>
    <x v="1"/>
    <x v="4"/>
    <s v="Personal Filing Tote with Lid, Black/Gray"/>
    <x v="4729"/>
    <n v="1"/>
    <n v="0"/>
    <n v="4.3428000000000004"/>
  </r>
  <r>
    <n v="6960"/>
    <s v="CA-2012-167255"/>
    <x v="1"/>
    <x v="874"/>
    <d v="2012-09-29T00:00:00"/>
    <s v="Second Class"/>
    <s v="RH-19510"/>
    <s v="Rick Huthwaite"/>
    <x v="2"/>
    <s v="United States"/>
    <s v="San Francisco"/>
    <x v="1"/>
    <n v="94110"/>
    <x v="1"/>
    <s v="OFF-PA-10002377"/>
    <x v="1"/>
    <x v="10"/>
    <s v="Xerox 1916"/>
    <x v="678"/>
    <n v="3"/>
    <n v="0"/>
    <n v="73.41"/>
  </r>
  <r>
    <n v="6961"/>
    <s v="CA-2012-167255"/>
    <x v="1"/>
    <x v="874"/>
    <d v="2012-09-29T00:00:00"/>
    <s v="Second Class"/>
    <s v="RH-19510"/>
    <s v="Rick Huthwaite"/>
    <x v="2"/>
    <s v="United States"/>
    <s v="San Francisco"/>
    <x v="1"/>
    <n v="94110"/>
    <x v="1"/>
    <s v="OFF-PA-10003441"/>
    <x v="1"/>
    <x v="10"/>
    <s v="Xerox 226"/>
    <x v="91"/>
    <n v="2"/>
    <n v="0"/>
    <n v="6.2208000000000006"/>
  </r>
  <r>
    <n v="6962"/>
    <s v="CA-2014-162096"/>
    <x v="3"/>
    <x v="468"/>
    <d v="2014-11-11T00:00:00"/>
    <s v="Same Day"/>
    <s v="TB-21190"/>
    <s v="Thomas Brumley"/>
    <x v="2"/>
    <s v="United States"/>
    <s v="Riverside"/>
    <x v="1"/>
    <n v="92503"/>
    <x v="1"/>
    <s v="OFF-AR-10002221"/>
    <x v="1"/>
    <x v="6"/>
    <s v="12 Colored Short Pencils"/>
    <x v="4730"/>
    <n v="3"/>
    <n v="0"/>
    <n v="2.1060000000000008"/>
  </r>
  <r>
    <n v="6963"/>
    <s v="CA-2013-157161"/>
    <x v="0"/>
    <x v="87"/>
    <d v="2013-07-21T00:00:00"/>
    <s v="Second Class"/>
    <s v="JD-15895"/>
    <s v="Jonathan Doherty"/>
    <x v="1"/>
    <s v="United States"/>
    <s v="Columbia"/>
    <x v="20"/>
    <n v="29203"/>
    <x v="0"/>
    <s v="OFF-EN-10001509"/>
    <x v="1"/>
    <x v="12"/>
    <s v="Poly String Tie Envelopes"/>
    <x v="4731"/>
    <n v="5"/>
    <n v="0"/>
    <n v="4.7939999999999996"/>
  </r>
  <r>
    <n v="6964"/>
    <s v="CA-2013-157161"/>
    <x v="0"/>
    <x v="87"/>
    <d v="2013-07-21T00:00:00"/>
    <s v="Second Class"/>
    <s v="JD-15895"/>
    <s v="Jonathan Doherty"/>
    <x v="1"/>
    <s v="United States"/>
    <s v="Columbia"/>
    <x v="20"/>
    <n v="29203"/>
    <x v="0"/>
    <s v="OFF-AR-10003338"/>
    <x v="1"/>
    <x v="6"/>
    <s v="Eberhard Faber 3 1/2&quot; Golf Pencils"/>
    <x v="4732"/>
    <n v="3"/>
    <n v="0"/>
    <n v="5.580000000000001"/>
  </r>
  <r>
    <n v="6965"/>
    <s v="CA-2013-157161"/>
    <x v="0"/>
    <x v="87"/>
    <d v="2013-07-21T00:00:00"/>
    <s v="Second Class"/>
    <s v="JD-15895"/>
    <s v="Jonathan Doherty"/>
    <x v="1"/>
    <s v="United States"/>
    <s v="Columbia"/>
    <x v="20"/>
    <n v="29203"/>
    <x v="0"/>
    <s v="OFF-BI-10004728"/>
    <x v="1"/>
    <x v="8"/>
    <s v="Wilson Jones Turn Tabs Binder Tool for Ring Binders"/>
    <x v="906"/>
    <n v="5"/>
    <n v="0"/>
    <n v="11.086"/>
  </r>
  <r>
    <n v="6966"/>
    <s v="CA-2013-157161"/>
    <x v="0"/>
    <x v="87"/>
    <d v="2013-07-21T00:00:00"/>
    <s v="Second Class"/>
    <s v="JD-15895"/>
    <s v="Jonathan Doherty"/>
    <x v="1"/>
    <s v="United States"/>
    <s v="Columbia"/>
    <x v="20"/>
    <n v="29203"/>
    <x v="0"/>
    <s v="TEC-AC-10000358"/>
    <x v="2"/>
    <x v="11"/>
    <s v="Imation Secure Drive + Hardware Encrypted USB flash drive - 16 GB"/>
    <x v="4733"/>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x v="4734"/>
    <n v="2"/>
    <n v="0"/>
    <n v="3.1654"/>
  </r>
  <r>
    <n v="6968"/>
    <s v="CA-2013-157161"/>
    <x v="0"/>
    <x v="87"/>
    <d v="2013-07-21T00:00:00"/>
    <s v="Second Class"/>
    <s v="JD-15895"/>
    <s v="Jonathan Doherty"/>
    <x v="1"/>
    <s v="United States"/>
    <s v="Columbia"/>
    <x v="20"/>
    <n v="29203"/>
    <x v="0"/>
    <s v="OFF-PA-10001461"/>
    <x v="1"/>
    <x v="10"/>
    <s v="HP Office Paper (20Lb. and 87 Bright)"/>
    <x v="1847"/>
    <n v="9"/>
    <n v="0"/>
    <n v="28.857599999999998"/>
  </r>
  <r>
    <n v="6969"/>
    <s v="CA-2012-110765"/>
    <x v="1"/>
    <x v="1140"/>
    <d v="2012-10-20T00:00:00"/>
    <s v="Second Class"/>
    <s v="MP-17965"/>
    <s v="Michael Paige"/>
    <x v="1"/>
    <s v="United States"/>
    <s v="New York City"/>
    <x v="15"/>
    <n v="10011"/>
    <x v="3"/>
    <s v="TEC-PH-10004165"/>
    <x v="2"/>
    <x v="7"/>
    <s v="Mitel MiVoice 5330e IP Phone"/>
    <x v="4735"/>
    <n v="3"/>
    <n v="0"/>
    <n v="214.4922"/>
  </r>
  <r>
    <n v="6970"/>
    <s v="CA-2013-163937"/>
    <x v="0"/>
    <x v="994"/>
    <d v="2013-01-13T00:00:00"/>
    <s v="Second Class"/>
    <s v="JB-16000"/>
    <s v="Joy Bell-"/>
    <x v="0"/>
    <s v="United States"/>
    <s v="Longview"/>
    <x v="4"/>
    <n v="98632"/>
    <x v="1"/>
    <s v="FUR-FU-10000010"/>
    <x v="0"/>
    <x v="5"/>
    <s v="DAX Value U-Channel Document Frames, Easel Back"/>
    <x v="2615"/>
    <n v="5"/>
    <n v="0"/>
    <n v="7.7034999999999982"/>
  </r>
  <r>
    <n v="6971"/>
    <s v="CA-2014-153822"/>
    <x v="3"/>
    <x v="20"/>
    <d v="2014-09-26T00:00:00"/>
    <s v="Standard Class"/>
    <s v="AB-10105"/>
    <s v="Adrian Barton"/>
    <x v="0"/>
    <s v="United States"/>
    <s v="Phoenix"/>
    <x v="16"/>
    <n v="85023"/>
    <x v="1"/>
    <s v="OFF-ST-10000321"/>
    <x v="1"/>
    <x v="4"/>
    <s v="Akro Stacking Bins"/>
    <x v="1438"/>
    <n v="2"/>
    <n v="0.2"/>
    <n v="-2.5248000000000022"/>
  </r>
  <r>
    <n v="6972"/>
    <s v="CA-2014-153822"/>
    <x v="3"/>
    <x v="20"/>
    <d v="2014-09-26T00:00:00"/>
    <s v="Standard Class"/>
    <s v="AB-10105"/>
    <s v="Adrian Barton"/>
    <x v="0"/>
    <s v="United States"/>
    <s v="Phoenix"/>
    <x v="16"/>
    <n v="85023"/>
    <x v="1"/>
    <s v="TEC-AC-10000109"/>
    <x v="2"/>
    <x v="11"/>
    <s v="Sony Micro Vault Click 16 GB USB 2.0 Flash Drive"/>
    <x v="212"/>
    <n v="2"/>
    <n v="0.2"/>
    <n v="4.4792000000000058"/>
  </r>
  <r>
    <n v="6973"/>
    <s v="CA-2014-153822"/>
    <x v="3"/>
    <x v="20"/>
    <d v="2014-09-26T00:00:00"/>
    <s v="Standard Class"/>
    <s v="AB-10105"/>
    <s v="Adrian Barton"/>
    <x v="0"/>
    <s v="United States"/>
    <s v="Phoenix"/>
    <x v="16"/>
    <n v="85023"/>
    <x v="1"/>
    <s v="TEC-PH-10002415"/>
    <x v="2"/>
    <x v="7"/>
    <s v="Polycom VoiceStation 500 Conference phone"/>
    <x v="2749"/>
    <n v="2"/>
    <n v="0.2"/>
    <n v="29.495000000000019"/>
  </r>
  <r>
    <n v="6974"/>
    <s v="CA-2014-153822"/>
    <x v="3"/>
    <x v="20"/>
    <d v="2014-09-26T00:00:00"/>
    <s v="Standard Class"/>
    <s v="AB-10105"/>
    <s v="Adrian Barton"/>
    <x v="0"/>
    <s v="United States"/>
    <s v="Phoenix"/>
    <x v="16"/>
    <n v="85023"/>
    <x v="1"/>
    <s v="OFF-BI-10001460"/>
    <x v="1"/>
    <x v="8"/>
    <s v="Plastic Binding Combs"/>
    <x v="4736"/>
    <n v="4"/>
    <n v="0.7"/>
    <n v="-13.938000000000002"/>
  </r>
  <r>
    <n v="6975"/>
    <s v="CA-2014-146185"/>
    <x v="3"/>
    <x v="175"/>
    <d v="2014-09-20T00:00:00"/>
    <s v="Standard Class"/>
    <s v="CC-12145"/>
    <s v="Charles Crestani"/>
    <x v="0"/>
    <s v="United States"/>
    <s v="Houston"/>
    <x v="5"/>
    <n v="77095"/>
    <x v="2"/>
    <s v="OFF-AR-10002987"/>
    <x v="1"/>
    <x v="6"/>
    <s v="Prismacolor Color Pencil Set"/>
    <x v="4142"/>
    <n v="2"/>
    <n v="0.2"/>
    <n v="8.3328000000000024"/>
  </r>
  <r>
    <n v="6976"/>
    <s v="CA-2012-112144"/>
    <x v="1"/>
    <x v="1141"/>
    <d v="2012-07-02T00:00:00"/>
    <s v="Standard Class"/>
    <s v="CY-12745"/>
    <s v="Craig Yedwab"/>
    <x v="1"/>
    <s v="United States"/>
    <s v="Gilbert"/>
    <x v="16"/>
    <n v="85234"/>
    <x v="1"/>
    <s v="OFF-LA-10000443"/>
    <x v="1"/>
    <x v="2"/>
    <s v="Avery 501"/>
    <x v="2184"/>
    <n v="2"/>
    <n v="0.2"/>
    <n v="1.9925999999999999"/>
  </r>
  <r>
    <n v="6977"/>
    <s v="CA-2012-112144"/>
    <x v="1"/>
    <x v="1141"/>
    <d v="2012-07-02T00:00:00"/>
    <s v="Standard Class"/>
    <s v="CY-12745"/>
    <s v="Craig Yedwab"/>
    <x v="1"/>
    <s v="United States"/>
    <s v="Gilbert"/>
    <x v="16"/>
    <n v="85234"/>
    <x v="1"/>
    <s v="FUR-FU-10004306"/>
    <x v="0"/>
    <x v="5"/>
    <s v="Electrix Halogen Magnifier Lamp"/>
    <x v="4737"/>
    <n v="4"/>
    <n v="0.2"/>
    <n v="46.631999999999977"/>
  </r>
  <r>
    <n v="6978"/>
    <s v="US-2013-119298"/>
    <x v="0"/>
    <x v="881"/>
    <d v="2013-11-29T00:00:00"/>
    <s v="First Class"/>
    <s v="EP-13915"/>
    <s v="Emily Phan"/>
    <x v="0"/>
    <s v="United States"/>
    <s v="Jonesboro"/>
    <x v="36"/>
    <n v="72401"/>
    <x v="0"/>
    <s v="TEC-PH-10002564"/>
    <x v="2"/>
    <x v="7"/>
    <s v="OtterBox Defender Series Case - Samsung Galaxy S4"/>
    <x v="2830"/>
    <n v="2"/>
    <n v="0"/>
    <n v="17.993999999999993"/>
  </r>
  <r>
    <n v="6979"/>
    <s v="CA-2014-155159"/>
    <x v="3"/>
    <x v="920"/>
    <d v="2014-11-30T00:00:00"/>
    <s v="Second Class"/>
    <s v="DL-13315"/>
    <s v="Delfina Latchford"/>
    <x v="0"/>
    <s v="United States"/>
    <s v="Atlanta"/>
    <x v="32"/>
    <n v="30318"/>
    <x v="0"/>
    <s v="OFF-PA-10003724"/>
    <x v="1"/>
    <x v="10"/>
    <s v="Wirebound Message Book, 4 per Page"/>
    <x v="4738"/>
    <n v="9"/>
    <n v="0"/>
    <n v="23.946299999999997"/>
  </r>
  <r>
    <n v="6980"/>
    <s v="CA-2014-149076"/>
    <x v="3"/>
    <x v="424"/>
    <d v="2014-01-20T00:00:00"/>
    <s v="Standard Class"/>
    <s v="SO-20335"/>
    <s v="Sean O'Donnell"/>
    <x v="0"/>
    <s v="United States"/>
    <s v="Los Angeles"/>
    <x v="1"/>
    <n v="90036"/>
    <x v="1"/>
    <s v="OFF-PA-10000483"/>
    <x v="1"/>
    <x v="10"/>
    <s v="Xerox 19"/>
    <x v="901"/>
    <n v="5"/>
    <n v="0"/>
    <n v="69.704999999999998"/>
  </r>
  <r>
    <n v="6981"/>
    <s v="CA-2011-146990"/>
    <x v="2"/>
    <x v="845"/>
    <d v="2011-11-08T00:00:00"/>
    <s v="First Class"/>
    <s v="BP-11095"/>
    <s v="Bart Pistole"/>
    <x v="1"/>
    <s v="United States"/>
    <s v="New York City"/>
    <x v="15"/>
    <n v="10024"/>
    <x v="3"/>
    <s v="OFF-FA-10000611"/>
    <x v="1"/>
    <x v="13"/>
    <s v="Binder Clips by OIC"/>
    <x v="4739"/>
    <n v="4"/>
    <n v="0"/>
    <n v="2.8415999999999997"/>
  </r>
  <r>
    <n v="6982"/>
    <s v="CA-2011-146990"/>
    <x v="2"/>
    <x v="845"/>
    <d v="2011-11-08T00:00:00"/>
    <s v="First Class"/>
    <s v="BP-11095"/>
    <s v="Bart Pistole"/>
    <x v="1"/>
    <s v="United States"/>
    <s v="New York City"/>
    <x v="15"/>
    <n v="10024"/>
    <x v="3"/>
    <s v="OFF-PA-10000246"/>
    <x v="1"/>
    <x v="10"/>
    <s v="Riverleaf Stik-Withit Designer Note Cubes"/>
    <x v="4740"/>
    <n v="3"/>
    <n v="0"/>
    <n v="13.8828"/>
  </r>
  <r>
    <n v="6983"/>
    <s v="CA-2013-116526"/>
    <x v="0"/>
    <x v="142"/>
    <d v="2013-09-06T00:00:00"/>
    <s v="Standard Class"/>
    <s v="JA-15970"/>
    <s v="Joseph Airdo"/>
    <x v="0"/>
    <s v="United States"/>
    <s v="Detroit"/>
    <x v="12"/>
    <n v="48227"/>
    <x v="2"/>
    <s v="OFF-BI-10004728"/>
    <x v="1"/>
    <x v="8"/>
    <s v="Wilson Jones Turn Tabs Binder Tool for Ring Binders"/>
    <x v="906"/>
    <n v="5"/>
    <n v="0"/>
    <n v="11.086"/>
  </r>
  <r>
    <n v="6984"/>
    <s v="CA-2013-116526"/>
    <x v="0"/>
    <x v="142"/>
    <d v="2013-09-06T00:00:00"/>
    <s v="Standard Class"/>
    <s v="JA-15970"/>
    <s v="Joseph Airdo"/>
    <x v="0"/>
    <s v="United States"/>
    <s v="Detroit"/>
    <x v="12"/>
    <n v="48227"/>
    <x v="2"/>
    <s v="TEC-PH-10002365"/>
    <x v="2"/>
    <x v="7"/>
    <s v="Belkin Grip Candy Sheer Case / Cover for iPhone 5 and 5S"/>
    <x v="4741"/>
    <n v="1"/>
    <n v="0"/>
    <n v="2.2827999999999999"/>
  </r>
  <r>
    <n v="6985"/>
    <s v="CA-2013-116526"/>
    <x v="0"/>
    <x v="142"/>
    <d v="2013-09-06T00:00:00"/>
    <s v="Standard Class"/>
    <s v="JA-15970"/>
    <s v="Joseph Airdo"/>
    <x v="0"/>
    <s v="United States"/>
    <s v="Detroit"/>
    <x v="12"/>
    <n v="48227"/>
    <x v="2"/>
    <s v="OFF-AP-10002457"/>
    <x v="1"/>
    <x v="9"/>
    <s v="Eureka The Boss Plus 12-Amp Hard Box Upright Vacuum, Red"/>
    <x v="4742"/>
    <n v="4"/>
    <n v="0.1"/>
    <n v="71.161999999999978"/>
  </r>
  <r>
    <n v="6986"/>
    <s v="CA-2013-116526"/>
    <x v="0"/>
    <x v="142"/>
    <d v="2013-09-06T00:00:00"/>
    <s v="Standard Class"/>
    <s v="JA-15970"/>
    <s v="Joseph Airdo"/>
    <x v="0"/>
    <s v="United States"/>
    <s v="Detroit"/>
    <x v="12"/>
    <n v="48227"/>
    <x v="2"/>
    <s v="OFF-BI-10000320"/>
    <x v="1"/>
    <x v="8"/>
    <s v="GBC Plastic Binding Combs"/>
    <x v="3520"/>
    <n v="4"/>
    <n v="0"/>
    <n v="14.4648"/>
  </r>
  <r>
    <n v="6987"/>
    <s v="CA-2013-116526"/>
    <x v="0"/>
    <x v="142"/>
    <d v="2013-09-06T00:00:00"/>
    <s v="Standard Class"/>
    <s v="JA-15970"/>
    <s v="Joseph Airdo"/>
    <x v="0"/>
    <s v="United States"/>
    <s v="Detroit"/>
    <x v="12"/>
    <n v="48227"/>
    <x v="2"/>
    <s v="OFF-AR-10004999"/>
    <x v="1"/>
    <x v="6"/>
    <s v="Newell 315"/>
    <x v="493"/>
    <n v="2"/>
    <n v="0"/>
    <n v="2.99"/>
  </r>
  <r>
    <n v="6988"/>
    <s v="CA-2013-116526"/>
    <x v="0"/>
    <x v="142"/>
    <d v="2013-09-06T00:00:00"/>
    <s v="Standard Class"/>
    <s v="JA-15970"/>
    <s v="Joseph Airdo"/>
    <x v="0"/>
    <s v="United States"/>
    <s v="Detroit"/>
    <x v="12"/>
    <n v="48227"/>
    <x v="2"/>
    <s v="OFF-BI-10001116"/>
    <x v="1"/>
    <x v="8"/>
    <s v="Wilson Jones 1&quot; Hanging DublLock Ring Binders"/>
    <x v="1603"/>
    <n v="5"/>
    <n v="0"/>
    <n v="12.672000000000001"/>
  </r>
  <r>
    <n v="6989"/>
    <s v="CA-2014-158561"/>
    <x v="3"/>
    <x v="343"/>
    <d v="2014-11-17T00:00:00"/>
    <s v="Second Class"/>
    <s v="BB-11545"/>
    <s v="Brenda Bowman"/>
    <x v="1"/>
    <s v="United States"/>
    <s v="Fort Lauderdale"/>
    <x v="2"/>
    <n v="33311"/>
    <x v="0"/>
    <s v="OFF-AP-10002651"/>
    <x v="1"/>
    <x v="9"/>
    <s v="Hoover Upright Vacuum With Dirt Cup"/>
    <x v="4127"/>
    <n v="5"/>
    <n v="0.2"/>
    <n v="130.28849999999983"/>
  </r>
  <r>
    <n v="6990"/>
    <s v="CA-2014-165099"/>
    <x v="3"/>
    <x v="157"/>
    <d v="2014-12-14T00:00:00"/>
    <s v="First Class"/>
    <s v="DK-13375"/>
    <s v="Dennis Kane"/>
    <x v="0"/>
    <s v="United States"/>
    <s v="Abilene"/>
    <x v="5"/>
    <n v="79605"/>
    <x v="2"/>
    <s v="OFF-AP-10001634"/>
    <x v="1"/>
    <x v="9"/>
    <s v="Hoover Commercial Lightweight Upright Vacuum"/>
    <x v="4743"/>
    <n v="2"/>
    <n v="0.8"/>
    <n v="-3.7584000000000009"/>
  </r>
  <r>
    <n v="6991"/>
    <s v="CA-2012-109386"/>
    <x v="1"/>
    <x v="627"/>
    <d v="2012-11-13T00:00:00"/>
    <s v="Second Class"/>
    <s v="RH-19600"/>
    <s v="Rob Haberlin"/>
    <x v="0"/>
    <s v="United States"/>
    <s v="Hampton"/>
    <x v="17"/>
    <n v="23666"/>
    <x v="0"/>
    <s v="OFF-AP-10003266"/>
    <x v="1"/>
    <x v="9"/>
    <s v="Holmes Replacement Filter for HEPA Air Cleaner, Large Room"/>
    <x v="4744"/>
    <n v="3"/>
    <n v="0"/>
    <n v="18.660600000000002"/>
  </r>
  <r>
    <n v="6992"/>
    <s v="CA-2012-109386"/>
    <x v="1"/>
    <x v="627"/>
    <d v="2012-11-13T00:00:00"/>
    <s v="Second Class"/>
    <s v="RH-19600"/>
    <s v="Rob Haberlin"/>
    <x v="0"/>
    <s v="United States"/>
    <s v="Hampton"/>
    <x v="17"/>
    <n v="23666"/>
    <x v="0"/>
    <s v="TEC-PH-10002890"/>
    <x v="2"/>
    <x v="7"/>
    <s v="AT&amp;T 17929 Lendline Telephone"/>
    <x v="4745"/>
    <n v="5"/>
    <n v="0"/>
    <n v="58.811999999999998"/>
  </r>
  <r>
    <n v="6993"/>
    <s v="CA-2012-109386"/>
    <x v="1"/>
    <x v="627"/>
    <d v="2012-11-13T00:00:00"/>
    <s v="Second Class"/>
    <s v="RH-19600"/>
    <s v="Rob Haberlin"/>
    <x v="0"/>
    <s v="United States"/>
    <s v="Hampton"/>
    <x v="17"/>
    <n v="23666"/>
    <x v="0"/>
    <s v="FUR-FU-10000308"/>
    <x v="0"/>
    <x v="5"/>
    <s v="Deflect-o Glass Clear Studded Chair Mats"/>
    <x v="4702"/>
    <n v="3"/>
    <n v="0"/>
    <n v="41.038800000000002"/>
  </r>
  <r>
    <n v="6994"/>
    <s v="CA-2012-109386"/>
    <x v="1"/>
    <x v="627"/>
    <d v="2012-11-13T00:00:00"/>
    <s v="Second Class"/>
    <s v="RH-19600"/>
    <s v="Rob Haberlin"/>
    <x v="0"/>
    <s v="United States"/>
    <s v="Hampton"/>
    <x v="17"/>
    <n v="23666"/>
    <x v="0"/>
    <s v="OFF-AR-10000380"/>
    <x v="1"/>
    <x v="6"/>
    <s v="Hunt PowerHouse Electric Pencil Sharpener, Blue"/>
    <x v="4583"/>
    <n v="7"/>
    <n v="0"/>
    <n v="79.757999999999967"/>
  </r>
  <r>
    <n v="6995"/>
    <s v="CA-2012-109386"/>
    <x v="1"/>
    <x v="627"/>
    <d v="2012-11-13T00:00:00"/>
    <s v="Second Class"/>
    <s v="RH-19600"/>
    <s v="Rob Haberlin"/>
    <x v="0"/>
    <s v="United States"/>
    <s v="Hampton"/>
    <x v="17"/>
    <n v="23666"/>
    <x v="0"/>
    <s v="OFF-AR-10000122"/>
    <x v="1"/>
    <x v="6"/>
    <s v="Newell 314"/>
    <x v="4746"/>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s v="United States"/>
    <s v="Rockford"/>
    <x v="10"/>
    <n v="61107"/>
    <x v="2"/>
    <s v="OFF-BI-10004002"/>
    <x v="1"/>
    <x v="8"/>
    <s v="Wilson Jones International Size A4 Ring Binders"/>
    <x v="4748"/>
    <n v="4"/>
    <n v="0.8"/>
    <n v="-22.144000000000005"/>
  </r>
  <r>
    <n v="6998"/>
    <s v="CA-2014-117443"/>
    <x v="3"/>
    <x v="331"/>
    <d v="2014-12-26T00:00:00"/>
    <s v="Second Class"/>
    <s v="JB-15400"/>
    <s v="Jennifer Braxton"/>
    <x v="1"/>
    <s v="United States"/>
    <s v="Rockford"/>
    <x v="10"/>
    <n v="61107"/>
    <x v="2"/>
    <s v="OFF-PA-10004475"/>
    <x v="1"/>
    <x v="10"/>
    <s v="Xerox 1940"/>
    <x v="4749"/>
    <n v="4"/>
    <n v="0.2"/>
    <n v="63.753599999999992"/>
  </r>
  <r>
    <n v="6999"/>
    <s v="US-2013-134369"/>
    <x v="0"/>
    <x v="1142"/>
    <d v="2013-09-23T00:00:00"/>
    <s v="Standard Class"/>
    <s v="BC-11125"/>
    <s v="Becky Castell"/>
    <x v="2"/>
    <s v="United States"/>
    <s v="Laguna Niguel"/>
    <x v="1"/>
    <n v="92677"/>
    <x v="1"/>
    <s v="OFF-PA-10002195"/>
    <x v="1"/>
    <x v="10"/>
    <s v="Xerox 1966"/>
    <x v="91"/>
    <n v="2"/>
    <n v="0"/>
    <n v="6.3504000000000005"/>
  </r>
  <r>
    <n v="7000"/>
    <s v="CA-2014-123687"/>
    <x v="3"/>
    <x v="1143"/>
    <d v="2014-05-30T00:00:00"/>
    <s v="First Class"/>
    <s v="KC-16675"/>
    <s v="Kimberly Carter"/>
    <x v="1"/>
    <s v="United States"/>
    <s v="Louisville"/>
    <x v="0"/>
    <n v="40214"/>
    <x v="0"/>
    <s v="OFF-AP-10002670"/>
    <x v="1"/>
    <x v="9"/>
    <s v="Belkin 8-Outlet Premiere SurgeMaster II Surge Protectors"/>
    <x v="4750"/>
    <n v="3"/>
    <n v="0"/>
    <n v="62.531999999999982"/>
  </r>
  <r>
    <n v="7001"/>
    <s v="CA-2014-123687"/>
    <x v="3"/>
    <x v="1143"/>
    <d v="2014-05-30T00:00:00"/>
    <s v="First Class"/>
    <s v="KC-16675"/>
    <s v="Kimberly Carter"/>
    <x v="1"/>
    <s v="United States"/>
    <s v="Louisville"/>
    <x v="0"/>
    <n v="40214"/>
    <x v="0"/>
    <s v="OFF-SU-10004498"/>
    <x v="1"/>
    <x v="14"/>
    <s v="Martin-Yale Premier Letter Opener"/>
    <x v="4751"/>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x v="4753"/>
    <n v="7"/>
    <n v="0"/>
    <n v="26.031600000000012"/>
  </r>
  <r>
    <n v="7004"/>
    <s v="CA-2011-133158"/>
    <x v="2"/>
    <x v="710"/>
    <d v="2011-08-21T00:00:00"/>
    <s v="Second Class"/>
    <s v="DW-13195"/>
    <s v="David Wiener"/>
    <x v="1"/>
    <s v="United States"/>
    <s v="Los Angeles"/>
    <x v="1"/>
    <n v="90045"/>
    <x v="1"/>
    <s v="OFF-BI-10000632"/>
    <x v="1"/>
    <x v="8"/>
    <s v="Satellite Sectional Post Binders"/>
    <x v="1971"/>
    <n v="2"/>
    <n v="0.2"/>
    <n v="22.573199999999996"/>
  </r>
  <r>
    <n v="7005"/>
    <s v="CA-2011-126333"/>
    <x v="2"/>
    <x v="851"/>
    <d v="2011-12-28T00:00:00"/>
    <s v="Standard Class"/>
    <s v="ME-18010"/>
    <s v="Michelle Ellison"/>
    <x v="1"/>
    <s v="United States"/>
    <s v="Port Arthur"/>
    <x v="5"/>
    <n v="77642"/>
    <x v="2"/>
    <s v="OFF-PA-10000223"/>
    <x v="1"/>
    <x v="10"/>
    <s v="Xerox 2000"/>
    <x v="1182"/>
    <n v="1"/>
    <n v="0.2"/>
    <n v="1.8144"/>
  </r>
  <r>
    <n v="7006"/>
    <s v="CA-2012-141740"/>
    <x v="1"/>
    <x v="549"/>
    <d v="2012-11-05T00:00:00"/>
    <s v="Standard Class"/>
    <s v="JF-15490"/>
    <s v="Jeremy Farry"/>
    <x v="0"/>
    <s v="United States"/>
    <s v="New York City"/>
    <x v="15"/>
    <n v="10009"/>
    <x v="3"/>
    <s v="FUR-CH-10001545"/>
    <x v="0"/>
    <x v="1"/>
    <s v="Hon Comfortask Task/Swivel Chairs"/>
    <x v="4754"/>
    <n v="2"/>
    <n v="0.1"/>
    <n v="13.677600000000002"/>
  </r>
  <r>
    <n v="7007"/>
    <s v="CA-2011-119466"/>
    <x v="2"/>
    <x v="534"/>
    <d v="2011-12-21T00:00:00"/>
    <s v="Standard Class"/>
    <s v="SP-20860"/>
    <s v="Sung Pak"/>
    <x v="1"/>
    <s v="United States"/>
    <s v="Chicago"/>
    <x v="10"/>
    <n v="60623"/>
    <x v="2"/>
    <s v="FUR-FU-10001546"/>
    <x v="0"/>
    <x v="5"/>
    <s v="Dana Swing-Arm Lamps"/>
    <x v="1086"/>
    <n v="2"/>
    <n v="0.6"/>
    <n v="-7.4759999999999991"/>
  </r>
  <r>
    <n v="7008"/>
    <s v="CA-2012-154823"/>
    <x v="1"/>
    <x v="291"/>
    <d v="2012-08-25T00:00:00"/>
    <s v="Standard Class"/>
    <s v="KN-16390"/>
    <s v="Katherine Nockton"/>
    <x v="1"/>
    <s v="United States"/>
    <s v="Springfield"/>
    <x v="24"/>
    <n v="45503"/>
    <x v="3"/>
    <s v="OFF-BI-10001098"/>
    <x v="1"/>
    <x v="8"/>
    <s v="Acco D-Ring Binder w/DublLock"/>
    <x v="2253"/>
    <n v="2"/>
    <n v="0.7"/>
    <n v="-8.9795999999999978"/>
  </r>
  <r>
    <n v="7009"/>
    <s v="CA-2012-154823"/>
    <x v="1"/>
    <x v="291"/>
    <d v="2012-08-25T00:00:00"/>
    <s v="Standard Class"/>
    <s v="KN-16390"/>
    <s v="Katherine Nockton"/>
    <x v="1"/>
    <s v="United States"/>
    <s v="Springfield"/>
    <x v="24"/>
    <n v="45503"/>
    <x v="3"/>
    <s v="FUR-CH-10003379"/>
    <x v="0"/>
    <x v="1"/>
    <s v="Global Commerce Series High-Back Swivel/Tilt Chairs"/>
    <x v="4755"/>
    <n v="3"/>
    <n v="0.3"/>
    <n v="-42.746999999999957"/>
  </r>
  <r>
    <n v="7010"/>
    <s v="CA-2012-154823"/>
    <x v="1"/>
    <x v="291"/>
    <d v="2012-08-25T00:00:00"/>
    <s v="Standard Class"/>
    <s v="KN-16390"/>
    <s v="Katherine Nockton"/>
    <x v="1"/>
    <s v="United States"/>
    <s v="Springfield"/>
    <x v="24"/>
    <n v="45503"/>
    <x v="3"/>
    <s v="FUR-FU-10000193"/>
    <x v="0"/>
    <x v="5"/>
    <s v="Tenex Chairmats For Use with Hard Floors"/>
    <x v="3346"/>
    <n v="1"/>
    <n v="0.2"/>
    <n v="-3.8976000000000015"/>
  </r>
  <r>
    <n v="7011"/>
    <s v="US-2011-135881"/>
    <x v="2"/>
    <x v="235"/>
    <d v="2011-05-27T00:00:00"/>
    <s v="Standard Class"/>
    <s v="GT-14710"/>
    <s v="Greg Tran"/>
    <x v="0"/>
    <s v="United States"/>
    <s v="New York City"/>
    <x v="15"/>
    <n v="10035"/>
    <x v="3"/>
    <s v="OFF-BI-10000829"/>
    <x v="1"/>
    <x v="8"/>
    <s v="Avery Non-Stick Binders"/>
    <x v="2119"/>
    <n v="5"/>
    <n v="0.2"/>
    <n v="5.8369999999999997"/>
  </r>
  <r>
    <n v="7012"/>
    <s v="US-2011-135881"/>
    <x v="2"/>
    <x v="235"/>
    <d v="2011-05-27T00:00:00"/>
    <s v="Standard Class"/>
    <s v="GT-14710"/>
    <s v="Greg Tran"/>
    <x v="0"/>
    <s v="United States"/>
    <s v="New York City"/>
    <x v="15"/>
    <n v="10035"/>
    <x v="3"/>
    <s v="OFF-SU-10003002"/>
    <x v="1"/>
    <x v="14"/>
    <s v="Letter Slitter"/>
    <x v="1325"/>
    <n v="2"/>
    <n v="0"/>
    <n v="0.15120000000000022"/>
  </r>
  <r>
    <n v="7013"/>
    <s v="US-2011-135881"/>
    <x v="2"/>
    <x v="235"/>
    <d v="2011-05-27T00:00:00"/>
    <s v="Standard Class"/>
    <s v="GT-14710"/>
    <s v="Greg Tran"/>
    <x v="0"/>
    <s v="United States"/>
    <s v="New York City"/>
    <x v="15"/>
    <n v="10035"/>
    <x v="3"/>
    <s v="OFF-AP-10002118"/>
    <x v="1"/>
    <x v="9"/>
    <s v="1.7 Cubic Foot Compact &quot;Cube&quot; Office Refrigerators"/>
    <x v="79"/>
    <n v="1"/>
    <n v="0"/>
    <n v="56.20320000000001"/>
  </r>
  <r>
    <n v="7014"/>
    <s v="CA-2014-141201"/>
    <x v="3"/>
    <x v="34"/>
    <d v="2014-12-12T00:00:00"/>
    <s v="Second Class"/>
    <s v="DB-12910"/>
    <s v="Daniel Byrd"/>
    <x v="2"/>
    <s v="United States"/>
    <s v="Salinas"/>
    <x v="1"/>
    <n v="93905"/>
    <x v="1"/>
    <s v="FUR-BO-10001519"/>
    <x v="0"/>
    <x v="0"/>
    <s v="O'Sullivan 3-Shelf Heavy-Duty Bookcases"/>
    <x v="4756"/>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s v="United States"/>
    <s v="Richmond"/>
    <x v="0"/>
    <n v="40475"/>
    <x v="0"/>
    <s v="TEC-AC-10000710"/>
    <x v="2"/>
    <x v="11"/>
    <s v="Maxell DVD-RAM Discs"/>
    <x v="93"/>
    <n v="2"/>
    <n v="0"/>
    <n v="14.172800000000002"/>
  </r>
  <r>
    <n v="7017"/>
    <s v="CA-2011-114790"/>
    <x v="2"/>
    <x v="518"/>
    <d v="2011-03-13T00:00:00"/>
    <s v="Second Class"/>
    <s v="FM-14215"/>
    <s v="Filia McAdams"/>
    <x v="1"/>
    <s v="United States"/>
    <s v="Richmond"/>
    <x v="0"/>
    <n v="40475"/>
    <x v="0"/>
    <s v="TEC-PH-10000984"/>
    <x v="2"/>
    <x v="7"/>
    <s v="Panasonic KX-TG9471B"/>
    <x v="2173"/>
    <n v="3"/>
    <n v="0"/>
    <n v="164.63160000000005"/>
  </r>
  <r>
    <n v="7018"/>
    <s v="CA-2011-114790"/>
    <x v="2"/>
    <x v="518"/>
    <d v="2011-03-13T00:00:00"/>
    <s v="Second Class"/>
    <s v="FM-14215"/>
    <s v="Filia McAdams"/>
    <x v="1"/>
    <s v="United States"/>
    <s v="Richmond"/>
    <x v="0"/>
    <n v="40475"/>
    <x v="0"/>
    <s v="OFF-PA-10000213"/>
    <x v="1"/>
    <x v="10"/>
    <s v="Xerox 198"/>
    <x v="1830"/>
    <n v="3"/>
    <n v="0"/>
    <n v="7.0218000000000007"/>
  </r>
  <r>
    <n v="7019"/>
    <s v="US-2013-154256"/>
    <x v="0"/>
    <x v="661"/>
    <d v="2013-06-28T00:00:00"/>
    <s v="Second Class"/>
    <s v="SM-20005"/>
    <s v="Sally Matthias"/>
    <x v="0"/>
    <s v="United States"/>
    <s v="New York City"/>
    <x v="15"/>
    <n v="10035"/>
    <x v="3"/>
    <s v="OFF-LA-10003720"/>
    <x v="1"/>
    <x v="2"/>
    <s v="Avery 487"/>
    <x v="4395"/>
    <n v="7"/>
    <n v="0"/>
    <n v="12.1401"/>
  </r>
  <r>
    <n v="7020"/>
    <s v="CA-2011-124737"/>
    <x v="2"/>
    <x v="709"/>
    <d v="2011-08-27T00:00:00"/>
    <s v="Standard Class"/>
    <s v="AP-10915"/>
    <s v="Arthur Prichep"/>
    <x v="0"/>
    <s v="United States"/>
    <s v="Denver"/>
    <x v="22"/>
    <n v="80219"/>
    <x v="1"/>
    <s v="OFF-PA-10001837"/>
    <x v="1"/>
    <x v="10"/>
    <s v="Xerox 1976"/>
    <x v="12"/>
    <n v="3"/>
    <n v="0.2"/>
    <n v="5.4432"/>
  </r>
  <r>
    <n v="7021"/>
    <s v="CA-2011-124737"/>
    <x v="2"/>
    <x v="709"/>
    <d v="2011-08-27T00:00:00"/>
    <s v="Standard Class"/>
    <s v="AP-10915"/>
    <s v="Arthur Prichep"/>
    <x v="0"/>
    <s v="United States"/>
    <s v="Denver"/>
    <x v="22"/>
    <n v="80219"/>
    <x v="1"/>
    <s v="OFF-SU-10004661"/>
    <x v="1"/>
    <x v="14"/>
    <s v="Acme Titanium Bonded Scissors"/>
    <x v="4758"/>
    <n v="1"/>
    <n v="0.2"/>
    <n v="0.50999999999999979"/>
  </r>
  <r>
    <n v="7022"/>
    <s v="CA-2011-124737"/>
    <x v="2"/>
    <x v="709"/>
    <d v="2011-08-27T00:00:00"/>
    <s v="Standard Class"/>
    <s v="AP-10915"/>
    <s v="Arthur Prichep"/>
    <x v="0"/>
    <s v="United States"/>
    <s v="Denver"/>
    <x v="22"/>
    <n v="80219"/>
    <x v="1"/>
    <s v="FUR-FU-10003274"/>
    <x v="0"/>
    <x v="5"/>
    <s v="Regeneration Desk Collection"/>
    <x v="1728"/>
    <n v="3"/>
    <n v="0.2"/>
    <n v="1.2672000000000003"/>
  </r>
  <r>
    <n v="7023"/>
    <s v="CA-2011-124737"/>
    <x v="2"/>
    <x v="709"/>
    <d v="2011-08-27T00:00:00"/>
    <s v="Standard Class"/>
    <s v="AP-10915"/>
    <s v="Arthur Prichep"/>
    <x v="0"/>
    <s v="United States"/>
    <s v="Denver"/>
    <x v="22"/>
    <n v="80219"/>
    <x v="1"/>
    <s v="TEC-PH-10000149"/>
    <x v="2"/>
    <x v="7"/>
    <s v="Cisco SPA525G2 IP Phone - Wireless"/>
    <x v="4759"/>
    <n v="9"/>
    <n v="0.2"/>
    <n v="10.772999999999989"/>
  </r>
  <r>
    <n v="7024"/>
    <s v="CA-2011-124737"/>
    <x v="2"/>
    <x v="709"/>
    <d v="2011-08-27T00:00:00"/>
    <s v="Standard Class"/>
    <s v="AP-10915"/>
    <s v="Arthur Prichep"/>
    <x v="0"/>
    <s v="United States"/>
    <s v="Denver"/>
    <x v="22"/>
    <n v="80219"/>
    <x v="1"/>
    <s v="OFF-PA-10000019"/>
    <x v="1"/>
    <x v="10"/>
    <s v="Xerox 1931"/>
    <x v="277"/>
    <n v="6"/>
    <n v="0.2"/>
    <n v="10.8864"/>
  </r>
  <r>
    <n v="7025"/>
    <s v="CA-2011-124737"/>
    <x v="2"/>
    <x v="709"/>
    <d v="2011-08-27T00:00:00"/>
    <s v="Standard Class"/>
    <s v="AP-10915"/>
    <s v="Arthur Prichep"/>
    <x v="0"/>
    <s v="United States"/>
    <s v="Denver"/>
    <x v="22"/>
    <n v="80219"/>
    <x v="1"/>
    <s v="OFF-PA-10001125"/>
    <x v="1"/>
    <x v="10"/>
    <s v="Xerox 1988"/>
    <x v="1334"/>
    <n v="9"/>
    <n v="0.2"/>
    <n v="69.704999999999984"/>
  </r>
  <r>
    <n v="7026"/>
    <s v="US-2014-101840"/>
    <x v="3"/>
    <x v="695"/>
    <d v="2014-02-13T00:00:00"/>
    <s v="Standard Class"/>
    <s v="SP-20545"/>
    <s v="Sibella Parks"/>
    <x v="1"/>
    <s v="United States"/>
    <s v="New York City"/>
    <x v="15"/>
    <n v="10024"/>
    <x v="3"/>
    <s v="TEC-PH-10002538"/>
    <x v="2"/>
    <x v="7"/>
    <s v="Grandstream GXP1160 VoIP phone"/>
    <x v="4760"/>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s v="United States"/>
    <s v="Fremont"/>
    <x v="8"/>
    <n v="68025"/>
    <x v="2"/>
    <s v="OFF-PA-10003673"/>
    <x v="1"/>
    <x v="10"/>
    <s v="Strathmore Photo Mount Cards"/>
    <x v="1284"/>
    <n v="5"/>
    <n v="0"/>
    <n v="15.593999999999999"/>
  </r>
  <r>
    <n v="7030"/>
    <s v="CA-2013-145548"/>
    <x v="0"/>
    <x v="583"/>
    <d v="2013-11-17T00:00:00"/>
    <s v="Standard Class"/>
    <s v="EB-13750"/>
    <s v="Edward Becker"/>
    <x v="1"/>
    <s v="United States"/>
    <s v="New York City"/>
    <x v="15"/>
    <n v="10011"/>
    <x v="3"/>
    <s v="OFF-ST-10002562"/>
    <x v="1"/>
    <x v="4"/>
    <s v="Staples"/>
    <x v="4681"/>
    <n v="3"/>
    <n v="0"/>
    <n v="7.8792000000000009"/>
  </r>
  <r>
    <n v="7031"/>
    <s v="CA-2013-145548"/>
    <x v="0"/>
    <x v="583"/>
    <d v="2013-11-17T00:00:00"/>
    <s v="Standard Class"/>
    <s v="EB-13750"/>
    <s v="Edward Becker"/>
    <x v="1"/>
    <s v="United States"/>
    <s v="New York City"/>
    <x v="15"/>
    <n v="10011"/>
    <x v="3"/>
    <s v="TEC-AC-10002305"/>
    <x v="2"/>
    <x v="11"/>
    <s v="KeyTronic E03601U1 - Keyboard - Beige"/>
    <x v="3978"/>
    <n v="2"/>
    <n v="0"/>
    <n v="6.4799999999999969"/>
  </r>
  <r>
    <n v="7032"/>
    <s v="CA-2013-145548"/>
    <x v="0"/>
    <x v="583"/>
    <d v="2013-11-17T00:00:00"/>
    <s v="Standard Class"/>
    <s v="EB-13750"/>
    <s v="Edward Becker"/>
    <x v="1"/>
    <s v="United States"/>
    <s v="New York City"/>
    <x v="15"/>
    <n v="10011"/>
    <x v="3"/>
    <s v="OFF-AR-10003373"/>
    <x v="1"/>
    <x v="6"/>
    <s v="Boston School Pro Electric Pencil Sharpener, 1670"/>
    <x v="1663"/>
    <n v="3"/>
    <n v="0"/>
    <n v="25.093799999999998"/>
  </r>
  <r>
    <n v="7033"/>
    <s v="CA-2013-145548"/>
    <x v="0"/>
    <x v="583"/>
    <d v="2013-11-17T00:00:00"/>
    <s v="Standard Class"/>
    <s v="EB-13750"/>
    <s v="Edward Becker"/>
    <x v="1"/>
    <s v="United States"/>
    <s v="New York City"/>
    <x v="15"/>
    <n v="10011"/>
    <x v="3"/>
    <s v="FUR-CH-10003774"/>
    <x v="0"/>
    <x v="1"/>
    <s v="Global Wood Trimmed Manager's Task Chair, Khaki"/>
    <x v="4762"/>
    <n v="3"/>
    <n v="0.1"/>
    <n v="8.1881999999999877"/>
  </r>
  <r>
    <n v="7034"/>
    <s v="CA-2013-145548"/>
    <x v="0"/>
    <x v="583"/>
    <d v="2013-11-17T00:00:00"/>
    <s v="Standard Class"/>
    <s v="EB-13750"/>
    <s v="Edward Becker"/>
    <x v="1"/>
    <s v="United States"/>
    <s v="New York City"/>
    <x v="15"/>
    <n v="10011"/>
    <x v="3"/>
    <s v="OFF-BI-10001510"/>
    <x v="1"/>
    <x v="8"/>
    <s v="Deluxe Heavy-Duty Vinyl Round Ring Binder"/>
    <x v="4763"/>
    <n v="3"/>
    <n v="0.2"/>
    <n v="17.189999999999998"/>
  </r>
  <r>
    <n v="7035"/>
    <s v="CA-2013-145548"/>
    <x v="0"/>
    <x v="583"/>
    <d v="2013-11-17T00:00:00"/>
    <s v="Standard Class"/>
    <s v="EB-13750"/>
    <s v="Edward Becker"/>
    <x v="1"/>
    <s v="United States"/>
    <s v="New York City"/>
    <x v="15"/>
    <n v="10011"/>
    <x v="3"/>
    <s v="OFF-BI-10004236"/>
    <x v="1"/>
    <x v="8"/>
    <s v="XtraLife ClearVue Slant-D Ring Binder, White, 3&quot;"/>
    <x v="4596"/>
    <n v="3"/>
    <n v="0.2"/>
    <n v="11.450399999999998"/>
  </r>
  <r>
    <n v="7036"/>
    <s v="CA-2014-119494"/>
    <x v="3"/>
    <x v="45"/>
    <d v="2014-11-14T00:00:00"/>
    <s v="Standard Class"/>
    <s v="JE-15610"/>
    <s v="Jim Epp"/>
    <x v="1"/>
    <s v="United States"/>
    <s v="San Diego"/>
    <x v="1"/>
    <n v="92105"/>
    <x v="1"/>
    <s v="FUR-CH-10004675"/>
    <x v="0"/>
    <x v="1"/>
    <s v="Lifetime Advantage Folding Chairs, 4/Carton"/>
    <x v="4764"/>
    <n v="3"/>
    <n v="0.2"/>
    <n v="52.339199999999977"/>
  </r>
  <r>
    <n v="7037"/>
    <s v="CA-2011-124618"/>
    <x v="2"/>
    <x v="1073"/>
    <d v="2011-05-04T00:00:00"/>
    <s v="Second Class"/>
    <s v="CS-11860"/>
    <s v="Cari Schnelling"/>
    <x v="0"/>
    <s v="United States"/>
    <s v="Lakeland"/>
    <x v="2"/>
    <n v="33801"/>
    <x v="0"/>
    <s v="TEC-CO-10004202"/>
    <x v="2"/>
    <x v="16"/>
    <s v="Brother DCP1000 Digital 3 in 1 Multifunction Machine"/>
    <x v="2006"/>
    <n v="2"/>
    <n v="0.2"/>
    <n v="89.996999999999986"/>
  </r>
  <r>
    <n v="7038"/>
    <s v="CA-2014-161970"/>
    <x v="3"/>
    <x v="585"/>
    <d v="2014-09-28T00:00:00"/>
    <s v="Standard Class"/>
    <s v="PB-19105"/>
    <s v="Peter Bühler"/>
    <x v="0"/>
    <s v="United States"/>
    <s v="Smyrna"/>
    <x v="32"/>
    <n v="30080"/>
    <x v="0"/>
    <s v="OFF-PA-10004255"/>
    <x v="1"/>
    <x v="10"/>
    <s v="Xerox 219"/>
    <x v="91"/>
    <n v="2"/>
    <n v="0"/>
    <n v="6.2208000000000006"/>
  </r>
  <r>
    <n v="7039"/>
    <s v="CA-2014-161970"/>
    <x v="3"/>
    <x v="585"/>
    <d v="2014-09-28T00:00:00"/>
    <s v="Standard Class"/>
    <s v="PB-19105"/>
    <s v="Peter Bühler"/>
    <x v="0"/>
    <s v="United States"/>
    <s v="Smyrna"/>
    <x v="32"/>
    <n v="30080"/>
    <x v="0"/>
    <s v="OFF-AR-10003896"/>
    <x v="1"/>
    <x v="6"/>
    <s v="Stride Job 150 Highlighters, Chisel Tip, Assorted Colors"/>
    <x v="1465"/>
    <n v="3"/>
    <n v="0"/>
    <n v="6.4584000000000001"/>
  </r>
  <r>
    <n v="7040"/>
    <s v="CA-2014-103443"/>
    <x v="3"/>
    <x v="94"/>
    <d v="2014-12-24T00:00:00"/>
    <s v="Standard Class"/>
    <s v="AT-10735"/>
    <s v="Annie Thurman"/>
    <x v="0"/>
    <s v="United States"/>
    <s v="New York City"/>
    <x v="15"/>
    <n v="10009"/>
    <x v="3"/>
    <s v="OFF-ST-10002276"/>
    <x v="1"/>
    <x v="4"/>
    <s v="Safco Steel Mobile File Cart"/>
    <x v="240"/>
    <n v="2"/>
    <n v="0"/>
    <n v="41.680000000000007"/>
  </r>
  <r>
    <n v="7041"/>
    <s v="CA-2014-103443"/>
    <x v="3"/>
    <x v="94"/>
    <d v="2014-12-24T00:00:00"/>
    <s v="Standard Class"/>
    <s v="AT-10735"/>
    <s v="Annie Thurman"/>
    <x v="0"/>
    <s v="United States"/>
    <s v="New York City"/>
    <x v="15"/>
    <n v="10009"/>
    <x v="3"/>
    <s v="OFF-BI-10001617"/>
    <x v="1"/>
    <x v="8"/>
    <s v="GBC Wire Binding Combs"/>
    <x v="176"/>
    <n v="3"/>
    <n v="0.2"/>
    <n v="8.3753999999999991"/>
  </r>
  <r>
    <n v="7042"/>
    <s v="CA-2014-103443"/>
    <x v="3"/>
    <x v="94"/>
    <d v="2014-12-24T00:00:00"/>
    <s v="Standard Class"/>
    <s v="AT-10735"/>
    <s v="Annie Thurman"/>
    <x v="0"/>
    <s v="United States"/>
    <s v="New York City"/>
    <x v="15"/>
    <n v="10009"/>
    <x v="3"/>
    <s v="FUR-FU-10000308"/>
    <x v="0"/>
    <x v="5"/>
    <s v="Deflect-o Glass Clear Studded Chair Mats"/>
    <x v="2259"/>
    <n v="2"/>
    <n v="0"/>
    <n v="27.359200000000001"/>
  </r>
  <r>
    <n v="7043"/>
    <s v="US-2014-165358"/>
    <x v="3"/>
    <x v="930"/>
    <d v="2014-07-24T00:00:00"/>
    <s v="Standard Class"/>
    <s v="SV-20365"/>
    <s v="Seth Vernon"/>
    <x v="0"/>
    <s v="United States"/>
    <s v="Philadelphia"/>
    <x v="9"/>
    <n v="19134"/>
    <x v="3"/>
    <s v="TEC-CO-10001943"/>
    <x v="2"/>
    <x v="16"/>
    <s v="Canon PC-428 Personal Copier"/>
    <x v="2798"/>
    <n v="5"/>
    <n v="0.4"/>
    <n v="69.996499999999969"/>
  </r>
  <r>
    <n v="7044"/>
    <s v="US-2014-165358"/>
    <x v="3"/>
    <x v="930"/>
    <d v="2014-07-24T00:00:00"/>
    <s v="Standard Class"/>
    <s v="SV-20365"/>
    <s v="Seth Vernon"/>
    <x v="0"/>
    <s v="United States"/>
    <s v="Philadelphia"/>
    <x v="9"/>
    <n v="19134"/>
    <x v="3"/>
    <s v="FUR-CH-10002647"/>
    <x v="0"/>
    <x v="1"/>
    <s v="Situations Contoured Folding Chairs, 4/Set"/>
    <x v="4765"/>
    <n v="4"/>
    <n v="0.3"/>
    <n v="-14.195999999999984"/>
  </r>
  <r>
    <n v="7045"/>
    <s v="US-2014-165358"/>
    <x v="3"/>
    <x v="930"/>
    <d v="2014-07-24T00:00:00"/>
    <s v="Standard Class"/>
    <s v="SV-20365"/>
    <s v="Seth Vernon"/>
    <x v="0"/>
    <s v="United States"/>
    <s v="Philadelphia"/>
    <x v="9"/>
    <n v="19134"/>
    <x v="3"/>
    <s v="OFF-SU-10004768"/>
    <x v="1"/>
    <x v="14"/>
    <s v="Acme Kleencut Forged Steel Scissors"/>
    <x v="1997"/>
    <n v="2"/>
    <n v="0.2"/>
    <n v="1.1479999999999988"/>
  </r>
  <r>
    <n v="7046"/>
    <s v="CA-2013-160136"/>
    <x v="0"/>
    <x v="54"/>
    <d v="2013-11-10T00:00:00"/>
    <s v="Standard Class"/>
    <s v="PJ-18835"/>
    <s v="Patrick Jones"/>
    <x v="1"/>
    <s v="United States"/>
    <s v="Dallas"/>
    <x v="5"/>
    <n v="75217"/>
    <x v="2"/>
    <s v="OFF-PA-10002160"/>
    <x v="1"/>
    <x v="10"/>
    <s v="Xerox 1978"/>
    <x v="4766"/>
    <n v="2"/>
    <n v="0.2"/>
    <n v="3.3524000000000003"/>
  </r>
  <r>
    <n v="7047"/>
    <s v="CA-2011-150581"/>
    <x v="2"/>
    <x v="918"/>
    <d v="2011-04-12T00:00:00"/>
    <s v="Standard Class"/>
    <s v="NM-18445"/>
    <s v="Nathan Mautz"/>
    <x v="2"/>
    <s v="United States"/>
    <s v="Concord"/>
    <x v="1"/>
    <n v="94521"/>
    <x v="1"/>
    <s v="FUR-TA-10003748"/>
    <x v="0"/>
    <x v="3"/>
    <s v="Bevis 36 x 72 Conference Tables"/>
    <x v="4767"/>
    <n v="1"/>
    <n v="0.2"/>
    <n v="2.4897999999999989"/>
  </r>
  <r>
    <n v="7048"/>
    <s v="CA-2011-150581"/>
    <x v="2"/>
    <x v="918"/>
    <d v="2011-04-12T00:00:00"/>
    <s v="Standard Class"/>
    <s v="NM-18445"/>
    <s v="Nathan Mautz"/>
    <x v="2"/>
    <s v="United States"/>
    <s v="Concord"/>
    <x v="1"/>
    <n v="94521"/>
    <x v="1"/>
    <s v="TEC-AC-10001908"/>
    <x v="2"/>
    <x v="11"/>
    <s v="Logitech Wireless Headset h800"/>
    <x v="4768"/>
    <n v="4"/>
    <n v="0"/>
    <n v="139.98599999999999"/>
  </r>
  <r>
    <n v="7049"/>
    <s v="CA-2013-119515"/>
    <x v="0"/>
    <x v="1041"/>
    <d v="2013-08-17T00:00:00"/>
    <s v="First Class"/>
    <s v="TR-21325"/>
    <s v="Toby Ritter"/>
    <x v="0"/>
    <s v="United States"/>
    <s v="Nashville"/>
    <x v="18"/>
    <n v="37211"/>
    <x v="0"/>
    <s v="OFF-PA-10000552"/>
    <x v="1"/>
    <x v="10"/>
    <s v="Xerox 200"/>
    <x v="12"/>
    <n v="3"/>
    <n v="0.2"/>
    <n v="5.4432"/>
  </r>
  <r>
    <n v="7050"/>
    <s v="CA-2011-141355"/>
    <x v="2"/>
    <x v="794"/>
    <d v="2011-09-30T00:00:00"/>
    <s v="Standard Class"/>
    <s v="BF-11005"/>
    <s v="Barry Franz"/>
    <x v="2"/>
    <s v="United States"/>
    <s v="Aurora"/>
    <x v="22"/>
    <n v="80013"/>
    <x v="1"/>
    <s v="OFF-AR-10003179"/>
    <x v="1"/>
    <x v="6"/>
    <s v="Dixon Ticonderoga Core-Lock Colored Pencils"/>
    <x v="4769"/>
    <n v="2"/>
    <n v="0.2"/>
    <n v="2.3685999999999989"/>
  </r>
  <r>
    <n v="7051"/>
    <s v="CA-2013-165330"/>
    <x v="0"/>
    <x v="25"/>
    <d v="2013-12-12T00:00:00"/>
    <s v="Same Day"/>
    <s v="WB-21850"/>
    <s v="William Brown"/>
    <x v="0"/>
    <s v="United States"/>
    <s v="Anaheim"/>
    <x v="1"/>
    <n v="92804"/>
    <x v="1"/>
    <s v="OFF-BI-10004593"/>
    <x v="1"/>
    <x v="8"/>
    <s v="Ibico Laser Imprintable Binding System Covers"/>
    <x v="4770"/>
    <n v="5"/>
    <n v="0.2"/>
    <n v="68.11999999999999"/>
  </r>
  <r>
    <n v="7052"/>
    <s v="CA-2013-165330"/>
    <x v="0"/>
    <x v="25"/>
    <d v="2013-12-12T00:00:00"/>
    <s v="Same Day"/>
    <s v="WB-21850"/>
    <s v="William Brown"/>
    <x v="0"/>
    <s v="United States"/>
    <s v="Anaheim"/>
    <x v="1"/>
    <n v="92804"/>
    <x v="1"/>
    <s v="OFF-AR-10000914"/>
    <x v="1"/>
    <x v="6"/>
    <s v="Boston 16765 Mini Stand Up Battery Pencil Sharpener"/>
    <x v="4607"/>
    <n v="2"/>
    <n v="0"/>
    <n v="6.0632000000000019"/>
  </r>
  <r>
    <n v="7053"/>
    <s v="CA-2013-165330"/>
    <x v="0"/>
    <x v="25"/>
    <d v="2013-12-12T00:00:00"/>
    <s v="Same Day"/>
    <s v="WB-21850"/>
    <s v="William Brown"/>
    <x v="0"/>
    <s v="United States"/>
    <s v="Anaheim"/>
    <x v="1"/>
    <n v="92804"/>
    <x v="1"/>
    <s v="OFF-PA-10000241"/>
    <x v="1"/>
    <x v="10"/>
    <s v="IBM Multi-Purpose Copy Paper, 8 1/2 x 11&quot;, Case"/>
    <x v="4771"/>
    <n v="1"/>
    <n v="0"/>
    <n v="13.940999999999999"/>
  </r>
  <r>
    <n v="7054"/>
    <s v="CA-2013-165330"/>
    <x v="0"/>
    <x v="25"/>
    <d v="2013-12-12T00:00:00"/>
    <s v="Same Day"/>
    <s v="WB-21850"/>
    <s v="William Brown"/>
    <x v="0"/>
    <s v="United States"/>
    <s v="Anaheim"/>
    <x v="1"/>
    <n v="92804"/>
    <x v="1"/>
    <s v="TEC-AC-10000057"/>
    <x v="2"/>
    <x v="11"/>
    <s v="Microsoft Natural Ergonomic Keyboard 4000"/>
    <x v="668"/>
    <n v="4"/>
    <n v="0"/>
    <n v="25.191599999999994"/>
  </r>
  <r>
    <n v="7055"/>
    <s v="CA-2013-165330"/>
    <x v="0"/>
    <x v="25"/>
    <d v="2013-12-12T00:00:00"/>
    <s v="Same Day"/>
    <s v="WB-21850"/>
    <s v="William Brown"/>
    <x v="0"/>
    <s v="United States"/>
    <s v="Anaheim"/>
    <x v="1"/>
    <n v="92804"/>
    <x v="1"/>
    <s v="FUR-CH-10003774"/>
    <x v="0"/>
    <x v="1"/>
    <s v="Global Wood Trimmed Manager's Task Chair, Khaki"/>
    <x v="4158"/>
    <n v="5"/>
    <n v="0.2"/>
    <n v="-31.843000000000018"/>
  </r>
  <r>
    <n v="7056"/>
    <s v="CA-2013-165330"/>
    <x v="0"/>
    <x v="25"/>
    <d v="2013-12-12T00:00:00"/>
    <s v="Same Day"/>
    <s v="WB-21850"/>
    <s v="William Brown"/>
    <x v="0"/>
    <s v="United States"/>
    <s v="Anaheim"/>
    <x v="1"/>
    <n v="92804"/>
    <x v="1"/>
    <s v="OFF-BI-10002824"/>
    <x v="1"/>
    <x v="8"/>
    <s v="Recycled Easel Ring Binders"/>
    <x v="2045"/>
    <n v="3"/>
    <n v="0.2"/>
    <n v="11.189999999999996"/>
  </r>
  <r>
    <n v="7057"/>
    <s v="CA-2013-165330"/>
    <x v="0"/>
    <x v="25"/>
    <d v="2013-12-12T00:00:00"/>
    <s v="Same Day"/>
    <s v="WB-21850"/>
    <s v="William Brown"/>
    <x v="0"/>
    <s v="United States"/>
    <s v="Anaheim"/>
    <x v="1"/>
    <n v="92804"/>
    <x v="1"/>
    <s v="OFF-BI-10004001"/>
    <x v="1"/>
    <x v="8"/>
    <s v="GBC Recycled VeloBinder Covers"/>
    <x v="4772"/>
    <n v="9"/>
    <n v="0.2"/>
    <n v="39.873599999999982"/>
  </r>
  <r>
    <n v="7058"/>
    <s v="CA-2013-165330"/>
    <x v="0"/>
    <x v="25"/>
    <d v="2013-12-12T00:00:00"/>
    <s v="Same Day"/>
    <s v="WB-21850"/>
    <s v="William Brown"/>
    <x v="0"/>
    <s v="United States"/>
    <s v="Anaheim"/>
    <x v="1"/>
    <n v="92804"/>
    <x v="1"/>
    <s v="FUR-TA-10004619"/>
    <x v="0"/>
    <x v="3"/>
    <s v="Hon Non-Folding Utility Tables"/>
    <x v="4773"/>
    <n v="7"/>
    <n v="0.2"/>
    <n v="111.51699999999991"/>
  </r>
  <r>
    <n v="7059"/>
    <s v="CA-2013-165330"/>
    <x v="0"/>
    <x v="25"/>
    <d v="2013-12-12T00:00:00"/>
    <s v="Same Day"/>
    <s v="WB-21850"/>
    <s v="William Brown"/>
    <x v="0"/>
    <s v="United States"/>
    <s v="Anaheim"/>
    <x v="1"/>
    <n v="92804"/>
    <x v="1"/>
    <s v="OFF-ST-10000636"/>
    <x v="1"/>
    <x v="4"/>
    <s v="Rogers Profile Extra Capacity Storage Tub"/>
    <x v="4774"/>
    <n v="3"/>
    <n v="0"/>
    <n v="2.0087999999999973"/>
  </r>
  <r>
    <n v="7060"/>
    <s v="CA-2013-165330"/>
    <x v="0"/>
    <x v="25"/>
    <d v="2013-12-12T00:00:00"/>
    <s v="Same Day"/>
    <s v="WB-21850"/>
    <s v="William Brown"/>
    <x v="0"/>
    <s v="United States"/>
    <s v="Anaheim"/>
    <x v="1"/>
    <n v="92804"/>
    <x v="1"/>
    <s v="OFF-AP-10001469"/>
    <x v="1"/>
    <x v="9"/>
    <s v="Fellowes 8 Outlet Superior Workstation Surge Protector"/>
    <x v="4775"/>
    <n v="2"/>
    <n v="0"/>
    <n v="24.191799999999994"/>
  </r>
  <r>
    <n v="7061"/>
    <s v="CA-2013-165330"/>
    <x v="0"/>
    <x v="25"/>
    <d v="2013-12-12T00:00:00"/>
    <s v="Same Day"/>
    <s v="WB-21850"/>
    <s v="William Brown"/>
    <x v="0"/>
    <s v="United States"/>
    <s v="Anaheim"/>
    <x v="1"/>
    <n v="92804"/>
    <x v="1"/>
    <s v="OFF-BI-10002897"/>
    <x v="1"/>
    <x v="8"/>
    <s v="Black Avery Memo-Size 3-Ring Binder, 5 1/2&quot; x 8 1/2&quot;"/>
    <x v="4776"/>
    <n v="2"/>
    <n v="0.2"/>
    <n v="2.1286"/>
  </r>
  <r>
    <n v="7062"/>
    <s v="CA-2012-132633"/>
    <x v="1"/>
    <x v="302"/>
    <d v="2012-02-05T00:00:00"/>
    <s v="Second Class"/>
    <s v="KH-16630"/>
    <s v="Ken Heidel"/>
    <x v="1"/>
    <s v="United States"/>
    <s v="Pleasant Grove"/>
    <x v="7"/>
    <n v="84062"/>
    <x v="1"/>
    <s v="OFF-BI-10002432"/>
    <x v="1"/>
    <x v="8"/>
    <s v="Wilson Jones Standard D-Ring Binders"/>
    <x v="4777"/>
    <n v="3"/>
    <n v="0.2"/>
    <n v="4.0985999999999994"/>
  </r>
  <r>
    <n v="7063"/>
    <s v="CA-2013-157742"/>
    <x v="0"/>
    <x v="723"/>
    <d v="2014-01-01T00:00:00"/>
    <s v="Second Class"/>
    <s v="KL-16645"/>
    <s v="Ken Lonsdale"/>
    <x v="0"/>
    <s v="United States"/>
    <s v="Springfield"/>
    <x v="21"/>
    <n v="97477"/>
    <x v="1"/>
    <s v="OFF-EN-10002592"/>
    <x v="1"/>
    <x v="12"/>
    <s v="Peel &amp; Seel Recycled Catalog Envelopes, Brown"/>
    <x v="4778"/>
    <n v="3"/>
    <n v="0.2"/>
    <n v="10.422000000000001"/>
  </r>
  <r>
    <n v="7064"/>
    <s v="CA-2014-127712"/>
    <x v="3"/>
    <x v="515"/>
    <d v="2014-09-06T00:00:00"/>
    <s v="Standard Class"/>
    <s v="MG-17890"/>
    <s v="Michael Granlund"/>
    <x v="2"/>
    <s v="United States"/>
    <s v="Salem"/>
    <x v="21"/>
    <n v="97301"/>
    <x v="1"/>
    <s v="OFF-SU-10002522"/>
    <x v="1"/>
    <x v="14"/>
    <s v="Acme Kleen Earth Office Shears"/>
    <x v="928"/>
    <n v="2"/>
    <n v="0.2"/>
    <n v="0.69839999999999902"/>
  </r>
  <r>
    <n v="7065"/>
    <s v="CA-2014-169474"/>
    <x v="3"/>
    <x v="1144"/>
    <d v="2014-02-10T00:00:00"/>
    <s v="Standard Class"/>
    <s v="JF-15355"/>
    <s v="Jay Fein"/>
    <x v="0"/>
    <s v="United States"/>
    <s v="Rochester"/>
    <x v="15"/>
    <n v="14609"/>
    <x v="3"/>
    <s v="OFF-AP-10003971"/>
    <x v="1"/>
    <x v="9"/>
    <s v="Belkin 6 Outlet Metallic Surge Strip"/>
    <x v="4779"/>
    <n v="3"/>
    <n v="0"/>
    <n v="8.4942000000000011"/>
  </r>
  <r>
    <n v="7066"/>
    <s v="CA-2011-106726"/>
    <x v="2"/>
    <x v="776"/>
    <d v="2011-12-08T00:00:00"/>
    <s v="First Class"/>
    <s v="RS-19765"/>
    <s v="Roland Schwarz"/>
    <x v="1"/>
    <s v="United States"/>
    <s v="Los Angeles"/>
    <x v="1"/>
    <n v="90008"/>
    <x v="1"/>
    <s v="OFF-ST-10001496"/>
    <x v="1"/>
    <x v="4"/>
    <s v="Standard Rollaway File with Lock"/>
    <x v="4780"/>
    <n v="7"/>
    <n v="0"/>
    <n v="327.94580000000002"/>
  </r>
  <r>
    <n v="7067"/>
    <s v="CA-2013-147473"/>
    <x v="0"/>
    <x v="198"/>
    <d v="2013-06-04T00:00:00"/>
    <s v="Standard Class"/>
    <s v="NL-18310"/>
    <s v="Nancy Lomonaco"/>
    <x v="2"/>
    <s v="United States"/>
    <s v="Los Angeles"/>
    <x v="1"/>
    <n v="90049"/>
    <x v="1"/>
    <s v="OFF-PA-10004782"/>
    <x v="1"/>
    <x v="10"/>
    <s v="Xerox 228"/>
    <x v="789"/>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s v="CA-2013-114209"/>
    <x v="0"/>
    <x v="206"/>
    <d v="2013-05-27T00:00:00"/>
    <s v="Standard Class"/>
    <s v="AS-10285"/>
    <s v="Alejandro Savely"/>
    <x v="1"/>
    <s v="United States"/>
    <s v="Dallas"/>
    <x v="5"/>
    <n v="75081"/>
    <x v="2"/>
    <s v="OFF-PA-10003591"/>
    <x v="1"/>
    <x v="10"/>
    <s v="Southworth 100% Cotton The Best Paper"/>
    <x v="4781"/>
    <n v="9"/>
    <n v="0.2"/>
    <n v="30.996000000000002"/>
  </r>
  <r>
    <n v="7070"/>
    <s v="CA-2011-141901"/>
    <x v="2"/>
    <x v="128"/>
    <d v="2011-08-14T00:00:00"/>
    <s v="Standard Class"/>
    <s v="GM-14500"/>
    <s v="Gene McClure"/>
    <x v="0"/>
    <s v="United States"/>
    <s v="Fresno"/>
    <x v="1"/>
    <n v="93727"/>
    <x v="1"/>
    <s v="OFF-PA-10001667"/>
    <x v="1"/>
    <x v="10"/>
    <s v="Great White Multi-Use Recycled Paper (20Lb. and 84 Bright)"/>
    <x v="156"/>
    <n v="1"/>
    <n v="0"/>
    <n v="2.6909999999999998"/>
  </r>
  <r>
    <n v="7071"/>
    <s v="CA-2013-164490"/>
    <x v="0"/>
    <x v="64"/>
    <d v="2013-09-11T00:00:00"/>
    <s v="Second Class"/>
    <s v="SU-20665"/>
    <s v="Stephanie Ulpright"/>
    <x v="2"/>
    <s v="United States"/>
    <s v="Chicago"/>
    <x v="10"/>
    <n v="60653"/>
    <x v="2"/>
    <s v="OFF-PA-10004971"/>
    <x v="1"/>
    <x v="10"/>
    <s v="Xerox 196"/>
    <x v="4766"/>
    <n v="2"/>
    <n v="0.2"/>
    <n v="3.3524000000000003"/>
  </r>
  <r>
    <n v="7072"/>
    <s v="CA-2013-112256"/>
    <x v="0"/>
    <x v="310"/>
    <d v="2013-07-29T00:00:00"/>
    <s v="Standard Class"/>
    <s v="CK-12205"/>
    <s v="Chloris Kastensmidt"/>
    <x v="0"/>
    <s v="United States"/>
    <s v="Mcallen"/>
    <x v="5"/>
    <n v="78501"/>
    <x v="2"/>
    <s v="OFF-AR-10001216"/>
    <x v="1"/>
    <x v="6"/>
    <s v="Newell 339"/>
    <x v="3079"/>
    <n v="2"/>
    <n v="0.2"/>
    <n v="0.3335999999999999"/>
  </r>
  <r>
    <n v="7073"/>
    <s v="CA-2013-112256"/>
    <x v="0"/>
    <x v="310"/>
    <d v="2013-07-29T00:00:00"/>
    <s v="Standard Class"/>
    <s v="CK-12205"/>
    <s v="Chloris Kastensmidt"/>
    <x v="0"/>
    <s v="United States"/>
    <s v="Mcallen"/>
    <x v="5"/>
    <n v="78501"/>
    <x v="2"/>
    <s v="OFF-PA-10004355"/>
    <x v="1"/>
    <x v="10"/>
    <s v="Xerox 231"/>
    <x v="1182"/>
    <n v="1"/>
    <n v="0.2"/>
    <n v="1.8144"/>
  </r>
  <r>
    <n v="7074"/>
    <s v="CA-2013-112256"/>
    <x v="0"/>
    <x v="310"/>
    <d v="2013-07-29T00:00:00"/>
    <s v="Standard Class"/>
    <s v="CK-12205"/>
    <s v="Chloris Kastensmidt"/>
    <x v="0"/>
    <s v="United States"/>
    <s v="Mcallen"/>
    <x v="5"/>
    <n v="78501"/>
    <x v="2"/>
    <s v="OFF-AR-10001953"/>
    <x v="1"/>
    <x v="6"/>
    <s v="Boston 1645 Deluxe Heavier-Duty Electric Pencil Sharpener"/>
    <x v="4782"/>
    <n v="5"/>
    <n v="0.2"/>
    <n v="15.393000000000008"/>
  </r>
  <r>
    <n v="7075"/>
    <s v="CA-2013-112256"/>
    <x v="0"/>
    <x v="310"/>
    <d v="2013-07-29T00:00:00"/>
    <s v="Standard Class"/>
    <s v="CK-12205"/>
    <s v="Chloris Kastensmidt"/>
    <x v="0"/>
    <s v="United States"/>
    <s v="Mcallen"/>
    <x v="5"/>
    <n v="78501"/>
    <x v="2"/>
    <s v="OFF-BI-10004364"/>
    <x v="1"/>
    <x v="8"/>
    <s v="Storex Dura Pro Binders"/>
    <x v="4783"/>
    <n v="4"/>
    <n v="0.8"/>
    <n v="-8.3160000000000025"/>
  </r>
  <r>
    <n v="7076"/>
    <s v="CA-2013-112256"/>
    <x v="0"/>
    <x v="310"/>
    <d v="2013-07-29T00:00:00"/>
    <s v="Standard Class"/>
    <s v="CK-12205"/>
    <s v="Chloris Kastensmidt"/>
    <x v="0"/>
    <s v="United States"/>
    <s v="Mcallen"/>
    <x v="5"/>
    <n v="78501"/>
    <x v="2"/>
    <s v="OFF-SU-10001165"/>
    <x v="1"/>
    <x v="14"/>
    <s v="Acme Elite Stainless Steel Scissors"/>
    <x v="4784"/>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x v="2803"/>
    <n v="5"/>
    <n v="0"/>
    <n v="26.901000000000003"/>
  </r>
  <r>
    <n v="7078"/>
    <s v="CA-2013-106950"/>
    <x v="0"/>
    <x v="476"/>
    <d v="2013-09-07T00:00:00"/>
    <s v="Standard Class"/>
    <s v="JE-15715"/>
    <s v="Joe Elijah"/>
    <x v="0"/>
    <s v="United States"/>
    <s v="Charlotte"/>
    <x v="3"/>
    <n v="28205"/>
    <x v="0"/>
    <s v="OFF-BI-10000014"/>
    <x v="1"/>
    <x v="8"/>
    <s v="Heavy-Duty E-Z-D Binders"/>
    <x v="4785"/>
    <n v="7"/>
    <n v="0.7"/>
    <n v="-17.565099999999994"/>
  </r>
  <r>
    <n v="7079"/>
    <s v="CA-2013-106950"/>
    <x v="0"/>
    <x v="476"/>
    <d v="2013-09-07T00:00:00"/>
    <s v="Standard Class"/>
    <s v="JE-15715"/>
    <s v="Joe Elijah"/>
    <x v="0"/>
    <s v="United States"/>
    <s v="Charlotte"/>
    <x v="3"/>
    <n v="28205"/>
    <x v="0"/>
    <s v="OFF-AP-10000159"/>
    <x v="1"/>
    <x v="9"/>
    <s v="Belkin F9M820V08 8 Outlet Surge"/>
    <x v="4786"/>
    <n v="9"/>
    <n v="0.2"/>
    <n v="34.813799999999944"/>
  </r>
  <r>
    <n v="7080"/>
    <s v="CA-2013-106950"/>
    <x v="0"/>
    <x v="476"/>
    <d v="2013-09-07T00:00:00"/>
    <s v="Standard Class"/>
    <s v="JE-15715"/>
    <s v="Joe Elijah"/>
    <x v="0"/>
    <s v="United States"/>
    <s v="Charlotte"/>
    <x v="3"/>
    <n v="28205"/>
    <x v="0"/>
    <s v="OFF-AR-10003560"/>
    <x v="1"/>
    <x v="6"/>
    <s v="Zebra Zazzle Fluorescent Highlighters"/>
    <x v="530"/>
    <n v="4"/>
    <n v="0.2"/>
    <n v="3.4047999999999981"/>
  </r>
  <r>
    <n v="7081"/>
    <s v="CA-2013-106950"/>
    <x v="0"/>
    <x v="476"/>
    <d v="2013-09-07T00:00:00"/>
    <s v="Standard Class"/>
    <s v="JE-15715"/>
    <s v="Joe Elijah"/>
    <x v="0"/>
    <s v="United States"/>
    <s v="Charlotte"/>
    <x v="3"/>
    <n v="28205"/>
    <x v="0"/>
    <s v="FUR-TA-10001768"/>
    <x v="0"/>
    <x v="3"/>
    <s v="Hon Racetrack Conference Tables"/>
    <x v="4787"/>
    <n v="3"/>
    <n v="0.4"/>
    <n v="-149.63070000000005"/>
  </r>
  <r>
    <n v="7082"/>
    <s v="CA-2013-106950"/>
    <x v="0"/>
    <x v="476"/>
    <d v="2013-09-07T00:00:00"/>
    <s v="Standard Class"/>
    <s v="JE-15715"/>
    <s v="Joe Elijah"/>
    <x v="0"/>
    <s v="United States"/>
    <s v="Charlotte"/>
    <x v="3"/>
    <n v="28205"/>
    <x v="0"/>
    <s v="TEC-AC-10002049"/>
    <x v="2"/>
    <x v="11"/>
    <s v="Plantronics Savi W720 Multi-Device Wireless Headset System"/>
    <x v="4788"/>
    <n v="3"/>
    <n v="0.2"/>
    <n v="303.80400000000003"/>
  </r>
  <r>
    <n v="7083"/>
    <s v="CA-2013-106950"/>
    <x v="0"/>
    <x v="476"/>
    <d v="2013-09-07T00:00:00"/>
    <s v="Standard Class"/>
    <s v="JE-15715"/>
    <s v="Joe Elijah"/>
    <x v="0"/>
    <s v="United States"/>
    <s v="Charlotte"/>
    <x v="3"/>
    <n v="28205"/>
    <x v="0"/>
    <s v="OFF-BI-10003166"/>
    <x v="1"/>
    <x v="8"/>
    <s v="GBC Plasticlear Binding Covers"/>
    <x v="4789"/>
    <n v="5"/>
    <n v="0.7"/>
    <n v="-12.628"/>
  </r>
  <r>
    <n v="7084"/>
    <s v="CA-2014-118724"/>
    <x v="3"/>
    <x v="246"/>
    <d v="2014-07-26T00:00:00"/>
    <s v="Second Class"/>
    <s v="AR-10825"/>
    <s v="Anthony Rawles"/>
    <x v="1"/>
    <s v="United States"/>
    <s v="Concord"/>
    <x v="1"/>
    <n v="94521"/>
    <x v="1"/>
    <s v="OFF-AR-10003469"/>
    <x v="1"/>
    <x v="6"/>
    <s v="Nontoxic Chalk"/>
    <x v="2872"/>
    <n v="2"/>
    <n v="0"/>
    <n v="1.6896"/>
  </r>
  <r>
    <n v="7085"/>
    <s v="CA-2014-118724"/>
    <x v="3"/>
    <x v="246"/>
    <d v="2014-07-26T00:00:00"/>
    <s v="Second Class"/>
    <s v="AR-10825"/>
    <s v="Anthony Rawles"/>
    <x v="1"/>
    <s v="United States"/>
    <s v="Concord"/>
    <x v="1"/>
    <n v="94521"/>
    <x v="1"/>
    <s v="TEC-PH-10002549"/>
    <x v="2"/>
    <x v="7"/>
    <s v="Polycom SoundPoint IP 450 VoIP phone"/>
    <x v="4790"/>
    <n v="9"/>
    <n v="0.2"/>
    <n v="121.96440000000001"/>
  </r>
  <r>
    <n v="7086"/>
    <s v="CA-2014-112004"/>
    <x v="3"/>
    <x v="145"/>
    <d v="2014-09-29T00:00:00"/>
    <s v="First Class"/>
    <s v="AH-10075"/>
    <s v="Adam Hart"/>
    <x v="1"/>
    <s v="United States"/>
    <s v="Chester"/>
    <x v="9"/>
    <n v="19013"/>
    <x v="3"/>
    <s v="OFF-BI-10003476"/>
    <x v="1"/>
    <x v="8"/>
    <s v="Avery Metallic Poly Binders"/>
    <x v="4791"/>
    <n v="5"/>
    <n v="0.7"/>
    <n v="-6.3030000000000008"/>
  </r>
  <r>
    <n v="7087"/>
    <s v="CA-2014-112004"/>
    <x v="3"/>
    <x v="145"/>
    <d v="2014-09-29T00:00:00"/>
    <s v="First Class"/>
    <s v="AH-10075"/>
    <s v="Adam Hart"/>
    <x v="1"/>
    <s v="United States"/>
    <s v="Chester"/>
    <x v="9"/>
    <n v="19013"/>
    <x v="3"/>
    <s v="OFF-SU-10000157"/>
    <x v="1"/>
    <x v="14"/>
    <s v="Compact Automatic Electric Letter Opener"/>
    <x v="479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x v="4191"/>
    <n v="3"/>
    <n v="0"/>
    <n v="23.968799999999998"/>
  </r>
  <r>
    <n v="7089"/>
    <s v="CA-2012-105844"/>
    <x v="1"/>
    <x v="969"/>
    <d v="2012-10-27T00:00:00"/>
    <s v="Second Class"/>
    <s v="JF-15415"/>
    <s v="Jennifer Ferguson"/>
    <x v="0"/>
    <s v="United States"/>
    <s v="Sparks"/>
    <x v="33"/>
    <n v="89431"/>
    <x v="1"/>
    <s v="OFF-AR-10001955"/>
    <x v="1"/>
    <x v="6"/>
    <s v="Newell 319"/>
    <x v="1378"/>
    <n v="4"/>
    <n v="0"/>
    <n v="23.807999999999993"/>
  </r>
  <r>
    <n v="7090"/>
    <s v="CA-2014-118864"/>
    <x v="3"/>
    <x v="140"/>
    <d v="2014-06-20T00:00:00"/>
    <s v="Second Class"/>
    <s v="KH-16690"/>
    <s v="Kristen Hastings"/>
    <x v="1"/>
    <s v="United States"/>
    <s v="Los Angeles"/>
    <x v="1"/>
    <n v="90032"/>
    <x v="1"/>
    <s v="TEC-PH-10001809"/>
    <x v="2"/>
    <x v="7"/>
    <s v="Panasonic KX T7736-B Digital phone"/>
    <x v="668"/>
    <n v="1"/>
    <n v="0.2"/>
    <n v="7.4974999999999987"/>
  </r>
  <r>
    <n v="7091"/>
    <s v="CA-2012-119480"/>
    <x v="1"/>
    <x v="1145"/>
    <d v="2012-01-13T00:00:00"/>
    <s v="Standard Class"/>
    <s v="CC-12685"/>
    <s v="Craig Carroll"/>
    <x v="0"/>
    <s v="United States"/>
    <s v="Henderson"/>
    <x v="0"/>
    <n v="42420"/>
    <x v="0"/>
    <s v="OFF-PA-10000474"/>
    <x v="1"/>
    <x v="10"/>
    <s v="Staples"/>
    <x v="1938"/>
    <n v="3"/>
    <n v="0"/>
    <n v="49.970399999999991"/>
  </r>
  <r>
    <n v="7092"/>
    <s v="CA-2012-119480"/>
    <x v="1"/>
    <x v="1145"/>
    <d v="2012-01-13T00:00:00"/>
    <s v="Standard Class"/>
    <s v="CC-12685"/>
    <s v="Craig Carroll"/>
    <x v="0"/>
    <s v="United States"/>
    <s v="Henderson"/>
    <x v="0"/>
    <n v="42420"/>
    <x v="0"/>
    <s v="OFF-AP-10001205"/>
    <x v="1"/>
    <x v="9"/>
    <s v="Belkin 5 Outlet SurgeMaster Power Centers"/>
    <x v="4793"/>
    <n v="3"/>
    <n v="0"/>
    <n v="45.763200000000012"/>
  </r>
  <r>
    <n v="7093"/>
    <s v="CA-2012-119480"/>
    <x v="1"/>
    <x v="1145"/>
    <d v="2012-01-13T00:00:00"/>
    <s v="Standard Class"/>
    <s v="CC-12685"/>
    <s v="Craig Carroll"/>
    <x v="0"/>
    <s v="United States"/>
    <s v="Henderson"/>
    <x v="0"/>
    <n v="42420"/>
    <x v="0"/>
    <s v="OFF-AR-10004691"/>
    <x v="1"/>
    <x v="6"/>
    <s v="Boston 1730 StandUp Electric Pencil Sharpener"/>
    <x v="3931"/>
    <n v="2"/>
    <n v="0"/>
    <n v="11.117599999999999"/>
  </r>
  <r>
    <n v="7094"/>
    <s v="CA-2012-119480"/>
    <x v="1"/>
    <x v="1145"/>
    <d v="2012-01-13T00:00:00"/>
    <s v="Standard Class"/>
    <s v="CC-12685"/>
    <s v="Craig Carroll"/>
    <x v="0"/>
    <s v="United States"/>
    <s v="Henderson"/>
    <x v="0"/>
    <n v="42420"/>
    <x v="0"/>
    <s v="OFF-PA-10004996"/>
    <x v="1"/>
    <x v="10"/>
    <s v="Speediset Carbonless Redi-Letter 7&quot; x 8 1/2&quot;"/>
    <x v="3786"/>
    <n v="5"/>
    <n v="0"/>
    <n v="24.2285"/>
  </r>
  <r>
    <n v="7095"/>
    <s v="US-2012-153374"/>
    <x v="1"/>
    <x v="97"/>
    <d v="2012-02-13T00:00:00"/>
    <s v="Second Class"/>
    <s v="JF-15565"/>
    <s v="Jill Fjeld"/>
    <x v="0"/>
    <s v="United States"/>
    <s v="Decatur"/>
    <x v="10"/>
    <n v="62521"/>
    <x v="2"/>
    <s v="TEC-AC-10001908"/>
    <x v="2"/>
    <x v="11"/>
    <s v="Logitech Wireless Headset h800"/>
    <x v="4620"/>
    <n v="6"/>
    <n v="0.2"/>
    <n v="89.990999999999985"/>
  </r>
  <r>
    <n v="7096"/>
    <s v="CA-2013-101980"/>
    <x v="0"/>
    <x v="1146"/>
    <d v="2013-08-21T00:00:00"/>
    <s v="First Class"/>
    <s v="RP-19390"/>
    <s v="Resi Pölking"/>
    <x v="0"/>
    <s v="United States"/>
    <s v="New York City"/>
    <x v="15"/>
    <n v="10009"/>
    <x v="3"/>
    <s v="OFF-BI-10000666"/>
    <x v="1"/>
    <x v="8"/>
    <s v="Surelock Post Binders"/>
    <x v="4794"/>
    <n v="6"/>
    <n v="0.2"/>
    <n v="55.007999999999996"/>
  </r>
  <r>
    <n v="7097"/>
    <s v="CA-2013-101980"/>
    <x v="0"/>
    <x v="1146"/>
    <d v="2013-08-21T00:00:00"/>
    <s v="First Class"/>
    <s v="RP-19390"/>
    <s v="Resi Pölking"/>
    <x v="0"/>
    <s v="United States"/>
    <s v="New York City"/>
    <x v="15"/>
    <n v="10009"/>
    <x v="3"/>
    <s v="OFF-BI-10004318"/>
    <x v="1"/>
    <x v="8"/>
    <s v="Ibico EB-19 Dual Function Manual Binding System"/>
    <x v="4795"/>
    <n v="2"/>
    <n v="0.2"/>
    <n v="89.954799999999992"/>
  </r>
  <r>
    <n v="7098"/>
    <s v="CA-2013-101980"/>
    <x v="0"/>
    <x v="1146"/>
    <d v="2013-08-21T00:00:00"/>
    <s v="First Class"/>
    <s v="RP-19390"/>
    <s v="Resi Pölking"/>
    <x v="0"/>
    <s v="United States"/>
    <s v="New York City"/>
    <x v="15"/>
    <n v="10009"/>
    <x v="3"/>
    <s v="OFF-BI-10003429"/>
    <x v="1"/>
    <x v="8"/>
    <s v="Cardinal HOLDit! Binder Insert Strips,Extra Strips"/>
    <x v="1046"/>
    <n v="5"/>
    <n v="0.2"/>
    <n v="9.1785000000000014"/>
  </r>
  <r>
    <n v="7099"/>
    <s v="CA-2014-144596"/>
    <x v="3"/>
    <x v="44"/>
    <d v="2014-11-11T00:00:00"/>
    <s v="Standard Class"/>
    <s v="CD-11980"/>
    <s v="Carol Darley"/>
    <x v="0"/>
    <s v="United States"/>
    <s v="New York City"/>
    <x v="15"/>
    <n v="10011"/>
    <x v="3"/>
    <s v="OFF-PA-10003302"/>
    <x v="1"/>
    <x v="10"/>
    <s v="Xerox 1906"/>
    <x v="4796"/>
    <n v="9"/>
    <n v="0"/>
    <n v="149.91119999999998"/>
  </r>
  <r>
    <n v="7100"/>
    <s v="CA-2012-124933"/>
    <x v="1"/>
    <x v="207"/>
    <d v="2012-12-30T00:00:00"/>
    <s v="Second Class"/>
    <s v="DF-13135"/>
    <s v="David Flashing"/>
    <x v="0"/>
    <s v="United States"/>
    <s v="New York City"/>
    <x v="15"/>
    <n v="10009"/>
    <x v="3"/>
    <s v="OFF-PA-10003302"/>
    <x v="1"/>
    <x v="10"/>
    <s v="Xerox 1906"/>
    <x v="3543"/>
    <n v="6"/>
    <n v="0"/>
    <n v="99.940799999999982"/>
  </r>
  <r>
    <n v="7101"/>
    <s v="CA-2011-159625"/>
    <x v="2"/>
    <x v="533"/>
    <d v="2011-11-28T00:00:00"/>
    <s v="Standard Class"/>
    <s v="SM-20005"/>
    <s v="Sally Matthias"/>
    <x v="0"/>
    <s v="United States"/>
    <s v="Scottsdale"/>
    <x v="16"/>
    <n v="85254"/>
    <x v="1"/>
    <s v="OFF-EN-10002621"/>
    <x v="1"/>
    <x v="12"/>
    <s v="Staples"/>
    <x v="3032"/>
    <n v="3"/>
    <n v="0.2"/>
    <n v="8.8019999999999978"/>
  </r>
  <r>
    <n v="7102"/>
    <s v="CA-2013-144337"/>
    <x v="0"/>
    <x v="1147"/>
    <d v="2013-08-06T00:00:00"/>
    <s v="Second Class"/>
    <s v="SG-20890"/>
    <s v="Susan Gilcrest"/>
    <x v="1"/>
    <s v="United States"/>
    <s v="Amarillo"/>
    <x v="5"/>
    <n v="79109"/>
    <x v="2"/>
    <s v="OFF-PA-10000249"/>
    <x v="1"/>
    <x v="10"/>
    <s v="Staples"/>
    <x v="3073"/>
    <n v="2"/>
    <n v="0.2"/>
    <n v="6.6311999999999989"/>
  </r>
  <r>
    <n v="7103"/>
    <s v="CA-2011-117478"/>
    <x v="2"/>
    <x v="158"/>
    <d v="2011-09-24T00:00:00"/>
    <s v="First Class"/>
    <s v="LH-16750"/>
    <s v="Larry Hughes"/>
    <x v="0"/>
    <s v="United States"/>
    <s v="Philadelphia"/>
    <x v="9"/>
    <n v="19140"/>
    <x v="3"/>
    <s v="OFF-BI-10000050"/>
    <x v="1"/>
    <x v="8"/>
    <s v="Angle-D Binders with Locking Rings, Label Holders"/>
    <x v="4797"/>
    <n v="3"/>
    <n v="0.7"/>
    <n v="-5.036999999999999"/>
  </r>
  <r>
    <n v="7104"/>
    <s v="CA-2014-147410"/>
    <x v="3"/>
    <x v="507"/>
    <d v="2014-09-09T00:00:00"/>
    <s v="Standard Class"/>
    <s v="EJ-14155"/>
    <s v="Eva Jacobs"/>
    <x v="0"/>
    <s v="United States"/>
    <s v="Santa Ana"/>
    <x v="1"/>
    <n v="92704"/>
    <x v="1"/>
    <s v="OFF-ST-10003805"/>
    <x v="1"/>
    <x v="4"/>
    <s v="24 Capacity Maxi Data Binder Racks, Pearl"/>
    <x v="4798"/>
    <n v="2"/>
    <n v="0"/>
    <n v="105.27499999999998"/>
  </r>
  <r>
    <n v="7105"/>
    <s v="CA-2014-128944"/>
    <x v="3"/>
    <x v="249"/>
    <d v="2014-06-22T00:00:00"/>
    <s v="Second Class"/>
    <s v="KH-16330"/>
    <s v="Katharine Harms"/>
    <x v="1"/>
    <s v="United States"/>
    <s v="Newark"/>
    <x v="24"/>
    <n v="43055"/>
    <x v="3"/>
    <s v="FUR-CH-10000785"/>
    <x v="0"/>
    <x v="1"/>
    <s v="Global Ergonomic Managers Chair"/>
    <x v="4799"/>
    <n v="6"/>
    <n v="0.3"/>
    <n v="-43.435200000000009"/>
  </r>
  <r>
    <n v="7106"/>
    <s v="CA-2014-128944"/>
    <x v="3"/>
    <x v="249"/>
    <d v="2014-06-22T00:00:00"/>
    <s v="Second Class"/>
    <s v="KH-16330"/>
    <s v="Katharine Harms"/>
    <x v="1"/>
    <s v="United States"/>
    <s v="Newark"/>
    <x v="24"/>
    <n v="43055"/>
    <x v="3"/>
    <s v="FUR-FU-10004909"/>
    <x v="0"/>
    <x v="5"/>
    <s v="Contemporary Wood/Metal Frame"/>
    <x v="4800"/>
    <n v="3"/>
    <n v="0.2"/>
    <n v="7.2719999999999949"/>
  </r>
  <r>
    <n v="7107"/>
    <s v="CA-2014-128944"/>
    <x v="3"/>
    <x v="249"/>
    <d v="2014-06-22T00:00:00"/>
    <s v="Second Class"/>
    <s v="KH-16330"/>
    <s v="Katharine Harms"/>
    <x v="1"/>
    <s v="United States"/>
    <s v="Newark"/>
    <x v="24"/>
    <n v="43055"/>
    <x v="3"/>
    <s v="TEC-AC-10001553"/>
    <x v="2"/>
    <x v="11"/>
    <s v="Memorex 25GB 6X Branded Blu-Ray Recordable Disc, 15/Pack"/>
    <x v="4801"/>
    <n v="9"/>
    <n v="0.2"/>
    <n v="1.5291000000000032"/>
  </r>
  <r>
    <n v="7108"/>
    <s v="CA-2013-109666"/>
    <x v="0"/>
    <x v="475"/>
    <d v="2013-04-27T00:00:00"/>
    <s v="Standard Class"/>
    <s v="KM-16720"/>
    <s v="Kunst Miller"/>
    <x v="0"/>
    <s v="United States"/>
    <s v="New York City"/>
    <x v="15"/>
    <n v="10035"/>
    <x v="3"/>
    <s v="TEC-PH-10004774"/>
    <x v="2"/>
    <x v="7"/>
    <s v="Gear Head AU3700S Headset"/>
    <x v="2275"/>
    <n v="2"/>
    <n v="0"/>
    <n v="0.77939999999999898"/>
  </r>
  <r>
    <n v="7109"/>
    <s v="CA-2013-109666"/>
    <x v="0"/>
    <x v="475"/>
    <d v="2013-04-27T00:00:00"/>
    <s v="Standard Class"/>
    <s v="KM-16720"/>
    <s v="Kunst Miller"/>
    <x v="0"/>
    <s v="United States"/>
    <s v="New York City"/>
    <x v="15"/>
    <n v="10035"/>
    <x v="3"/>
    <s v="OFF-AR-10004582"/>
    <x v="1"/>
    <x v="6"/>
    <s v="BIC Brite Liner Grip Highlighters"/>
    <x v="175"/>
    <n v="2"/>
    <n v="0"/>
    <n v="1.4759999999999998"/>
  </r>
  <r>
    <n v="7110"/>
    <s v="CA-2013-109666"/>
    <x v="0"/>
    <x v="475"/>
    <d v="2013-04-27T00:00:00"/>
    <s v="Standard Class"/>
    <s v="KM-16720"/>
    <s v="Kunst Miller"/>
    <x v="0"/>
    <s v="United States"/>
    <s v="New York City"/>
    <x v="15"/>
    <n v="10035"/>
    <x v="3"/>
    <s v="OFF-ST-10000991"/>
    <x v="1"/>
    <x v="4"/>
    <s v="Space Solutions HD Industrial Steel Shelving."/>
    <x v="4802"/>
    <n v="4"/>
    <n v="0"/>
    <n v="13.796400000000006"/>
  </r>
  <r>
    <n v="7111"/>
    <s v="CA-2013-109666"/>
    <x v="0"/>
    <x v="475"/>
    <d v="2013-04-27T00:00:00"/>
    <s v="Standard Class"/>
    <s v="KM-16720"/>
    <s v="Kunst Miller"/>
    <x v="0"/>
    <s v="United States"/>
    <s v="New York City"/>
    <x v="15"/>
    <n v="10035"/>
    <x v="3"/>
    <s v="OFF-SU-10002522"/>
    <x v="1"/>
    <x v="14"/>
    <s v="Acme Kleen Earth Office Shears"/>
    <x v="3433"/>
    <n v="2"/>
    <n v="0"/>
    <n v="2.2503999999999991"/>
  </r>
  <r>
    <n v="7112"/>
    <s v="CA-2013-109666"/>
    <x v="0"/>
    <x v="475"/>
    <d v="2013-04-27T00:00:00"/>
    <s v="Standard Class"/>
    <s v="KM-16720"/>
    <s v="Kunst Miller"/>
    <x v="0"/>
    <s v="United States"/>
    <s v="New York City"/>
    <x v="15"/>
    <n v="10035"/>
    <x v="3"/>
    <s v="OFF-AR-10004022"/>
    <x v="1"/>
    <x v="6"/>
    <s v="Panasonic KP-380BK Classic Electric Pencil Sharpener"/>
    <x v="1002"/>
    <n v="2"/>
    <n v="0"/>
    <n v="17.989999999999995"/>
  </r>
  <r>
    <n v="7113"/>
    <s v="CA-2013-109666"/>
    <x v="0"/>
    <x v="475"/>
    <d v="2013-04-27T00:00:00"/>
    <s v="Standard Class"/>
    <s v="KM-16720"/>
    <s v="Kunst Miller"/>
    <x v="0"/>
    <s v="United States"/>
    <s v="New York City"/>
    <x v="15"/>
    <n v="10035"/>
    <x v="3"/>
    <s v="OFF-SU-10001218"/>
    <x v="1"/>
    <x v="14"/>
    <s v="Fiskars Softgrip Scissors"/>
    <x v="2803"/>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s v="United States"/>
    <s v="Henderson"/>
    <x v="33"/>
    <n v="89015"/>
    <x v="1"/>
    <s v="FUR-TA-10003392"/>
    <x v="0"/>
    <x v="3"/>
    <s v="Global Adaptabilities Conference Tables"/>
    <x v="4804"/>
    <n v="6"/>
    <n v="0"/>
    <n v="320.31720000000001"/>
  </r>
  <r>
    <n v="7116"/>
    <s v="US-2013-102239"/>
    <x v="0"/>
    <x v="465"/>
    <d v="2013-05-07T00:00:00"/>
    <s v="First Class"/>
    <s v="LW-16990"/>
    <s v="Lindsay Williams"/>
    <x v="1"/>
    <s v="United States"/>
    <s v="Henderson"/>
    <x v="33"/>
    <n v="89015"/>
    <x v="1"/>
    <s v="OFF-BI-10001890"/>
    <x v="1"/>
    <x v="8"/>
    <s v="Avery Poly Binder Pockets"/>
    <x v="4805"/>
    <n v="2"/>
    <n v="0.2"/>
    <n v="2.0047999999999995"/>
  </r>
  <r>
    <n v="7117"/>
    <s v="CA-2011-143168"/>
    <x v="2"/>
    <x v="638"/>
    <d v="2011-10-23T00:00:00"/>
    <s v="Second Class"/>
    <s v="IG-15085"/>
    <s v="Ivan Gibson"/>
    <x v="0"/>
    <s v="United States"/>
    <s v="Seattle"/>
    <x v="4"/>
    <n v="98103"/>
    <x v="1"/>
    <s v="OFF-PA-10000167"/>
    <x v="1"/>
    <x v="10"/>
    <s v="Xerox 1925"/>
    <x v="1168"/>
    <n v="2"/>
    <n v="0"/>
    <n v="27.881999999999998"/>
  </r>
  <r>
    <n v="7118"/>
    <s v="CA-2011-143168"/>
    <x v="2"/>
    <x v="638"/>
    <d v="2011-10-23T00:00:00"/>
    <s v="Second Class"/>
    <s v="IG-15085"/>
    <s v="Ivan Gibson"/>
    <x v="0"/>
    <s v="United States"/>
    <s v="Seattle"/>
    <x v="4"/>
    <n v="98103"/>
    <x v="1"/>
    <s v="OFF-BI-10003784"/>
    <x v="1"/>
    <x v="8"/>
    <s v="Computer Printout Index Tabs"/>
    <x v="2956"/>
    <n v="1"/>
    <n v="0.2"/>
    <n v="0.47039999999999987"/>
  </r>
  <r>
    <n v="7119"/>
    <s v="CA-2014-104906"/>
    <x v="3"/>
    <x v="778"/>
    <d v="2014-02-18T00:00:00"/>
    <s v="Standard Class"/>
    <s v="JP-15460"/>
    <s v="Jennifer Patt"/>
    <x v="1"/>
    <s v="United States"/>
    <s v="New York City"/>
    <x v="15"/>
    <n v="10009"/>
    <x v="3"/>
    <s v="OFF-PA-10001184"/>
    <x v="1"/>
    <x v="10"/>
    <s v="Xerox 1903"/>
    <x v="1465"/>
    <n v="3"/>
    <n v="0"/>
    <n v="8.7906000000000013"/>
  </r>
  <r>
    <n v="7120"/>
    <s v="CA-2014-118122"/>
    <x v="3"/>
    <x v="701"/>
    <d v="2014-11-25T00:00:00"/>
    <s v="Standard Class"/>
    <s v="GG-14650"/>
    <s v="Greg Guthrie"/>
    <x v="1"/>
    <s v="United States"/>
    <s v="Seattle"/>
    <x v="4"/>
    <n v="98103"/>
    <x v="1"/>
    <s v="OFF-BI-10002103"/>
    <x v="1"/>
    <x v="8"/>
    <s v="Cardinal Slant-D Ring Binder, Heavy Gauge Vinyl"/>
    <x v="1162"/>
    <n v="2"/>
    <n v="0.2"/>
    <n v="4.5187999999999997"/>
  </r>
  <r>
    <n v="7121"/>
    <s v="US-2011-147774"/>
    <x v="2"/>
    <x v="407"/>
    <d v="2011-01-27T00:00:00"/>
    <s v="Standard Class"/>
    <s v="MM-18280"/>
    <s v="Muhammed MacIntyre"/>
    <x v="1"/>
    <s v="United States"/>
    <s v="Smyrna"/>
    <x v="18"/>
    <n v="37167"/>
    <x v="0"/>
    <s v="OFF-BI-10003091"/>
    <x v="1"/>
    <x v="8"/>
    <s v="GBC DocuBind TL200 Manual Binding Machine"/>
    <x v="4806"/>
    <n v="1"/>
    <n v="0.7"/>
    <n v="-51.515399999999985"/>
  </r>
  <r>
    <n v="7122"/>
    <s v="CA-2014-166926"/>
    <x v="3"/>
    <x v="96"/>
    <d v="2014-12-09T00:00:00"/>
    <s v="Standard Class"/>
    <s v="SO-20335"/>
    <s v="Sean O'Donnell"/>
    <x v="0"/>
    <s v="United States"/>
    <s v="Seattle"/>
    <x v="4"/>
    <n v="98105"/>
    <x v="1"/>
    <s v="OFF-PA-10001593"/>
    <x v="1"/>
    <x v="10"/>
    <s v="Xerox 1947"/>
    <x v="1085"/>
    <n v="7"/>
    <n v="0"/>
    <n v="18.837"/>
  </r>
  <r>
    <n v="7123"/>
    <s v="CA-2014-166926"/>
    <x v="3"/>
    <x v="96"/>
    <d v="2014-12-09T00:00:00"/>
    <s v="Standard Class"/>
    <s v="SO-20335"/>
    <s v="Sean O'Donnell"/>
    <x v="0"/>
    <s v="United States"/>
    <s v="Seattle"/>
    <x v="4"/>
    <n v="98105"/>
    <x v="1"/>
    <s v="FUR-BO-10002598"/>
    <x v="0"/>
    <x v="0"/>
    <s v="Hon Metal Bookcases, Putty"/>
    <x v="1741"/>
    <n v="2"/>
    <n v="0"/>
    <n v="41.168399999999991"/>
  </r>
  <r>
    <n v="7124"/>
    <s v="CA-2012-128013"/>
    <x v="1"/>
    <x v="101"/>
    <d v="2012-08-16T00:00:00"/>
    <s v="Standard Class"/>
    <s v="MF-18250"/>
    <s v="Monica Federle"/>
    <x v="1"/>
    <s v="United States"/>
    <s v="New York City"/>
    <x v="15"/>
    <n v="10035"/>
    <x v="3"/>
    <s v="FUR-FU-10000320"/>
    <x v="0"/>
    <x v="5"/>
    <s v="OIC Stacking Trays"/>
    <x v="4807"/>
    <n v="3"/>
    <n v="0"/>
    <n v="4.4088000000000012"/>
  </r>
  <r>
    <n v="7125"/>
    <s v="CA-2012-128013"/>
    <x v="1"/>
    <x v="101"/>
    <d v="2012-08-16T00:00:00"/>
    <s v="Standard Class"/>
    <s v="MF-18250"/>
    <s v="Monica Federle"/>
    <x v="1"/>
    <s v="United States"/>
    <s v="New York City"/>
    <x v="15"/>
    <n v="10035"/>
    <x v="3"/>
    <s v="OFF-PA-10001815"/>
    <x v="1"/>
    <x v="10"/>
    <s v="Xerox 1885"/>
    <x v="3803"/>
    <n v="3"/>
    <n v="0"/>
    <n v="69.177599999999984"/>
  </r>
  <r>
    <n v="7126"/>
    <s v="CA-2013-123176"/>
    <x v="0"/>
    <x v="720"/>
    <d v="2013-09-30T00:00:00"/>
    <s v="Second Class"/>
    <s v="JG-15160"/>
    <s v="James Galang"/>
    <x v="0"/>
    <s v="United States"/>
    <s v="Atlanta"/>
    <x v="32"/>
    <n v="30318"/>
    <x v="0"/>
    <s v="OFF-PA-10003971"/>
    <x v="1"/>
    <x v="10"/>
    <s v="Xerox 1965"/>
    <x v="1465"/>
    <n v="3"/>
    <n v="0"/>
    <n v="8.7906000000000013"/>
  </r>
  <r>
    <n v="7127"/>
    <s v="CA-2013-123176"/>
    <x v="0"/>
    <x v="720"/>
    <d v="2013-09-30T00:00:00"/>
    <s v="Second Class"/>
    <s v="JG-15160"/>
    <s v="James Galang"/>
    <x v="0"/>
    <s v="United States"/>
    <s v="Atlanta"/>
    <x v="32"/>
    <n v="30318"/>
    <x v="0"/>
    <s v="OFF-AR-10004685"/>
    <x v="1"/>
    <x v="6"/>
    <s v="Binney &amp; Smith Crayola Metallic Colored Pencils, 8-Color Set"/>
    <x v="4808"/>
    <n v="3"/>
    <n v="0"/>
    <n v="4.5836999999999994"/>
  </r>
  <r>
    <n v="7128"/>
    <s v="US-2013-117541"/>
    <x v="0"/>
    <x v="696"/>
    <d v="2013-11-21T00:00:00"/>
    <s v="Standard Class"/>
    <s v="JM-16195"/>
    <s v="Justin MacKendrick"/>
    <x v="0"/>
    <s v="United States"/>
    <s v="Newark"/>
    <x v="13"/>
    <n v="19711"/>
    <x v="3"/>
    <s v="OFF-PA-10001609"/>
    <x v="1"/>
    <x v="10"/>
    <s v="Tops Wirebound Message Log Books"/>
    <x v="4809"/>
    <n v="5"/>
    <n v="0"/>
    <n v="7.5669999999999993"/>
  </r>
  <r>
    <n v="7129"/>
    <s v="US-2013-117541"/>
    <x v="0"/>
    <x v="696"/>
    <d v="2013-11-21T00:00:00"/>
    <s v="Standard Class"/>
    <s v="JM-16195"/>
    <s v="Justin MacKendrick"/>
    <x v="0"/>
    <s v="United States"/>
    <s v="Newark"/>
    <x v="13"/>
    <n v="19711"/>
    <x v="3"/>
    <s v="FUR-FU-10000550"/>
    <x v="0"/>
    <x v="5"/>
    <s v="Stacking Trays by OIC"/>
    <x v="548"/>
    <n v="4"/>
    <n v="0"/>
    <n v="6.573599999999999"/>
  </r>
  <r>
    <n v="7130"/>
    <s v="CA-2013-166282"/>
    <x v="0"/>
    <x v="947"/>
    <d v="2013-04-23T00:00:00"/>
    <s v="Standard Class"/>
    <s v="PK-19075"/>
    <s v="Pete Kriz"/>
    <x v="0"/>
    <s v="United States"/>
    <s v="Nashville"/>
    <x v="18"/>
    <n v="37211"/>
    <x v="0"/>
    <s v="TEC-AC-10004209"/>
    <x v="2"/>
    <x v="11"/>
    <s v="Memorex Froggy Flash Drive 4 GB"/>
    <x v="2083"/>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s v="United States"/>
    <s v="Richmond"/>
    <x v="14"/>
    <n v="47374"/>
    <x v="2"/>
    <s v="FUR-TA-10001039"/>
    <x v="0"/>
    <x v="3"/>
    <s v="KI Adjustable-Height Table"/>
    <x v="4811"/>
    <n v="3"/>
    <n v="0"/>
    <n v="67.064400000000006"/>
  </r>
  <r>
    <n v="7133"/>
    <s v="CA-2014-141439"/>
    <x v="3"/>
    <x v="200"/>
    <d v="2014-12-02T00:00:00"/>
    <s v="Standard Class"/>
    <s v="TT-21460"/>
    <s v="Tonja Turnell"/>
    <x v="2"/>
    <s v="United States"/>
    <s v="Richmond"/>
    <x v="14"/>
    <n v="47374"/>
    <x v="2"/>
    <s v="TEC-PH-10002624"/>
    <x v="2"/>
    <x v="7"/>
    <s v="Samsung Galaxy S4 Mini"/>
    <x v="2135"/>
    <n v="4"/>
    <n v="0"/>
    <n v="545.18839999999977"/>
  </r>
  <r>
    <n v="7134"/>
    <s v="CA-2014-141439"/>
    <x v="3"/>
    <x v="200"/>
    <d v="2014-12-02T00:00:00"/>
    <s v="Standard Class"/>
    <s v="TT-21460"/>
    <s v="Tonja Turnell"/>
    <x v="2"/>
    <s v="United States"/>
    <s v="Richmond"/>
    <x v="14"/>
    <n v="47374"/>
    <x v="2"/>
    <s v="FUR-FU-10001473"/>
    <x v="0"/>
    <x v="5"/>
    <s v="DAX Wood Document Frame"/>
    <x v="1302"/>
    <n v="2"/>
    <n v="0"/>
    <n v="9.8856000000000002"/>
  </r>
  <r>
    <n v="7135"/>
    <s v="CA-2014-141439"/>
    <x v="3"/>
    <x v="200"/>
    <d v="2014-12-02T00:00:00"/>
    <s v="Standard Class"/>
    <s v="TT-21460"/>
    <s v="Tonja Turnell"/>
    <x v="2"/>
    <s v="United States"/>
    <s v="Richmond"/>
    <x v="14"/>
    <n v="47374"/>
    <x v="2"/>
    <s v="TEC-PH-10001819"/>
    <x v="2"/>
    <x v="7"/>
    <s v="Innergie mMini Combo Duo USB Travel Charging Kit"/>
    <x v="2273"/>
    <n v="2"/>
    <n v="0"/>
    <n v="43.190399999999997"/>
  </r>
  <r>
    <n v="7136"/>
    <s v="CA-2014-141439"/>
    <x v="3"/>
    <x v="200"/>
    <d v="2014-12-02T00:00:00"/>
    <s v="Standard Class"/>
    <s v="TT-21460"/>
    <s v="Tonja Turnell"/>
    <x v="2"/>
    <s v="United States"/>
    <s v="Richmond"/>
    <x v="14"/>
    <n v="47374"/>
    <x v="2"/>
    <s v="FUR-CH-10004287"/>
    <x v="0"/>
    <x v="1"/>
    <s v="SAFCO Arco Folding Chair"/>
    <x v="4812"/>
    <n v="3"/>
    <n v="0"/>
    <n v="240.29399999999995"/>
  </r>
  <r>
    <n v="7137"/>
    <s v="CA-2012-163965"/>
    <x v="1"/>
    <x v="312"/>
    <d v="2012-11-27T00:00:00"/>
    <s v="Standard Class"/>
    <s v="SS-20875"/>
    <s v="Sung Shariari"/>
    <x v="0"/>
    <s v="United States"/>
    <s v="Miami"/>
    <x v="2"/>
    <n v="33180"/>
    <x v="0"/>
    <s v="OFF-BI-10004728"/>
    <x v="1"/>
    <x v="8"/>
    <s v="Wilson Jones Turn Tabs Binder Tool for Ring Binders"/>
    <x v="2200"/>
    <n v="5"/>
    <n v="0.7"/>
    <n v="-5.7840000000000007"/>
  </r>
  <r>
    <n v="7138"/>
    <s v="CA-2012-163965"/>
    <x v="1"/>
    <x v="312"/>
    <d v="2012-11-27T00:00:00"/>
    <s v="Standard Class"/>
    <s v="SS-20875"/>
    <s v="Sung Shariari"/>
    <x v="0"/>
    <s v="United States"/>
    <s v="Miami"/>
    <x v="2"/>
    <n v="33180"/>
    <x v="0"/>
    <s v="OFF-ST-10000918"/>
    <x v="1"/>
    <x v="4"/>
    <s v="Crate-A-Files"/>
    <x v="4813"/>
    <n v="2"/>
    <n v="0.2"/>
    <n v="1.3079999999999989"/>
  </r>
  <r>
    <n v="7139"/>
    <s v="CA-2012-163965"/>
    <x v="1"/>
    <x v="312"/>
    <d v="2012-11-27T00:00:00"/>
    <s v="Standard Class"/>
    <s v="SS-20875"/>
    <s v="Sung Shariari"/>
    <x v="0"/>
    <s v="United States"/>
    <s v="Miami"/>
    <x v="2"/>
    <n v="33180"/>
    <x v="0"/>
    <s v="OFF-BI-10004593"/>
    <x v="1"/>
    <x v="8"/>
    <s v="Ibico Laser Imprintable Binding System Covers"/>
    <x v="4814"/>
    <n v="4"/>
    <n v="0.7"/>
    <n v="-50.304000000000002"/>
  </r>
  <r>
    <n v="7140"/>
    <s v="CA-2012-163965"/>
    <x v="1"/>
    <x v="312"/>
    <d v="2012-11-27T00:00:00"/>
    <s v="Standard Class"/>
    <s v="SS-20875"/>
    <s v="Sung Shariari"/>
    <x v="0"/>
    <s v="United States"/>
    <s v="Miami"/>
    <x v="2"/>
    <n v="33180"/>
    <x v="0"/>
    <s v="FUR-BO-10001337"/>
    <x v="0"/>
    <x v="0"/>
    <s v="O'Sullivan Living Dimensions 2-Shelf Bookcases"/>
    <x v="4815"/>
    <n v="3"/>
    <n v="0.2"/>
    <n v="-36.294000000000011"/>
  </r>
  <r>
    <n v="7141"/>
    <s v="CA-2014-128783"/>
    <x v="3"/>
    <x v="210"/>
    <d v="2014-09-08T00:00:00"/>
    <s v="Same Day"/>
    <s v="TG-21640"/>
    <s v="Trudy Glocke"/>
    <x v="0"/>
    <s v="United States"/>
    <s v="Saint Charles"/>
    <x v="25"/>
    <n v="63301"/>
    <x v="2"/>
    <s v="TEC-AC-10002473"/>
    <x v="2"/>
    <x v="11"/>
    <s v="Maxell 4.7GB DVD-R"/>
    <x v="4816"/>
    <n v="4"/>
    <n v="0"/>
    <n v="46.543199999999999"/>
  </r>
  <r>
    <n v="7142"/>
    <s v="CA-2014-128783"/>
    <x v="3"/>
    <x v="210"/>
    <d v="2014-09-08T00:00:00"/>
    <s v="Same Day"/>
    <s v="TG-21640"/>
    <s v="Trudy Glocke"/>
    <x v="0"/>
    <s v="United States"/>
    <s v="Saint Charles"/>
    <x v="25"/>
    <n v="63301"/>
    <x v="2"/>
    <s v="FUR-FU-10003623"/>
    <x v="0"/>
    <x v="5"/>
    <s v="DataProducts Ampli Magnifier Task Lamp, Black,"/>
    <x v="4817"/>
    <n v="5"/>
    <n v="0"/>
    <n v="37.883999999999993"/>
  </r>
  <r>
    <n v="7143"/>
    <s v="CA-2011-122217"/>
    <x v="2"/>
    <x v="156"/>
    <d v="2011-11-29T00:00:00"/>
    <s v="Standard Class"/>
    <s v="HP-14815"/>
    <s v="Harold Pawlan"/>
    <x v="2"/>
    <s v="United States"/>
    <s v="Virginia Beach"/>
    <x v="17"/>
    <n v="23464"/>
    <x v="0"/>
    <s v="FUR-FU-10002045"/>
    <x v="0"/>
    <x v="5"/>
    <s v="Executive Impressions 14&quot;"/>
    <x v="4818"/>
    <n v="5"/>
    <n v="0"/>
    <n v="48.906000000000006"/>
  </r>
  <r>
    <n v="7144"/>
    <s v="US-2014-141558"/>
    <x v="3"/>
    <x v="825"/>
    <d v="2014-03-17T00:00:00"/>
    <s v="Standard Class"/>
    <s v="MH-17290"/>
    <s v="Marc Harrigan"/>
    <x v="2"/>
    <s v="United States"/>
    <s v="Philadelphia"/>
    <x v="9"/>
    <n v="19140"/>
    <x v="3"/>
    <s v="TEC-PH-10002555"/>
    <x v="2"/>
    <x v="7"/>
    <s v="Nortel Meridian M5316 Digital phone"/>
    <x v="4819"/>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x v="4241"/>
    <n v="1"/>
    <n v="0.7"/>
    <n v="-8.6057999999999986"/>
  </r>
  <r>
    <n v="7146"/>
    <s v="US-2014-141558"/>
    <x v="3"/>
    <x v="825"/>
    <d v="2014-03-17T00:00:00"/>
    <s v="Standard Class"/>
    <s v="MH-17290"/>
    <s v="Marc Harrigan"/>
    <x v="2"/>
    <s v="United States"/>
    <s v="Philadelphia"/>
    <x v="9"/>
    <n v="19140"/>
    <x v="3"/>
    <s v="FUR-TA-10004086"/>
    <x v="0"/>
    <x v="3"/>
    <s v="KI Adjustable-Height Table"/>
    <x v="1259"/>
    <n v="3"/>
    <n v="0.4"/>
    <n v="-46.429200000000023"/>
  </r>
  <r>
    <n v="7147"/>
    <s v="US-2014-141558"/>
    <x v="3"/>
    <x v="825"/>
    <d v="2014-03-17T00:00:00"/>
    <s v="Standard Class"/>
    <s v="MH-17290"/>
    <s v="Marc Harrigan"/>
    <x v="2"/>
    <s v="United States"/>
    <s v="Philadelphia"/>
    <x v="9"/>
    <n v="19140"/>
    <x v="3"/>
    <s v="OFF-ST-10004946"/>
    <x v="1"/>
    <x v="4"/>
    <s v="Desktop 3-Pocket Hot File"/>
    <x v="4820"/>
    <n v="1"/>
    <n v="0.2"/>
    <n v="3.2460000000000022"/>
  </r>
  <r>
    <n v="7148"/>
    <s v="CA-2013-139941"/>
    <x v="0"/>
    <x v="1"/>
    <d v="2013-06-18T00:00:00"/>
    <s v="Standard Class"/>
    <s v="CB-12415"/>
    <s v="Christy Brittain"/>
    <x v="0"/>
    <s v="United States"/>
    <s v="Long Beach"/>
    <x v="15"/>
    <n v="11561"/>
    <x v="3"/>
    <s v="OFF-PA-10000241"/>
    <x v="1"/>
    <x v="10"/>
    <s v="IBM Multi-Purpose Copy Paper, 8 1/2 x 11&quot;, Case"/>
    <x v="1663"/>
    <n v="3"/>
    <n v="0"/>
    <n v="41.822999999999993"/>
  </r>
  <r>
    <n v="7149"/>
    <s v="CA-2013-139941"/>
    <x v="0"/>
    <x v="1"/>
    <d v="2013-06-18T00:00:00"/>
    <s v="Standard Class"/>
    <s v="CB-12415"/>
    <s v="Christy Brittain"/>
    <x v="0"/>
    <s v="United States"/>
    <s v="Long Beach"/>
    <x v="15"/>
    <n v="11561"/>
    <x v="3"/>
    <s v="OFF-AP-10004036"/>
    <x v="1"/>
    <x v="9"/>
    <s v="Bionaire 99.97% HEPA Air Cleaner"/>
    <x v="4821"/>
    <n v="3"/>
    <n v="0"/>
    <n v="18.396000000000001"/>
  </r>
  <r>
    <n v="7150"/>
    <s v="CA-2012-166583"/>
    <x v="1"/>
    <x v="153"/>
    <d v="2012-06-30T00:00:00"/>
    <s v="Standard Class"/>
    <s v="VD-21670"/>
    <s v="Valerie Dominguez"/>
    <x v="0"/>
    <s v="United States"/>
    <s v="Houston"/>
    <x v="5"/>
    <n v="77070"/>
    <x v="2"/>
    <s v="TEC-PH-10001578"/>
    <x v="2"/>
    <x v="7"/>
    <s v="Polycom SoundStation2 EX Conference phone"/>
    <x v="4822"/>
    <n v="3"/>
    <n v="0.2"/>
    <n v="109.33649999999994"/>
  </r>
  <r>
    <n v="7151"/>
    <s v="CA-2014-100412"/>
    <x v="3"/>
    <x v="66"/>
    <d v="2014-12-27T00:00:00"/>
    <s v="Standard Class"/>
    <s v="SR-20425"/>
    <s v="Sharelle Roach"/>
    <x v="2"/>
    <s v="United States"/>
    <s v="Tuscaloosa"/>
    <x v="19"/>
    <n v="35401"/>
    <x v="0"/>
    <s v="FUR-CH-10002647"/>
    <x v="0"/>
    <x v="1"/>
    <s v="Situations Contoured Folding Chairs, 4/Set"/>
    <x v="1741"/>
    <n v="2"/>
    <n v="0"/>
    <n v="35.490000000000009"/>
  </r>
  <r>
    <n v="7152"/>
    <s v="CA-2014-142909"/>
    <x v="3"/>
    <x v="66"/>
    <d v="2014-12-26T00:00:00"/>
    <s v="Second Class"/>
    <s v="AG-10330"/>
    <s v="Alex Grayson"/>
    <x v="0"/>
    <s v="United States"/>
    <s v="Mesa"/>
    <x v="16"/>
    <n v="85204"/>
    <x v="1"/>
    <s v="FUR-TA-10003008"/>
    <x v="0"/>
    <x v="3"/>
    <s v="Lesro Round Back Collection Coffee Table, End Table"/>
    <x v="4823"/>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x v="4824"/>
    <n v="7"/>
    <n v="0.8"/>
    <n v="-108.8304"/>
  </r>
  <r>
    <n v="7155"/>
    <s v="US-2012-136749"/>
    <x v="1"/>
    <x v="707"/>
    <d v="2012-12-27T00:00:00"/>
    <s v="Second Class"/>
    <s v="LH-16900"/>
    <s v="Lena Hernandez"/>
    <x v="0"/>
    <s v="United States"/>
    <s v="Columbus"/>
    <x v="32"/>
    <n v="31907"/>
    <x v="0"/>
    <s v="FUR-FU-10000747"/>
    <x v="0"/>
    <x v="5"/>
    <s v="Tenex B1-RE Series Chair Mats for Low Pile Carpets"/>
    <x v="4825"/>
    <n v="6"/>
    <n v="0"/>
    <n v="46.899599999999964"/>
  </r>
  <r>
    <n v="7156"/>
    <s v="US-2012-136749"/>
    <x v="1"/>
    <x v="707"/>
    <d v="2012-12-27T00:00:00"/>
    <s v="Second Class"/>
    <s v="LH-16900"/>
    <s v="Lena Hernandez"/>
    <x v="0"/>
    <s v="United States"/>
    <s v="Columbus"/>
    <x v="32"/>
    <n v="31907"/>
    <x v="0"/>
    <s v="OFF-BI-10004492"/>
    <x v="1"/>
    <x v="8"/>
    <s v="Tuf-Vin Binders"/>
    <x v="4826"/>
    <n v="5"/>
    <n v="0"/>
    <n v="74.212999999999994"/>
  </r>
  <r>
    <n v="7157"/>
    <s v="CA-2014-126718"/>
    <x v="3"/>
    <x v="568"/>
    <d v="2014-05-05T00:00:00"/>
    <s v="Standard Class"/>
    <s v="KT-16480"/>
    <s v="Kean Thornton"/>
    <x v="0"/>
    <s v="United States"/>
    <s v="Orange"/>
    <x v="30"/>
    <n v="7050"/>
    <x v="3"/>
    <s v="OFF-LA-10004055"/>
    <x v="1"/>
    <x v="2"/>
    <s v="Color-Coded Legal Exhibit Labels"/>
    <x v="3358"/>
    <n v="1"/>
    <n v="0"/>
    <n v="2.4058999999999999"/>
  </r>
  <r>
    <n v="7158"/>
    <s v="CA-2013-131380"/>
    <x v="0"/>
    <x v="463"/>
    <d v="2013-04-01T00:00:00"/>
    <s v="Second Class"/>
    <s v="CC-12220"/>
    <s v="Chris Cortes"/>
    <x v="0"/>
    <s v="United States"/>
    <s v="Los Angeles"/>
    <x v="1"/>
    <n v="90032"/>
    <x v="1"/>
    <s v="OFF-ST-10002485"/>
    <x v="1"/>
    <x v="4"/>
    <s v="Rogers Deluxe File Chest"/>
    <x v="1190"/>
    <n v="4"/>
    <n v="0"/>
    <n v="0.87919999999999732"/>
  </r>
  <r>
    <n v="7159"/>
    <s v="CA-2013-131380"/>
    <x v="0"/>
    <x v="463"/>
    <d v="2013-04-01T00:00:00"/>
    <s v="Second Class"/>
    <s v="CC-12220"/>
    <s v="Chris Cortes"/>
    <x v="0"/>
    <s v="United States"/>
    <s v="Los Angeles"/>
    <x v="1"/>
    <n v="90032"/>
    <x v="1"/>
    <s v="OFF-PA-10001243"/>
    <x v="1"/>
    <x v="10"/>
    <s v="Xerox 1983"/>
    <x v="156"/>
    <n v="1"/>
    <n v="0"/>
    <n v="2.9302000000000001"/>
  </r>
  <r>
    <n v="7160"/>
    <s v="CA-2012-145835"/>
    <x v="1"/>
    <x v="1149"/>
    <d v="2012-05-18T00:00:00"/>
    <s v="Second Class"/>
    <s v="BF-11170"/>
    <s v="Ben Ferrer"/>
    <x v="2"/>
    <s v="United States"/>
    <s v="Chicago"/>
    <x v="10"/>
    <n v="60623"/>
    <x v="2"/>
    <s v="TEC-PH-10004447"/>
    <x v="2"/>
    <x v="7"/>
    <s v="Toshiba IPT2010-SD IP Telephone"/>
    <x v="2705"/>
    <n v="2"/>
    <n v="0.2"/>
    <n v="16.678799999999995"/>
  </r>
  <r>
    <n v="7161"/>
    <s v="CA-2012-145835"/>
    <x v="1"/>
    <x v="1149"/>
    <d v="2012-05-18T00:00:00"/>
    <s v="Second Class"/>
    <s v="BF-11170"/>
    <s v="Ben Ferrer"/>
    <x v="2"/>
    <s v="United States"/>
    <s v="Chicago"/>
    <x v="10"/>
    <n v="60623"/>
    <x v="2"/>
    <s v="OFF-FA-10002280"/>
    <x v="1"/>
    <x v="13"/>
    <s v="Advantus Plastic Paper Clips"/>
    <x v="4698"/>
    <n v="4"/>
    <n v="0.2"/>
    <n v="5.6"/>
  </r>
  <r>
    <n v="7162"/>
    <s v="CA-2011-138709"/>
    <x v="2"/>
    <x v="1129"/>
    <d v="2011-07-09T00:00:00"/>
    <s v="Standard Class"/>
    <s v="MS-17770"/>
    <s v="Maxwell Schwartz"/>
    <x v="0"/>
    <s v="United States"/>
    <s v="Richmond"/>
    <x v="17"/>
    <n v="23223"/>
    <x v="0"/>
    <s v="OFF-PA-10004734"/>
    <x v="1"/>
    <x v="10"/>
    <s v="Southworth Structures Collection"/>
    <x v="1388"/>
    <n v="3"/>
    <n v="0"/>
    <n v="10.92"/>
  </r>
  <r>
    <n v="7163"/>
    <s v="CA-2011-138709"/>
    <x v="2"/>
    <x v="1129"/>
    <d v="2011-07-09T00:00:00"/>
    <s v="Standard Class"/>
    <s v="MS-17770"/>
    <s v="Maxwell Schwartz"/>
    <x v="0"/>
    <s v="United States"/>
    <s v="Richmond"/>
    <x v="17"/>
    <n v="23223"/>
    <x v="0"/>
    <s v="OFF-BI-10000145"/>
    <x v="1"/>
    <x v="8"/>
    <s v="Zipper Ring Binder Pockets"/>
    <x v="4827"/>
    <n v="5"/>
    <n v="0"/>
    <n v="7.6440000000000001"/>
  </r>
  <r>
    <n v="7164"/>
    <s v="CA-2011-122070"/>
    <x v="2"/>
    <x v="1150"/>
    <d v="2011-04-24T00:00:00"/>
    <s v="Second Class"/>
    <s v="AH-10030"/>
    <s v="Aaron Hawkins"/>
    <x v="1"/>
    <s v="United States"/>
    <s v="Troy"/>
    <x v="15"/>
    <n v="12180"/>
    <x v="3"/>
    <s v="OFF-EN-10004773"/>
    <x v="1"/>
    <x v="12"/>
    <s v="Staples"/>
    <x v="4828"/>
    <n v="8"/>
    <n v="0"/>
    <n v="121.44159999999999"/>
  </r>
  <r>
    <n v="7165"/>
    <s v="CA-2011-122070"/>
    <x v="2"/>
    <x v="1150"/>
    <d v="2011-04-24T00:00:00"/>
    <s v="Second Class"/>
    <s v="AH-10030"/>
    <s v="Aaron Hawkins"/>
    <x v="1"/>
    <s v="United States"/>
    <s v="Troy"/>
    <x v="15"/>
    <n v="12180"/>
    <x v="3"/>
    <s v="OFF-BI-10004970"/>
    <x v="1"/>
    <x v="8"/>
    <s v="ACCOHIDE 3-Ring Binder, Blue, 1&quot;"/>
    <x v="4541"/>
    <n v="3"/>
    <n v="0.2"/>
    <n v="3.3452999999999995"/>
  </r>
  <r>
    <n v="7166"/>
    <s v="CA-2013-158610"/>
    <x v="0"/>
    <x v="251"/>
    <d v="2013-09-23T00:00:00"/>
    <s v="First Class"/>
    <s v="CK-12595"/>
    <s v="Clytie Kelty"/>
    <x v="0"/>
    <s v="United States"/>
    <s v="Providence"/>
    <x v="34"/>
    <n v="2908"/>
    <x v="3"/>
    <s v="OFF-ST-10000604"/>
    <x v="1"/>
    <x v="4"/>
    <s v="Home/Office Personal File Carts"/>
    <x v="2876"/>
    <n v="2"/>
    <n v="0"/>
    <n v="17.379999999999995"/>
  </r>
  <r>
    <n v="7167"/>
    <s v="CA-2011-117464"/>
    <x v="2"/>
    <x v="192"/>
    <d v="2011-07-24T00:00:00"/>
    <s v="Second Class"/>
    <s v="NP-18325"/>
    <s v="Naresj Patel"/>
    <x v="0"/>
    <s v="United States"/>
    <s v="San Francisco"/>
    <x v="1"/>
    <n v="94122"/>
    <x v="1"/>
    <s v="OFF-AR-10003190"/>
    <x v="1"/>
    <x v="6"/>
    <s v="Newell 32"/>
    <x v="132"/>
    <n v="4"/>
    <n v="0"/>
    <n v="3.2256"/>
  </r>
  <r>
    <n v="7168"/>
    <s v="CA-2011-117464"/>
    <x v="2"/>
    <x v="192"/>
    <d v="2011-07-24T00:00:00"/>
    <s v="Second Class"/>
    <s v="NP-18325"/>
    <s v="Naresj Patel"/>
    <x v="0"/>
    <s v="United States"/>
    <s v="San Francisco"/>
    <x v="1"/>
    <n v="94122"/>
    <x v="1"/>
    <s v="FUR-CH-10000155"/>
    <x v="0"/>
    <x v="1"/>
    <s v="Global Comet Stacking Armless Chair"/>
    <x v="4829"/>
    <n v="3"/>
    <n v="0.2"/>
    <n v="71.77200000000002"/>
  </r>
  <r>
    <n v="7169"/>
    <s v="CA-2011-117464"/>
    <x v="2"/>
    <x v="192"/>
    <d v="2011-07-24T00:00:00"/>
    <s v="Second Class"/>
    <s v="NP-18325"/>
    <s v="Naresj Patel"/>
    <x v="0"/>
    <s v="United States"/>
    <s v="San Francisco"/>
    <x v="1"/>
    <n v="94122"/>
    <x v="1"/>
    <s v="OFF-ST-10003058"/>
    <x v="1"/>
    <x v="4"/>
    <s v="Eldon Mobile Mega Data Cart  Mega Stackable  Add-On Trays"/>
    <x v="4830"/>
    <n v="10"/>
    <n v="0"/>
    <n v="68.584999999999994"/>
  </r>
  <r>
    <n v="7170"/>
    <s v="CA-2011-117464"/>
    <x v="2"/>
    <x v="192"/>
    <d v="2011-07-24T00:00:00"/>
    <s v="Second Class"/>
    <s v="NP-18325"/>
    <s v="Naresj Patel"/>
    <x v="0"/>
    <s v="United States"/>
    <s v="San Francisco"/>
    <x v="1"/>
    <n v="94122"/>
    <x v="1"/>
    <s v="FUR-TA-10004767"/>
    <x v="0"/>
    <x v="3"/>
    <s v="Safco Drafting Table"/>
    <x v="3011"/>
    <n v="3"/>
    <n v="0.2"/>
    <n v="19.164599999999979"/>
  </r>
  <r>
    <n v="7171"/>
    <s v="US-2014-168613"/>
    <x v="3"/>
    <x v="1048"/>
    <d v="2014-10-15T00:00:00"/>
    <s v="Standard Class"/>
    <s v="GM-14440"/>
    <s v="Gary McGarr"/>
    <x v="0"/>
    <s v="United States"/>
    <s v="New York City"/>
    <x v="15"/>
    <n v="10009"/>
    <x v="3"/>
    <s v="FUR-CH-10002372"/>
    <x v="0"/>
    <x v="1"/>
    <s v="Office Star - Ergonomically Designed Knee Chair"/>
    <x v="3489"/>
    <n v="2"/>
    <n v="0.1"/>
    <n v="3.2392000000000074"/>
  </r>
  <r>
    <n v="7172"/>
    <s v="CA-2014-125381"/>
    <x v="3"/>
    <x v="1016"/>
    <d v="2014-04-28T00:00:00"/>
    <s v="Second Class"/>
    <s v="SG-20605"/>
    <s v="Speros Goranitis"/>
    <x v="0"/>
    <s v="United States"/>
    <s v="San Francisco"/>
    <x v="1"/>
    <n v="94109"/>
    <x v="1"/>
    <s v="TEC-AC-10000158"/>
    <x v="2"/>
    <x v="11"/>
    <s v="Sony 64GB Class 10 Micro SDHC R40 Memory Card"/>
    <x v="3313"/>
    <n v="3"/>
    <n v="0"/>
    <n v="22.6737"/>
  </r>
  <r>
    <n v="7173"/>
    <s v="US-2014-141677"/>
    <x v="3"/>
    <x v="606"/>
    <d v="2014-03-31T00:00:00"/>
    <s v="Standard Class"/>
    <s v="HK-14890"/>
    <s v="Heather Kirkland"/>
    <x v="1"/>
    <s v="United States"/>
    <s v="Houston"/>
    <x v="5"/>
    <n v="77070"/>
    <x v="2"/>
    <s v="TEC-AC-10000158"/>
    <x v="2"/>
    <x v="11"/>
    <s v="Sony 64GB Class 10 Micro SDHC R40 Memory Card"/>
    <x v="740"/>
    <n v="5"/>
    <n v="0.2"/>
    <n v="1.7995000000000019"/>
  </r>
  <r>
    <n v="7174"/>
    <s v="US-2014-141677"/>
    <x v="3"/>
    <x v="606"/>
    <d v="2014-03-31T00:00:00"/>
    <s v="Standard Class"/>
    <s v="HK-14890"/>
    <s v="Heather Kirkland"/>
    <x v="1"/>
    <s v="United States"/>
    <s v="Houston"/>
    <x v="5"/>
    <n v="77070"/>
    <x v="2"/>
    <s v="TEC-CO-10002313"/>
    <x v="2"/>
    <x v="16"/>
    <s v="Canon PC1080F Personal Copier"/>
    <x v="4697"/>
    <n v="5"/>
    <n v="0.2"/>
    <n v="569.99050000000011"/>
  </r>
  <r>
    <n v="7175"/>
    <s v="US-2014-141677"/>
    <x v="3"/>
    <x v="606"/>
    <d v="2014-03-31T00:00:00"/>
    <s v="Standard Class"/>
    <s v="HK-14890"/>
    <s v="Heather Kirkland"/>
    <x v="1"/>
    <s v="United States"/>
    <s v="Houston"/>
    <x v="5"/>
    <n v="77070"/>
    <x v="2"/>
    <s v="OFF-PA-10002581"/>
    <x v="1"/>
    <x v="10"/>
    <s v="Xerox 1951"/>
    <x v="1355"/>
    <n v="3"/>
    <n v="0.2"/>
    <n v="23.234999999999992"/>
  </r>
  <r>
    <n v="7176"/>
    <s v="US-2014-141677"/>
    <x v="3"/>
    <x v="606"/>
    <d v="2014-03-31T00:00:00"/>
    <s v="Standard Class"/>
    <s v="HK-14890"/>
    <s v="Heather Kirkland"/>
    <x v="1"/>
    <s v="United States"/>
    <s v="Houston"/>
    <x v="5"/>
    <n v="77070"/>
    <x v="2"/>
    <s v="OFF-AP-10001205"/>
    <x v="1"/>
    <x v="9"/>
    <s v="Belkin 5 Outlet SurgeMaster Power Centers"/>
    <x v="4831"/>
    <n v="8"/>
    <n v="0.8"/>
    <n v="-226.63679999999999"/>
  </r>
  <r>
    <n v="7177"/>
    <s v="US-2014-141677"/>
    <x v="3"/>
    <x v="606"/>
    <d v="2014-03-31T00:00:00"/>
    <s v="Standard Class"/>
    <s v="HK-14890"/>
    <s v="Heather Kirkland"/>
    <x v="1"/>
    <s v="United States"/>
    <s v="Houston"/>
    <x v="5"/>
    <n v="77070"/>
    <x v="2"/>
    <s v="OFF-ST-10000344"/>
    <x v="1"/>
    <x v="4"/>
    <s v="Neat Ideas Personal Hanging Folder Files, Black"/>
    <x v="4832"/>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x v="4833"/>
    <n v="2"/>
    <n v="0.7"/>
    <n v="-1.5413999999999999"/>
  </r>
  <r>
    <n v="7179"/>
    <s v="CA-2014-133067"/>
    <x v="3"/>
    <x v="464"/>
    <d v="2014-05-11T00:00:00"/>
    <s v="Standard Class"/>
    <s v="MY-18295"/>
    <s v="Muhammed Yedwab"/>
    <x v="1"/>
    <s v="United States"/>
    <s v="Philadelphia"/>
    <x v="9"/>
    <n v="19140"/>
    <x v="3"/>
    <s v="OFF-BI-10003694"/>
    <x v="1"/>
    <x v="8"/>
    <s v="Avery 3 1/2&quot; Diskette Storage Pages, 10/Pack"/>
    <x v="4834"/>
    <n v="3"/>
    <n v="0.7"/>
    <n v="-7.5167999999999964"/>
  </r>
  <r>
    <n v="7180"/>
    <s v="US-2013-144351"/>
    <x v="0"/>
    <x v="696"/>
    <d v="2013-11-19T00:00:00"/>
    <s v="Standard Class"/>
    <s v="RC-19960"/>
    <s v="Ryan Crowe"/>
    <x v="0"/>
    <s v="United States"/>
    <s v="Baltimore"/>
    <x v="39"/>
    <n v="21215"/>
    <x v="3"/>
    <s v="TEC-PH-10001644"/>
    <x v="2"/>
    <x v="7"/>
    <s v="BlueLounge Milo Smartphone Stand, White/Metallic"/>
    <x v="1324"/>
    <n v="3"/>
    <n v="0"/>
    <n v="25.191600000000005"/>
  </r>
  <r>
    <n v="7181"/>
    <s v="CA-2011-106054"/>
    <x v="2"/>
    <x v="1037"/>
    <d v="2011-01-08T00:00:00"/>
    <s v="First Class"/>
    <s v="JO-15145"/>
    <s v="Jack O'Briant"/>
    <x v="1"/>
    <s v="United States"/>
    <s v="Athens"/>
    <x v="32"/>
    <n v="30605"/>
    <x v="0"/>
    <s v="OFF-AR-10002399"/>
    <x v="1"/>
    <x v="6"/>
    <s v="Dixon Prang Watercolor Pencils, 10-Color Set with Brush"/>
    <x v="4835"/>
    <n v="3"/>
    <n v="0"/>
    <n v="5.2397999999999998"/>
  </r>
  <r>
    <n v="7182"/>
    <s v="CA-2013-138667"/>
    <x v="0"/>
    <x v="797"/>
    <d v="2013-12-31T00:00:00"/>
    <s v="Second Class"/>
    <s v="MW-18220"/>
    <s v="Mitch Webber"/>
    <x v="0"/>
    <s v="United States"/>
    <s v="Lancaster"/>
    <x v="24"/>
    <n v="43130"/>
    <x v="3"/>
    <s v="TEC-AC-10003063"/>
    <x v="2"/>
    <x v="11"/>
    <s v="Micro Innovations USB RF Wireless Keyboard with Mouse"/>
    <x v="4836"/>
    <n v="2"/>
    <n v="0.2"/>
    <n v="0.5"/>
  </r>
  <r>
    <n v="7183"/>
    <s v="CA-2014-150609"/>
    <x v="3"/>
    <x v="504"/>
    <d v="2014-05-05T00:00:00"/>
    <s v="Standard Class"/>
    <s v="NZ-18565"/>
    <s v="Nick Zandusky"/>
    <x v="2"/>
    <s v="United States"/>
    <s v="Los Angeles"/>
    <x v="1"/>
    <n v="90032"/>
    <x v="1"/>
    <s v="OFF-BI-10002071"/>
    <x v="1"/>
    <x v="8"/>
    <s v="Fellowes Black Plastic Comb Bindings"/>
    <x v="4837"/>
    <n v="5"/>
    <n v="0.2"/>
    <n v="7.5529999999999982"/>
  </r>
  <r>
    <n v="7184"/>
    <s v="CA-2014-128853"/>
    <x v="3"/>
    <x v="81"/>
    <d v="2014-04-24T00:00:00"/>
    <s v="First Class"/>
    <s v="JM-15250"/>
    <s v="Janet Martin"/>
    <x v="0"/>
    <s v="United States"/>
    <s v="Baltimore"/>
    <x v="39"/>
    <n v="21215"/>
    <x v="3"/>
    <s v="FUR-CH-10004218"/>
    <x v="0"/>
    <x v="1"/>
    <s v="Global Fabric Manager's Chair, Dark Gray"/>
    <x v="4838"/>
    <n v="9"/>
    <n v="0"/>
    <n v="227.20500000000004"/>
  </r>
  <r>
    <n v="7185"/>
    <s v="CA-2014-133102"/>
    <x v="3"/>
    <x v="629"/>
    <d v="2014-08-25T00:00:00"/>
    <s v="Standard Class"/>
    <s v="ED-13885"/>
    <s v="Emily Ducich"/>
    <x v="2"/>
    <s v="United States"/>
    <s v="Houston"/>
    <x v="5"/>
    <n v="77095"/>
    <x v="2"/>
    <s v="OFF-SU-10000432"/>
    <x v="1"/>
    <x v="14"/>
    <s v="Acco Side-Punched Conventional Columnar Pads"/>
    <x v="4839"/>
    <n v="2"/>
    <n v="0.2"/>
    <n v="-1.0410000000000006"/>
  </r>
  <r>
    <n v="7186"/>
    <s v="CA-2014-133102"/>
    <x v="3"/>
    <x v="629"/>
    <d v="2014-08-25T00:00:00"/>
    <s v="Standard Class"/>
    <s v="ED-13885"/>
    <s v="Emily Ducich"/>
    <x v="2"/>
    <s v="United States"/>
    <s v="Houston"/>
    <x v="5"/>
    <n v="77095"/>
    <x v="2"/>
    <s v="OFF-AR-10003183"/>
    <x v="1"/>
    <x v="6"/>
    <s v="Avery Fluorescent Highlighter Four-Color Set"/>
    <x v="2245"/>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x v="4840"/>
    <n v="4"/>
    <n v="0.3"/>
    <n v="-2.1312000000000033"/>
  </r>
  <r>
    <n v="7188"/>
    <s v="CA-2014-133102"/>
    <x v="3"/>
    <x v="629"/>
    <d v="2014-08-25T00:00:00"/>
    <s v="Standard Class"/>
    <s v="ED-13885"/>
    <s v="Emily Ducich"/>
    <x v="2"/>
    <s v="United States"/>
    <s v="Houston"/>
    <x v="5"/>
    <n v="77095"/>
    <x v="2"/>
    <s v="FUR-FU-10003247"/>
    <x v="0"/>
    <x v="5"/>
    <s v="36X48 HARDFLOOR CHAIRMAT"/>
    <x v="1331"/>
    <n v="2"/>
    <n v="0.6"/>
    <n v="-22.238800000000001"/>
  </r>
  <r>
    <n v="7189"/>
    <s v="CA-2014-133102"/>
    <x v="3"/>
    <x v="629"/>
    <d v="2014-08-25T00:00:00"/>
    <s v="Standard Class"/>
    <s v="ED-13885"/>
    <s v="Emily Ducich"/>
    <x v="2"/>
    <s v="United States"/>
    <s v="Houston"/>
    <x v="5"/>
    <n v="77095"/>
    <x v="2"/>
    <s v="OFF-AP-10001563"/>
    <x v="1"/>
    <x v="9"/>
    <s v="Belkin Premiere Surge Master II 8-outlet surge protector"/>
    <x v="4841"/>
    <n v="4"/>
    <n v="0.8"/>
    <n v="-99.103200000000044"/>
  </r>
  <r>
    <n v="7190"/>
    <s v="CA-2013-164399"/>
    <x v="0"/>
    <x v="396"/>
    <d v="2013-11-16T00:00:00"/>
    <s v="First Class"/>
    <s v="DW-13480"/>
    <s v="Dianna Wilson"/>
    <x v="2"/>
    <s v="United States"/>
    <s v="San Diego"/>
    <x v="1"/>
    <n v="92024"/>
    <x v="1"/>
    <s v="TEC-PH-10004908"/>
    <x v="2"/>
    <x v="7"/>
    <s v="Panasonic KX TS3282W Corded phone"/>
    <x v="4842"/>
    <n v="3"/>
    <n v="0.2"/>
    <n v="25.496999999999986"/>
  </r>
  <r>
    <n v="7191"/>
    <s v="CA-2013-164399"/>
    <x v="0"/>
    <x v="396"/>
    <d v="2013-11-16T00:00:00"/>
    <s v="First Class"/>
    <s v="DW-13480"/>
    <s v="Dianna Wilson"/>
    <x v="2"/>
    <s v="United States"/>
    <s v="San Diego"/>
    <x v="1"/>
    <n v="92024"/>
    <x v="1"/>
    <s v="FUR-TA-10003392"/>
    <x v="0"/>
    <x v="3"/>
    <s v="Global Adaptabilities Conference Tables"/>
    <x v="3008"/>
    <n v="3"/>
    <n v="0.2"/>
    <n v="-8.4294000000000153"/>
  </r>
  <r>
    <n v="7192"/>
    <s v="CA-2013-116918"/>
    <x v="0"/>
    <x v="393"/>
    <d v="2013-10-07T00:00:00"/>
    <s v="Second Class"/>
    <s v="JK-15205"/>
    <s v="Jamie Kunitz"/>
    <x v="0"/>
    <s v="United States"/>
    <s v="Hialeah"/>
    <x v="2"/>
    <n v="33012"/>
    <x v="0"/>
    <s v="OFF-BI-10004140"/>
    <x v="1"/>
    <x v="8"/>
    <s v="Avery Non-Stick Binders"/>
    <x v="4843"/>
    <n v="4"/>
    <n v="0.7"/>
    <n v="-4.49"/>
  </r>
  <r>
    <n v="7193"/>
    <s v="CA-2013-116918"/>
    <x v="0"/>
    <x v="393"/>
    <d v="2013-10-07T00:00:00"/>
    <s v="Second Class"/>
    <s v="JK-15205"/>
    <s v="Jamie Kunitz"/>
    <x v="0"/>
    <s v="United States"/>
    <s v="Hialeah"/>
    <x v="2"/>
    <n v="33012"/>
    <x v="0"/>
    <s v="OFF-AR-10003631"/>
    <x v="1"/>
    <x v="6"/>
    <s v="Staples"/>
    <x v="4844"/>
    <n v="8"/>
    <n v="0.2"/>
    <n v="5.0335999999999999"/>
  </r>
  <r>
    <n v="7194"/>
    <s v="CA-2013-110492"/>
    <x v="0"/>
    <x v="1151"/>
    <d v="2013-02-14T00:00:00"/>
    <s v="First Class"/>
    <s v="JS-15880"/>
    <s v="John Stevenson"/>
    <x v="0"/>
    <s v="United States"/>
    <s v="Atlanta"/>
    <x v="32"/>
    <n v="30318"/>
    <x v="0"/>
    <s v="OFF-ST-10003716"/>
    <x v="1"/>
    <x v="4"/>
    <s v="Tennsco Double-Tier Lockers"/>
    <x v="4845"/>
    <n v="6"/>
    <n v="0"/>
    <n v="175.51560000000001"/>
  </r>
  <r>
    <n v="7195"/>
    <s v="CA-2013-110492"/>
    <x v="0"/>
    <x v="1151"/>
    <d v="2013-02-14T00:00:00"/>
    <s v="First Class"/>
    <s v="JS-15880"/>
    <s v="John Stevenson"/>
    <x v="0"/>
    <s v="United States"/>
    <s v="Atlanta"/>
    <x v="32"/>
    <n v="30318"/>
    <x v="0"/>
    <s v="OFF-BI-10003274"/>
    <x v="1"/>
    <x v="8"/>
    <s v="Avery Durable Slant Ring Binders, No Labels"/>
    <x v="204"/>
    <n v="4"/>
    <n v="0"/>
    <n v="7.4824000000000002"/>
  </r>
  <r>
    <n v="7196"/>
    <s v="CA-2013-147683"/>
    <x v="0"/>
    <x v="373"/>
    <d v="2013-11-18T00:00:00"/>
    <s v="Standard Class"/>
    <s v="PO-19180"/>
    <s v="Philisse Overcash"/>
    <x v="2"/>
    <s v="United States"/>
    <s v="Seattle"/>
    <x v="4"/>
    <n v="98103"/>
    <x v="1"/>
    <s v="FUR-FU-10004848"/>
    <x v="0"/>
    <x v="5"/>
    <s v="DAX Solid Wood Frames"/>
    <x v="4846"/>
    <n v="2"/>
    <n v="0"/>
    <n v="7.2297999999999991"/>
  </r>
  <r>
    <n v="7197"/>
    <s v="CA-2011-116785"/>
    <x v="2"/>
    <x v="759"/>
    <d v="2011-04-30T00:00:00"/>
    <s v="Standard Class"/>
    <s v="MH-17290"/>
    <s v="Marc Harrigan"/>
    <x v="2"/>
    <s v="United States"/>
    <s v="Los Angeles"/>
    <x v="1"/>
    <n v="90036"/>
    <x v="1"/>
    <s v="OFF-AR-10003504"/>
    <x v="1"/>
    <x v="6"/>
    <s v="Newell 347"/>
    <x v="1591"/>
    <n v="5"/>
    <n v="0"/>
    <n v="6.2059999999999977"/>
  </r>
  <r>
    <n v="7198"/>
    <s v="CA-2011-116785"/>
    <x v="2"/>
    <x v="759"/>
    <d v="2011-04-30T00:00:00"/>
    <s v="Standard Class"/>
    <s v="MH-17290"/>
    <s v="Marc Harrigan"/>
    <x v="2"/>
    <s v="United States"/>
    <s v="Los Angeles"/>
    <x v="1"/>
    <n v="90036"/>
    <x v="1"/>
    <s v="OFF-LA-10000305"/>
    <x v="1"/>
    <x v="2"/>
    <s v="Avery 495"/>
    <x v="2380"/>
    <n v="2"/>
    <n v="0"/>
    <n v="5.7959999999999994"/>
  </r>
  <r>
    <n v="7199"/>
    <s v="US-2012-156797"/>
    <x v="1"/>
    <x v="1067"/>
    <d v="2012-08-15T00:00:00"/>
    <s v="Standard Class"/>
    <s v="PO-19180"/>
    <s v="Philisse Overcash"/>
    <x v="2"/>
    <s v="United States"/>
    <s v="New York City"/>
    <x v="15"/>
    <n v="10035"/>
    <x v="3"/>
    <s v="OFF-AR-10001427"/>
    <x v="1"/>
    <x v="6"/>
    <s v="Newell 330"/>
    <x v="493"/>
    <n v="2"/>
    <n v="0"/>
    <n v="3.1096000000000004"/>
  </r>
  <r>
    <n v="7200"/>
    <s v="US-2012-156797"/>
    <x v="1"/>
    <x v="1067"/>
    <d v="2012-08-15T00:00:00"/>
    <s v="Standard Class"/>
    <s v="PO-19180"/>
    <s v="Philisse Overcash"/>
    <x v="2"/>
    <s v="United States"/>
    <s v="New York City"/>
    <x v="15"/>
    <n v="10035"/>
    <x v="3"/>
    <s v="TEC-PH-10004614"/>
    <x v="2"/>
    <x v="7"/>
    <s v="AT&amp;T 841000 Phone"/>
    <x v="4847"/>
    <n v="2"/>
    <n v="0"/>
    <n v="34.5"/>
  </r>
  <r>
    <n v="7201"/>
    <s v="CA-2013-104276"/>
    <x v="0"/>
    <x v="581"/>
    <d v="2013-12-04T00:00:00"/>
    <s v="Standard Class"/>
    <s v="HF-14995"/>
    <s v="Herbert Flentye"/>
    <x v="0"/>
    <s v="United States"/>
    <s v="Fort Lauderdale"/>
    <x v="2"/>
    <n v="33311"/>
    <x v="0"/>
    <s v="TEC-PH-10001944"/>
    <x v="2"/>
    <x v="7"/>
    <s v="Wi-Ex zBoost YX540 Cellular Phone Signal Booster"/>
    <x v="4848"/>
    <n v="1"/>
    <n v="0.2"/>
    <n v="14.594999999999985"/>
  </r>
  <r>
    <n v="7202"/>
    <s v="CA-2013-104276"/>
    <x v="0"/>
    <x v="581"/>
    <d v="2013-12-04T00:00:00"/>
    <s v="Standard Class"/>
    <s v="HF-14995"/>
    <s v="Herbert Flentye"/>
    <x v="0"/>
    <s v="United States"/>
    <s v="Fort Lauderdale"/>
    <x v="2"/>
    <n v="33311"/>
    <x v="0"/>
    <s v="FUR-TA-10001039"/>
    <x v="0"/>
    <x v="3"/>
    <s v="KI Adjustable-Height Table"/>
    <x v="4849"/>
    <n v="7"/>
    <n v="0.45"/>
    <n v="-114.35339999999997"/>
  </r>
  <r>
    <n v="7203"/>
    <s v="CA-2013-120369"/>
    <x v="0"/>
    <x v="99"/>
    <d v="2013-10-29T00:00:00"/>
    <s v="Same Day"/>
    <s v="VB-21745"/>
    <s v="Victoria Brennan"/>
    <x v="1"/>
    <s v="United States"/>
    <s v="Rochester"/>
    <x v="15"/>
    <n v="14609"/>
    <x v="3"/>
    <s v="FUR-FU-10003806"/>
    <x v="0"/>
    <x v="5"/>
    <s v="Tenex Chairmat w/ Average Lip, 45&quot; x 53&quot;"/>
    <x v="4850"/>
    <n v="5"/>
    <n v="0"/>
    <n v="75.679999999999978"/>
  </r>
  <r>
    <n v="7204"/>
    <s v="CA-2011-118276"/>
    <x v="2"/>
    <x v="282"/>
    <d v="2012-01-02T00:00:00"/>
    <s v="Standard Class"/>
    <s v="MG-17890"/>
    <s v="Michael Granlund"/>
    <x v="2"/>
    <s v="United States"/>
    <s v="Saint Charles"/>
    <x v="10"/>
    <n v="60174"/>
    <x v="2"/>
    <s v="FUR-FU-10002111"/>
    <x v="0"/>
    <x v="5"/>
    <s v="Master Caster Door Stop, Large Brown"/>
    <x v="4851"/>
    <n v="3"/>
    <n v="0.6"/>
    <n v="-4.804800000000002"/>
  </r>
  <r>
    <n v="7205"/>
    <s v="CA-2012-136658"/>
    <x v="1"/>
    <x v="229"/>
    <d v="2012-09-17T00:00:00"/>
    <s v="Standard Class"/>
    <s v="BO-11425"/>
    <s v="Bobby Odegard"/>
    <x v="0"/>
    <s v="United States"/>
    <s v="New York City"/>
    <x v="15"/>
    <n v="10024"/>
    <x v="3"/>
    <s v="OFF-AR-10000817"/>
    <x v="1"/>
    <x v="6"/>
    <s v="Manco Dry-Lighter Erasable Highlighter"/>
    <x v="2398"/>
    <n v="2"/>
    <n v="0"/>
    <n v="2.0671999999999997"/>
  </r>
  <r>
    <n v="7206"/>
    <s v="CA-2014-137414"/>
    <x v="3"/>
    <x v="280"/>
    <d v="2014-10-07T00:00:00"/>
    <s v="Standard Class"/>
    <s v="CM-12115"/>
    <s v="Chad McGuire"/>
    <x v="0"/>
    <s v="United States"/>
    <s v="San Francisco"/>
    <x v="1"/>
    <n v="94109"/>
    <x v="1"/>
    <s v="FUR-FU-10001424"/>
    <x v="0"/>
    <x v="5"/>
    <s v="Dax Clear Box Frame"/>
    <x v="45"/>
    <n v="2"/>
    <n v="0"/>
    <n v="5.936399999999999"/>
  </r>
  <r>
    <n v="7207"/>
    <s v="CA-2014-137414"/>
    <x v="3"/>
    <x v="280"/>
    <d v="2014-10-07T00:00:00"/>
    <s v="Standard Class"/>
    <s v="CM-12115"/>
    <s v="Chad McGuire"/>
    <x v="0"/>
    <s v="United States"/>
    <s v="San Francisco"/>
    <x v="1"/>
    <n v="94109"/>
    <x v="1"/>
    <s v="TEC-MA-10002930"/>
    <x v="2"/>
    <x v="15"/>
    <s v="Ricoh - Ink Collector Unit for GX3000 Series Printers"/>
    <x v="4852"/>
    <n v="11"/>
    <n v="0.2"/>
    <n v="32.301500000000019"/>
  </r>
  <r>
    <n v="7208"/>
    <s v="CA-2013-143476"/>
    <x v="0"/>
    <x v="108"/>
    <d v="2013-09-14T00:00:00"/>
    <s v="First Class"/>
    <s v="LC-16930"/>
    <s v="Linda Cazamias"/>
    <x v="1"/>
    <s v="United States"/>
    <s v="Phoenix"/>
    <x v="16"/>
    <n v="85023"/>
    <x v="1"/>
    <s v="OFF-AR-10003759"/>
    <x v="1"/>
    <x v="6"/>
    <s v="Crayola Anti Dust Chalk, 12/Pack"/>
    <x v="2154"/>
    <n v="2"/>
    <n v="0.2"/>
    <n v="0.90999999999999981"/>
  </r>
  <r>
    <n v="7209"/>
    <s v="CA-2013-143476"/>
    <x v="0"/>
    <x v="108"/>
    <d v="2013-09-14T00:00:00"/>
    <s v="First Class"/>
    <s v="LC-16930"/>
    <s v="Linda Cazamias"/>
    <x v="1"/>
    <s v="United States"/>
    <s v="Phoenix"/>
    <x v="16"/>
    <n v="85023"/>
    <x v="1"/>
    <s v="OFF-PA-10001837"/>
    <x v="1"/>
    <x v="10"/>
    <s v="Xerox 1976"/>
    <x v="561"/>
    <n v="4"/>
    <n v="0.2"/>
    <n v="7.2576000000000001"/>
  </r>
  <r>
    <n v="7210"/>
    <s v="CA-2013-143476"/>
    <x v="0"/>
    <x v="108"/>
    <d v="2013-09-14T00:00:00"/>
    <s v="First Class"/>
    <s v="LC-16930"/>
    <s v="Linda Cazamias"/>
    <x v="1"/>
    <s v="United States"/>
    <s v="Phoenix"/>
    <x v="16"/>
    <n v="85023"/>
    <x v="1"/>
    <s v="OFF-PA-10001667"/>
    <x v="1"/>
    <x v="10"/>
    <s v="Great White Multi-Use Recycled Paper (20Lb. and 84 Bright)"/>
    <x v="383"/>
    <n v="2"/>
    <n v="0.2"/>
    <n v="2.9899999999999993"/>
  </r>
  <r>
    <n v="7211"/>
    <s v="US-2013-119046"/>
    <x v="0"/>
    <x v="799"/>
    <d v="2013-06-07T00:00:00"/>
    <s v="Standard Class"/>
    <s v="EH-13765"/>
    <s v="Edward Hooks"/>
    <x v="1"/>
    <s v="United States"/>
    <s v="Seattle"/>
    <x v="4"/>
    <n v="98115"/>
    <x v="1"/>
    <s v="OFF-PA-10000246"/>
    <x v="1"/>
    <x v="10"/>
    <s v="Riverleaf Stik-Withit Designer Note Cubes"/>
    <x v="4740"/>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x v="4853"/>
    <n v="12"/>
    <n v="0.2"/>
    <n v="18.7224"/>
  </r>
  <r>
    <n v="7213"/>
    <s v="US-2013-119046"/>
    <x v="0"/>
    <x v="799"/>
    <d v="2013-06-07T00:00:00"/>
    <s v="Standard Class"/>
    <s v="EH-13765"/>
    <s v="Edward Hooks"/>
    <x v="1"/>
    <s v="United States"/>
    <s v="Seattle"/>
    <x v="4"/>
    <n v="98115"/>
    <x v="1"/>
    <s v="OFF-BI-10000138"/>
    <x v="1"/>
    <x v="8"/>
    <s v="Acco Translucent Poly Ring Binders"/>
    <x v="3938"/>
    <n v="3"/>
    <n v="0.2"/>
    <n v="3.9312000000000005"/>
  </r>
  <r>
    <n v="7214"/>
    <s v="CA-2014-154949"/>
    <x v="3"/>
    <x v="453"/>
    <d v="2014-10-20T00:00:00"/>
    <s v="Standard Class"/>
    <s v="MC-17275"/>
    <s v="Marc Crier"/>
    <x v="0"/>
    <s v="United States"/>
    <s v="Camarillo"/>
    <x v="1"/>
    <n v="93010"/>
    <x v="1"/>
    <s v="OFF-LA-10002034"/>
    <x v="1"/>
    <x v="2"/>
    <s v="Avery 478"/>
    <x v="1674"/>
    <n v="3"/>
    <n v="0"/>
    <n v="7.2176999999999998"/>
  </r>
  <r>
    <n v="7215"/>
    <s v="CA-2012-103072"/>
    <x v="1"/>
    <x v="874"/>
    <d v="2012-09-30T00:00:00"/>
    <s v="Second Class"/>
    <s v="HW-14935"/>
    <s v="Helen Wasserman"/>
    <x v="1"/>
    <s v="United States"/>
    <s v="Detroit"/>
    <x v="12"/>
    <n v="48205"/>
    <x v="2"/>
    <s v="OFF-AR-10000127"/>
    <x v="1"/>
    <x v="6"/>
    <s v="Newell 321"/>
    <x v="1235"/>
    <n v="5"/>
    <n v="0"/>
    <n v="4.7559999999999985"/>
  </r>
  <r>
    <n v="7216"/>
    <s v="CA-2012-103072"/>
    <x v="1"/>
    <x v="874"/>
    <d v="2012-09-30T00:00:00"/>
    <s v="Second Class"/>
    <s v="HW-14935"/>
    <s v="Helen Wasserman"/>
    <x v="1"/>
    <s v="United States"/>
    <s v="Detroit"/>
    <x v="12"/>
    <n v="48205"/>
    <x v="2"/>
    <s v="OFF-PA-10003172"/>
    <x v="1"/>
    <x v="10"/>
    <s v="Xerox 1996"/>
    <x v="243"/>
    <n v="4"/>
    <n v="0"/>
    <n v="12.441600000000001"/>
  </r>
  <r>
    <n v="7217"/>
    <s v="CA-2012-150770"/>
    <x v="1"/>
    <x v="910"/>
    <d v="2012-05-06T00:00:00"/>
    <s v="First Class"/>
    <s v="LC-16870"/>
    <s v="Lena Cacioppo"/>
    <x v="0"/>
    <s v="United States"/>
    <s v="San Francisco"/>
    <x v="1"/>
    <n v="94109"/>
    <x v="1"/>
    <s v="OFF-AR-10001246"/>
    <x v="1"/>
    <x v="6"/>
    <s v="Newell 317"/>
    <x v="138"/>
    <n v="3"/>
    <n v="0"/>
    <n v="2.5577999999999994"/>
  </r>
  <r>
    <n v="7218"/>
    <s v="CA-2012-150770"/>
    <x v="1"/>
    <x v="910"/>
    <d v="2012-05-06T00:00:00"/>
    <s v="First Class"/>
    <s v="LC-16870"/>
    <s v="Lena Cacioppo"/>
    <x v="0"/>
    <s v="United States"/>
    <s v="San Francisco"/>
    <x v="1"/>
    <n v="94109"/>
    <x v="1"/>
    <s v="OFF-BI-10002026"/>
    <x v="1"/>
    <x v="8"/>
    <s v="Ibico Recycled Linen-Style Covers"/>
    <x v="4854"/>
    <n v="2"/>
    <n v="0.2"/>
    <n v="21.873599999999996"/>
  </r>
  <r>
    <n v="7219"/>
    <s v="CA-2012-150770"/>
    <x v="1"/>
    <x v="910"/>
    <d v="2012-05-06T00:00:00"/>
    <s v="First Class"/>
    <s v="LC-16870"/>
    <s v="Lena Cacioppo"/>
    <x v="0"/>
    <s v="United States"/>
    <s v="San Francisco"/>
    <x v="1"/>
    <n v="94109"/>
    <x v="1"/>
    <s v="TEC-AC-10000844"/>
    <x v="2"/>
    <x v="11"/>
    <s v="Logitech Gaming G510s - Keyboard"/>
    <x v="2121"/>
    <n v="4"/>
    <n v="0"/>
    <n v="122.38559999999998"/>
  </r>
  <r>
    <n v="7220"/>
    <s v="CA-2012-150770"/>
    <x v="1"/>
    <x v="910"/>
    <d v="2012-05-06T00:00:00"/>
    <s v="First Class"/>
    <s v="LC-16870"/>
    <s v="Lena Cacioppo"/>
    <x v="0"/>
    <s v="United States"/>
    <s v="San Francisco"/>
    <x v="1"/>
    <n v="94109"/>
    <x v="1"/>
    <s v="OFF-BI-10001575"/>
    <x v="1"/>
    <x v="8"/>
    <s v="GBC Linen Binding Covers"/>
    <x v="2000"/>
    <n v="2"/>
    <n v="0.2"/>
    <n v="17.348799999999997"/>
  </r>
  <r>
    <n v="7221"/>
    <s v="CA-2014-154760"/>
    <x v="3"/>
    <x v="1152"/>
    <d v="2014-01-14T00:00:00"/>
    <s v="Standard Class"/>
    <s v="BP-11290"/>
    <s v="Beth Paige"/>
    <x v="0"/>
    <s v="United States"/>
    <s v="Philadelphia"/>
    <x v="9"/>
    <n v="19140"/>
    <x v="3"/>
    <s v="OFF-BI-10004632"/>
    <x v="1"/>
    <x v="8"/>
    <s v="Ibico Hi-Tech Manual Binding System"/>
    <x v="4855"/>
    <n v="3"/>
    <n v="0.7"/>
    <n v="-228.74250000000006"/>
  </r>
  <r>
    <n v="7222"/>
    <s v="US-2014-104437"/>
    <x v="3"/>
    <x v="678"/>
    <d v="2014-02-01T00:00:00"/>
    <s v="Standard Class"/>
    <s v="TG-21310"/>
    <s v="Toby Gnade"/>
    <x v="0"/>
    <s v="United States"/>
    <s v="New York City"/>
    <x v="15"/>
    <n v="10035"/>
    <x v="3"/>
    <s v="TEC-PH-10000193"/>
    <x v="2"/>
    <x v="7"/>
    <s v="Jensen SMPS-640 - speaker phone"/>
    <x v="4856"/>
    <n v="3"/>
    <n v="0"/>
    <n v="35.864399999999996"/>
  </r>
  <r>
    <n v="7223"/>
    <s v="CA-2014-113075"/>
    <x v="3"/>
    <x v="264"/>
    <d v="2014-09-07T00:00:00"/>
    <s v="Standard Class"/>
    <s v="MC-18100"/>
    <s v="Mick Crebagga"/>
    <x v="0"/>
    <s v="United States"/>
    <s v="Chicago"/>
    <x v="10"/>
    <n v="60623"/>
    <x v="2"/>
    <s v="TEC-AC-10003441"/>
    <x v="2"/>
    <x v="11"/>
    <s v="Kingston Digital DataTraveler 32GB USB 2.0"/>
    <x v="1390"/>
    <n v="3"/>
    <n v="0.2"/>
    <n v="-7.1190000000000015"/>
  </r>
  <r>
    <n v="7224"/>
    <s v="CA-2013-109953"/>
    <x v="0"/>
    <x v="216"/>
    <d v="2013-07-19T00:00:00"/>
    <s v="Standard Class"/>
    <s v="RB-19360"/>
    <s v="Raymond Buch"/>
    <x v="0"/>
    <s v="United States"/>
    <s v="San Francisco"/>
    <x v="1"/>
    <n v="94122"/>
    <x v="1"/>
    <s v="TEC-PH-10004093"/>
    <x v="2"/>
    <x v="7"/>
    <s v="Panasonic Kx-TS550"/>
    <x v="4360"/>
    <n v="3"/>
    <n v="0.2"/>
    <n v="12.417299999999997"/>
  </r>
  <r>
    <n v="7225"/>
    <s v="CA-2013-109953"/>
    <x v="0"/>
    <x v="216"/>
    <d v="2013-07-19T00:00:00"/>
    <s v="Standard Class"/>
    <s v="RB-19360"/>
    <s v="Raymond Buch"/>
    <x v="0"/>
    <s v="United States"/>
    <s v="San Francisco"/>
    <x v="1"/>
    <n v="94122"/>
    <x v="1"/>
    <s v="OFF-AP-10002998"/>
    <x v="1"/>
    <x v="9"/>
    <s v="Holmes 99% HEPA Air Purifier"/>
    <x v="4857"/>
    <n v="7"/>
    <n v="0"/>
    <n v="50.03459999999999"/>
  </r>
  <r>
    <n v="7226"/>
    <s v="CA-2013-109953"/>
    <x v="0"/>
    <x v="216"/>
    <d v="2013-07-19T00:00:00"/>
    <s v="Standard Class"/>
    <s v="RB-19360"/>
    <s v="Raymond Buch"/>
    <x v="0"/>
    <s v="United States"/>
    <s v="San Francisco"/>
    <x v="1"/>
    <n v="94122"/>
    <x v="1"/>
    <s v="FUR-FU-10000073"/>
    <x v="0"/>
    <x v="5"/>
    <s v="Deflect-O Glasstique Clear Desk Accessories"/>
    <x v="4858"/>
    <n v="4"/>
    <n v="0"/>
    <n v="10.163999999999998"/>
  </r>
  <r>
    <n v="7227"/>
    <s v="CA-2014-127397"/>
    <x v="3"/>
    <x v="642"/>
    <d v="2014-03-01T00:00:00"/>
    <s v="Standard Class"/>
    <s v="ES-14080"/>
    <s v="Erin Smith"/>
    <x v="1"/>
    <s v="United States"/>
    <s v="Philadelphia"/>
    <x v="9"/>
    <n v="19134"/>
    <x v="3"/>
    <s v="OFF-PA-10001125"/>
    <x v="1"/>
    <x v="10"/>
    <s v="Xerox 1988"/>
    <x v="3971"/>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x v="4859"/>
    <n v="5"/>
    <n v="0.2"/>
    <n v="214.4674999999998"/>
  </r>
  <r>
    <n v="7229"/>
    <s v="CA-2011-157546"/>
    <x v="2"/>
    <x v="836"/>
    <d v="2011-07-22T00:00:00"/>
    <s v="First Class"/>
    <s v="RD-19720"/>
    <s v="Roger Demir"/>
    <x v="0"/>
    <s v="United States"/>
    <s v="San Francisco"/>
    <x v="1"/>
    <n v="94122"/>
    <x v="1"/>
    <s v="OFF-BI-10002498"/>
    <x v="1"/>
    <x v="8"/>
    <s v="Clear Mylar Reinforcing Strips"/>
    <x v="4860"/>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x v="4861"/>
    <n v="3"/>
    <n v="0"/>
    <n v="10.7301"/>
  </r>
  <r>
    <n v="7231"/>
    <s v="CA-2014-153843"/>
    <x v="3"/>
    <x v="677"/>
    <d v="2014-03-16T00:00:00"/>
    <s v="First Class"/>
    <s v="SC-20380"/>
    <s v="Shahid Collister"/>
    <x v="0"/>
    <s v="United States"/>
    <s v="Fairfield"/>
    <x v="29"/>
    <n v="6824"/>
    <x v="3"/>
    <s v="OFF-BI-10002353"/>
    <x v="1"/>
    <x v="8"/>
    <s v="GBC VeloBind Cover Sets"/>
    <x v="4862"/>
    <n v="2"/>
    <n v="0"/>
    <n v="15.44"/>
  </r>
  <r>
    <n v="7232"/>
    <s v="CA-2014-153843"/>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s v="United States"/>
    <s v="Fairfield"/>
    <x v="29"/>
    <n v="6824"/>
    <x v="3"/>
    <s v="OFF-PA-10003673"/>
    <x v="1"/>
    <x v="10"/>
    <s v="Strathmore Photo Mount Cards"/>
    <x v="3320"/>
    <n v="4"/>
    <n v="0"/>
    <n v="12.475199999999999"/>
  </r>
  <r>
    <n v="7234"/>
    <s v="CA-2013-137337"/>
    <x v="0"/>
    <x v="387"/>
    <d v="2013-03-13T00:00:00"/>
    <s v="Standard Class"/>
    <s v="GB-14575"/>
    <s v="Giulietta Baptist"/>
    <x v="0"/>
    <s v="United States"/>
    <s v="New York City"/>
    <x v="15"/>
    <n v="10011"/>
    <x v="3"/>
    <s v="FUR-FU-10003347"/>
    <x v="0"/>
    <x v="5"/>
    <s v="Coloredge Poster Frame"/>
    <x v="4863"/>
    <n v="8"/>
    <n v="0"/>
    <n v="44.304000000000002"/>
  </r>
  <r>
    <n v="7235"/>
    <s v="CA-2013-137337"/>
    <x v="0"/>
    <x v="387"/>
    <d v="2013-03-13T00:00:00"/>
    <s v="Standard Class"/>
    <s v="GB-14575"/>
    <s v="Giulietta Baptist"/>
    <x v="0"/>
    <s v="United States"/>
    <s v="New York City"/>
    <x v="15"/>
    <n v="10011"/>
    <x v="3"/>
    <s v="OFF-PA-10001934"/>
    <x v="1"/>
    <x v="10"/>
    <s v="Xerox 1993"/>
    <x v="91"/>
    <n v="2"/>
    <n v="0"/>
    <n v="6.3504000000000005"/>
  </r>
  <r>
    <n v="7236"/>
    <s v="CA-2013-137337"/>
    <x v="0"/>
    <x v="387"/>
    <d v="2013-03-13T00:00:00"/>
    <s v="Standard Class"/>
    <s v="GB-14575"/>
    <s v="Giulietta Baptist"/>
    <x v="0"/>
    <s v="United States"/>
    <s v="New York City"/>
    <x v="15"/>
    <n v="10011"/>
    <x v="3"/>
    <s v="OFF-BI-10000632"/>
    <x v="1"/>
    <x v="8"/>
    <s v="Satellite Sectional Post Binders"/>
    <x v="1971"/>
    <n v="2"/>
    <n v="0.2"/>
    <n v="22.573199999999996"/>
  </r>
  <r>
    <n v="7237"/>
    <s v="CA-2011-138737"/>
    <x v="2"/>
    <x v="1035"/>
    <d v="2011-12-10T00:00:00"/>
    <s v="First Class"/>
    <s v="FP-14320"/>
    <s v="Frank Preis"/>
    <x v="0"/>
    <s v="United States"/>
    <s v="Los Angeles"/>
    <x v="1"/>
    <n v="90049"/>
    <x v="1"/>
    <s v="OFF-AR-10003190"/>
    <x v="1"/>
    <x v="6"/>
    <s v="Newell 32"/>
    <x v="880"/>
    <n v="3"/>
    <n v="0"/>
    <n v="2.4192"/>
  </r>
  <r>
    <n v="7238"/>
    <s v="CA-2013-164924"/>
    <x v="0"/>
    <x v="212"/>
    <d v="2013-07-11T00:00:00"/>
    <s v="Same Day"/>
    <s v="EA-14035"/>
    <s v="Erin Ashbrook"/>
    <x v="1"/>
    <s v="United States"/>
    <s v="Philadelphia"/>
    <x v="9"/>
    <n v="19143"/>
    <x v="3"/>
    <s v="TEC-MA-10000904"/>
    <x v="2"/>
    <x v="15"/>
    <s v="Brother MFC-9340CDW LED All-In-One Printer, Copier Scanner"/>
    <x v="4864"/>
    <n v="3"/>
    <n v="0.7"/>
    <n v="-319.19159999999999"/>
  </r>
  <r>
    <n v="7239"/>
    <s v="CA-2013-101651"/>
    <x v="0"/>
    <x v="435"/>
    <d v="2013-12-31T00:00:00"/>
    <s v="Standard Class"/>
    <s v="SC-20305"/>
    <s v="Sean Christensen"/>
    <x v="0"/>
    <s v="United States"/>
    <s v="San Jose"/>
    <x v="1"/>
    <n v="95123"/>
    <x v="1"/>
    <s v="FUR-FU-10000771"/>
    <x v="0"/>
    <x v="5"/>
    <s v="Eldon 200 Class Desk Accessories, Smoke"/>
    <x v="3384"/>
    <n v="7"/>
    <n v="0"/>
    <n v="18.463200000000004"/>
  </r>
  <r>
    <n v="7240"/>
    <s v="CA-2013-101651"/>
    <x v="0"/>
    <x v="435"/>
    <d v="2013-12-31T00:00:00"/>
    <s v="Standard Class"/>
    <s v="SC-20305"/>
    <s v="Sean Christensen"/>
    <x v="0"/>
    <s v="United States"/>
    <s v="San Jose"/>
    <x v="1"/>
    <n v="95123"/>
    <x v="1"/>
    <s v="OFF-EN-10001990"/>
    <x v="1"/>
    <x v="12"/>
    <s v="Staples"/>
    <x v="1500"/>
    <n v="7"/>
    <n v="0"/>
    <n v="18.687199999999997"/>
  </r>
  <r>
    <n v="7241"/>
    <s v="CA-2014-136651"/>
    <x v="3"/>
    <x v="756"/>
    <d v="2014-04-26T00:00:00"/>
    <s v="Second Class"/>
    <s v="JF-15355"/>
    <s v="Jay Fein"/>
    <x v="0"/>
    <s v="United States"/>
    <s v="Pasadena"/>
    <x v="1"/>
    <n v="91104"/>
    <x v="1"/>
    <s v="FUR-FU-10002445"/>
    <x v="0"/>
    <x v="5"/>
    <s v="DAX Two-Tone Rosewood/Black Document Frame, Desktop, 5 x 7"/>
    <x v="3766"/>
    <n v="7"/>
    <n v="0"/>
    <n v="26.544000000000004"/>
  </r>
  <r>
    <n v="7242"/>
    <s v="CA-2014-136651"/>
    <x v="3"/>
    <x v="756"/>
    <d v="2014-04-26T00:00:00"/>
    <s v="Second Class"/>
    <s v="JF-15355"/>
    <s v="Jay Fein"/>
    <x v="0"/>
    <s v="United States"/>
    <s v="Pasadena"/>
    <x v="1"/>
    <n v="91104"/>
    <x v="1"/>
    <s v="OFF-BI-10003638"/>
    <x v="1"/>
    <x v="8"/>
    <s v="GBC Durable Plastic Covers"/>
    <x v="4865"/>
    <n v="6"/>
    <n v="0.2"/>
    <n v="30.185999999999996"/>
  </r>
  <r>
    <n v="7243"/>
    <s v="CA-2014-136651"/>
    <x v="3"/>
    <x v="756"/>
    <d v="2014-04-26T00:00:00"/>
    <s v="Second Class"/>
    <s v="JF-15355"/>
    <s v="Jay Fein"/>
    <x v="0"/>
    <s v="United States"/>
    <s v="Pasadena"/>
    <x v="1"/>
    <n v="91104"/>
    <x v="1"/>
    <s v="FUR-FU-10004864"/>
    <x v="0"/>
    <x v="5"/>
    <s v="Eldon 500 Class Desk Accessories"/>
    <x v="4866"/>
    <n v="2"/>
    <n v="0"/>
    <n v="7.9662000000000006"/>
  </r>
  <r>
    <n v="7244"/>
    <s v="CA-2014-118892"/>
    <x v="3"/>
    <x v="629"/>
    <d v="2014-08-23T00:00:00"/>
    <s v="Second Class"/>
    <s v="TP-21415"/>
    <s v="Tom Prescott"/>
    <x v="0"/>
    <s v="United States"/>
    <s v="Philadelphia"/>
    <x v="9"/>
    <n v="19134"/>
    <x v="3"/>
    <s v="FUR-CH-10002024"/>
    <x v="0"/>
    <x v="1"/>
    <s v="HON 5400 Series Task Chairs for Big and Tall"/>
    <x v="4867"/>
    <n v="9"/>
    <n v="0.3"/>
    <n v="-630.88200000000006"/>
  </r>
  <r>
    <n v="7245"/>
    <s v="US-2014-151127"/>
    <x v="3"/>
    <x v="1053"/>
    <d v="2014-05-26T00:00:00"/>
    <s v="First Class"/>
    <s v="RL-19615"/>
    <s v="Rob Lucas"/>
    <x v="0"/>
    <s v="United States"/>
    <s v="Los Angeles"/>
    <x v="1"/>
    <n v="90049"/>
    <x v="1"/>
    <s v="OFF-AR-10002445"/>
    <x v="1"/>
    <x v="6"/>
    <s v="SANFORD Major Accent Highlighters"/>
    <x v="4868"/>
    <n v="7"/>
    <n v="0"/>
    <n v="18.832800000000002"/>
  </r>
  <r>
    <n v="7246"/>
    <s v="CA-2014-145807"/>
    <x v="3"/>
    <x v="839"/>
    <d v="2014-02-14T00:00:00"/>
    <s v="Standard Class"/>
    <s v="SB-20170"/>
    <s v="Sarah Bern"/>
    <x v="0"/>
    <s v="United States"/>
    <s v="Los Angeles"/>
    <x v="1"/>
    <n v="90032"/>
    <x v="1"/>
    <s v="OFF-ST-10001370"/>
    <x v="1"/>
    <x v="4"/>
    <s v="Sensible Storage WireTech Storage Systems"/>
    <x v="1383"/>
    <n v="5"/>
    <n v="0"/>
    <n v="17.744999999999962"/>
  </r>
  <r>
    <n v="7247"/>
    <s v="US-2011-127978"/>
    <x v="2"/>
    <x v="223"/>
    <d v="2011-03-08T00:00:00"/>
    <s v="Standard Class"/>
    <s v="JS-15595"/>
    <s v="Jill Stevenson"/>
    <x v="1"/>
    <s v="United States"/>
    <s v="Columbus"/>
    <x v="24"/>
    <n v="43229"/>
    <x v="3"/>
    <s v="OFF-LA-10000305"/>
    <x v="1"/>
    <x v="2"/>
    <s v="Avery 495"/>
    <x v="1150"/>
    <n v="3"/>
    <n v="0.2"/>
    <n v="4.9139999999999988"/>
  </r>
  <r>
    <n v="7248"/>
    <s v="US-2011-127978"/>
    <x v="2"/>
    <x v="223"/>
    <d v="2011-03-08T00:00:00"/>
    <s v="Standard Class"/>
    <s v="JS-15595"/>
    <s v="Jill Stevenson"/>
    <x v="1"/>
    <s v="United States"/>
    <s v="Columbus"/>
    <x v="24"/>
    <n v="43229"/>
    <x v="3"/>
    <s v="FUR-BO-10001972"/>
    <x v="0"/>
    <x v="0"/>
    <s v="O'Sullivan 4-Shelf Bookcase in Odessa Pine"/>
    <x v="4869"/>
    <n v="5"/>
    <n v="0.5"/>
    <n v="-199.61700000000002"/>
  </r>
  <r>
    <n v="7249"/>
    <s v="US-2011-127978"/>
    <x v="2"/>
    <x v="223"/>
    <d v="2011-03-08T00:00:00"/>
    <s v="Standard Class"/>
    <s v="JS-15595"/>
    <s v="Jill Stevenson"/>
    <x v="1"/>
    <s v="United States"/>
    <s v="Columbus"/>
    <x v="24"/>
    <n v="43229"/>
    <x v="3"/>
    <s v="OFF-ST-10002486"/>
    <x v="1"/>
    <x v="4"/>
    <s v="Eldon Shelf Savers Cubes and Bins"/>
    <x v="4870"/>
    <n v="8"/>
    <n v="0.2"/>
    <n v="-10.051200000000003"/>
  </r>
  <r>
    <n v="7250"/>
    <s v="CA-2012-158491"/>
    <x v="1"/>
    <x v="593"/>
    <d v="2012-06-09T00:00:00"/>
    <s v="Second Class"/>
    <s v="BP-11155"/>
    <s v="Becky Pak"/>
    <x v="0"/>
    <s v="United States"/>
    <s v="Los Angeles"/>
    <x v="1"/>
    <n v="90008"/>
    <x v="1"/>
    <s v="TEC-AC-10001874"/>
    <x v="2"/>
    <x v="11"/>
    <s v="Logitech Wireless Anywhere Mouse MX for PC and Mac"/>
    <x v="1006"/>
    <n v="2"/>
    <n v="0"/>
    <n v="35.994"/>
  </r>
  <r>
    <n v="7251"/>
    <s v="CA-2012-158491"/>
    <x v="1"/>
    <x v="593"/>
    <d v="2012-06-09T00:00:00"/>
    <s v="Second Class"/>
    <s v="BP-11155"/>
    <s v="Becky Pak"/>
    <x v="0"/>
    <s v="United States"/>
    <s v="Los Angeles"/>
    <x v="1"/>
    <n v="90008"/>
    <x v="1"/>
    <s v="TEC-AC-10003870"/>
    <x v="2"/>
    <x v="11"/>
    <s v="Logitech Z-906 Speaker sys - home theater - 5.1-CH"/>
    <x v="4871"/>
    <n v="3"/>
    <n v="0"/>
    <n v="395.98800000000006"/>
  </r>
  <r>
    <n v="7252"/>
    <s v="CA-2013-116764"/>
    <x v="0"/>
    <x v="278"/>
    <d v="2013-09-03T00:00:00"/>
    <s v="Standard Class"/>
    <s v="EM-13825"/>
    <s v="Elizabeth Moffitt"/>
    <x v="1"/>
    <s v="United States"/>
    <s v="Hollywood"/>
    <x v="2"/>
    <n v="33021"/>
    <x v="0"/>
    <s v="OFF-LA-10002473"/>
    <x v="1"/>
    <x v="2"/>
    <s v="Avery 484"/>
    <x v="2145"/>
    <n v="4"/>
    <n v="0.2"/>
    <n v="3.3408000000000002"/>
  </r>
  <r>
    <n v="7253"/>
    <s v="CA-2013-152457"/>
    <x v="0"/>
    <x v="126"/>
    <d v="2013-09-19T00:00:00"/>
    <s v="Standard Class"/>
    <s v="SC-20695"/>
    <s v="Steve Chapman"/>
    <x v="1"/>
    <s v="United States"/>
    <s v="Roseville"/>
    <x v="12"/>
    <n v="48066"/>
    <x v="2"/>
    <s v="OFF-PA-10003790"/>
    <x v="1"/>
    <x v="10"/>
    <s v="Xerox 1991"/>
    <x v="4243"/>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s v="United States"/>
    <s v="Superior"/>
    <x v="6"/>
    <n v="54880"/>
    <x v="2"/>
    <s v="FUR-FU-10001037"/>
    <x v="0"/>
    <x v="5"/>
    <s v="DAX Charcoal/Nickel-Tone Document Frame, 5 x 7"/>
    <x v="4625"/>
    <n v="5"/>
    <n v="0"/>
    <n v="21.33"/>
  </r>
  <r>
    <n v="7256"/>
    <s v="CA-2013-152730"/>
    <x v="0"/>
    <x v="198"/>
    <d v="2013-06-05T00:00:00"/>
    <s v="Standard Class"/>
    <s v="EM-14140"/>
    <s v="Eugene Moren"/>
    <x v="2"/>
    <s v="United States"/>
    <s v="Superior"/>
    <x v="6"/>
    <n v="54880"/>
    <x v="2"/>
    <s v="OFF-ST-10000876"/>
    <x v="1"/>
    <x v="4"/>
    <s v="Eldon Simplefile Box Office"/>
    <x v="4873"/>
    <n v="4"/>
    <n v="0"/>
    <n v="13.9328"/>
  </r>
  <r>
    <n v="7257"/>
    <s v="CA-2013-152730"/>
    <x v="0"/>
    <x v="198"/>
    <d v="2013-06-05T00:00:00"/>
    <s v="Standard Class"/>
    <s v="EM-14140"/>
    <s v="Eugene Moren"/>
    <x v="2"/>
    <s v="United States"/>
    <s v="Superior"/>
    <x v="6"/>
    <n v="54880"/>
    <x v="2"/>
    <s v="OFF-AR-10003732"/>
    <x v="1"/>
    <x v="6"/>
    <s v="Newell 333"/>
    <x v="348"/>
    <n v="2"/>
    <n v="0"/>
    <n v="1.4455999999999998"/>
  </r>
  <r>
    <n v="7258"/>
    <s v="CA-2013-152730"/>
    <x v="0"/>
    <x v="198"/>
    <d v="2013-06-05T00:00:00"/>
    <s v="Standard Class"/>
    <s v="EM-14140"/>
    <s v="Eugene Moren"/>
    <x v="2"/>
    <s v="United States"/>
    <s v="Superior"/>
    <x v="6"/>
    <n v="54880"/>
    <x v="2"/>
    <s v="OFF-PA-10000994"/>
    <x v="1"/>
    <x v="10"/>
    <s v="Xerox 1915"/>
    <x v="2713"/>
    <n v="6"/>
    <n v="0"/>
    <n v="301.96799999999996"/>
  </r>
  <r>
    <n v="7259"/>
    <s v="CA-2013-152730"/>
    <x v="0"/>
    <x v="198"/>
    <d v="2013-06-05T00:00:00"/>
    <s v="Standard Class"/>
    <s v="EM-14140"/>
    <s v="Eugene Moren"/>
    <x v="2"/>
    <s v="United States"/>
    <s v="Superior"/>
    <x v="6"/>
    <n v="54880"/>
    <x v="2"/>
    <s v="OFF-AR-10000940"/>
    <x v="1"/>
    <x v="6"/>
    <s v="Newell 343"/>
    <x v="456"/>
    <n v="5"/>
    <n v="0"/>
    <n v="3.9690000000000003"/>
  </r>
  <r>
    <n v="7260"/>
    <s v="CA-2013-152730"/>
    <x v="0"/>
    <x v="198"/>
    <d v="2013-06-05T00:00:00"/>
    <s v="Standard Class"/>
    <s v="EM-14140"/>
    <s v="Eugene Moren"/>
    <x v="2"/>
    <s v="United States"/>
    <s v="Superior"/>
    <x v="6"/>
    <n v="54880"/>
    <x v="2"/>
    <s v="OFF-PA-10004888"/>
    <x v="1"/>
    <x v="10"/>
    <s v="Xerox 217"/>
    <x v="1568"/>
    <n v="7"/>
    <n v="0"/>
    <n v="21.772800000000004"/>
  </r>
  <r>
    <n v="7261"/>
    <s v="CA-2013-152730"/>
    <x v="0"/>
    <x v="198"/>
    <d v="2013-06-05T00:00:00"/>
    <s v="Standard Class"/>
    <s v="EM-14140"/>
    <s v="Eugene Moren"/>
    <x v="2"/>
    <s v="United States"/>
    <s v="Superior"/>
    <x v="6"/>
    <n v="54880"/>
    <x v="2"/>
    <s v="TEC-PH-10000441"/>
    <x v="2"/>
    <x v="7"/>
    <s v="VTech DS6151"/>
    <x v="4874"/>
    <n v="1"/>
    <n v="0"/>
    <n v="35.277200000000008"/>
  </r>
  <r>
    <n v="7262"/>
    <s v="CA-2014-137001"/>
    <x v="3"/>
    <x v="193"/>
    <d v="2014-06-14T00:00:00"/>
    <s v="Second Class"/>
    <s v="GZ-14545"/>
    <s v="George Zrebassa"/>
    <x v="1"/>
    <s v="United States"/>
    <s v="Thousand Oaks"/>
    <x v="1"/>
    <n v="91360"/>
    <x v="1"/>
    <s v="OFF-AR-10001231"/>
    <x v="1"/>
    <x v="6"/>
    <s v="Sanford EarthWrite Recycled Pencils, Medium Soft, #2"/>
    <x v="4875"/>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s v="United States"/>
    <s v="Philadelphia"/>
    <x v="9"/>
    <n v="19134"/>
    <x v="3"/>
    <s v="OFF-EN-10003068"/>
    <x v="1"/>
    <x v="12"/>
    <s v="#6 3/4 Gummed Flap White Envelopes"/>
    <x v="2511"/>
    <n v="4"/>
    <n v="0.2"/>
    <n v="11.087999999999997"/>
  </r>
  <r>
    <n v="7265"/>
    <s v="CA-2014-122056"/>
    <x v="3"/>
    <x v="487"/>
    <d v="2014-06-18T00:00:00"/>
    <s v="Standard Class"/>
    <s v="PG-18895"/>
    <s v="Paul Gonzalez"/>
    <x v="0"/>
    <s v="United States"/>
    <s v="Springfield"/>
    <x v="17"/>
    <n v="22153"/>
    <x v="0"/>
    <s v="OFF-AR-10004260"/>
    <x v="1"/>
    <x v="6"/>
    <s v="Boston 1799 Powerhouse Electric Pencil Sharpener"/>
    <x v="2570"/>
    <n v="7"/>
    <n v="0"/>
    <n v="50.9208"/>
  </r>
  <r>
    <n v="7266"/>
    <s v="US-2011-143721"/>
    <x v="2"/>
    <x v="533"/>
    <d v="2011-11-26T00:00:00"/>
    <s v="Second Class"/>
    <s v="DK-12835"/>
    <s v="Damala Kotsonis"/>
    <x v="1"/>
    <s v="United States"/>
    <s v="Houston"/>
    <x v="5"/>
    <n v="77095"/>
    <x v="2"/>
    <s v="FUR-CH-10001973"/>
    <x v="0"/>
    <x v="1"/>
    <s v="Office Star Flex Back Scooter Chair with White Frame"/>
    <x v="1177"/>
    <n v="2"/>
    <n v="0.3"/>
    <n v="-35.513599999999997"/>
  </r>
  <r>
    <n v="7267"/>
    <s v="CA-2014-122987"/>
    <x v="3"/>
    <x v="1153"/>
    <d v="2014-08-17T00:00:00"/>
    <s v="Same Day"/>
    <s v="SJ-20215"/>
    <s v="Sarah Jordon"/>
    <x v="0"/>
    <s v="United States"/>
    <s v="Columbia"/>
    <x v="18"/>
    <n v="38401"/>
    <x v="0"/>
    <s v="OFF-BI-10002824"/>
    <x v="1"/>
    <x v="8"/>
    <s v="Recycled Easel Ring Binders"/>
    <x v="4876"/>
    <n v="3"/>
    <n v="0.7"/>
    <n v="-11.190000000000001"/>
  </r>
  <r>
    <n v="7268"/>
    <s v="CA-2014-122987"/>
    <x v="3"/>
    <x v="1153"/>
    <d v="2014-08-17T00:00:00"/>
    <s v="Same Day"/>
    <s v="SJ-20215"/>
    <s v="Sarah Jordon"/>
    <x v="0"/>
    <s v="United States"/>
    <s v="Columbia"/>
    <x v="18"/>
    <n v="38401"/>
    <x v="0"/>
    <s v="OFF-ST-10004950"/>
    <x v="1"/>
    <x v="4"/>
    <s v="Acco Perma 3000 Stacking Storage Drawers"/>
    <x v="1743"/>
    <n v="4"/>
    <n v="0.2"/>
    <n v="-0.83920000000000172"/>
  </r>
  <r>
    <n v="7269"/>
    <s v="CA-2013-133368"/>
    <x v="0"/>
    <x v="1154"/>
    <d v="2013-01-20T00:00:00"/>
    <s v="Standard Class"/>
    <s v="AG-10675"/>
    <s v="Anna Gayman"/>
    <x v="0"/>
    <s v="United States"/>
    <s v="Concord"/>
    <x v="3"/>
    <n v="28027"/>
    <x v="0"/>
    <s v="OFF-PA-10004039"/>
    <x v="1"/>
    <x v="10"/>
    <s v="Xerox 1882"/>
    <x v="2879"/>
    <n v="2"/>
    <n v="0.2"/>
    <n v="32.468400000000003"/>
  </r>
  <r>
    <n v="7270"/>
    <s v="CA-2013-133368"/>
    <x v="0"/>
    <x v="1154"/>
    <d v="2013-01-20T00:00:00"/>
    <s v="Standard Class"/>
    <s v="AG-10675"/>
    <s v="Anna Gayman"/>
    <x v="0"/>
    <s v="United States"/>
    <s v="Concord"/>
    <x v="3"/>
    <n v="28027"/>
    <x v="0"/>
    <s v="FUR-FU-10003374"/>
    <x v="0"/>
    <x v="5"/>
    <s v="Electrix Fluorescent Magnifier Lamps &amp; Weighted Base"/>
    <x v="487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x v="4878"/>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x v="2053"/>
    <n v="4"/>
    <n v="0"/>
    <n v="4.5448000000000004"/>
  </r>
  <r>
    <n v="7273"/>
    <s v="US-2013-150357"/>
    <x v="0"/>
    <x v="1155"/>
    <d v="2013-10-15T00:00:00"/>
    <s v="Standard Class"/>
    <s v="EB-13975"/>
    <s v="Erica Bern"/>
    <x v="1"/>
    <s v="United States"/>
    <s v="Greensboro"/>
    <x v="3"/>
    <n v="27405"/>
    <x v="0"/>
    <s v="OFF-SU-10004498"/>
    <x v="1"/>
    <x v="14"/>
    <s v="Martin-Yale Premier Letter Opener"/>
    <x v="4879"/>
    <n v="2"/>
    <n v="0.2"/>
    <n v="-4.3792000000000009"/>
  </r>
  <r>
    <n v="7274"/>
    <s v="US-2013-150357"/>
    <x v="0"/>
    <x v="1155"/>
    <d v="2013-10-15T00:00:00"/>
    <s v="Standard Class"/>
    <s v="EB-13975"/>
    <s v="Erica Bern"/>
    <x v="1"/>
    <s v="United States"/>
    <s v="Greensboro"/>
    <x v="3"/>
    <n v="27405"/>
    <x v="0"/>
    <s v="OFF-BI-10002557"/>
    <x v="1"/>
    <x v="8"/>
    <s v="Presstex Flexible Ring Binders"/>
    <x v="4880"/>
    <n v="3"/>
    <n v="0.7"/>
    <n v="-2.7300000000000004"/>
  </r>
  <r>
    <n v="7275"/>
    <s v="CA-2012-144519"/>
    <x v="1"/>
    <x v="50"/>
    <d v="2012-11-17T00:00:00"/>
    <s v="Standard Class"/>
    <s v="AW-10930"/>
    <s v="Arthur Wiediger"/>
    <x v="2"/>
    <s v="United States"/>
    <s v="Helena"/>
    <x v="37"/>
    <n v="59601"/>
    <x v="1"/>
    <s v="TEC-PH-10004908"/>
    <x v="2"/>
    <x v="7"/>
    <s v="Panasonic KX TS3282W Corded phone"/>
    <x v="107"/>
    <n v="5"/>
    <n v="0.2"/>
    <n v="42.494999999999948"/>
  </r>
  <r>
    <n v="7276"/>
    <s v="CA-2012-144519"/>
    <x v="1"/>
    <x v="50"/>
    <d v="2012-11-17T00:00:00"/>
    <s v="Standard Class"/>
    <s v="AW-10930"/>
    <s v="Arthur Wiediger"/>
    <x v="2"/>
    <s v="United States"/>
    <s v="Helena"/>
    <x v="37"/>
    <n v="59601"/>
    <x v="1"/>
    <s v="FUR-FU-10000794"/>
    <x v="0"/>
    <x v="5"/>
    <s v="Eldon Stackable Tray, Side-Load, Legal, Smoke"/>
    <x v="4881"/>
    <n v="7"/>
    <n v="0"/>
    <n v="21.7532"/>
  </r>
  <r>
    <n v="7277"/>
    <s v="CA-2011-120670"/>
    <x v="2"/>
    <x v="981"/>
    <d v="2011-11-06T00:00:00"/>
    <s v="Standard Class"/>
    <s v="JK-16120"/>
    <s v="Julie Kriz"/>
    <x v="2"/>
    <s v="United States"/>
    <s v="Fort Lauderdale"/>
    <x v="2"/>
    <n v="33311"/>
    <x v="0"/>
    <s v="TEC-AC-10004171"/>
    <x v="2"/>
    <x v="11"/>
    <s v="Razer Kraken 7.1 Surround Sound Over Ear USB Gaming Headset"/>
    <x v="4882"/>
    <n v="10"/>
    <n v="0.2"/>
    <n v="239.976"/>
  </r>
  <r>
    <n v="7278"/>
    <s v="CA-2013-157217"/>
    <x v="0"/>
    <x v="1080"/>
    <d v="2013-07-22T00:00:00"/>
    <s v="First Class"/>
    <s v="TC-21535"/>
    <s v="Tracy Collins"/>
    <x v="2"/>
    <s v="United States"/>
    <s v="San Francisco"/>
    <x v="1"/>
    <n v="94110"/>
    <x v="1"/>
    <s v="TEC-PH-10002070"/>
    <x v="2"/>
    <x v="7"/>
    <s v="Griffin GC36547 PowerJolt SE Lightning Charger"/>
    <x v="4883"/>
    <n v="2"/>
    <n v="0.2"/>
    <n v="4.4979999999999958"/>
  </r>
  <r>
    <n v="7279"/>
    <s v="CA-2013-157217"/>
    <x v="0"/>
    <x v="1080"/>
    <d v="2013-07-22T00:00:00"/>
    <s v="First Class"/>
    <s v="TC-21535"/>
    <s v="Tracy Collins"/>
    <x v="2"/>
    <s v="United States"/>
    <s v="San Francisco"/>
    <x v="1"/>
    <n v="94110"/>
    <x v="1"/>
    <s v="TEC-AC-10003095"/>
    <x v="2"/>
    <x v="11"/>
    <s v="Logitech G35 7.1-Channel Surround Sound Headset"/>
    <x v="1948"/>
    <n v="3"/>
    <n v="0"/>
    <n v="132.58980000000003"/>
  </r>
  <r>
    <n v="7280"/>
    <s v="CA-2013-108224"/>
    <x v="0"/>
    <x v="675"/>
    <d v="2013-05-15T00:00:00"/>
    <s v="Same Day"/>
    <s v="TH-21235"/>
    <s v="Tiffany House"/>
    <x v="1"/>
    <s v="United States"/>
    <s v="Yuma"/>
    <x v="16"/>
    <n v="85364"/>
    <x v="1"/>
    <s v="TEC-AC-10003832"/>
    <x v="2"/>
    <x v="11"/>
    <s v="Imation 16GB Mini TravelDrive USB 2.0 Flash Drive"/>
    <x v="4884"/>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x v="4885"/>
    <n v="2"/>
    <n v="0"/>
    <n v="1270.99"/>
  </r>
  <r>
    <n v="7282"/>
    <s v="CA-2014-159282"/>
    <x v="3"/>
    <x v="524"/>
    <d v="2014-10-22T00:00:00"/>
    <s v="Standard Class"/>
    <s v="GH-14410"/>
    <s v="Gary Hansen"/>
    <x v="2"/>
    <s v="United States"/>
    <s v="Yuma"/>
    <x v="16"/>
    <n v="85364"/>
    <x v="1"/>
    <s v="TEC-MA-10001148"/>
    <x v="2"/>
    <x v="15"/>
    <s v="Swingline SM12-08 MicroCut Jam Free Shredder"/>
    <x v="4886"/>
    <n v="5"/>
    <n v="0.7"/>
    <n v="-479.98799999999994"/>
  </r>
  <r>
    <n v="7283"/>
    <s v="CA-2014-155936"/>
    <x v="3"/>
    <x v="738"/>
    <d v="2014-06-30T00:00:00"/>
    <s v="Standard Class"/>
    <s v="JK-15730"/>
    <s v="Joe Kamberova"/>
    <x v="0"/>
    <s v="United States"/>
    <s v="Chicago"/>
    <x v="10"/>
    <n v="60653"/>
    <x v="2"/>
    <s v="OFF-BI-10002432"/>
    <x v="1"/>
    <x v="8"/>
    <s v="Wilson Jones Standard D-Ring Binders"/>
    <x v="4887"/>
    <n v="3"/>
    <n v="0.8"/>
    <n v="-5.0094000000000012"/>
  </r>
  <r>
    <n v="7284"/>
    <s v="CA-2014-169439"/>
    <x v="3"/>
    <x v="428"/>
    <d v="2014-09-14T00:00:00"/>
    <s v="Standard Class"/>
    <s v="LC-17140"/>
    <s v="Logan Currie"/>
    <x v="0"/>
    <s v="United States"/>
    <s v="Cleveland"/>
    <x v="24"/>
    <n v="44105"/>
    <x v="3"/>
    <s v="OFF-AR-10001374"/>
    <x v="1"/>
    <x v="6"/>
    <s v="BIC Brite Liner Highlighters, Chisel Tip"/>
    <x v="233"/>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x v="520"/>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s v="CA-2013-149965"/>
    <x v="0"/>
    <x v="23"/>
    <d v="2013-06-26T00:00:00"/>
    <s v="Standard Class"/>
    <s v="BS-11365"/>
    <s v="Bill Shonely"/>
    <x v="1"/>
    <s v="United States"/>
    <s v="Oklahoma City"/>
    <x v="26"/>
    <n v="73120"/>
    <x v="2"/>
    <s v="TEC-AC-10004877"/>
    <x v="2"/>
    <x v="11"/>
    <s v="Imation 30456 USB Flash Drive 8GB"/>
    <x v="4889"/>
    <n v="1"/>
    <n v="0"/>
    <n v="0.5519999999999996"/>
  </r>
  <r>
    <n v="7288"/>
    <s v="CA-2013-149965"/>
    <x v="0"/>
    <x v="23"/>
    <d v="2013-06-26T00:00:00"/>
    <s v="Standard Class"/>
    <s v="BS-11365"/>
    <s v="Bill Shonely"/>
    <x v="1"/>
    <s v="United States"/>
    <s v="Oklahoma City"/>
    <x v="26"/>
    <n v="73120"/>
    <x v="2"/>
    <s v="FUR-FU-10004270"/>
    <x v="0"/>
    <x v="5"/>
    <s v="Executive Impressions 13&quot; Clairmont Wall Clock"/>
    <x v="2206"/>
    <n v="3"/>
    <n v="0"/>
    <n v="23.652900000000002"/>
  </r>
  <r>
    <n v="7289"/>
    <s v="CA-2011-158281"/>
    <x v="2"/>
    <x v="814"/>
    <d v="2011-09-07T00:00:00"/>
    <s v="Standard Class"/>
    <s v="AG-10525"/>
    <s v="Andy Gerbode"/>
    <x v="1"/>
    <s v="United States"/>
    <s v="Houston"/>
    <x v="5"/>
    <n v="77095"/>
    <x v="2"/>
    <s v="TEC-MA-10002210"/>
    <x v="2"/>
    <x v="15"/>
    <s v="Epson TM-T88V Direct Thermal Printer - Monochrome - Desktop"/>
    <x v="4890"/>
    <n v="3"/>
    <n v="0.4"/>
    <n v="-121.27049999999997"/>
  </r>
  <r>
    <n v="7290"/>
    <s v="CA-2013-153661"/>
    <x v="0"/>
    <x v="806"/>
    <d v="2013-01-31T00:00:00"/>
    <s v="First Class"/>
    <s v="SC-20725"/>
    <s v="Steven Cartwright"/>
    <x v="0"/>
    <s v="United States"/>
    <s v="San Francisco"/>
    <x v="1"/>
    <n v="94122"/>
    <x v="1"/>
    <s v="OFF-ST-10000675"/>
    <x v="1"/>
    <x v="4"/>
    <s v="File Shuttle II and Handi-File, Black"/>
    <x v="2412"/>
    <n v="9"/>
    <n v="0"/>
    <n v="76.252499999999998"/>
  </r>
  <r>
    <n v="7291"/>
    <s v="CA-2013-153661"/>
    <x v="0"/>
    <x v="806"/>
    <d v="2013-01-31T00:00:00"/>
    <s v="First Class"/>
    <s v="SC-20725"/>
    <s v="Steven Cartwright"/>
    <x v="0"/>
    <s v="United States"/>
    <s v="San Francisco"/>
    <x v="1"/>
    <n v="94122"/>
    <x v="1"/>
    <s v="OFF-BI-10004781"/>
    <x v="1"/>
    <x v="8"/>
    <s v="GBC Wire Binding Strips"/>
    <x v="4891"/>
    <n v="2"/>
    <n v="0.2"/>
    <n v="17.7744"/>
  </r>
  <r>
    <n v="7292"/>
    <s v="CA-2013-153661"/>
    <x v="0"/>
    <x v="806"/>
    <d v="2013-01-31T00:00:00"/>
    <s v="First Class"/>
    <s v="SC-20725"/>
    <s v="Steven Cartwright"/>
    <x v="0"/>
    <s v="United States"/>
    <s v="San Francisco"/>
    <x v="1"/>
    <n v="94122"/>
    <x v="1"/>
    <s v="OFF-LA-10004689"/>
    <x v="1"/>
    <x v="2"/>
    <s v="Avery 512"/>
    <x v="4892"/>
    <n v="9"/>
    <n v="0"/>
    <n v="12.2247"/>
  </r>
  <r>
    <n v="7293"/>
    <s v="CA-2014-109183"/>
    <x v="3"/>
    <x v="769"/>
    <d v="2014-12-10T00:00:00"/>
    <s v="Standard Class"/>
    <s v="LR-16915"/>
    <s v="Lena Radford"/>
    <x v="0"/>
    <s v="United States"/>
    <s v="Nashville"/>
    <x v="18"/>
    <n v="37211"/>
    <x v="0"/>
    <s v="TEC-MA-10001856"/>
    <x v="2"/>
    <x v="15"/>
    <s v="Okidata C610n Printer"/>
    <x v="4893"/>
    <n v="2"/>
    <n v="0.5"/>
    <n v="-272.58000000000015"/>
  </r>
  <r>
    <n v="7294"/>
    <s v="CA-2013-113656"/>
    <x v="0"/>
    <x v="1156"/>
    <d v="2013-01-29T00:00:00"/>
    <s v="Standard Class"/>
    <s v="CB-12415"/>
    <s v="Christy Brittain"/>
    <x v="0"/>
    <s v="United States"/>
    <s v="Los Angeles"/>
    <x v="1"/>
    <n v="90036"/>
    <x v="1"/>
    <s v="FUR-FU-10000719"/>
    <x v="0"/>
    <x v="5"/>
    <s v="DAX Cubicle Frames, 8-1/2 x 11"/>
    <x v="4894"/>
    <n v="7"/>
    <n v="0"/>
    <n v="21.596400000000003"/>
  </r>
  <r>
    <n v="7295"/>
    <s v="CA-2012-148964"/>
    <x v="1"/>
    <x v="989"/>
    <d v="2012-05-31T00:00:00"/>
    <s v="Standard Class"/>
    <s v="RD-19900"/>
    <s v="Ruben Dartt"/>
    <x v="0"/>
    <s v="United States"/>
    <s v="Bellevue"/>
    <x v="4"/>
    <n v="98006"/>
    <x v="1"/>
    <s v="FUR-FU-10003849"/>
    <x v="0"/>
    <x v="5"/>
    <s v="DAX Metal Frame, Desktop, Stepped-Edge"/>
    <x v="4895"/>
    <n v="1"/>
    <n v="0"/>
    <n v="7.8935999999999993"/>
  </r>
  <r>
    <n v="7296"/>
    <s v="CA-2011-111899"/>
    <x v="2"/>
    <x v="417"/>
    <d v="2011-05-05T00:00:00"/>
    <s v="First Class"/>
    <s v="NC-18340"/>
    <s v="Nat Carroll"/>
    <x v="0"/>
    <s v="United States"/>
    <s v="Houston"/>
    <x v="5"/>
    <n v="77036"/>
    <x v="2"/>
    <s v="OFF-AR-10001725"/>
    <x v="1"/>
    <x v="6"/>
    <s v="Boston Home &amp; Office Model 2000 Electric Pencil Sharpeners"/>
    <x v="4896"/>
    <n v="2"/>
    <n v="0.2"/>
    <n v="2.8380000000000027"/>
  </r>
  <r>
    <n v="7297"/>
    <s v="CA-2011-111899"/>
    <x v="2"/>
    <x v="417"/>
    <d v="2011-05-05T00:00:00"/>
    <s v="First Class"/>
    <s v="NC-18340"/>
    <s v="Nat Carroll"/>
    <x v="0"/>
    <s v="United States"/>
    <s v="Houston"/>
    <x v="5"/>
    <n v="77036"/>
    <x v="2"/>
    <s v="OFF-FA-10000840"/>
    <x v="1"/>
    <x v="13"/>
    <s v="OIC Thumb-Tacks"/>
    <x v="3064"/>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s v="United States"/>
    <s v="Des Plaines"/>
    <x v="10"/>
    <n v="60016"/>
    <x v="2"/>
    <s v="FUR-TA-10002533"/>
    <x v="0"/>
    <x v="3"/>
    <s v="BPI Conference Tables"/>
    <x v="4898"/>
    <n v="4"/>
    <n v="0.5"/>
    <n v="-175.26000000000005"/>
  </r>
  <r>
    <n v="7300"/>
    <s v="CA-2011-163468"/>
    <x v="2"/>
    <x v="728"/>
    <d v="2011-11-21T00:00:00"/>
    <s v="First Class"/>
    <s v="JK-15730"/>
    <s v="Joe Kamberova"/>
    <x v="0"/>
    <s v="United States"/>
    <s v="Des Plaines"/>
    <x v="10"/>
    <n v="60016"/>
    <x v="2"/>
    <s v="FUR-FU-10001546"/>
    <x v="0"/>
    <x v="5"/>
    <s v="Dana Swing-Arm Lamps"/>
    <x v="1086"/>
    <n v="2"/>
    <n v="0.6"/>
    <n v="-7.4759999999999991"/>
  </r>
  <r>
    <n v="7301"/>
    <s v="CA-2011-163468"/>
    <x v="2"/>
    <x v="728"/>
    <d v="2011-11-21T00:00:00"/>
    <s v="First Class"/>
    <s v="JK-15730"/>
    <s v="Joe Kamberova"/>
    <x v="0"/>
    <s v="United States"/>
    <s v="Des Plaines"/>
    <x v="10"/>
    <n v="60016"/>
    <x v="2"/>
    <s v="FUR-BO-10003546"/>
    <x v="0"/>
    <x v="0"/>
    <s v="Hon 4-Shelf Metal Bookcases"/>
    <x v="4899"/>
    <n v="6"/>
    <n v="0.3"/>
    <n v="-30.293999999999983"/>
  </r>
  <r>
    <n v="7302"/>
    <s v="CA-2011-163468"/>
    <x v="2"/>
    <x v="728"/>
    <d v="2011-11-21T00:00:00"/>
    <s v="First Class"/>
    <s v="JK-15730"/>
    <s v="Joe Kamberova"/>
    <x v="0"/>
    <s v="United States"/>
    <s v="Des Plaines"/>
    <x v="10"/>
    <n v="60016"/>
    <x v="2"/>
    <s v="OFF-BI-10004728"/>
    <x v="1"/>
    <x v="8"/>
    <s v="Wilson Jones Turn Tabs Binder Tool for Ring Binders"/>
    <x v="4900"/>
    <n v="3"/>
    <n v="0.8"/>
    <n v="-4.9164000000000012"/>
  </r>
  <r>
    <n v="7303"/>
    <s v="CA-2011-163468"/>
    <x v="2"/>
    <x v="728"/>
    <d v="2011-11-21T00:00:00"/>
    <s v="First Class"/>
    <s v="JK-15730"/>
    <s v="Joe Kamberova"/>
    <x v="0"/>
    <s v="United States"/>
    <s v="Des Plaines"/>
    <x v="10"/>
    <n v="60016"/>
    <x v="2"/>
    <s v="OFF-ST-10000025"/>
    <x v="1"/>
    <x v="4"/>
    <s v="Fellowes Stor/Drawer Steel Plus Storage Drawers"/>
    <x v="4901"/>
    <n v="5"/>
    <n v="0.2"/>
    <n v="-66.801000000000045"/>
  </r>
  <r>
    <n v="7304"/>
    <s v="US-2014-117450"/>
    <x v="3"/>
    <x v="507"/>
    <d v="2014-09-09T00:00:00"/>
    <s v="Standard Class"/>
    <s v="DO-13645"/>
    <s v="Doug O'Connell"/>
    <x v="0"/>
    <s v="United States"/>
    <s v="Boynton Beach"/>
    <x v="2"/>
    <n v="33437"/>
    <x v="0"/>
    <s v="FUR-CH-10003817"/>
    <x v="0"/>
    <x v="1"/>
    <s v="Global Value Steno Chair, Gray"/>
    <x v="2425"/>
    <n v="2"/>
    <n v="0.2"/>
    <n v="6.0740000000000016"/>
  </r>
  <r>
    <n v="7305"/>
    <s v="US-2014-117450"/>
    <x v="3"/>
    <x v="507"/>
    <d v="2014-09-09T00:00:00"/>
    <s v="Standard Class"/>
    <s v="DO-13645"/>
    <s v="Doug O'Connell"/>
    <x v="0"/>
    <s v="United States"/>
    <s v="Boynton Beach"/>
    <x v="2"/>
    <n v="33437"/>
    <x v="0"/>
    <s v="OFF-PA-10000289"/>
    <x v="1"/>
    <x v="10"/>
    <s v="Xerox 213"/>
    <x v="563"/>
    <n v="2"/>
    <n v="0.2"/>
    <n v="3.6288"/>
  </r>
  <r>
    <n v="7306"/>
    <s v="CA-2011-137274"/>
    <x v="2"/>
    <x v="1158"/>
    <d v="2011-04-02T00:00:00"/>
    <s v="Standard Class"/>
    <s v="MG-18145"/>
    <s v="Mike Gockenbach"/>
    <x v="0"/>
    <s v="United States"/>
    <s v="Plano"/>
    <x v="5"/>
    <n v="75023"/>
    <x v="2"/>
    <s v="FUR-TA-10001889"/>
    <x v="0"/>
    <x v="3"/>
    <s v="Bush Advantage Collection Racetrack Conference Table"/>
    <x v="4902"/>
    <n v="3"/>
    <n v="0.3"/>
    <n v="-152.71559999999999"/>
  </r>
  <r>
    <n v="7307"/>
    <s v="CA-2013-144092"/>
    <x v="0"/>
    <x v="732"/>
    <d v="2013-11-08T00:00:00"/>
    <s v="Second Class"/>
    <s v="LH-17155"/>
    <s v="Logan Haushalter"/>
    <x v="0"/>
    <s v="United States"/>
    <s v="San Jose"/>
    <x v="1"/>
    <n v="95123"/>
    <x v="1"/>
    <s v="TEC-AC-10002305"/>
    <x v="2"/>
    <x v="11"/>
    <s v="KeyTronic E03601U1 - Keyboard - Beige"/>
    <x v="2775"/>
    <n v="4"/>
    <n v="0"/>
    <n v="12.959999999999994"/>
  </r>
  <r>
    <n v="7308"/>
    <s v="CA-2013-144092"/>
    <x v="0"/>
    <x v="732"/>
    <d v="2013-11-08T00:00:00"/>
    <s v="Second Class"/>
    <s v="LH-17155"/>
    <s v="Logan Haushalter"/>
    <x v="0"/>
    <s v="United States"/>
    <s v="San Jose"/>
    <x v="1"/>
    <n v="95123"/>
    <x v="1"/>
    <s v="FUR-CH-10004875"/>
    <x v="0"/>
    <x v="1"/>
    <s v="Harbour Creations 67200 Series Stacking Chairs"/>
    <x v="2417"/>
    <n v="2"/>
    <n v="0.2"/>
    <n v="9.9651999999999994"/>
  </r>
  <r>
    <n v="7309"/>
    <s v="CA-2013-144092"/>
    <x v="0"/>
    <x v="732"/>
    <d v="2013-11-08T00:00:00"/>
    <s v="Second Class"/>
    <s v="LH-17155"/>
    <s v="Logan Haushalter"/>
    <x v="0"/>
    <s v="United States"/>
    <s v="San Jose"/>
    <x v="1"/>
    <n v="95123"/>
    <x v="1"/>
    <s v="OFF-EN-10001434"/>
    <x v="1"/>
    <x v="12"/>
    <s v="Strathmore #10 Envelopes, Ultimate White"/>
    <x v="3820"/>
    <n v="3"/>
    <n v="0"/>
    <n v="77.483699999999999"/>
  </r>
  <r>
    <n v="7310"/>
    <s v="CA-2014-112172"/>
    <x v="3"/>
    <x v="193"/>
    <d v="2014-06-15T00:00:00"/>
    <s v="Second Class"/>
    <s v="MM-18280"/>
    <s v="Muhammed MacIntyre"/>
    <x v="1"/>
    <s v="United States"/>
    <s v="New York City"/>
    <x v="15"/>
    <n v="10024"/>
    <x v="3"/>
    <s v="OFF-FA-10004395"/>
    <x v="1"/>
    <x v="13"/>
    <s v="Plymouth Boxed Rubber Bands by Plymouth"/>
    <x v="4903"/>
    <n v="3"/>
    <n v="0"/>
    <n v="0.70650000000000013"/>
  </r>
  <r>
    <n v="7311"/>
    <s v="CA-2012-121699"/>
    <x v="1"/>
    <x v="544"/>
    <d v="2012-08-14T00:00:00"/>
    <s v="Standard Class"/>
    <s v="BD-11320"/>
    <s v="Bill Donatelli"/>
    <x v="0"/>
    <s v="United States"/>
    <s v="Detroit"/>
    <x v="12"/>
    <n v="48227"/>
    <x v="2"/>
    <s v="OFF-BI-10004632"/>
    <x v="1"/>
    <x v="8"/>
    <s v="GBC Binding covers"/>
    <x v="4904"/>
    <n v="5"/>
    <n v="0"/>
    <n v="29.137499999999996"/>
  </r>
  <r>
    <n v="7312"/>
    <s v="CA-2012-162761"/>
    <x v="1"/>
    <x v="330"/>
    <d v="2012-10-13T00:00:00"/>
    <s v="Standard Class"/>
    <s v="SC-20575"/>
    <s v="Sonia Cooley"/>
    <x v="0"/>
    <s v="United States"/>
    <s v="Miami"/>
    <x v="2"/>
    <n v="33178"/>
    <x v="0"/>
    <s v="OFF-BI-10000145"/>
    <x v="1"/>
    <x v="8"/>
    <s v="Zipper Ring Binder Pockets"/>
    <x v="1077"/>
    <n v="2"/>
    <n v="0.7"/>
    <n v="-1.3103999999999996"/>
  </r>
  <r>
    <n v="7313"/>
    <s v="CA-2012-162761"/>
    <x v="1"/>
    <x v="330"/>
    <d v="2012-10-13T00:00:00"/>
    <s v="Standard Class"/>
    <s v="SC-20575"/>
    <s v="Sonia Cooley"/>
    <x v="0"/>
    <s v="United States"/>
    <s v="Miami"/>
    <x v="2"/>
    <n v="33178"/>
    <x v="0"/>
    <s v="OFF-BI-10002498"/>
    <x v="1"/>
    <x v="8"/>
    <s v="Clear Mylar Reinforcing Strips"/>
    <x v="4905"/>
    <n v="2"/>
    <n v="0.7"/>
    <n v="-8.5974000000000004"/>
  </r>
  <r>
    <n v="7314"/>
    <s v="CA-2012-162761"/>
    <x v="1"/>
    <x v="330"/>
    <d v="2012-10-13T00:00:00"/>
    <s v="Standard Class"/>
    <s v="SC-20575"/>
    <s v="Sonia Cooley"/>
    <x v="0"/>
    <s v="United States"/>
    <s v="Miami"/>
    <x v="2"/>
    <n v="33178"/>
    <x v="0"/>
    <s v="OFF-AR-10001761"/>
    <x v="1"/>
    <x v="6"/>
    <s v="Avery Hi-Liter Smear-Safe Highlighters"/>
    <x v="1886"/>
    <n v="8"/>
    <n v="0.2"/>
    <n v="7.4751999999999992"/>
  </r>
  <r>
    <n v="7315"/>
    <s v="CA-2013-121377"/>
    <x v="0"/>
    <x v="316"/>
    <d v="2013-06-03T00:00:00"/>
    <s v="Standard Class"/>
    <s v="TN-21040"/>
    <s v="Tanja Norvell"/>
    <x v="2"/>
    <s v="United States"/>
    <s v="Park Ridge"/>
    <x v="10"/>
    <n v="60068"/>
    <x v="2"/>
    <s v="TEC-PH-10001817"/>
    <x v="2"/>
    <x v="7"/>
    <s v="Wilson Electronics DB Pro Signal Booster"/>
    <x v="4906"/>
    <n v="1"/>
    <n v="0.2"/>
    <n v="25.060000000000016"/>
  </r>
  <r>
    <n v="7316"/>
    <s v="CA-2014-115322"/>
    <x v="3"/>
    <x v="943"/>
    <d v="2014-05-17T00:00:00"/>
    <s v="Second Class"/>
    <s v="ZC-21910"/>
    <s v="Zuschuss Carroll"/>
    <x v="0"/>
    <s v="United States"/>
    <s v="New York City"/>
    <x v="15"/>
    <n v="10024"/>
    <x v="3"/>
    <s v="OFF-AR-10004456"/>
    <x v="1"/>
    <x v="6"/>
    <s v="Panasonic KP-4ABK Battery-Operated Pencil Sharpener"/>
    <x v="2911"/>
    <n v="3"/>
    <n v="0"/>
    <n v="12.736799999999999"/>
  </r>
  <r>
    <n v="7317"/>
    <s v="CA-2013-132066"/>
    <x v="0"/>
    <x v="1159"/>
    <d v="2013-10-21T00:00:00"/>
    <s v="Standard Class"/>
    <s v="NB-18655"/>
    <s v="Nona Balk"/>
    <x v="1"/>
    <s v="United States"/>
    <s v="New York City"/>
    <x v="15"/>
    <n v="10011"/>
    <x v="3"/>
    <s v="FUR-TA-10001539"/>
    <x v="0"/>
    <x v="3"/>
    <s v="Chromcraft Rectangular Conference Tables"/>
    <x v="4907"/>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s v="United States"/>
    <s v="Hillsboro"/>
    <x v="21"/>
    <n v="97123"/>
    <x v="1"/>
    <s v="OFF-BI-10002813"/>
    <x v="1"/>
    <x v="8"/>
    <s v="Avery Reinforcements for Hole-Punch Pages"/>
    <x v="4909"/>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x v="508"/>
    <n v="5"/>
    <n v="0"/>
    <n v="264.58650000000006"/>
  </r>
  <r>
    <n v="7321"/>
    <s v="CA-2014-100097"/>
    <x v="3"/>
    <x v="200"/>
    <d v="2014-11-30T00:00:00"/>
    <s v="Second Class"/>
    <s v="MN-17935"/>
    <s v="Michael Nguyen"/>
    <x v="0"/>
    <s v="United States"/>
    <s v="New York City"/>
    <x v="15"/>
    <n v="10009"/>
    <x v="3"/>
    <s v="FUR-FU-10003623"/>
    <x v="0"/>
    <x v="5"/>
    <s v="DataProducts Ampli Magnifier Task Lamp, Black,"/>
    <x v="4817"/>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x v="2965"/>
    <n v="3"/>
    <n v="0.2"/>
    <n v="3.3389999999999995"/>
  </r>
  <r>
    <n v="7323"/>
    <s v="CA-2014-167626"/>
    <x v="3"/>
    <x v="213"/>
    <d v="2014-09-08T00:00:00"/>
    <s v="Standard Class"/>
    <s v="MY-18295"/>
    <s v="Muhammed Yedwab"/>
    <x v="1"/>
    <s v="United States"/>
    <s v="Chicago"/>
    <x v="10"/>
    <n v="60623"/>
    <x v="2"/>
    <s v="TEC-AC-10004353"/>
    <x v="2"/>
    <x v="11"/>
    <s v="Hypercom P1300 Pinpad"/>
    <x v="4649"/>
    <n v="2"/>
    <n v="0.2"/>
    <n v="21.42"/>
  </r>
  <r>
    <n v="7324"/>
    <s v="US-2014-126053"/>
    <x v="3"/>
    <x v="256"/>
    <d v="2014-12-09T00:00:00"/>
    <s v="First Class"/>
    <s v="CS-11950"/>
    <s v="Carlos Soltero"/>
    <x v="0"/>
    <s v="United States"/>
    <s v="New York City"/>
    <x v="15"/>
    <n v="10024"/>
    <x v="3"/>
    <s v="FUR-FU-10001934"/>
    <x v="0"/>
    <x v="5"/>
    <s v="Magnifier Swing Arm Lamp"/>
    <x v="108"/>
    <n v="2"/>
    <n v="0"/>
    <n v="10.909600000000001"/>
  </r>
  <r>
    <n v="7325"/>
    <s v="US-2014-126053"/>
    <x v="3"/>
    <x v="256"/>
    <d v="2014-12-09T00:00:00"/>
    <s v="First Class"/>
    <s v="CS-11950"/>
    <s v="Carlos Soltero"/>
    <x v="0"/>
    <s v="United States"/>
    <s v="New York City"/>
    <x v="15"/>
    <n v="10024"/>
    <x v="3"/>
    <s v="OFF-LA-10003766"/>
    <x v="1"/>
    <x v="2"/>
    <s v="Self-Adhesive Removable Labels"/>
    <x v="1242"/>
    <n v="3"/>
    <n v="0"/>
    <n v="4.5359999999999996"/>
  </r>
  <r>
    <n v="7326"/>
    <s v="US-2014-128447"/>
    <x v="3"/>
    <x v="468"/>
    <d v="2014-11-18T00:00:00"/>
    <s v="Standard Class"/>
    <s v="MC-17845"/>
    <s v="Michael Chen"/>
    <x v="0"/>
    <s v="United States"/>
    <s v="Pasco"/>
    <x v="4"/>
    <n v="99301"/>
    <x v="1"/>
    <s v="OFF-AP-10004540"/>
    <x v="1"/>
    <x v="9"/>
    <s v="Eureka The Boss Lite 10-Amp Upright Vacuum, Blue"/>
    <x v="4910"/>
    <n v="5"/>
    <n v="0"/>
    <n v="112.224"/>
  </r>
  <r>
    <n v="7327"/>
    <s v="US-2014-128447"/>
    <x v="3"/>
    <x v="468"/>
    <d v="2014-11-18T00:00:00"/>
    <s v="Standard Class"/>
    <s v="MC-17845"/>
    <s v="Michael Chen"/>
    <x v="0"/>
    <s v="United States"/>
    <s v="Pasco"/>
    <x v="4"/>
    <n v="99301"/>
    <x v="1"/>
    <s v="OFF-BI-10001543"/>
    <x v="1"/>
    <x v="8"/>
    <s v="GBC VeloBinder Manual Binding System"/>
    <x v="4911"/>
    <n v="1"/>
    <n v="0.2"/>
    <n v="10.077200000000001"/>
  </r>
  <r>
    <n v="7328"/>
    <s v="US-2011-131275"/>
    <x v="2"/>
    <x v="772"/>
    <d v="2011-03-24T00:00:00"/>
    <s v="Standard Class"/>
    <s v="SC-20050"/>
    <s v="Sample Company A"/>
    <x v="2"/>
    <s v="United States"/>
    <s v="Burbank"/>
    <x v="1"/>
    <n v="91505"/>
    <x v="1"/>
    <s v="FUR-FU-10004597"/>
    <x v="0"/>
    <x v="5"/>
    <s v="Eldon Cleatmat Chair Mats for Medium Pile Carpets"/>
    <x v="4912"/>
    <n v="2"/>
    <n v="0"/>
    <n v="14.430000000000007"/>
  </r>
  <r>
    <n v="7329"/>
    <s v="US-2011-131275"/>
    <x v="2"/>
    <x v="772"/>
    <d v="2011-03-24T00:00:00"/>
    <s v="Standard Class"/>
    <s v="SC-20050"/>
    <s v="Sample Company A"/>
    <x v="2"/>
    <s v="United States"/>
    <s v="Burbank"/>
    <x v="1"/>
    <n v="91505"/>
    <x v="1"/>
    <s v="TEC-MA-10001148"/>
    <x v="2"/>
    <x v="15"/>
    <s v="Swingline SM12-08 MicroCut Jam Free Shredder"/>
    <x v="4913"/>
    <n v="4"/>
    <n v="0.2"/>
    <n v="415.98959999999994"/>
  </r>
  <r>
    <n v="7330"/>
    <s v="US-2011-131275"/>
    <x v="2"/>
    <x v="772"/>
    <d v="2011-03-24T00:00:00"/>
    <s v="Standard Class"/>
    <s v="SC-20050"/>
    <s v="Sample Company A"/>
    <x v="2"/>
    <s v="United States"/>
    <s v="Burbank"/>
    <x v="1"/>
    <n v="91505"/>
    <x v="1"/>
    <s v="OFF-ST-10000078"/>
    <x v="1"/>
    <x v="4"/>
    <s v="Tennsco 6- and 18-Compartment Lockers"/>
    <x v="4914"/>
    <n v="7"/>
    <n v="0"/>
    <n v="334.11419999999987"/>
  </r>
  <r>
    <n v="7331"/>
    <s v="CA-2013-149349"/>
    <x v="0"/>
    <x v="396"/>
    <d v="2013-11-14T00:00:00"/>
    <s v="First Class"/>
    <s v="SP-20650"/>
    <s v="Stephanie Phelps"/>
    <x v="1"/>
    <s v="United States"/>
    <s v="Chicago"/>
    <x v="10"/>
    <n v="60623"/>
    <x v="2"/>
    <s v="FUR-FU-10001037"/>
    <x v="0"/>
    <x v="5"/>
    <s v="DAX Charcoal/Nickel-Tone Document Frame, 5 x 7"/>
    <x v="4915"/>
    <n v="6"/>
    <n v="0.6"/>
    <n v="-8.532"/>
  </r>
  <r>
    <n v="7332"/>
    <s v="CA-2014-115119"/>
    <x v="3"/>
    <x v="40"/>
    <d v="2014-10-31T00:00:00"/>
    <s v="Standard Class"/>
    <s v="SC-20440"/>
    <s v="Shaun Chance"/>
    <x v="1"/>
    <s v="United States"/>
    <s v="Lancaster"/>
    <x v="9"/>
    <n v="17602"/>
    <x v="3"/>
    <s v="TEC-PH-10001433"/>
    <x v="2"/>
    <x v="7"/>
    <s v="Cisco Small Business SPA 502G VoIP phone"/>
    <x v="4916"/>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s v="United States"/>
    <s v="Tampa"/>
    <x v="2"/>
    <n v="33614"/>
    <x v="0"/>
    <s v="FUR-FU-10001290"/>
    <x v="0"/>
    <x v="5"/>
    <s v="Executive Impressions Supervisor Wall Clock"/>
    <x v="4918"/>
    <n v="2"/>
    <n v="0.2"/>
    <n v="10.103999999999996"/>
  </r>
  <r>
    <n v="7335"/>
    <s v="CA-2012-125563"/>
    <x v="1"/>
    <x v="347"/>
    <d v="2012-04-17T00:00:00"/>
    <s v="Standard Class"/>
    <s v="PR-18880"/>
    <s v="Patrick Ryan"/>
    <x v="0"/>
    <s v="United States"/>
    <s v="Tampa"/>
    <x v="2"/>
    <n v="33614"/>
    <x v="0"/>
    <s v="FUR-FU-10000087"/>
    <x v="0"/>
    <x v="5"/>
    <s v="Executive Impressions 14&quot; Two-Color Numerals Wall Clock"/>
    <x v="4919"/>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x v="4036"/>
    <n v="2"/>
    <n v="0"/>
    <n v="371.31600000000003"/>
  </r>
  <r>
    <n v="7337"/>
    <s v="CA-2012-113152"/>
    <x v="1"/>
    <x v="707"/>
    <d v="2012-12-30T00:00:00"/>
    <s v="Standard Class"/>
    <s v="JK-15625"/>
    <s v="Jim Karlsson"/>
    <x v="0"/>
    <s v="United States"/>
    <s v="New York City"/>
    <x v="15"/>
    <n v="10024"/>
    <x v="3"/>
    <s v="FUR-BO-10002613"/>
    <x v="0"/>
    <x v="0"/>
    <s v="Atlantic Metals Mobile 4-Shelf Bookcases, Custom Colors"/>
    <x v="4920"/>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x v="4729"/>
    <n v="1"/>
    <n v="0"/>
    <n v="3.8774999999999995"/>
  </r>
  <r>
    <n v="7339"/>
    <s v="CA-2011-163412"/>
    <x v="2"/>
    <x v="414"/>
    <d v="2011-12-23T00:00:00"/>
    <s v="Second Class"/>
    <s v="SM-20950"/>
    <s v="Suzanne McNair"/>
    <x v="1"/>
    <s v="United States"/>
    <s v="New York City"/>
    <x v="15"/>
    <n v="10035"/>
    <x v="3"/>
    <s v="FUR-CH-10004875"/>
    <x v="0"/>
    <x v="1"/>
    <s v="Harbour Creations 67200 Series Stacking Chairs"/>
    <x v="4921"/>
    <n v="3"/>
    <n v="0.1"/>
    <n v="36.3018"/>
  </r>
  <r>
    <n v="7340"/>
    <s v="CA-2012-159590"/>
    <x v="1"/>
    <x v="1074"/>
    <d v="2012-07-21T00:00:00"/>
    <s v="First Class"/>
    <s v="KC-16255"/>
    <s v="Karen Carlisle"/>
    <x v="1"/>
    <s v="United States"/>
    <s v="New York City"/>
    <x v="15"/>
    <n v="10009"/>
    <x v="3"/>
    <s v="OFF-AR-10003190"/>
    <x v="1"/>
    <x v="6"/>
    <s v="Newell 32"/>
    <x v="1784"/>
    <n v="2"/>
    <n v="0"/>
    <n v="1.6128"/>
  </r>
  <r>
    <n v="7341"/>
    <s v="CA-2011-116190"/>
    <x v="2"/>
    <x v="711"/>
    <d v="2011-08-01T00:00:00"/>
    <s v="Standard Class"/>
    <s v="SG-20470"/>
    <s v="Sheri Gordon"/>
    <x v="0"/>
    <s v="United States"/>
    <s v="Atlanta"/>
    <x v="32"/>
    <n v="30318"/>
    <x v="0"/>
    <s v="FUR-CH-10000553"/>
    <x v="0"/>
    <x v="1"/>
    <s v="Metal Folding Chairs, Beige, 4/Carton"/>
    <x v="4922"/>
    <n v="2"/>
    <n v="0"/>
    <n v="18.327599999999997"/>
  </r>
  <r>
    <n v="7342"/>
    <s v="CA-2011-116190"/>
    <x v="2"/>
    <x v="711"/>
    <d v="2011-08-01T00:00:00"/>
    <s v="Standard Class"/>
    <s v="SG-20470"/>
    <s v="Sheri Gordon"/>
    <x v="0"/>
    <s v="United States"/>
    <s v="Atlanta"/>
    <x v="32"/>
    <n v="30318"/>
    <x v="0"/>
    <s v="OFF-LA-10002762"/>
    <x v="1"/>
    <x v="2"/>
    <s v="Avery 485"/>
    <x v="4923"/>
    <n v="13"/>
    <n v="0"/>
    <n v="76.558299999999988"/>
  </r>
  <r>
    <n v="7343"/>
    <s v="CA-2011-116190"/>
    <x v="2"/>
    <x v="711"/>
    <d v="2011-08-01T00:00:00"/>
    <s v="Standard Class"/>
    <s v="SG-20470"/>
    <s v="Sheri Gordon"/>
    <x v="0"/>
    <s v="United States"/>
    <s v="Atlanta"/>
    <x v="32"/>
    <n v="30318"/>
    <x v="0"/>
    <s v="FUR-FU-10000719"/>
    <x v="0"/>
    <x v="5"/>
    <s v="DAX Cubicle Frames, 8-1/2 x 11"/>
    <x v="3567"/>
    <n v="3"/>
    <n v="0"/>
    <n v="9.2556000000000012"/>
  </r>
  <r>
    <n v="7344"/>
    <s v="CA-2011-168473"/>
    <x v="2"/>
    <x v="58"/>
    <d v="2012-01-01T00:00:00"/>
    <s v="Standard Class"/>
    <s v="TB-21520"/>
    <s v="Tracy Blumstein"/>
    <x v="0"/>
    <s v="United States"/>
    <s v="New York City"/>
    <x v="15"/>
    <n v="10009"/>
    <x v="3"/>
    <s v="OFF-ST-10000563"/>
    <x v="1"/>
    <x v="4"/>
    <s v="Fellowes Bankers Box Stor/Drawer Steel Plus"/>
    <x v="1643"/>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x v="4924"/>
    <n v="6"/>
    <n v="0.45"/>
    <n v="-420"/>
  </r>
  <r>
    <n v="7346"/>
    <s v="CA-2014-168389"/>
    <x v="3"/>
    <x v="157"/>
    <d v="2014-12-18T00:00:00"/>
    <s v="Standard Class"/>
    <s v="DV-13045"/>
    <s v="Darrin Van Huff"/>
    <x v="1"/>
    <s v="United States"/>
    <s v="Jacksonville"/>
    <x v="2"/>
    <n v="32216"/>
    <x v="0"/>
    <s v="TEC-PH-10003555"/>
    <x v="2"/>
    <x v="7"/>
    <s v="Motorola HK250 Universal Bluetooth Headset"/>
    <x v="4925"/>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x v="4926"/>
    <n v="1"/>
    <n v="0.2"/>
    <n v="1.3584000000000001"/>
  </r>
  <r>
    <n v="7348"/>
    <s v="CA-2014-168389"/>
    <x v="3"/>
    <x v="157"/>
    <d v="2014-12-18T00:00:00"/>
    <s v="Standard Class"/>
    <s v="DV-13045"/>
    <s v="Darrin Van Huff"/>
    <x v="1"/>
    <s v="United States"/>
    <s v="Jacksonville"/>
    <x v="2"/>
    <n v="32216"/>
    <x v="0"/>
    <s v="FUR-CH-10000225"/>
    <x v="0"/>
    <x v="1"/>
    <s v="Global Geo Office Task Chair, Gray"/>
    <x v="1466"/>
    <n v="1"/>
    <n v="0.2"/>
    <n v="-12.147000000000009"/>
  </r>
  <r>
    <n v="7349"/>
    <s v="CA-2011-130421"/>
    <x v="2"/>
    <x v="223"/>
    <d v="2011-03-07T00:00:00"/>
    <s v="Standard Class"/>
    <s v="SC-20020"/>
    <s v="Sam Craven"/>
    <x v="0"/>
    <s v="United States"/>
    <s v="Houston"/>
    <x v="5"/>
    <n v="77095"/>
    <x v="2"/>
    <s v="OFF-AP-10002534"/>
    <x v="1"/>
    <x v="9"/>
    <s v="3.6 Cubic Foot Counter Height Office Refrigerator"/>
    <x v="4927"/>
    <n v="3"/>
    <n v="0.8"/>
    <n v="-459.60720000000003"/>
  </r>
  <r>
    <n v="7350"/>
    <s v="CA-2014-142125"/>
    <x v="3"/>
    <x v="208"/>
    <d v="2014-10-28T00:00:00"/>
    <s v="Standard Class"/>
    <s v="JB-15400"/>
    <s v="Jennifer Braxton"/>
    <x v="1"/>
    <s v="United States"/>
    <s v="Milwaukee"/>
    <x v="6"/>
    <n v="53209"/>
    <x v="2"/>
    <s v="OFF-BI-10000301"/>
    <x v="1"/>
    <x v="8"/>
    <s v="GBC Instant Report Kit"/>
    <x v="1120"/>
    <n v="6"/>
    <n v="0"/>
    <n v="19.41"/>
  </r>
  <r>
    <n v="7351"/>
    <s v="CA-2014-142125"/>
    <x v="3"/>
    <x v="208"/>
    <d v="2014-10-28T00:00:00"/>
    <s v="Standard Class"/>
    <s v="JB-15400"/>
    <s v="Jennifer Braxton"/>
    <x v="1"/>
    <s v="United States"/>
    <s v="Milwaukee"/>
    <x v="6"/>
    <n v="53209"/>
    <x v="2"/>
    <s v="OFF-BI-10003460"/>
    <x v="1"/>
    <x v="8"/>
    <s v="Acco 3-Hole Punch"/>
    <x v="4928"/>
    <n v="5"/>
    <n v="0"/>
    <n v="10.511999999999999"/>
  </r>
  <r>
    <n v="7352"/>
    <s v="CA-2014-141138"/>
    <x v="3"/>
    <x v="468"/>
    <d v="2014-11-17T00:00:00"/>
    <s v="Standard Class"/>
    <s v="GH-14425"/>
    <s v="Gary Hwang"/>
    <x v="0"/>
    <s v="United States"/>
    <s v="Modesto"/>
    <x v="1"/>
    <n v="95351"/>
    <x v="1"/>
    <s v="TEC-AC-10001772"/>
    <x v="2"/>
    <x v="11"/>
    <s v="Memorex Mini Travel Drive 16 GB USB 2.0 Flash Drive"/>
    <x v="1829"/>
    <n v="7"/>
    <n v="0"/>
    <n v="43.598100000000002"/>
  </r>
  <r>
    <n v="7353"/>
    <s v="CA-2014-152135"/>
    <x v="3"/>
    <x v="633"/>
    <d v="2014-03-19T00:00:00"/>
    <s v="Second Class"/>
    <s v="MG-17650"/>
    <s v="Matthew Grinstein"/>
    <x v="2"/>
    <s v="United States"/>
    <s v="Lakewood"/>
    <x v="24"/>
    <n v="44107"/>
    <x v="3"/>
    <s v="TEC-PH-10003505"/>
    <x v="2"/>
    <x v="7"/>
    <s v="Geemarc AmpliPOWER60"/>
    <x v="4929"/>
    <n v="8"/>
    <n v="0.4"/>
    <n v="-81.664000000000044"/>
  </r>
  <r>
    <n v="7354"/>
    <s v="CA-2013-151974"/>
    <x v="0"/>
    <x v="897"/>
    <d v="2013-09-30T00:00:00"/>
    <s v="Standard Class"/>
    <s v="RD-19660"/>
    <s v="Robert Dilbeck"/>
    <x v="2"/>
    <s v="United States"/>
    <s v="Philadelphia"/>
    <x v="9"/>
    <n v="19134"/>
    <x v="3"/>
    <s v="OFF-LA-10004484"/>
    <x v="1"/>
    <x v="2"/>
    <s v="Avery 476"/>
    <x v="1053"/>
    <n v="5"/>
    <n v="0.2"/>
    <n v="5.368999999999998"/>
  </r>
  <r>
    <n v="7355"/>
    <s v="CA-2014-154102"/>
    <x v="3"/>
    <x v="695"/>
    <d v="2014-02-14T00:00:00"/>
    <s v="Standard Class"/>
    <s v="SN-20560"/>
    <s v="Skye Norling"/>
    <x v="2"/>
    <s v="United States"/>
    <s v="San Francisco"/>
    <x v="1"/>
    <n v="94109"/>
    <x v="1"/>
    <s v="OFF-PA-10001593"/>
    <x v="1"/>
    <x v="10"/>
    <s v="Xerox 1947"/>
    <x v="2744"/>
    <n v="5"/>
    <n v="0"/>
    <n v="13.454999999999998"/>
  </r>
  <r>
    <n v="7356"/>
    <s v="CA-2012-139780"/>
    <x v="1"/>
    <x v="620"/>
    <d v="2013-01-02T00:00:00"/>
    <s v="Second Class"/>
    <s v="AH-10690"/>
    <s v="Anna Häberlin"/>
    <x v="1"/>
    <s v="United States"/>
    <s v="Detroit"/>
    <x v="12"/>
    <n v="48205"/>
    <x v="2"/>
    <s v="OFF-BI-10004139"/>
    <x v="1"/>
    <x v="8"/>
    <s v="Fellowes Presentation Covers for Comb Binding Machines"/>
    <x v="4930"/>
    <n v="8"/>
    <n v="0"/>
    <n v="52.379999999999995"/>
  </r>
  <r>
    <n v="7357"/>
    <s v="CA-2013-114748"/>
    <x v="0"/>
    <x v="790"/>
    <d v="2013-10-15T00:00:00"/>
    <s v="Standard Class"/>
    <s v="MZ-17335"/>
    <s v="Maria Zettner"/>
    <x v="2"/>
    <s v="United States"/>
    <s v="Phoenix"/>
    <x v="16"/>
    <n v="85023"/>
    <x v="1"/>
    <s v="OFF-AR-10001315"/>
    <x v="1"/>
    <x v="6"/>
    <s v="Newell 310"/>
    <x v="493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x v="4932"/>
    <n v="2"/>
    <n v="0.2"/>
    <n v="0"/>
  </r>
  <r>
    <n v="7359"/>
    <s v="US-2011-115189"/>
    <x v="2"/>
    <x v="125"/>
    <d v="2012-01-03T00:00:00"/>
    <s v="Second Class"/>
    <s v="AR-10345"/>
    <s v="Alex Russell"/>
    <x v="1"/>
    <s v="United States"/>
    <s v="Philadelphia"/>
    <x v="9"/>
    <n v="19143"/>
    <x v="3"/>
    <s v="TEC-PH-10002170"/>
    <x v="2"/>
    <x v="7"/>
    <s v="ClearSounds CSC500 Amplified Spirit Phone Corded phone"/>
    <x v="4933"/>
    <n v="6"/>
    <n v="0.4"/>
    <n v="-50.392799999999994"/>
  </r>
  <r>
    <n v="7360"/>
    <s v="US-2011-115189"/>
    <x v="2"/>
    <x v="125"/>
    <d v="2012-01-03T00:00:00"/>
    <s v="Second Class"/>
    <s v="AR-10345"/>
    <s v="Alex Russell"/>
    <x v="1"/>
    <s v="United States"/>
    <s v="Philadelphia"/>
    <x v="9"/>
    <n v="19143"/>
    <x v="3"/>
    <s v="FUR-TA-10004575"/>
    <x v="0"/>
    <x v="3"/>
    <s v="Hon 5100 Series Wood Tables"/>
    <x v="2979"/>
    <n v="3"/>
    <n v="0.4"/>
    <n v="-192.04680000000008"/>
  </r>
  <r>
    <n v="7361"/>
    <s v="CA-2013-163594"/>
    <x v="0"/>
    <x v="408"/>
    <d v="2013-04-15T00:00:00"/>
    <s v="First Class"/>
    <s v="JF-15295"/>
    <s v="Jason Fortune-"/>
    <x v="0"/>
    <s v="United States"/>
    <s v="Los Angeles"/>
    <x v="1"/>
    <n v="90036"/>
    <x v="1"/>
    <s v="OFF-PA-10000809"/>
    <x v="1"/>
    <x v="10"/>
    <s v="Xerox 206"/>
    <x v="541"/>
    <n v="3"/>
    <n v="0"/>
    <n v="9.3312000000000008"/>
  </r>
  <r>
    <n v="7362"/>
    <s v="CA-2013-163594"/>
    <x v="0"/>
    <x v="408"/>
    <d v="2013-04-15T00:00:00"/>
    <s v="First Class"/>
    <s v="JF-15295"/>
    <s v="Jason Fortune-"/>
    <x v="0"/>
    <s v="United States"/>
    <s v="Los Angeles"/>
    <x v="1"/>
    <n v="90036"/>
    <x v="1"/>
    <s v="FUR-CH-10000225"/>
    <x v="0"/>
    <x v="1"/>
    <s v="Global Geo Office Task Chair, Gray"/>
    <x v="4934"/>
    <n v="3"/>
    <n v="0.2"/>
    <n v="-36.441000000000031"/>
  </r>
  <r>
    <n v="7363"/>
    <s v="CA-2013-163594"/>
    <x v="0"/>
    <x v="408"/>
    <d v="2013-04-15T00:00:00"/>
    <s v="First Class"/>
    <s v="JF-15295"/>
    <s v="Jason Fortune-"/>
    <x v="0"/>
    <s v="United States"/>
    <s v="Los Angeles"/>
    <x v="1"/>
    <n v="90036"/>
    <x v="1"/>
    <s v="OFF-BI-10003707"/>
    <x v="1"/>
    <x v="8"/>
    <s v="Aluminum Screw Posts"/>
    <x v="941"/>
    <n v="3"/>
    <n v="0.2"/>
    <n v="13.734"/>
  </r>
  <r>
    <n v="7364"/>
    <s v="CA-2013-127243"/>
    <x v="0"/>
    <x v="85"/>
    <d v="2013-12-05T00:00:00"/>
    <s v="Standard Class"/>
    <s v="DS-13180"/>
    <s v="David Smith"/>
    <x v="1"/>
    <s v="United States"/>
    <s v="Philadelphia"/>
    <x v="9"/>
    <n v="19140"/>
    <x v="3"/>
    <s v="TEC-PH-10004539"/>
    <x v="2"/>
    <x v="7"/>
    <s v="Wireless Extenders zBoost YX545 SOHO Signal Booster"/>
    <x v="4935"/>
    <n v="3"/>
    <n v="0.4"/>
    <n v="-73.706100000000021"/>
  </r>
  <r>
    <n v="7365"/>
    <s v="CA-2013-127243"/>
    <x v="0"/>
    <x v="85"/>
    <d v="2013-12-05T00:00:00"/>
    <s v="Standard Class"/>
    <s v="DS-13180"/>
    <s v="David Smith"/>
    <x v="1"/>
    <s v="United States"/>
    <s v="Philadelphia"/>
    <x v="9"/>
    <n v="19140"/>
    <x v="3"/>
    <s v="OFF-FA-10004076"/>
    <x v="1"/>
    <x v="13"/>
    <s v="Translucent Push Pins by OIC"/>
    <x v="2538"/>
    <n v="8"/>
    <n v="0.2"/>
    <n v="2.6927999999999992"/>
  </r>
  <r>
    <n v="7366"/>
    <s v="CA-2013-127243"/>
    <x v="0"/>
    <x v="85"/>
    <d v="2013-12-05T00:00:00"/>
    <s v="Standard Class"/>
    <s v="DS-13180"/>
    <s v="David Smith"/>
    <x v="1"/>
    <s v="United States"/>
    <s v="Philadelphia"/>
    <x v="9"/>
    <n v="19140"/>
    <x v="3"/>
    <s v="OFF-BI-10003166"/>
    <x v="1"/>
    <x v="8"/>
    <s v="GBC Plasticlear Binding Covers"/>
    <x v="4936"/>
    <n v="2"/>
    <n v="0.7"/>
    <n v="-5.0511999999999997"/>
  </r>
  <r>
    <n v="7367"/>
    <s v="CA-2013-127243"/>
    <x v="0"/>
    <x v="85"/>
    <d v="2013-12-05T00:00:00"/>
    <s v="Standard Class"/>
    <s v="DS-13180"/>
    <s v="David Smith"/>
    <x v="1"/>
    <s v="United States"/>
    <s v="Philadelphia"/>
    <x v="9"/>
    <n v="19140"/>
    <x v="3"/>
    <s v="OFF-ST-10002301"/>
    <x v="1"/>
    <x v="4"/>
    <s v="Tennsco Commercial Shelving"/>
    <x v="2604"/>
    <n v="2"/>
    <n v="0.2"/>
    <n v="-7.7292000000000041"/>
  </r>
  <r>
    <n v="7368"/>
    <s v="CA-2013-127243"/>
    <x v="0"/>
    <x v="85"/>
    <d v="2013-12-05T00:00:00"/>
    <s v="Standard Class"/>
    <s v="DS-13180"/>
    <s v="David Smith"/>
    <x v="1"/>
    <s v="United States"/>
    <s v="Philadelphia"/>
    <x v="9"/>
    <n v="19140"/>
    <x v="3"/>
    <s v="FUR-CH-10002647"/>
    <x v="0"/>
    <x v="1"/>
    <s v="Situations Contoured Folding Chairs, 4/Set"/>
    <x v="2548"/>
    <n v="7"/>
    <n v="0.3"/>
    <n v="-24.842999999999961"/>
  </r>
  <r>
    <n v="7369"/>
    <s v="CA-2014-161851"/>
    <x v="3"/>
    <x v="4"/>
    <d v="2014-04-18T00:00:00"/>
    <s v="First Class"/>
    <s v="BP-11095"/>
    <s v="Bart Pistole"/>
    <x v="1"/>
    <s v="United States"/>
    <s v="Miami"/>
    <x v="2"/>
    <n v="33180"/>
    <x v="0"/>
    <s v="OFF-BI-10004654"/>
    <x v="1"/>
    <x v="8"/>
    <s v="VariCap6 Expandable Binder"/>
    <x v="4937"/>
    <n v="3"/>
    <n v="0.7"/>
    <n v="-11.936999999999998"/>
  </r>
  <r>
    <n v="7370"/>
    <s v="CA-2012-110345"/>
    <x v="1"/>
    <x v="1000"/>
    <d v="2012-03-11T00:00:00"/>
    <s v="Second Class"/>
    <s v="TG-21310"/>
    <s v="Toby Gnade"/>
    <x v="0"/>
    <s v="United States"/>
    <s v="Raleigh"/>
    <x v="3"/>
    <n v="27604"/>
    <x v="0"/>
    <s v="OFF-LA-10001175"/>
    <x v="1"/>
    <x v="2"/>
    <s v="Avery 514"/>
    <x v="877"/>
    <n v="2"/>
    <n v="0.2"/>
    <n v="1.6704000000000001"/>
  </r>
  <r>
    <n v="7371"/>
    <s v="CA-2011-107769"/>
    <x v="2"/>
    <x v="919"/>
    <d v="2011-11-01T00:00:00"/>
    <s v="Standard Class"/>
    <s v="BT-11395"/>
    <s v="Bill Tyler"/>
    <x v="1"/>
    <s v="United States"/>
    <s v="Garden City"/>
    <x v="41"/>
    <n v="67846"/>
    <x v="2"/>
    <s v="TEC-PH-10001336"/>
    <x v="2"/>
    <x v="7"/>
    <s v="Digium D40 VoIP phone"/>
    <x v="2052"/>
    <n v="2"/>
    <n v="0"/>
    <n v="74.8142"/>
  </r>
  <r>
    <n v="7372"/>
    <s v="US-2014-123862"/>
    <x v="3"/>
    <x v="363"/>
    <d v="2014-01-10T00:00:00"/>
    <s v="Second Class"/>
    <s v="JF-15190"/>
    <s v="Jamie Frazer"/>
    <x v="0"/>
    <s v="United States"/>
    <s v="Long Beach"/>
    <x v="1"/>
    <n v="90805"/>
    <x v="1"/>
    <s v="OFF-ST-10000760"/>
    <x v="1"/>
    <x v="4"/>
    <s v="Eldon Fold 'N Roll Cart System"/>
    <x v="4938"/>
    <n v="11"/>
    <n v="0"/>
    <n v="44.596199999999996"/>
  </r>
  <r>
    <n v="7373"/>
    <s v="US-2014-123862"/>
    <x v="3"/>
    <x v="363"/>
    <d v="2014-01-10T00:00:00"/>
    <s v="Second Class"/>
    <s v="JF-15190"/>
    <s v="Jamie Frazer"/>
    <x v="0"/>
    <s v="United States"/>
    <s v="Long Beach"/>
    <x v="1"/>
    <n v="90805"/>
    <x v="1"/>
    <s v="OFF-ST-10002301"/>
    <x v="1"/>
    <x v="4"/>
    <s v="Tennsco Commercial Shelving"/>
    <x v="4939"/>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x v="4940"/>
    <n v="7"/>
    <n v="0"/>
    <n v="31.931899999999988"/>
  </r>
  <r>
    <n v="7375"/>
    <s v="US-2014-123862"/>
    <x v="3"/>
    <x v="363"/>
    <d v="2014-01-10T00:00:00"/>
    <s v="Second Class"/>
    <s v="JF-15190"/>
    <s v="Jamie Frazer"/>
    <x v="0"/>
    <s v="United States"/>
    <s v="Long Beach"/>
    <x v="1"/>
    <n v="90805"/>
    <x v="1"/>
    <s v="OFF-FA-10003112"/>
    <x v="1"/>
    <x v="13"/>
    <s v="Staples"/>
    <x v="2837"/>
    <n v="1"/>
    <n v="0"/>
    <n v="3.5504999999999995"/>
  </r>
  <r>
    <n v="7376"/>
    <s v="CA-2014-100580"/>
    <x v="3"/>
    <x v="802"/>
    <d v="2014-08-21T00:00:00"/>
    <s v="Standard Class"/>
    <s v="MK-17905"/>
    <s v="Michael Kennedy"/>
    <x v="1"/>
    <s v="United States"/>
    <s v="San Diego"/>
    <x v="1"/>
    <n v="92037"/>
    <x v="1"/>
    <s v="OFF-BI-10000069"/>
    <x v="1"/>
    <x v="8"/>
    <s v="GBC Prepunched Paper, 19-Hole, for Binding Systems, 24-lb"/>
    <x v="4941"/>
    <n v="3"/>
    <n v="0.2"/>
    <n v="11.707799999999995"/>
  </r>
  <r>
    <n v="7377"/>
    <s v="US-2014-145597"/>
    <x v="3"/>
    <x v="808"/>
    <d v="2014-11-06T00:00:00"/>
    <s v="First Class"/>
    <s v="GG-14650"/>
    <s v="Greg Guthrie"/>
    <x v="1"/>
    <s v="United States"/>
    <s v="Bloomington"/>
    <x v="10"/>
    <n v="61701"/>
    <x v="2"/>
    <s v="OFF-AR-10001958"/>
    <x v="1"/>
    <x v="6"/>
    <s v="Stanley Bostitch Contemporary Electric Pencil Sharpeners"/>
    <x v="4942"/>
    <n v="4"/>
    <n v="0.2"/>
    <n v="5.4336000000000002"/>
  </r>
  <r>
    <n v="7378"/>
    <s v="CA-2011-132787"/>
    <x v="2"/>
    <x v="111"/>
    <d v="2011-09-23T00:00:00"/>
    <s v="Standard Class"/>
    <s v="MC-18130"/>
    <s v="Mike Caudle"/>
    <x v="1"/>
    <s v="United States"/>
    <s v="Seattle"/>
    <x v="4"/>
    <n v="98115"/>
    <x v="1"/>
    <s v="OFF-ST-10001321"/>
    <x v="1"/>
    <x v="4"/>
    <s v="Decoflex Hanging Personal Folder File, Blue"/>
    <x v="451"/>
    <n v="6"/>
    <n v="0"/>
    <n v="24.980400000000007"/>
  </r>
  <r>
    <n v="7379"/>
    <s v="CA-2012-136224"/>
    <x v="1"/>
    <x v="70"/>
    <d v="2012-05-31T00:00:00"/>
    <s v="Same Day"/>
    <s v="ML-18265"/>
    <s v="Muhammed Lee"/>
    <x v="0"/>
    <s v="United States"/>
    <s v="Fayetteville"/>
    <x v="3"/>
    <n v="28314"/>
    <x v="0"/>
    <s v="OFF-AR-10003504"/>
    <x v="1"/>
    <x v="6"/>
    <s v="Newell 347"/>
    <x v="1518"/>
    <n v="3"/>
    <n v="0.2"/>
    <n v="1.1555999999999984"/>
  </r>
  <r>
    <n v="7380"/>
    <s v="CA-2013-105732"/>
    <x v="0"/>
    <x v="1160"/>
    <d v="2013-09-19T00:00:00"/>
    <s v="Standard Class"/>
    <s v="AG-10270"/>
    <s v="Alejandro Grove"/>
    <x v="0"/>
    <s v="United States"/>
    <s v="Omaha"/>
    <x v="8"/>
    <n v="68104"/>
    <x v="2"/>
    <s v="OFF-ST-10000419"/>
    <x v="1"/>
    <x v="4"/>
    <s v="Rogers Jumbo File, Granite"/>
    <x v="1360"/>
    <n v="3"/>
    <n v="0"/>
    <n v="0.4073999999999991"/>
  </r>
  <r>
    <n v="7381"/>
    <s v="CA-2013-105732"/>
    <x v="0"/>
    <x v="1160"/>
    <d v="2013-09-19T00:00:00"/>
    <s v="Standard Class"/>
    <s v="AG-10270"/>
    <s v="Alejandro Grove"/>
    <x v="0"/>
    <s v="United States"/>
    <s v="Omaha"/>
    <x v="8"/>
    <n v="68104"/>
    <x v="2"/>
    <s v="OFF-LA-10004559"/>
    <x v="1"/>
    <x v="2"/>
    <s v="Avery 49"/>
    <x v="936"/>
    <n v="5"/>
    <n v="0"/>
    <n v="7.056"/>
  </r>
  <r>
    <n v="7382"/>
    <s v="CA-2013-105732"/>
    <x v="0"/>
    <x v="1160"/>
    <d v="2013-09-19T00:00:00"/>
    <s v="Standard Class"/>
    <s v="AG-10270"/>
    <s v="Alejandro Grove"/>
    <x v="0"/>
    <s v="United States"/>
    <s v="Omaha"/>
    <x v="8"/>
    <n v="68104"/>
    <x v="2"/>
    <s v="TEC-PH-10001644"/>
    <x v="2"/>
    <x v="7"/>
    <s v="BlueLounge Milo Smartphone Stand, White/Metallic"/>
    <x v="179"/>
    <n v="5"/>
    <n v="0"/>
    <n v="41.986000000000004"/>
  </r>
  <r>
    <n v="7383"/>
    <s v="CA-2013-105732"/>
    <x v="0"/>
    <x v="1160"/>
    <d v="2013-09-19T00:00:00"/>
    <s v="Standard Class"/>
    <s v="AG-10270"/>
    <s v="Alejandro Grove"/>
    <x v="0"/>
    <s v="United States"/>
    <s v="Omaha"/>
    <x v="8"/>
    <n v="68104"/>
    <x v="2"/>
    <s v="OFF-SU-10004782"/>
    <x v="1"/>
    <x v="14"/>
    <s v="Elite 5&quot; Scissors"/>
    <x v="2952"/>
    <n v="2"/>
    <n v="0"/>
    <n v="5.0699999999999985"/>
  </r>
  <r>
    <n v="7384"/>
    <s v="CA-2013-105732"/>
    <x v="0"/>
    <x v="1160"/>
    <d v="2013-09-19T00:00:00"/>
    <s v="Standard Class"/>
    <s v="AG-10270"/>
    <s v="Alejandro Grove"/>
    <x v="0"/>
    <s v="United States"/>
    <s v="Omaha"/>
    <x v="8"/>
    <n v="68104"/>
    <x v="2"/>
    <s v="OFF-PA-10002250"/>
    <x v="1"/>
    <x v="10"/>
    <s v="Things To Do Today Pad"/>
    <x v="1215"/>
    <n v="3"/>
    <n v="0"/>
    <n v="8.4527999999999999"/>
  </r>
  <r>
    <n v="7385"/>
    <s v="CA-2013-105732"/>
    <x v="0"/>
    <x v="1160"/>
    <d v="2013-09-19T00:00:00"/>
    <s v="Standard Class"/>
    <s v="AG-10270"/>
    <s v="Alejandro Grove"/>
    <x v="0"/>
    <s v="United States"/>
    <s v="Omaha"/>
    <x v="8"/>
    <n v="68104"/>
    <x v="2"/>
    <s v="OFF-AP-10001394"/>
    <x v="1"/>
    <x v="9"/>
    <s v="Harmony Air Purifier"/>
    <x v="4943"/>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s v="United States"/>
    <s v="Omaha"/>
    <x v="8"/>
    <n v="68104"/>
    <x v="2"/>
    <s v="OFF-ST-10004340"/>
    <x v="1"/>
    <x v="4"/>
    <s v="Fellowes Mobile File Cart, Black"/>
    <x v="3106"/>
    <n v="6"/>
    <n v="0"/>
    <n v="100.73160000000001"/>
  </r>
  <r>
    <n v="7388"/>
    <s v="CA-2013-105732"/>
    <x v="0"/>
    <x v="1160"/>
    <d v="2013-09-19T00:00:00"/>
    <s v="Standard Class"/>
    <s v="AG-10270"/>
    <s v="Alejandro Grove"/>
    <x v="0"/>
    <s v="United States"/>
    <s v="Omaha"/>
    <x v="8"/>
    <n v="68104"/>
    <x v="2"/>
    <s v="FUR-FU-10003664"/>
    <x v="0"/>
    <x v="5"/>
    <s v="Electrix Architect's Clamp-On Swing Arm Lamp, Black"/>
    <x v="4944"/>
    <n v="14"/>
    <n v="0"/>
    <n v="387.56759999999986"/>
  </r>
  <r>
    <n v="7389"/>
    <s v="CA-2013-105732"/>
    <x v="0"/>
    <x v="1160"/>
    <d v="2013-09-19T00:00:00"/>
    <s v="Standard Class"/>
    <s v="AG-10270"/>
    <s v="Alejandro Grove"/>
    <x v="0"/>
    <s v="United States"/>
    <s v="Omaha"/>
    <x v="8"/>
    <n v="68104"/>
    <x v="2"/>
    <s v="TEC-PH-10004897"/>
    <x v="2"/>
    <x v="7"/>
    <s v="Mediabridge Sport Armband iPhone 5s"/>
    <x v="2065"/>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x v="4945"/>
    <n v="2"/>
    <n v="0.2"/>
    <n v="48.795999999999978"/>
  </r>
  <r>
    <n v="7391"/>
    <s v="CA-2014-108035"/>
    <x v="3"/>
    <x v="1161"/>
    <d v="2014-12-04T00:00:00"/>
    <s v="Standard Class"/>
    <s v="TT-21070"/>
    <s v="Ted Trevino"/>
    <x v="0"/>
    <s v="United States"/>
    <s v="Chattanooga"/>
    <x v="18"/>
    <n v="37421"/>
    <x v="0"/>
    <s v="FUR-FU-10004017"/>
    <x v="0"/>
    <x v="5"/>
    <s v="Executive Impressions 13&quot; Chairman Wall Clock"/>
    <x v="4946"/>
    <n v="5"/>
    <n v="0.2"/>
    <n v="19.034999999999989"/>
  </r>
  <r>
    <n v="7392"/>
    <s v="CA-2014-160031"/>
    <x v="3"/>
    <x v="769"/>
    <d v="2014-12-08T00:00:00"/>
    <s v="Second Class"/>
    <s v="LT-16765"/>
    <s v="Larry Tron"/>
    <x v="0"/>
    <s v="United States"/>
    <s v="Fairfield"/>
    <x v="24"/>
    <n v="45014"/>
    <x v="3"/>
    <s v="OFF-PA-10000241"/>
    <x v="1"/>
    <x v="10"/>
    <s v="IBM Multi-Purpose Copy Paper, 8 1/2 x 11&quot;, Case"/>
    <x v="1355"/>
    <n v="3"/>
    <n v="0.2"/>
    <n v="23.234999999999992"/>
  </r>
  <r>
    <n v="7393"/>
    <s v="CA-2014-147844"/>
    <x v="3"/>
    <x v="743"/>
    <d v="2014-05-07T00:00:00"/>
    <s v="Standard Class"/>
    <s v="DD-13570"/>
    <s v="Dorothy Dickinson"/>
    <x v="0"/>
    <s v="United States"/>
    <s v="Los Angeles"/>
    <x v="1"/>
    <n v="90049"/>
    <x v="1"/>
    <s v="OFF-PA-10003016"/>
    <x v="1"/>
    <x v="10"/>
    <s v="Adams &quot;While You Were Out&quot; Message Pads"/>
    <x v="2236"/>
    <n v="5"/>
    <n v="0"/>
    <n v="7.0649999999999995"/>
  </r>
  <r>
    <n v="7394"/>
    <s v="CA-2014-147844"/>
    <x v="3"/>
    <x v="743"/>
    <d v="2014-05-07T00:00:00"/>
    <s v="Standard Class"/>
    <s v="DD-13570"/>
    <s v="Dorothy Dickinson"/>
    <x v="0"/>
    <s v="United States"/>
    <s v="Los Angeles"/>
    <x v="1"/>
    <n v="90049"/>
    <x v="1"/>
    <s v="OFF-AR-10001615"/>
    <x v="1"/>
    <x v="6"/>
    <s v="Newell 34"/>
    <x v="42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x v="343"/>
    <n v="5"/>
    <n v="0"/>
    <n v="15.823999999999998"/>
  </r>
  <r>
    <n v="7396"/>
    <s v="CA-2013-110975"/>
    <x v="0"/>
    <x v="591"/>
    <d v="2013-12-31T00:00:00"/>
    <s v="Standard Class"/>
    <s v="DB-12970"/>
    <s v="Darren Budd"/>
    <x v="1"/>
    <s v="United States"/>
    <s v="New York City"/>
    <x v="15"/>
    <n v="10024"/>
    <x v="3"/>
    <s v="FUR-TA-10002958"/>
    <x v="0"/>
    <x v="3"/>
    <s v="Bevis Oval Conference Table, Walnut"/>
    <x v="4203"/>
    <n v="2"/>
    <n v="0.4"/>
    <n v="-120.05080000000007"/>
  </r>
  <r>
    <n v="7397"/>
    <s v="CA-2013-110975"/>
    <x v="0"/>
    <x v="591"/>
    <d v="2013-12-31T00:00:00"/>
    <s v="Standard Class"/>
    <s v="DB-12970"/>
    <s v="Darren Budd"/>
    <x v="1"/>
    <s v="United States"/>
    <s v="New York City"/>
    <x v="15"/>
    <n v="10024"/>
    <x v="3"/>
    <s v="FUR-CH-10003746"/>
    <x v="0"/>
    <x v="1"/>
    <s v="Hon 4070 Series Pagoda Round Back Stacking Chairs"/>
    <x v="4947"/>
    <n v="3"/>
    <n v="0.1"/>
    <n v="173.32919999999999"/>
  </r>
  <r>
    <n v="7398"/>
    <s v="CA-2011-141649"/>
    <x v="2"/>
    <x v="587"/>
    <d v="2011-09-30T00:00:00"/>
    <s v="Same Day"/>
    <s v="DM-12955"/>
    <s v="Dario Medina"/>
    <x v="1"/>
    <s v="United States"/>
    <s v="Fairfield"/>
    <x v="24"/>
    <n v="45014"/>
    <x v="3"/>
    <s v="OFF-AP-10003217"/>
    <x v="1"/>
    <x v="9"/>
    <s v="Eureka Sanitaire  Commercial Upright"/>
    <x v="4948"/>
    <n v="6"/>
    <n v="0.2"/>
    <n v="59.655599999999993"/>
  </r>
  <r>
    <n v="7399"/>
    <s v="CA-2011-124807"/>
    <x v="2"/>
    <x v="136"/>
    <d v="2011-07-15T00:00:00"/>
    <s v="Second Class"/>
    <s v="ME-17725"/>
    <s v="Max Engle"/>
    <x v="0"/>
    <s v="United States"/>
    <s v="Chicago"/>
    <x v="10"/>
    <n v="60610"/>
    <x v="2"/>
    <s v="OFF-PA-10001526"/>
    <x v="1"/>
    <x v="10"/>
    <s v="Xerox 1949"/>
    <x v="4949"/>
    <n v="9"/>
    <n v="0.2"/>
    <n v="12.997800000000003"/>
  </r>
  <r>
    <n v="7400"/>
    <s v="CA-2011-124807"/>
    <x v="2"/>
    <x v="136"/>
    <d v="2011-07-15T00:00:00"/>
    <s v="Second Class"/>
    <s v="ME-17725"/>
    <s v="Max Engle"/>
    <x v="0"/>
    <s v="United States"/>
    <s v="Chicago"/>
    <x v="10"/>
    <n v="60610"/>
    <x v="2"/>
    <s v="TEC-AC-10002857"/>
    <x v="2"/>
    <x v="11"/>
    <s v="Verbatim 25 GB 6x Blu-ray Single Layer Recordable Disc, 1/Pack"/>
    <x v="4950"/>
    <n v="4"/>
    <n v="0.2"/>
    <n v="3.2779999999999987"/>
  </r>
  <r>
    <n v="7401"/>
    <s v="CA-2013-110009"/>
    <x v="0"/>
    <x v="162"/>
    <d v="2013-09-14T00:00:00"/>
    <s v="Standard Class"/>
    <s v="TR-21325"/>
    <s v="Toby Ritter"/>
    <x v="0"/>
    <s v="United States"/>
    <s v="Seattle"/>
    <x v="4"/>
    <n v="98103"/>
    <x v="1"/>
    <s v="FUR-FU-10003039"/>
    <x v="0"/>
    <x v="5"/>
    <s v="Howard Miller 11-1/2&quot; Diameter Grantwood Wall Clock"/>
    <x v="3579"/>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x v="4951"/>
    <n v="7"/>
    <n v="0"/>
    <n v="14.200199999999999"/>
  </r>
  <r>
    <n v="7403"/>
    <s v="CA-2014-168172"/>
    <x v="3"/>
    <x v="634"/>
    <d v="2014-08-11T00:00:00"/>
    <s v="Standard Class"/>
    <s v="SH-20395"/>
    <s v="Shahid Hopkins"/>
    <x v="0"/>
    <s v="United States"/>
    <s v="New York City"/>
    <x v="15"/>
    <n v="10011"/>
    <x v="3"/>
    <s v="OFF-SU-10002573"/>
    <x v="1"/>
    <x v="14"/>
    <s v="Acme 10&quot; Easy Grip Assistive Scissors"/>
    <x v="378"/>
    <n v="4"/>
    <n v="0"/>
    <n v="21.035999999999994"/>
  </r>
  <r>
    <n v="7404"/>
    <s v="CA-2012-100146"/>
    <x v="1"/>
    <x v="263"/>
    <d v="2012-05-19T00:00:00"/>
    <s v="Standard Class"/>
    <s v="CB-12535"/>
    <s v="Claudia Bergmann"/>
    <x v="1"/>
    <s v="United States"/>
    <s v="Camarillo"/>
    <x v="1"/>
    <n v="93010"/>
    <x v="1"/>
    <s v="FUR-BO-10004015"/>
    <x v="0"/>
    <x v="0"/>
    <s v="Bush Andora Bookcase, Maple/Graphite Gray Finish"/>
    <x v="4952"/>
    <n v="5"/>
    <n v="0.15"/>
    <n v="41.996499999999941"/>
  </r>
  <r>
    <n v="7405"/>
    <s v="CA-2012-100146"/>
    <x v="1"/>
    <x v="263"/>
    <d v="2012-05-19T00:00:00"/>
    <s v="Standard Class"/>
    <s v="CB-12535"/>
    <s v="Claudia Bergmann"/>
    <x v="1"/>
    <s v="United States"/>
    <s v="Camarillo"/>
    <x v="1"/>
    <n v="93010"/>
    <x v="1"/>
    <s v="FUR-FU-10001979"/>
    <x v="0"/>
    <x v="5"/>
    <s v="Dana Halogen Swing-Arm Architect Lamp"/>
    <x v="4953"/>
    <n v="3"/>
    <n v="0"/>
    <n v="34.414800000000007"/>
  </r>
  <r>
    <n v="7406"/>
    <s v="CA-2012-100146"/>
    <x v="1"/>
    <x v="263"/>
    <d v="2012-05-19T00:00:00"/>
    <s v="Standard Class"/>
    <s v="CB-12535"/>
    <s v="Claudia Bergmann"/>
    <x v="1"/>
    <s v="United States"/>
    <s v="Camarillo"/>
    <x v="1"/>
    <n v="93010"/>
    <x v="1"/>
    <s v="FUR-CH-10003833"/>
    <x v="0"/>
    <x v="1"/>
    <s v="Novimex Fabric Task Chair"/>
    <x v="1923"/>
    <n v="2"/>
    <n v="0.2"/>
    <n v="-6.0980000000000025"/>
  </r>
  <r>
    <n v="7407"/>
    <s v="CA-2012-100146"/>
    <x v="1"/>
    <x v="263"/>
    <d v="2012-05-19T00:00:00"/>
    <s v="Standard Class"/>
    <s v="CB-12535"/>
    <s v="Claudia Bergmann"/>
    <x v="1"/>
    <s v="United States"/>
    <s v="Camarillo"/>
    <x v="1"/>
    <n v="93010"/>
    <x v="1"/>
    <s v="FUR-CH-10004495"/>
    <x v="0"/>
    <x v="1"/>
    <s v="Global Leather and Oak Executive Chair, Black"/>
    <x v="946"/>
    <n v="3"/>
    <n v="0.2"/>
    <n v="81.264599999999916"/>
  </r>
  <r>
    <n v="7408"/>
    <s v="CA-2014-152079"/>
    <x v="3"/>
    <x v="176"/>
    <d v="2014-01-22T00:00:00"/>
    <s v="First Class"/>
    <s v="ML-17410"/>
    <s v="Maris LaWare"/>
    <x v="0"/>
    <s v="United States"/>
    <s v="Chicago"/>
    <x v="10"/>
    <n v="60653"/>
    <x v="2"/>
    <s v="OFF-LA-10001613"/>
    <x v="1"/>
    <x v="2"/>
    <s v="Avery File Folder Labels"/>
    <x v="132"/>
    <n v="5"/>
    <n v="0.2"/>
    <n v="4.1760000000000002"/>
  </r>
  <r>
    <n v="7409"/>
    <s v="CA-2013-129728"/>
    <x v="0"/>
    <x v="198"/>
    <d v="2013-06-07T00:00:00"/>
    <s v="Standard Class"/>
    <s v="JG-15310"/>
    <s v="Jason Gross"/>
    <x v="1"/>
    <s v="United States"/>
    <s v="Los Angeles"/>
    <x v="1"/>
    <n v="90032"/>
    <x v="1"/>
    <s v="FUR-FU-10003247"/>
    <x v="0"/>
    <x v="5"/>
    <s v="36X48 HARDFLOOR CHAIRMAT"/>
    <x v="4954"/>
    <n v="8"/>
    <n v="0"/>
    <n v="11.748799999999989"/>
  </r>
  <r>
    <n v="7410"/>
    <s v="CA-2011-121769"/>
    <x v="2"/>
    <x v="918"/>
    <d v="2011-04-12T00:00:00"/>
    <s v="Standard Class"/>
    <s v="JS-15880"/>
    <s v="John Stevenson"/>
    <x v="0"/>
    <s v="United States"/>
    <s v="Toledo"/>
    <x v="24"/>
    <n v="43615"/>
    <x v="3"/>
    <s v="FUR-TA-10004442"/>
    <x v="0"/>
    <x v="3"/>
    <s v="Riverside Furniture Stanwyck Manor Table Series"/>
    <x v="4955"/>
    <n v="1"/>
    <n v="0.4"/>
    <n v="-94.660500000000013"/>
  </r>
  <r>
    <n v="7411"/>
    <s v="CA-2011-103058"/>
    <x v="2"/>
    <x v="149"/>
    <d v="2011-07-24T00:00:00"/>
    <s v="First Class"/>
    <s v="AG-10270"/>
    <s v="Alejandro Grove"/>
    <x v="0"/>
    <s v="United States"/>
    <s v="New York City"/>
    <x v="15"/>
    <n v="10011"/>
    <x v="3"/>
    <s v="TEC-AC-10001314"/>
    <x v="2"/>
    <x v="11"/>
    <s v="Case Logic 2.4GHz Wireless Keyboard"/>
    <x v="2622"/>
    <n v="2"/>
    <n v="0"/>
    <n v="7.9983999999999895"/>
  </r>
  <r>
    <n v="7412"/>
    <s v="CA-2014-121125"/>
    <x v="3"/>
    <x v="1109"/>
    <d v="2014-06-04T00:00:00"/>
    <s v="Standard Class"/>
    <s v="MG-17890"/>
    <s v="Michael Granlund"/>
    <x v="2"/>
    <s v="United States"/>
    <s v="Tigard"/>
    <x v="21"/>
    <n v="97224"/>
    <x v="1"/>
    <s v="TEC-PH-10001619"/>
    <x v="2"/>
    <x v="7"/>
    <s v="LG G3"/>
    <x v="2403"/>
    <n v="1"/>
    <n v="0.2"/>
    <n v="17.639099999999985"/>
  </r>
  <r>
    <n v="7413"/>
    <s v="CA-2014-121125"/>
    <x v="3"/>
    <x v="1109"/>
    <d v="2014-06-04T00:00:00"/>
    <s v="Standard Class"/>
    <s v="MG-17890"/>
    <s v="Michael Granlund"/>
    <x v="2"/>
    <s v="United States"/>
    <s v="Tigard"/>
    <x v="21"/>
    <n v="97224"/>
    <x v="1"/>
    <s v="TEC-AC-10002323"/>
    <x v="2"/>
    <x v="11"/>
    <s v="SanDisk Ultra 32 GB MicroSDHC Class 10 Memory Card"/>
    <x v="1442"/>
    <n v="2"/>
    <n v="0.2"/>
    <n v="-3.0939999999999994"/>
  </r>
  <r>
    <n v="7414"/>
    <s v="CA-2014-121125"/>
    <x v="3"/>
    <x v="1109"/>
    <d v="2014-06-04T00:00:00"/>
    <s v="Standard Class"/>
    <s v="MG-17890"/>
    <s v="Michael Granlund"/>
    <x v="2"/>
    <s v="United States"/>
    <s v="Tigard"/>
    <x v="21"/>
    <n v="97224"/>
    <x v="1"/>
    <s v="FUR-FU-10000820"/>
    <x v="0"/>
    <x v="5"/>
    <s v="Tensor Brushed Steel Torchiere Floor Lamp"/>
    <x v="4956"/>
    <n v="1"/>
    <n v="0.2"/>
    <n v="-0.33980000000000032"/>
  </r>
  <r>
    <n v="7415"/>
    <s v="US-2013-114013"/>
    <x v="0"/>
    <x v="69"/>
    <d v="2013-03-16T00:00:00"/>
    <s v="Second Class"/>
    <s v="SC-20770"/>
    <s v="Stewart Carmichael"/>
    <x v="1"/>
    <s v="United States"/>
    <s v="Philadelphia"/>
    <x v="9"/>
    <n v="19134"/>
    <x v="3"/>
    <s v="FUR-CH-10004287"/>
    <x v="0"/>
    <x v="1"/>
    <s v="SAFCO Arco Folding Chair"/>
    <x v="4957"/>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s v="Second Class"/>
    <s v="SC-20770"/>
    <s v="Stewart Carmichael"/>
    <x v="1"/>
    <s v="United States"/>
    <s v="Philadelphia"/>
    <x v="9"/>
    <n v="19134"/>
    <x v="3"/>
    <s v="TEC-PH-10001494"/>
    <x v="2"/>
    <x v="7"/>
    <s v="Polycom CX600 IP Phone VoIP phone"/>
    <x v="4959"/>
    <n v="3"/>
    <n v="0.4"/>
    <n v="-116.98049999999998"/>
  </r>
  <r>
    <n v="7418"/>
    <s v="US-2013-114013"/>
    <x v="0"/>
    <x v="69"/>
    <d v="2013-03-16T00:00:00"/>
    <s v="Second Class"/>
    <s v="SC-20770"/>
    <s v="Stewart Carmichael"/>
    <x v="1"/>
    <s v="United States"/>
    <s v="Philadelphia"/>
    <x v="9"/>
    <n v="19134"/>
    <x v="3"/>
    <s v="OFF-PA-10004996"/>
    <x v="1"/>
    <x v="10"/>
    <s v="Speediset Carbonless Redi-Letter 7&quot; x 8 1/2&quot;"/>
    <x v="4960"/>
    <n v="5"/>
    <n v="0.2"/>
    <n v="13.918499999999998"/>
  </r>
  <r>
    <n v="7419"/>
    <s v="US-2013-114013"/>
    <x v="0"/>
    <x v="69"/>
    <d v="2013-03-16T00:00:00"/>
    <s v="Second Class"/>
    <s v="SC-20770"/>
    <s v="Stewart Carmichael"/>
    <x v="1"/>
    <s v="United States"/>
    <s v="Philadelphia"/>
    <x v="9"/>
    <n v="19134"/>
    <x v="3"/>
    <s v="OFF-BI-10004318"/>
    <x v="1"/>
    <x v="8"/>
    <s v="Ibico EB-19 Dual Function Manual Binding System"/>
    <x v="4961"/>
    <n v="1"/>
    <n v="0.7"/>
    <n v="-41.517600000000002"/>
  </r>
  <r>
    <n v="7420"/>
    <s v="US-2013-114013"/>
    <x v="0"/>
    <x v="69"/>
    <d v="2013-03-16T00:00:00"/>
    <s v="Second Class"/>
    <s v="SC-20770"/>
    <s v="Stewart Carmichael"/>
    <x v="1"/>
    <s v="United States"/>
    <s v="Philadelphia"/>
    <x v="9"/>
    <n v="19134"/>
    <x v="3"/>
    <s v="OFF-ST-10002574"/>
    <x v="1"/>
    <x v="4"/>
    <s v="SAFCO Commercial Wire Shelving, Black"/>
    <x v="1197"/>
    <n v="5"/>
    <n v="0.2"/>
    <n v="-138.13999999999999"/>
  </r>
  <r>
    <n v="7421"/>
    <s v="US-2013-114013"/>
    <x v="0"/>
    <x v="69"/>
    <d v="2013-03-16T00:00:00"/>
    <s v="Second Class"/>
    <s v="SC-20770"/>
    <s v="Stewart Carmichael"/>
    <x v="1"/>
    <s v="United States"/>
    <s v="Philadelphia"/>
    <x v="9"/>
    <n v="19134"/>
    <x v="3"/>
    <s v="OFF-BI-10002353"/>
    <x v="1"/>
    <x v="8"/>
    <s v="GBC VeloBind Cover Sets"/>
    <x v="4962"/>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x v="4963"/>
    <n v="2"/>
    <n v="0.2"/>
    <n v="-28.367999999999984"/>
  </r>
  <r>
    <n v="7423"/>
    <s v="US-2013-114013"/>
    <x v="0"/>
    <x v="69"/>
    <d v="2013-03-16T00:00:00"/>
    <s v="Second Class"/>
    <s v="SC-20770"/>
    <s v="Stewart Carmichael"/>
    <x v="1"/>
    <s v="United States"/>
    <s v="Philadelphia"/>
    <x v="9"/>
    <n v="19134"/>
    <x v="3"/>
    <s v="TEC-MA-10001148"/>
    <x v="2"/>
    <x v="15"/>
    <s v="Okidata MB491 Multifunction Printer"/>
    <x v="4964"/>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s v="United States"/>
    <s v="Philadelphia"/>
    <x v="9"/>
    <n v="19143"/>
    <x v="3"/>
    <s v="FUR-FU-10003878"/>
    <x v="0"/>
    <x v="5"/>
    <s v="Linden 10&quot; Round Wall Clock, Black"/>
    <x v="4966"/>
    <n v="3"/>
    <n v="0.2"/>
    <n v="6.4176000000000002"/>
  </r>
  <r>
    <n v="7426"/>
    <s v="CA-2013-101693"/>
    <x v="0"/>
    <x v="674"/>
    <d v="2013-06-28T00:00:00"/>
    <s v="Second Class"/>
    <s v="LC-17140"/>
    <s v="Logan Currie"/>
    <x v="0"/>
    <s v="United States"/>
    <s v="Houston"/>
    <x v="5"/>
    <n v="77070"/>
    <x v="2"/>
    <s v="FUR-CH-10001146"/>
    <x v="0"/>
    <x v="1"/>
    <s v="Global Value Mid-Back Manager's Chair, Gray"/>
    <x v="4967"/>
    <n v="2"/>
    <n v="0.3"/>
    <n v="-6.0890000000000057"/>
  </r>
  <r>
    <n v="7427"/>
    <s v="CA-2013-101693"/>
    <x v="0"/>
    <x v="674"/>
    <d v="2013-06-28T00:00:00"/>
    <s v="Second Class"/>
    <s v="LC-17140"/>
    <s v="Logan Currie"/>
    <x v="0"/>
    <s v="United States"/>
    <s v="Houston"/>
    <x v="5"/>
    <n v="77070"/>
    <x v="2"/>
    <s v="FUR-FU-10003919"/>
    <x v="0"/>
    <x v="5"/>
    <s v="Eldon Executive Woodline II Cherry Finish Desk Accessories"/>
    <x v="4968"/>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s v="United States"/>
    <s v="Jackson"/>
    <x v="35"/>
    <n v="39212"/>
    <x v="0"/>
    <s v="OFF-BI-10000309"/>
    <x v="1"/>
    <x v="8"/>
    <s v="GBC Twin Loop Wire Binding Elements, 9/16&quot; Spine, Black"/>
    <x v="2690"/>
    <n v="2"/>
    <n v="0"/>
    <n v="14.9156"/>
  </r>
  <r>
    <n v="7430"/>
    <s v="US-2011-164763"/>
    <x v="2"/>
    <x v="461"/>
    <d v="2011-03-21T00:00:00"/>
    <s v="Standard Class"/>
    <s v="MH-17440"/>
    <s v="Mark Haberlin"/>
    <x v="1"/>
    <s v="United States"/>
    <s v="Jackson"/>
    <x v="35"/>
    <n v="39212"/>
    <x v="0"/>
    <s v="OFF-PA-10003349"/>
    <x v="1"/>
    <x v="10"/>
    <s v="Xerox 1957"/>
    <x v="91"/>
    <n v="2"/>
    <n v="0"/>
    <n v="6.3504000000000005"/>
  </r>
  <r>
    <n v="7431"/>
    <s v="US-2011-164763"/>
    <x v="2"/>
    <x v="461"/>
    <d v="2011-03-21T00:00:00"/>
    <s v="Standard Class"/>
    <s v="MH-17440"/>
    <s v="Mark Haberlin"/>
    <x v="1"/>
    <s v="United States"/>
    <s v="Jackson"/>
    <x v="35"/>
    <n v="39212"/>
    <x v="0"/>
    <s v="OFF-PA-10003063"/>
    <x v="1"/>
    <x v="10"/>
    <s v="EcoTones Memo Sheets"/>
    <x v="4698"/>
    <n v="4"/>
    <n v="0"/>
    <n v="7.68"/>
  </r>
  <r>
    <n v="7432"/>
    <s v="US-2011-164763"/>
    <x v="2"/>
    <x v="461"/>
    <d v="2011-03-21T00:00:00"/>
    <s v="Standard Class"/>
    <s v="MH-17440"/>
    <s v="Mark Haberlin"/>
    <x v="1"/>
    <s v="United States"/>
    <s v="Jackson"/>
    <x v="35"/>
    <n v="39212"/>
    <x v="0"/>
    <s v="OFF-AP-10003971"/>
    <x v="1"/>
    <x v="9"/>
    <s v="Belkin 6 Outlet Metallic Surge Strip"/>
    <x v="4779"/>
    <n v="3"/>
    <n v="0"/>
    <n v="8.4942000000000011"/>
  </r>
  <r>
    <n v="7433"/>
    <s v="CA-2011-161249"/>
    <x v="2"/>
    <x v="128"/>
    <d v="2011-08-13T00:00:00"/>
    <s v="Standard Class"/>
    <s v="RD-19720"/>
    <s v="Roger Demir"/>
    <x v="0"/>
    <s v="United States"/>
    <s v="Phoenix"/>
    <x v="16"/>
    <n v="85023"/>
    <x v="1"/>
    <s v="OFF-FA-10004838"/>
    <x v="1"/>
    <x v="13"/>
    <s v="Super Bands, 12/Pack"/>
    <x v="3870"/>
    <n v="3"/>
    <n v="0.2"/>
    <n v="-0.94859999999999989"/>
  </r>
  <r>
    <n v="7434"/>
    <s v="CA-2011-161249"/>
    <x v="2"/>
    <x v="128"/>
    <d v="2011-08-13T00:00:00"/>
    <s v="Standard Class"/>
    <s v="RD-19720"/>
    <s v="Roger Demir"/>
    <x v="0"/>
    <s v="United States"/>
    <s v="Phoenix"/>
    <x v="16"/>
    <n v="85023"/>
    <x v="1"/>
    <s v="OFF-BI-10001097"/>
    <x v="1"/>
    <x v="8"/>
    <s v="Avery Hole Reinforcements"/>
    <x v="4970"/>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s v="United States"/>
    <s v="Oxnard"/>
    <x v="1"/>
    <n v="93030"/>
    <x v="1"/>
    <s v="OFF-BI-10003314"/>
    <x v="1"/>
    <x v="8"/>
    <s v="Tuff Stuff Recycled Round Ring Binders"/>
    <x v="4971"/>
    <n v="6"/>
    <n v="0.2"/>
    <n v="8.3867999999999991"/>
  </r>
  <r>
    <n v="7437"/>
    <s v="CA-2012-148180"/>
    <x v="1"/>
    <x v="353"/>
    <d v="2012-07-31T00:00:00"/>
    <s v="Standard Class"/>
    <s v="BP-11095"/>
    <s v="Bart Pistole"/>
    <x v="1"/>
    <s v="United States"/>
    <s v="Oxnard"/>
    <x v="1"/>
    <n v="93030"/>
    <x v="1"/>
    <s v="OFF-AR-10002067"/>
    <x v="1"/>
    <x v="6"/>
    <s v="Newell 334"/>
    <x v="1618"/>
    <n v="5"/>
    <n v="0"/>
    <n v="25.792000000000002"/>
  </r>
  <r>
    <n v="7438"/>
    <s v="CA-2011-165568"/>
    <x v="2"/>
    <x v="1162"/>
    <d v="2011-02-20T00:00:00"/>
    <s v="Standard Class"/>
    <s v="BF-11020"/>
    <s v="Barry Französisch"/>
    <x v="1"/>
    <s v="United States"/>
    <s v="Seattle"/>
    <x v="4"/>
    <n v="98105"/>
    <x v="1"/>
    <s v="OFF-BI-10001031"/>
    <x v="1"/>
    <x v="8"/>
    <s v="Pressboard Data Binders by Wilson Jones"/>
    <x v="794"/>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s v="United States"/>
    <s v="Los Angeles"/>
    <x v="1"/>
    <n v="90049"/>
    <x v="1"/>
    <s v="OFF-BI-10000138"/>
    <x v="1"/>
    <x v="8"/>
    <s v="Acco Translucent Poly Ring Binders"/>
    <x v="694"/>
    <n v="5"/>
    <n v="0.2"/>
    <n v="6.5519999999999996"/>
  </r>
  <r>
    <n v="7441"/>
    <s v="US-2014-163657"/>
    <x v="3"/>
    <x v="264"/>
    <d v="2014-09-07T00:00:00"/>
    <s v="Standard Class"/>
    <s v="JL-15235"/>
    <s v="Janet Lee"/>
    <x v="0"/>
    <s v="United States"/>
    <s v="Los Angeles"/>
    <x v="1"/>
    <n v="90049"/>
    <x v="1"/>
    <s v="FUR-TA-10004607"/>
    <x v="0"/>
    <x v="3"/>
    <s v="Hon 2111 Invitation Series Straight Table"/>
    <x v="4973"/>
    <n v="2"/>
    <n v="0.2"/>
    <n v="-2.9566000000000088"/>
  </r>
  <r>
    <n v="7442"/>
    <s v="CA-2012-120446"/>
    <x v="1"/>
    <x v="547"/>
    <d v="2012-11-18T00:00:00"/>
    <s v="First Class"/>
    <s v="JG-15805"/>
    <s v="John Grady"/>
    <x v="1"/>
    <s v="United States"/>
    <s v="San Diego"/>
    <x v="1"/>
    <n v="92105"/>
    <x v="1"/>
    <s v="OFF-LA-10003148"/>
    <x v="1"/>
    <x v="2"/>
    <s v="Avery 51"/>
    <x v="1381"/>
    <n v="3"/>
    <n v="0"/>
    <n v="8.6939999999999991"/>
  </r>
  <r>
    <n v="7443"/>
    <s v="CA-2011-109932"/>
    <x v="2"/>
    <x v="337"/>
    <d v="2011-12-11T00:00:00"/>
    <s v="First Class"/>
    <s v="VP-21760"/>
    <s v="Victoria Pisteka"/>
    <x v="1"/>
    <s v="United States"/>
    <s v="Brownsville"/>
    <x v="5"/>
    <n v="78521"/>
    <x v="2"/>
    <s v="OFF-PA-10001804"/>
    <x v="1"/>
    <x v="10"/>
    <s v="Xerox 195"/>
    <x v="1432"/>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s v="United States"/>
    <s v="Chicago"/>
    <x v="10"/>
    <n v="60610"/>
    <x v="2"/>
    <s v="OFF-PA-10001166"/>
    <x v="1"/>
    <x v="10"/>
    <s v="Xerox 2"/>
    <x v="1182"/>
    <n v="1"/>
    <n v="0.2"/>
    <n v="1.8144"/>
  </r>
  <r>
    <n v="7446"/>
    <s v="CA-2014-127474"/>
    <x v="3"/>
    <x v="447"/>
    <d v="2014-02-08T00:00:00"/>
    <s v="Second Class"/>
    <s v="RD-19810"/>
    <s v="Ross DeVincentis"/>
    <x v="2"/>
    <s v="United States"/>
    <s v="Chicago"/>
    <x v="10"/>
    <n v="60610"/>
    <x v="2"/>
    <s v="OFF-PA-10001033"/>
    <x v="1"/>
    <x v="10"/>
    <s v="Xerox 1893"/>
    <x v="4975"/>
    <n v="2"/>
    <n v="0.2"/>
    <n v="23.7742"/>
  </r>
  <r>
    <n v="7447"/>
    <s v="CA-2014-127474"/>
    <x v="3"/>
    <x v="447"/>
    <d v="2014-02-08T00:00:00"/>
    <s v="Second Class"/>
    <s v="RD-19810"/>
    <s v="Ross DeVincentis"/>
    <x v="2"/>
    <s v="United States"/>
    <s v="Chicago"/>
    <x v="10"/>
    <n v="60610"/>
    <x v="2"/>
    <s v="FUR-FU-10004597"/>
    <x v="0"/>
    <x v="5"/>
    <s v="Eldon Cleatmat Chair Mats for Medium Pile Carpets"/>
    <x v="500"/>
    <n v="1"/>
    <n v="0.6"/>
    <n v="-26.084999999999994"/>
  </r>
  <r>
    <n v="7448"/>
    <s v="CA-2014-127474"/>
    <x v="3"/>
    <x v="447"/>
    <d v="2014-02-08T00:00:00"/>
    <s v="Second Class"/>
    <s v="RD-19810"/>
    <s v="Ross DeVincentis"/>
    <x v="2"/>
    <s v="United States"/>
    <s v="Chicago"/>
    <x v="10"/>
    <n v="60610"/>
    <x v="2"/>
    <s v="OFF-PA-10000418"/>
    <x v="1"/>
    <x v="10"/>
    <s v="Xerox 189"/>
    <x v="1257"/>
    <n v="5"/>
    <n v="0.2"/>
    <n v="146.79"/>
  </r>
  <r>
    <n v="7449"/>
    <s v="CA-2014-115448"/>
    <x v="3"/>
    <x v="343"/>
    <d v="2014-11-15T00:00:00"/>
    <s v="First Class"/>
    <s v="MH-18025"/>
    <s v="Michelle Huthwaite"/>
    <x v="0"/>
    <s v="United States"/>
    <s v="Knoxville"/>
    <x v="18"/>
    <n v="37918"/>
    <x v="0"/>
    <s v="FUR-FU-10004090"/>
    <x v="0"/>
    <x v="5"/>
    <s v="Executive Impressions 14&quot; Contract Wall Clock"/>
    <x v="4976"/>
    <n v="5"/>
    <n v="0.2"/>
    <n v="14.449499999999986"/>
  </r>
  <r>
    <n v="7450"/>
    <s v="CA-2014-105669"/>
    <x v="3"/>
    <x v="697"/>
    <d v="2014-09-23T00:00:00"/>
    <s v="Second Class"/>
    <s v="SJ-20125"/>
    <s v="Sanjit Jacobs"/>
    <x v="2"/>
    <s v="United States"/>
    <s v="Houston"/>
    <x v="5"/>
    <n v="77036"/>
    <x v="2"/>
    <s v="OFF-AR-10000390"/>
    <x v="1"/>
    <x v="6"/>
    <s v="Newell Chalk Holder"/>
    <x v="4541"/>
    <n v="3"/>
    <n v="0.2"/>
    <n v="3.2213999999999996"/>
  </r>
  <r>
    <n v="7451"/>
    <s v="CA-2014-105669"/>
    <x v="3"/>
    <x v="697"/>
    <d v="2014-09-23T00:00:00"/>
    <s v="Second Class"/>
    <s v="SJ-20125"/>
    <s v="Sanjit Jacobs"/>
    <x v="2"/>
    <s v="United States"/>
    <s v="Houston"/>
    <x v="5"/>
    <n v="77036"/>
    <x v="2"/>
    <s v="FUR-CH-10003774"/>
    <x v="0"/>
    <x v="1"/>
    <s v="Global Wood Trimmed Manager's Task Chair, Khaki"/>
    <x v="2608"/>
    <n v="5"/>
    <n v="0.3"/>
    <n v="-77.333000000000013"/>
  </r>
  <r>
    <n v="7452"/>
    <s v="CA-2014-105669"/>
    <x v="3"/>
    <x v="697"/>
    <d v="2014-09-23T00:00:00"/>
    <s v="Second Class"/>
    <s v="SJ-20125"/>
    <s v="Sanjit Jacobs"/>
    <x v="2"/>
    <s v="United States"/>
    <s v="Houston"/>
    <x v="5"/>
    <n v="77036"/>
    <x v="2"/>
    <s v="OFF-BI-10002412"/>
    <x v="1"/>
    <x v="8"/>
    <s v="Wilson Jones “Snap” Scratch Pad Binder Tool for Ring Binders"/>
    <x v="4977"/>
    <n v="5"/>
    <n v="0.8"/>
    <n v="-10.15"/>
  </r>
  <r>
    <n v="7453"/>
    <s v="CA-2014-105669"/>
    <x v="3"/>
    <x v="697"/>
    <d v="2014-09-23T00:00:00"/>
    <s v="Second Class"/>
    <s v="SJ-20125"/>
    <s v="Sanjit Jacobs"/>
    <x v="2"/>
    <s v="United States"/>
    <s v="Houston"/>
    <x v="5"/>
    <n v="77036"/>
    <x v="2"/>
    <s v="TEC-PH-10002415"/>
    <x v="2"/>
    <x v="7"/>
    <s v="Polycom VoiceStation 500 Conference phone"/>
    <x v="4978"/>
    <n v="6"/>
    <n v="0.2"/>
    <n v="88.48500000000007"/>
  </r>
  <r>
    <n v="7454"/>
    <s v="CA-2014-134796"/>
    <x v="3"/>
    <x v="643"/>
    <d v="2014-07-02T00:00:00"/>
    <s v="Standard Class"/>
    <s v="FM-14380"/>
    <s v="Fred McMath"/>
    <x v="0"/>
    <s v="United States"/>
    <s v="Bolingbrook"/>
    <x v="10"/>
    <n v="60440"/>
    <x v="2"/>
    <s v="TEC-PH-10003505"/>
    <x v="2"/>
    <x v="7"/>
    <s v="Geemarc AmpliPOWER60"/>
    <x v="1490"/>
    <n v="2"/>
    <n v="0.2"/>
    <n v="16.703999999999986"/>
  </r>
  <r>
    <n v="7455"/>
    <s v="CA-2013-137743"/>
    <x v="0"/>
    <x v="679"/>
    <d v="2013-08-05T00:00:00"/>
    <s v="Standard Class"/>
    <s v="KH-16360"/>
    <s v="Katherine Hughes"/>
    <x v="0"/>
    <s v="United States"/>
    <s v="Chicago"/>
    <x v="10"/>
    <n v="60623"/>
    <x v="2"/>
    <s v="OFF-LA-10003663"/>
    <x v="1"/>
    <x v="2"/>
    <s v="Avery 498"/>
    <x v="4766"/>
    <n v="4"/>
    <n v="0.2"/>
    <n v="3.1212"/>
  </r>
  <r>
    <n v="7456"/>
    <s v="CA-2013-137743"/>
    <x v="0"/>
    <x v="679"/>
    <d v="2013-08-05T00:00:00"/>
    <s v="Standard Class"/>
    <s v="KH-16360"/>
    <s v="Katherine Hughes"/>
    <x v="0"/>
    <s v="United States"/>
    <s v="Chicago"/>
    <x v="10"/>
    <n v="60623"/>
    <x v="2"/>
    <s v="OFF-ST-10001780"/>
    <x v="1"/>
    <x v="4"/>
    <s v="Tennsco 16-Compartment Lockers with Coat Rack"/>
    <x v="2532"/>
    <n v="2"/>
    <n v="0.2"/>
    <n v="51.831200000000024"/>
  </r>
  <r>
    <n v="7457"/>
    <s v="CA-2012-137974"/>
    <x v="1"/>
    <x v="392"/>
    <d v="2012-04-18T00:00:00"/>
    <s v="First Class"/>
    <s v="LL-16840"/>
    <s v="Lauren Leatherbury"/>
    <x v="0"/>
    <s v="United States"/>
    <s v="Waynesboro"/>
    <x v="17"/>
    <n v="22980"/>
    <x v="0"/>
    <s v="TEC-PH-10002033"/>
    <x v="2"/>
    <x v="7"/>
    <s v="Konftel 250 Conference phone - Charcoal black"/>
    <x v="4979"/>
    <n v="2"/>
    <n v="0"/>
    <n v="148.10640000000001"/>
  </r>
  <r>
    <n v="7458"/>
    <s v="CA-2012-137974"/>
    <x v="1"/>
    <x v="392"/>
    <d v="2012-04-18T00:00:00"/>
    <s v="First Class"/>
    <s v="LL-16840"/>
    <s v="Lauren Leatherbury"/>
    <x v="0"/>
    <s v="United States"/>
    <s v="Waynesboro"/>
    <x v="17"/>
    <n v="22980"/>
    <x v="0"/>
    <s v="OFF-BI-10001036"/>
    <x v="1"/>
    <x v="8"/>
    <s v="Cardinal EasyOpen D-Ring Binders"/>
    <x v="4980"/>
    <n v="1"/>
    <n v="0"/>
    <n v="4.57"/>
  </r>
  <r>
    <n v="7459"/>
    <s v="CA-2012-137974"/>
    <x v="1"/>
    <x v="392"/>
    <d v="2012-04-18T00:00:00"/>
    <s v="First Class"/>
    <s v="LL-16840"/>
    <s v="Lauren Leatherbury"/>
    <x v="0"/>
    <s v="United States"/>
    <s v="Waynesboro"/>
    <x v="17"/>
    <n v="22980"/>
    <x v="0"/>
    <s v="FUR-FU-10001468"/>
    <x v="0"/>
    <x v="5"/>
    <s v="Tenex Antistatic Computer Chair Mats"/>
    <x v="4981"/>
    <n v="7"/>
    <n v="0"/>
    <n v="119.68599999999989"/>
  </r>
  <r>
    <n v="7460"/>
    <s v="CA-2012-137974"/>
    <x v="1"/>
    <x v="392"/>
    <d v="2012-04-18T00:00:00"/>
    <s v="First Class"/>
    <s v="LL-16840"/>
    <s v="Lauren Leatherbury"/>
    <x v="0"/>
    <s v="United States"/>
    <s v="Waynesboro"/>
    <x v="17"/>
    <n v="22980"/>
    <x v="0"/>
    <s v="FUR-BO-10001519"/>
    <x v="0"/>
    <x v="0"/>
    <s v="O'Sullivan 3-Shelf Heavy-Duty Bookcases"/>
    <x v="4982"/>
    <n v="9"/>
    <n v="0"/>
    <n v="125.58240000000001"/>
  </r>
  <r>
    <n v="7461"/>
    <s v="US-2012-136987"/>
    <x v="1"/>
    <x v="347"/>
    <d v="2012-04-14T00:00:00"/>
    <s v="Second Class"/>
    <s v="AR-10540"/>
    <s v="Andy Reiter"/>
    <x v="0"/>
    <s v="United States"/>
    <s v="Los Angeles"/>
    <x v="1"/>
    <n v="90004"/>
    <x v="1"/>
    <s v="TEC-CO-10001943"/>
    <x v="2"/>
    <x v="16"/>
    <s v="Canon PC-428 Personal Copier"/>
    <x v="4983"/>
    <n v="4"/>
    <n v="0.2"/>
    <n v="215.98919999999998"/>
  </r>
  <r>
    <n v="7462"/>
    <s v="US-2012-136987"/>
    <x v="1"/>
    <x v="347"/>
    <d v="2012-04-14T00:00:00"/>
    <s v="Second Class"/>
    <s v="AR-10540"/>
    <s v="Andy Reiter"/>
    <x v="0"/>
    <s v="United States"/>
    <s v="Los Angeles"/>
    <x v="1"/>
    <n v="90004"/>
    <x v="1"/>
    <s v="OFF-PA-10003127"/>
    <x v="1"/>
    <x v="10"/>
    <s v="Staples"/>
    <x v="4984"/>
    <n v="2"/>
    <n v="0"/>
    <n v="24.269599999999997"/>
  </r>
  <r>
    <n v="7463"/>
    <s v="CA-2012-138485"/>
    <x v="1"/>
    <x v="914"/>
    <d v="2012-03-01T00:00:00"/>
    <s v="Second Class"/>
    <s v="NP-18670"/>
    <s v="Nora Paige"/>
    <x v="0"/>
    <s v="United States"/>
    <s v="Seattle"/>
    <x v="4"/>
    <n v="98105"/>
    <x v="1"/>
    <s v="TEC-AC-10002076"/>
    <x v="2"/>
    <x v="11"/>
    <s v="Microsoft Natural Keyboard Elite"/>
    <x v="4985"/>
    <n v="9"/>
    <n v="0"/>
    <n v="80.837999999999994"/>
  </r>
  <r>
    <n v="7464"/>
    <s v="CA-2013-103709"/>
    <x v="0"/>
    <x v="162"/>
    <d v="2013-09-16T00:00:00"/>
    <s v="Standard Class"/>
    <s v="LP-17095"/>
    <s v="Liz Preis"/>
    <x v="0"/>
    <s v="United States"/>
    <s v="Visalia"/>
    <x v="1"/>
    <n v="93277"/>
    <x v="1"/>
    <s v="OFF-AR-10003338"/>
    <x v="1"/>
    <x v="6"/>
    <s v="Eberhard Faber 3 1/2&quot; Golf Pencils"/>
    <x v="3659"/>
    <n v="2"/>
    <n v="0"/>
    <n v="3.7200000000000006"/>
  </r>
  <r>
    <n v="7465"/>
    <s v="CA-2013-103709"/>
    <x v="0"/>
    <x v="162"/>
    <d v="2013-09-16T00:00:00"/>
    <s v="Standard Class"/>
    <s v="LP-17095"/>
    <s v="Liz Preis"/>
    <x v="0"/>
    <s v="United States"/>
    <s v="Visalia"/>
    <x v="1"/>
    <n v="93277"/>
    <x v="1"/>
    <s v="OFF-PA-10004610"/>
    <x v="1"/>
    <x v="10"/>
    <s v="Xerox 1900"/>
    <x v="1369"/>
    <n v="8"/>
    <n v="0"/>
    <n v="15.407999999999998"/>
  </r>
  <r>
    <n v="7466"/>
    <s v="CA-2013-103709"/>
    <x v="0"/>
    <x v="162"/>
    <d v="2013-09-16T00:00:00"/>
    <s v="Standard Class"/>
    <s v="LP-17095"/>
    <s v="Liz Preis"/>
    <x v="0"/>
    <s v="United States"/>
    <s v="Visalia"/>
    <x v="1"/>
    <n v="93277"/>
    <x v="1"/>
    <s v="OFF-ST-10001272"/>
    <x v="1"/>
    <x v="4"/>
    <s v="Mini 13-1/2 Capacity Data Binder Rack, Pearl"/>
    <x v="2213"/>
    <n v="2"/>
    <n v="0"/>
    <n v="65.435000000000002"/>
  </r>
  <r>
    <n v="7467"/>
    <s v="CA-2013-138282"/>
    <x v="0"/>
    <x v="288"/>
    <d v="2013-05-24T00:00:00"/>
    <s v="Standard Class"/>
    <s v="AH-10690"/>
    <s v="Anna Häberlin"/>
    <x v="1"/>
    <s v="United States"/>
    <s v="Los Angeles"/>
    <x v="1"/>
    <n v="90008"/>
    <x v="1"/>
    <s v="OFF-AP-10001366"/>
    <x v="1"/>
    <x v="9"/>
    <s v="Staples"/>
    <x v="4986"/>
    <n v="8"/>
    <n v="0"/>
    <n v="23.716800000000006"/>
  </r>
  <r>
    <n v="7468"/>
    <s v="CA-2014-148985"/>
    <x v="3"/>
    <x v="343"/>
    <d v="2014-11-16T00:00:00"/>
    <s v="Second Class"/>
    <s v="TB-21190"/>
    <s v="Thomas Brumley"/>
    <x v="2"/>
    <s v="United States"/>
    <s v="Los Angeles"/>
    <x v="1"/>
    <n v="90045"/>
    <x v="1"/>
    <s v="FUR-FU-10001424"/>
    <x v="0"/>
    <x v="5"/>
    <s v="Dax Clear Box Frame"/>
    <x v="4987"/>
    <n v="4"/>
    <n v="0"/>
    <n v="11.872799999999998"/>
  </r>
  <r>
    <n v="7469"/>
    <s v="CA-2011-138100"/>
    <x v="2"/>
    <x v="1114"/>
    <d v="2011-09-20T00:00:00"/>
    <s v="Standard Class"/>
    <s v="AA-10315"/>
    <s v="Alex Avila"/>
    <x v="0"/>
    <s v="United States"/>
    <s v="New York City"/>
    <x v="15"/>
    <n v="10011"/>
    <x v="3"/>
    <s v="OFF-PA-10000349"/>
    <x v="1"/>
    <x v="10"/>
    <s v="Staples"/>
    <x v="1830"/>
    <n v="3"/>
    <n v="0"/>
    <n v="7.0218000000000007"/>
  </r>
  <r>
    <n v="7470"/>
    <s v="CA-2011-138100"/>
    <x v="2"/>
    <x v="1114"/>
    <d v="2011-09-20T00:00:00"/>
    <s v="Standard Class"/>
    <s v="AA-10315"/>
    <s v="Alex Avila"/>
    <x v="0"/>
    <s v="United States"/>
    <s v="New York City"/>
    <x v="15"/>
    <n v="10011"/>
    <x v="3"/>
    <s v="FUR-FU-10002456"/>
    <x v="0"/>
    <x v="5"/>
    <s v="Master Caster Door Stop, Large Neon Orange"/>
    <x v="58"/>
    <n v="2"/>
    <n v="0"/>
    <n v="6.2608000000000015"/>
  </r>
  <r>
    <n v="7471"/>
    <s v="CA-2012-100734"/>
    <x v="1"/>
    <x v="426"/>
    <d v="2012-09-20T00:00:00"/>
    <s v="Standard Class"/>
    <s v="AC-10615"/>
    <s v="Ann Chong"/>
    <x v="1"/>
    <s v="United States"/>
    <s v="Philadelphia"/>
    <x v="9"/>
    <n v="19143"/>
    <x v="3"/>
    <s v="OFF-BI-10002609"/>
    <x v="1"/>
    <x v="8"/>
    <s v="Avery Hidden Tab Dividers for Binding Systems"/>
    <x v="4988"/>
    <n v="4"/>
    <n v="0.7"/>
    <n v="-2.8608000000000002"/>
  </r>
  <r>
    <n v="7472"/>
    <s v="CA-2012-100734"/>
    <x v="1"/>
    <x v="426"/>
    <d v="2012-09-20T00:00:00"/>
    <s v="Standard Class"/>
    <s v="AC-10615"/>
    <s v="Ann Chong"/>
    <x v="1"/>
    <s v="United States"/>
    <s v="Philadelphia"/>
    <x v="9"/>
    <n v="19143"/>
    <x v="3"/>
    <s v="OFF-ST-10001522"/>
    <x v="1"/>
    <x v="4"/>
    <s v="Gould Plastics 18-Pocket Panel Bin, 34w x 5-1/4d x 20-1/2h"/>
    <x v="2772"/>
    <n v="2"/>
    <n v="0.2"/>
    <n v="-29.436800000000012"/>
  </r>
  <r>
    <n v="7473"/>
    <s v="CA-2013-139997"/>
    <x v="0"/>
    <x v="949"/>
    <d v="2013-07-04T00:00:00"/>
    <s v="First Class"/>
    <s v="EM-14140"/>
    <s v="Eugene Moren"/>
    <x v="2"/>
    <s v="United States"/>
    <s v="Lehi"/>
    <x v="7"/>
    <n v="84043"/>
    <x v="1"/>
    <s v="TEC-CO-10000971"/>
    <x v="2"/>
    <x v="16"/>
    <s v="Hewlett Packard 310 Color Digital Copier"/>
    <x v="4989"/>
    <n v="5"/>
    <n v="0"/>
    <n v="449.9849999999999"/>
  </r>
  <r>
    <n v="7474"/>
    <s v="CA-2013-109652"/>
    <x v="0"/>
    <x v="342"/>
    <d v="2013-04-16T00:00:00"/>
    <s v="Standard Class"/>
    <s v="QJ-19255"/>
    <s v="Quincy Jones"/>
    <x v="1"/>
    <s v="United States"/>
    <s v="Chicago"/>
    <x v="10"/>
    <n v="60653"/>
    <x v="2"/>
    <s v="OFF-AR-10000034"/>
    <x v="1"/>
    <x v="6"/>
    <s v="BIC Brite Liner Grip Highlighters, Assorted, 5/Pack"/>
    <x v="4990"/>
    <n v="4"/>
    <n v="0.2"/>
    <n v="3.2223999999999995"/>
  </r>
  <r>
    <n v="7475"/>
    <s v="CA-2011-167199"/>
    <x v="2"/>
    <x v="1037"/>
    <d v="2011-01-11T00:00:00"/>
    <s v="Standard Class"/>
    <s v="ME-17320"/>
    <s v="Maria Etezadi"/>
    <x v="2"/>
    <s v="United States"/>
    <s v="Henderson"/>
    <x v="0"/>
    <n v="42420"/>
    <x v="0"/>
    <s v="FUR-CH-10004063"/>
    <x v="0"/>
    <x v="1"/>
    <s v="Global Deluxe High-Back Manager's Chair"/>
    <x v="4991"/>
    <n v="9"/>
    <n v="0"/>
    <n v="746.40779999999972"/>
  </r>
  <r>
    <n v="7476"/>
    <s v="CA-2011-167199"/>
    <x v="2"/>
    <x v="1037"/>
    <d v="2011-01-11T00:00:00"/>
    <s v="Standard Class"/>
    <s v="ME-17320"/>
    <s v="Maria Etezadi"/>
    <x v="2"/>
    <s v="United States"/>
    <s v="Henderson"/>
    <x v="0"/>
    <n v="42420"/>
    <x v="0"/>
    <s v="OFF-BI-10004632"/>
    <x v="1"/>
    <x v="8"/>
    <s v="Ibico Hi-Tech Manual Binding System"/>
    <x v="4992"/>
    <n v="2"/>
    <n v="0"/>
    <n v="274.49099999999999"/>
  </r>
  <r>
    <n v="7477"/>
    <s v="CA-2011-167199"/>
    <x v="2"/>
    <x v="1037"/>
    <d v="2011-01-11T00:00:00"/>
    <s v="Standard Class"/>
    <s v="ME-17320"/>
    <s v="Maria Etezadi"/>
    <x v="2"/>
    <s v="United States"/>
    <s v="Henderson"/>
    <x v="0"/>
    <n v="42420"/>
    <x v="0"/>
    <s v="OFF-AR-10001662"/>
    <x v="1"/>
    <x v="6"/>
    <s v="Rogers Handheld Barrel Pencil Sharpener"/>
    <x v="4993"/>
    <n v="2"/>
    <n v="0"/>
    <n v="1.4796000000000005"/>
  </r>
  <r>
    <n v="7478"/>
    <s v="CA-2011-167199"/>
    <x v="2"/>
    <x v="1037"/>
    <d v="2011-01-11T00:00:00"/>
    <s v="Standard Class"/>
    <s v="ME-17320"/>
    <s v="Maria Etezadi"/>
    <x v="2"/>
    <s v="United States"/>
    <s v="Henderson"/>
    <x v="0"/>
    <n v="42420"/>
    <x v="0"/>
    <s v="TEC-PH-10004977"/>
    <x v="2"/>
    <x v="7"/>
    <s v="GE 30524EE4"/>
    <x v="3743"/>
    <n v="2"/>
    <n v="0"/>
    <n v="113.67419999999998"/>
  </r>
  <r>
    <n v="7479"/>
    <s v="CA-2011-167199"/>
    <x v="2"/>
    <x v="1037"/>
    <d v="2011-01-11T00:00:00"/>
    <s v="Standard Class"/>
    <s v="ME-17320"/>
    <s v="Maria Etezadi"/>
    <x v="2"/>
    <s v="United States"/>
    <s v="Henderson"/>
    <x v="0"/>
    <n v="42420"/>
    <x v="0"/>
    <s v="TEC-PH-10004539"/>
    <x v="2"/>
    <x v="7"/>
    <s v="Wireless Extenders zBoost YX545 SOHO Signal Booster"/>
    <x v="4994"/>
    <n v="4"/>
    <n v="0"/>
    <n v="204.10919999999999"/>
  </r>
  <r>
    <n v="7480"/>
    <s v="CA-2011-167199"/>
    <x v="2"/>
    <x v="1037"/>
    <d v="2011-01-11T00:00:00"/>
    <s v="Standard Class"/>
    <s v="ME-17320"/>
    <s v="Maria Etezadi"/>
    <x v="2"/>
    <s v="United States"/>
    <s v="Henderson"/>
    <x v="0"/>
    <n v="42420"/>
    <x v="0"/>
    <s v="OFF-FA-10001883"/>
    <x v="1"/>
    <x v="13"/>
    <s v="Alliance Super-Size Bands, Assorted Sizes"/>
    <x v="4995"/>
    <n v="4"/>
    <n v="0"/>
    <n v="0.31119999999999948"/>
  </r>
  <r>
    <n v="7481"/>
    <s v="CA-2011-167199"/>
    <x v="2"/>
    <x v="1037"/>
    <d v="2011-01-11T00:00:00"/>
    <s v="Standard Class"/>
    <s v="ME-17320"/>
    <s v="Maria Etezadi"/>
    <x v="2"/>
    <s v="United States"/>
    <s v="Henderson"/>
    <x v="0"/>
    <n v="42420"/>
    <x v="0"/>
    <s v="OFF-PA-10000955"/>
    <x v="1"/>
    <x v="10"/>
    <s v="Southworth 25% Cotton Granite Paper &amp; Envelopes"/>
    <x v="4996"/>
    <n v="1"/>
    <n v="0"/>
    <n v="3.0084"/>
  </r>
  <r>
    <n v="7482"/>
    <s v="CA-2013-124583"/>
    <x v="0"/>
    <x v="142"/>
    <d v="2013-09-04T00:00:00"/>
    <s v="Second Class"/>
    <s v="LB-16795"/>
    <s v="Laurel Beltran"/>
    <x v="2"/>
    <s v="United States"/>
    <s v="Huntington Beach"/>
    <x v="1"/>
    <n v="92646"/>
    <x v="1"/>
    <s v="OFF-EN-10002500"/>
    <x v="1"/>
    <x v="12"/>
    <s v="Globe Weis Peel &amp; Seel First Class Envelopes"/>
    <x v="4835"/>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x v="4997"/>
    <n v="4"/>
    <n v="0.2"/>
    <n v="6.9239999999999995"/>
  </r>
  <r>
    <n v="7484"/>
    <s v="CA-2011-129938"/>
    <x v="2"/>
    <x v="534"/>
    <d v="2011-12-17T00:00:00"/>
    <s v="Second Class"/>
    <s v="EB-13705"/>
    <s v="Ed Braxton"/>
    <x v="1"/>
    <s v="United States"/>
    <s v="Philadelphia"/>
    <x v="9"/>
    <n v="19140"/>
    <x v="3"/>
    <s v="FUR-CH-10003774"/>
    <x v="0"/>
    <x v="1"/>
    <s v="Global Wood Trimmed Manager's Task Chair, Khaki"/>
    <x v="4998"/>
    <n v="7"/>
    <n v="0.3"/>
    <n v="-108.26620000000001"/>
  </r>
  <r>
    <n v="7485"/>
    <s v="CA-2014-135111"/>
    <x v="3"/>
    <x v="116"/>
    <d v="2015-01-03T00:00:00"/>
    <s v="Standard Class"/>
    <s v="CS-12400"/>
    <s v="Christopher Schild"/>
    <x v="2"/>
    <s v="United States"/>
    <s v="Fargo"/>
    <x v="46"/>
    <n v="58103"/>
    <x v="2"/>
    <s v="OFF-AR-10004707"/>
    <x v="1"/>
    <x v="6"/>
    <s v="Staples"/>
    <x v="4724"/>
    <n v="1"/>
    <n v="0"/>
    <n v="0.86799999999999988"/>
  </r>
  <r>
    <n v="7486"/>
    <s v="CA-2014-135111"/>
    <x v="3"/>
    <x v="116"/>
    <d v="2015-01-03T00:00:00"/>
    <s v="Standard Class"/>
    <s v="CS-12400"/>
    <s v="Christopher Schild"/>
    <x v="2"/>
    <s v="United States"/>
    <s v="Fargo"/>
    <x v="46"/>
    <n v="58103"/>
    <x v="2"/>
    <s v="OFF-BI-10004040"/>
    <x v="1"/>
    <x v="8"/>
    <s v="Wilson Jones Impact Binders"/>
    <x v="4213"/>
    <n v="5"/>
    <n v="0"/>
    <n v="12.690999999999999"/>
  </r>
  <r>
    <n v="7487"/>
    <s v="US-2012-134558"/>
    <x v="1"/>
    <x v="546"/>
    <d v="2012-12-24T00:00:00"/>
    <s v="Second Class"/>
    <s v="PM-19135"/>
    <s v="Peter McVee"/>
    <x v="2"/>
    <s v="United States"/>
    <s v="Dover"/>
    <x v="38"/>
    <n v="3820"/>
    <x v="3"/>
    <s v="OFF-PA-10001184"/>
    <x v="1"/>
    <x v="10"/>
    <s v="Xerox 1903"/>
    <x v="2744"/>
    <n v="5"/>
    <n v="0"/>
    <n v="14.651"/>
  </r>
  <r>
    <n v="7488"/>
    <s v="US-2012-134558"/>
    <x v="1"/>
    <x v="546"/>
    <d v="2012-12-24T00:00:00"/>
    <s v="Second Class"/>
    <s v="PM-19135"/>
    <s v="Peter McVee"/>
    <x v="2"/>
    <s v="United States"/>
    <s v="Dover"/>
    <x v="38"/>
    <n v="3820"/>
    <x v="3"/>
    <s v="TEC-AC-10004145"/>
    <x v="2"/>
    <x v="11"/>
    <s v="Logitech diNovo Edge Keyboard"/>
    <x v="3633"/>
    <n v="9"/>
    <n v="0"/>
    <n v="517.47930000000008"/>
  </r>
  <r>
    <n v="7489"/>
    <s v="US-2012-134558"/>
    <x v="1"/>
    <x v="546"/>
    <d v="2012-12-24T00:00:00"/>
    <s v="Second Class"/>
    <s v="PM-19135"/>
    <s v="Peter McVee"/>
    <x v="2"/>
    <s v="United States"/>
    <s v="Dover"/>
    <x v="38"/>
    <n v="3820"/>
    <x v="3"/>
    <s v="FUR-TA-10003473"/>
    <x v="0"/>
    <x v="3"/>
    <s v="Bretford Rectangular Conference Table Tops"/>
    <x v="4999"/>
    <n v="4"/>
    <n v="0.3"/>
    <n v="-105.31639999999993"/>
  </r>
  <r>
    <n v="7490"/>
    <s v="CA-2014-157196"/>
    <x v="3"/>
    <x v="60"/>
    <d v="2014-11-10T00:00:00"/>
    <s v="Standard Class"/>
    <s v="AA-10645"/>
    <s v="Anna Andreadi"/>
    <x v="0"/>
    <s v="United States"/>
    <s v="San Diego"/>
    <x v="1"/>
    <n v="92105"/>
    <x v="1"/>
    <s v="OFF-PA-10003172"/>
    <x v="1"/>
    <x v="10"/>
    <s v="Xerox 1996"/>
    <x v="91"/>
    <n v="2"/>
    <n v="0"/>
    <n v="6.2208000000000006"/>
  </r>
  <r>
    <n v="7491"/>
    <s v="CA-2012-108672"/>
    <x v="1"/>
    <x v="229"/>
    <d v="2012-09-16T00:00:00"/>
    <s v="Standard Class"/>
    <s v="FA-14230"/>
    <s v="Frank Atkinson"/>
    <x v="1"/>
    <s v="United States"/>
    <s v="Los Angeles"/>
    <x v="1"/>
    <n v="90032"/>
    <x v="1"/>
    <s v="FUR-FU-10003799"/>
    <x v="0"/>
    <x v="5"/>
    <s v="Seth Thomas 13 1/2&quot; Wall Clock"/>
    <x v="5000"/>
    <n v="6"/>
    <n v="0"/>
    <n v="33.070799999999991"/>
  </r>
  <r>
    <n v="7492"/>
    <s v="US-2014-118598"/>
    <x v="3"/>
    <x v="673"/>
    <d v="2014-11-17T00:00:00"/>
    <s v="Same Day"/>
    <s v="CM-12190"/>
    <s v="Charlotte Melton"/>
    <x v="0"/>
    <s v="United States"/>
    <s v="Utica"/>
    <x v="15"/>
    <n v="13501"/>
    <x v="3"/>
    <s v="TEC-PH-10002583"/>
    <x v="2"/>
    <x v="7"/>
    <s v="iOttie HLCRIO102 Car Mount"/>
    <x v="5001"/>
    <n v="6"/>
    <n v="0"/>
    <n v="5.9969999999999857"/>
  </r>
  <r>
    <n v="7493"/>
    <s v="US-2014-160836"/>
    <x v="3"/>
    <x v="220"/>
    <d v="2014-09-17T00:00:00"/>
    <s v="Standard Class"/>
    <s v="CC-12475"/>
    <s v="Cindy Chapman"/>
    <x v="0"/>
    <s v="United States"/>
    <s v="Houston"/>
    <x v="5"/>
    <n v="77070"/>
    <x v="2"/>
    <s v="OFF-PA-10004239"/>
    <x v="1"/>
    <x v="10"/>
    <s v="Xerox 1953"/>
    <x v="1518"/>
    <n v="3"/>
    <n v="0.2"/>
    <n v="3.2099999999999982"/>
  </r>
  <r>
    <n v="7494"/>
    <s v="US-2014-160836"/>
    <x v="3"/>
    <x v="220"/>
    <d v="2014-09-17T00:00:00"/>
    <s v="Standard Class"/>
    <s v="CC-12475"/>
    <s v="Cindy Chapman"/>
    <x v="0"/>
    <s v="United States"/>
    <s v="Houston"/>
    <x v="5"/>
    <n v="77070"/>
    <x v="2"/>
    <s v="FUR-TA-10002855"/>
    <x v="0"/>
    <x v="3"/>
    <s v="Bevis Round Conference Table Top &amp; Single Column Base"/>
    <x v="5002"/>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s v="United States"/>
    <s v="Westminster"/>
    <x v="1"/>
    <n v="92683"/>
    <x v="1"/>
    <s v="OFF-BI-10004022"/>
    <x v="1"/>
    <x v="8"/>
    <s v="Acco Suede Grain Vinyl Round Ring Binder"/>
    <x v="3079"/>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s v="CA-2014-121048"/>
    <x v="3"/>
    <x v="1163"/>
    <d v="2014-07-19T00:00:00"/>
    <s v="Standard Class"/>
    <s v="TC-21295"/>
    <s v="Toby Carlisle"/>
    <x v="0"/>
    <s v="United States"/>
    <s v="Westminster"/>
    <x v="1"/>
    <n v="92683"/>
    <x v="1"/>
    <s v="OFF-FA-10000490"/>
    <x v="1"/>
    <x v="13"/>
    <s v="OIC Binder Clips, Mini, 1/4&quot; Capacity, Black"/>
    <x v="328"/>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x v="5004"/>
    <n v="4"/>
    <n v="0"/>
    <n v="20.856799999999993"/>
  </r>
  <r>
    <n v="7500"/>
    <s v="CA-2014-121048"/>
    <x v="3"/>
    <x v="1163"/>
    <d v="2014-07-19T00:00:00"/>
    <s v="Standard Class"/>
    <s v="TC-21295"/>
    <s v="Toby Carlisle"/>
    <x v="0"/>
    <s v="United States"/>
    <s v="Westminster"/>
    <x v="1"/>
    <n v="92683"/>
    <x v="1"/>
    <s v="FUR-FU-10002960"/>
    <x v="0"/>
    <x v="5"/>
    <s v="Eldon 200 Class Desk Accessories, Burgundy"/>
    <x v="609"/>
    <n v="3"/>
    <n v="0"/>
    <n v="7.9128000000000007"/>
  </r>
  <r>
    <n v="7501"/>
    <s v="CA-2014-121048"/>
    <x v="3"/>
    <x v="1163"/>
    <d v="2014-07-19T00:00:00"/>
    <s v="Standard Class"/>
    <s v="TC-21295"/>
    <s v="Toby Carlisle"/>
    <x v="0"/>
    <s v="United States"/>
    <s v="Westminster"/>
    <x v="1"/>
    <n v="92683"/>
    <x v="1"/>
    <s v="TEC-AC-10000991"/>
    <x v="2"/>
    <x v="11"/>
    <s v="Sony Micro Vault Click 8 GB USB 2.0 Flash Drive"/>
    <x v="5005"/>
    <n v="3"/>
    <n v="0"/>
    <n v="19.735800000000005"/>
  </r>
  <r>
    <n v="7502"/>
    <s v="CA-2014-121048"/>
    <x v="3"/>
    <x v="1163"/>
    <d v="2014-07-19T00:00:00"/>
    <s v="Standard Class"/>
    <s v="TC-21295"/>
    <s v="Toby Carlisle"/>
    <x v="0"/>
    <s v="United States"/>
    <s v="Westminster"/>
    <x v="1"/>
    <n v="92683"/>
    <x v="1"/>
    <s v="TEC-PH-10004977"/>
    <x v="2"/>
    <x v="7"/>
    <s v="GE 30524EE4"/>
    <x v="553"/>
    <n v="3"/>
    <n v="0.2"/>
    <n v="52.917299999999955"/>
  </r>
  <r>
    <n v="7503"/>
    <s v="US-2014-120117"/>
    <x v="3"/>
    <x v="983"/>
    <d v="2014-03-31T00:00:00"/>
    <s v="Same Day"/>
    <s v="TB-21400"/>
    <s v="Tom Boeckenhauer"/>
    <x v="0"/>
    <s v="United States"/>
    <s v="Los Angeles"/>
    <x v="1"/>
    <n v="90036"/>
    <x v="1"/>
    <s v="OFF-AR-10000817"/>
    <x v="1"/>
    <x v="6"/>
    <s v="Manco Dry-Lighter Erasable Highlighter"/>
    <x v="2398"/>
    <n v="2"/>
    <n v="0"/>
    <n v="2.0671999999999997"/>
  </r>
  <r>
    <n v="7504"/>
    <s v="US-2014-120117"/>
    <x v="3"/>
    <x v="983"/>
    <d v="2014-03-31T00:00:00"/>
    <s v="Same Day"/>
    <s v="TB-21400"/>
    <s v="Tom Boeckenhauer"/>
    <x v="0"/>
    <s v="United States"/>
    <s v="Los Angeles"/>
    <x v="1"/>
    <n v="90036"/>
    <x v="1"/>
    <s v="TEC-PH-10002447"/>
    <x v="2"/>
    <x v="7"/>
    <s v="AT&amp;T CL83451 4-Handset Telephone"/>
    <x v="5006"/>
    <n v="1"/>
    <n v="0.2"/>
    <n v="18.539099999999991"/>
  </r>
  <r>
    <n v="7505"/>
    <s v="CA-2013-158043"/>
    <x v="0"/>
    <x v="1011"/>
    <d v="2013-02-04T00:00:00"/>
    <s v="Second Class"/>
    <s v="JK-15325"/>
    <s v="Jason Klamczynski"/>
    <x v="1"/>
    <s v="United States"/>
    <s v="Atlantic City"/>
    <x v="30"/>
    <n v="8401"/>
    <x v="3"/>
    <s v="OFF-EN-10003134"/>
    <x v="1"/>
    <x v="12"/>
    <s v="Staples"/>
    <x v="371"/>
    <n v="2"/>
    <n v="0"/>
    <n v="11.68"/>
  </r>
  <r>
    <n v="7506"/>
    <s v="US-2014-106579"/>
    <x v="3"/>
    <x v="110"/>
    <d v="2014-06-14T00:00:00"/>
    <s v="Standard Class"/>
    <s v="BW-11200"/>
    <s v="Ben Wallace"/>
    <x v="0"/>
    <s v="United States"/>
    <s v="Skokie"/>
    <x v="10"/>
    <n v="60076"/>
    <x v="2"/>
    <s v="OFF-BI-10000309"/>
    <x v="1"/>
    <x v="8"/>
    <s v="GBC Twin Loop Wire Binding Elements, 9/16&quot; Spine, Black"/>
    <x v="362"/>
    <n v="4"/>
    <n v="0.8"/>
    <n v="-18.872800000000009"/>
  </r>
  <r>
    <n v="7507"/>
    <s v="CA-2011-115889"/>
    <x v="2"/>
    <x v="981"/>
    <d v="2011-11-06T00:00:00"/>
    <s v="Standard Class"/>
    <s v="SH-20395"/>
    <s v="Shahid Hopkins"/>
    <x v="0"/>
    <s v="United States"/>
    <s v="San Francisco"/>
    <x v="1"/>
    <n v="94122"/>
    <x v="1"/>
    <s v="TEC-PH-10001615"/>
    <x v="2"/>
    <x v="7"/>
    <s v="AT&amp;T CL82213"/>
    <x v="1956"/>
    <n v="2"/>
    <n v="0.2"/>
    <n v="5.2181999999999924"/>
  </r>
  <r>
    <n v="7508"/>
    <s v="CA-2011-115889"/>
    <x v="2"/>
    <x v="981"/>
    <d v="2011-11-06T00:00:00"/>
    <s v="Standard Class"/>
    <s v="SH-20395"/>
    <s v="Shahid Hopkins"/>
    <x v="0"/>
    <s v="United States"/>
    <s v="San Francisco"/>
    <x v="1"/>
    <n v="94122"/>
    <x v="1"/>
    <s v="OFF-ST-10003208"/>
    <x v="1"/>
    <x v="4"/>
    <s v="Adjustable Depth Letter/Legal Cart"/>
    <x v="979"/>
    <n v="2"/>
    <n v="0"/>
    <n v="105.24679999999995"/>
  </r>
  <r>
    <n v="7509"/>
    <s v="US-2014-161935"/>
    <x v="3"/>
    <x v="1163"/>
    <d v="2014-07-19T00:00:00"/>
    <s v="Standard Class"/>
    <s v="JL-15835"/>
    <s v="John Lee"/>
    <x v="0"/>
    <s v="United States"/>
    <s v="Columbus"/>
    <x v="24"/>
    <n v="43229"/>
    <x v="3"/>
    <s v="OFF-PA-10000605"/>
    <x v="1"/>
    <x v="10"/>
    <s v="Xerox 1950"/>
    <x v="4766"/>
    <n v="2"/>
    <n v="0.2"/>
    <n v="3.3524000000000003"/>
  </r>
  <r>
    <n v="7510"/>
    <s v="US-2014-161935"/>
    <x v="3"/>
    <x v="1163"/>
    <d v="2014-07-19T00:00:00"/>
    <s v="Standard Class"/>
    <s v="JL-15835"/>
    <s v="John Lee"/>
    <x v="0"/>
    <s v="United States"/>
    <s v="Columbus"/>
    <x v="24"/>
    <n v="43229"/>
    <x v="3"/>
    <s v="TEC-PH-10000560"/>
    <x v="2"/>
    <x v="7"/>
    <s v="Samsung Galaxy S III - 16GB - pebble blue (T-Mobile)"/>
    <x v="5007"/>
    <n v="9"/>
    <n v="0.4"/>
    <n v="-377.98919999999998"/>
  </r>
  <r>
    <n v="7511"/>
    <s v="US-2014-161935"/>
    <x v="3"/>
    <x v="1163"/>
    <d v="2014-07-19T00:00:00"/>
    <s v="Standard Class"/>
    <s v="JL-15835"/>
    <s v="John Lee"/>
    <x v="0"/>
    <s v="United States"/>
    <s v="Columbus"/>
    <x v="24"/>
    <n v="43229"/>
    <x v="3"/>
    <s v="OFF-ST-10003455"/>
    <x v="1"/>
    <x v="4"/>
    <s v="Tenex File Box, Personal Filing Tote with Lid, Black"/>
    <x v="5008"/>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x v="5009"/>
    <n v="5"/>
    <n v="0.2"/>
    <n v="148.845"/>
  </r>
  <r>
    <n v="7513"/>
    <s v="US-2014-161935"/>
    <x v="3"/>
    <x v="1163"/>
    <d v="2014-07-19T00:00:00"/>
    <s v="Standard Class"/>
    <s v="JL-15835"/>
    <s v="John Lee"/>
    <x v="0"/>
    <s v="United States"/>
    <s v="Columbus"/>
    <x v="24"/>
    <n v="43229"/>
    <x v="3"/>
    <s v="OFF-ST-10001837"/>
    <x v="1"/>
    <x v="4"/>
    <s v="SAFCO Mobile Desk Side File, Wire Frame"/>
    <x v="5010"/>
    <n v="7"/>
    <n v="0.2"/>
    <n v="17.959200000000003"/>
  </r>
  <r>
    <n v="7514"/>
    <s v="US-2014-161935"/>
    <x v="3"/>
    <x v="1163"/>
    <d v="2014-07-19T00:00:00"/>
    <s v="Standard Class"/>
    <s v="JL-15835"/>
    <s v="John Lee"/>
    <x v="0"/>
    <s v="United States"/>
    <s v="Columbus"/>
    <x v="24"/>
    <n v="43229"/>
    <x v="3"/>
    <s v="OFF-AR-10004757"/>
    <x v="1"/>
    <x v="6"/>
    <s v="Crayola Colored Pencils"/>
    <x v="1332"/>
    <n v="5"/>
    <n v="0.2"/>
    <n v="2.1319999999999988"/>
  </r>
  <r>
    <n v="7515"/>
    <s v="US-2014-167920"/>
    <x v="3"/>
    <x v="34"/>
    <d v="2014-12-13T00:00:00"/>
    <s v="Second Class"/>
    <s v="JL-15835"/>
    <s v="John Lee"/>
    <x v="0"/>
    <s v="United States"/>
    <s v="Richmond"/>
    <x v="0"/>
    <n v="40475"/>
    <x v="0"/>
    <s v="OFF-BI-10004236"/>
    <x v="1"/>
    <x v="8"/>
    <s v="XtraLife ClearVue Slant-D Ring Binder, White, 3&quot;"/>
    <x v="5011"/>
    <n v="2"/>
    <n v="0"/>
    <n v="13.505599999999999"/>
  </r>
  <r>
    <n v="7516"/>
    <s v="US-2014-167920"/>
    <x v="3"/>
    <x v="34"/>
    <d v="2014-12-13T00:00:00"/>
    <s v="Second Class"/>
    <s v="JL-15835"/>
    <s v="John Lee"/>
    <x v="0"/>
    <s v="United States"/>
    <s v="Richmond"/>
    <x v="0"/>
    <n v="40475"/>
    <x v="0"/>
    <s v="OFF-AP-10000159"/>
    <x v="1"/>
    <x v="9"/>
    <s v="Belkin F9M820V08 8 Outlet Surge"/>
    <x v="5012"/>
    <n v="5"/>
    <n v="0"/>
    <n v="62.32099999999997"/>
  </r>
  <r>
    <n v="7517"/>
    <s v="US-2014-167920"/>
    <x v="3"/>
    <x v="34"/>
    <d v="2014-12-13T00:00:00"/>
    <s v="Second Class"/>
    <s v="JL-15835"/>
    <s v="John Lee"/>
    <x v="0"/>
    <s v="United States"/>
    <s v="Richmond"/>
    <x v="0"/>
    <n v="40475"/>
    <x v="0"/>
    <s v="OFF-BI-10003274"/>
    <x v="1"/>
    <x v="8"/>
    <s v="Avery Durable Slant Ring Binders, No Labels"/>
    <x v="204"/>
    <n v="4"/>
    <n v="0"/>
    <n v="7.4824000000000002"/>
  </r>
  <r>
    <n v="7518"/>
    <s v="US-2014-167920"/>
    <x v="3"/>
    <x v="34"/>
    <d v="2014-12-13T00:00:00"/>
    <s v="Second Class"/>
    <s v="JL-15835"/>
    <s v="John Lee"/>
    <x v="0"/>
    <s v="United States"/>
    <s v="Richmond"/>
    <x v="0"/>
    <n v="40475"/>
    <x v="0"/>
    <s v="TEC-AC-10001013"/>
    <x v="2"/>
    <x v="11"/>
    <s v="Logitech ClearChat Comfort/USB Headset H390"/>
    <x v="5013"/>
    <n v="5"/>
    <n v="0"/>
    <n v="48.328499999999991"/>
  </r>
  <r>
    <n v="7519"/>
    <s v="US-2014-167920"/>
    <x v="3"/>
    <x v="34"/>
    <d v="2014-12-13T00:00:00"/>
    <s v="Second Class"/>
    <s v="JL-15835"/>
    <s v="John Lee"/>
    <x v="0"/>
    <s v="United States"/>
    <s v="Richmond"/>
    <x v="0"/>
    <n v="40475"/>
    <x v="0"/>
    <s v="OFF-ST-10004963"/>
    <x v="1"/>
    <x v="4"/>
    <s v="Eldon Gobal File Keepers"/>
    <x v="5014"/>
    <n v="1"/>
    <n v="0"/>
    <n v="0.60559999999999903"/>
  </r>
  <r>
    <n v="7520"/>
    <s v="US-2014-167920"/>
    <x v="3"/>
    <x v="34"/>
    <d v="2014-12-13T00:00:00"/>
    <s v="Second Class"/>
    <s v="JL-15835"/>
    <s v="John Lee"/>
    <x v="0"/>
    <s v="United States"/>
    <s v="Richmond"/>
    <x v="0"/>
    <n v="40475"/>
    <x v="0"/>
    <s v="OFF-LA-10004409"/>
    <x v="1"/>
    <x v="2"/>
    <s v="Avery 492"/>
    <x v="1784"/>
    <n v="2"/>
    <n v="0"/>
    <n v="2.6495999999999995"/>
  </r>
  <r>
    <n v="7521"/>
    <s v="US-2014-167920"/>
    <x v="3"/>
    <x v="34"/>
    <d v="2014-12-13T00:00:00"/>
    <s v="Second Class"/>
    <s v="JL-15835"/>
    <s v="John Lee"/>
    <x v="0"/>
    <s v="United States"/>
    <s v="Richmond"/>
    <x v="0"/>
    <n v="40475"/>
    <x v="0"/>
    <s v="TEC-CO-10001046"/>
    <x v="2"/>
    <x v="16"/>
    <s v="Canon Imageclass D680 Copier / Fax"/>
    <x v="5015"/>
    <n v="2"/>
    <n v="0"/>
    <n v="629.99099999999999"/>
  </r>
  <r>
    <n v="7522"/>
    <s v="CA-2013-162383"/>
    <x v="0"/>
    <x v="64"/>
    <d v="2013-09-12T00:00:00"/>
    <s v="Standard Class"/>
    <s v="MD-17350"/>
    <s v="Maribeth Dona"/>
    <x v="0"/>
    <s v="United States"/>
    <s v="Lancaster"/>
    <x v="24"/>
    <n v="43130"/>
    <x v="3"/>
    <s v="OFF-BI-10002824"/>
    <x v="1"/>
    <x v="8"/>
    <s v="Recycled Easel Ring Binders"/>
    <x v="5016"/>
    <n v="2"/>
    <n v="0.7"/>
    <n v="-7.4600000000000009"/>
  </r>
  <r>
    <n v="7523"/>
    <s v="CA-2013-162383"/>
    <x v="0"/>
    <x v="64"/>
    <d v="2013-09-12T00:00:00"/>
    <s v="Standard Class"/>
    <s v="MD-17350"/>
    <s v="Maribeth Dona"/>
    <x v="0"/>
    <s v="United States"/>
    <s v="Lancaster"/>
    <x v="24"/>
    <n v="43130"/>
    <x v="3"/>
    <s v="OFF-BI-10001757"/>
    <x v="1"/>
    <x v="8"/>
    <s v="Pressboard Hanging Data Binders for Unburst Sheets"/>
    <x v="5017"/>
    <n v="6"/>
    <n v="0.7"/>
    <n v="-6.4944000000000024"/>
  </r>
  <r>
    <n v="7524"/>
    <s v="CA-2013-162383"/>
    <x v="0"/>
    <x v="64"/>
    <d v="2013-09-12T00:00:00"/>
    <s v="Standard Class"/>
    <s v="MD-17350"/>
    <s v="Maribeth Dona"/>
    <x v="0"/>
    <s v="United States"/>
    <s v="Lancaster"/>
    <x v="24"/>
    <n v="43130"/>
    <x v="3"/>
    <s v="FUR-CH-10004477"/>
    <x v="0"/>
    <x v="1"/>
    <s v="Global Push Button Manager's Chair, Indigo"/>
    <x v="4967"/>
    <n v="2"/>
    <n v="0.3"/>
    <n v="-1.217800000000004"/>
  </r>
  <r>
    <n v="7525"/>
    <s v="CA-2011-125731"/>
    <x v="2"/>
    <x v="1076"/>
    <d v="2011-09-16T00:00:00"/>
    <s v="Standard Class"/>
    <s v="CL-12565"/>
    <s v="Clay Ludtke"/>
    <x v="0"/>
    <s v="United States"/>
    <s v="Gresham"/>
    <x v="21"/>
    <n v="97030"/>
    <x v="1"/>
    <s v="OFF-EN-10003072"/>
    <x v="1"/>
    <x v="12"/>
    <s v="Peel &amp; Seel Envelopes"/>
    <x v="5018"/>
    <n v="7"/>
    <n v="0.2"/>
    <n v="7.6047999999999991"/>
  </r>
  <r>
    <n v="7526"/>
    <s v="CA-2011-125731"/>
    <x v="2"/>
    <x v="1076"/>
    <d v="2011-09-16T00:00:00"/>
    <s v="Standard Class"/>
    <s v="CL-12565"/>
    <s v="Clay Ludtke"/>
    <x v="0"/>
    <s v="United States"/>
    <s v="Gresham"/>
    <x v="21"/>
    <n v="97030"/>
    <x v="1"/>
    <s v="FUR-CH-10003973"/>
    <x v="0"/>
    <x v="1"/>
    <s v="GuestStacker Chair with Chrome Finish Legs"/>
    <x v="3336"/>
    <n v="5"/>
    <n v="0.2"/>
    <n v="148.70400000000006"/>
  </r>
  <r>
    <n v="7527"/>
    <s v="US-2014-106145"/>
    <x v="3"/>
    <x v="986"/>
    <d v="2014-09-27T00:00:00"/>
    <s v="Same Day"/>
    <s v="RA-19885"/>
    <s v="Ruben Ausman"/>
    <x v="1"/>
    <s v="United States"/>
    <s v="San Francisco"/>
    <x v="1"/>
    <n v="94109"/>
    <x v="1"/>
    <s v="OFF-EN-10001028"/>
    <x v="1"/>
    <x v="12"/>
    <s v="Staples"/>
    <x v="3337"/>
    <n v="6"/>
    <n v="0"/>
    <n v="33.064799999999998"/>
  </r>
  <r>
    <n v="7528"/>
    <s v="US-2014-106145"/>
    <x v="3"/>
    <x v="986"/>
    <d v="2014-09-27T00:00:00"/>
    <s v="Same Day"/>
    <s v="RA-19885"/>
    <s v="Ruben Ausman"/>
    <x v="1"/>
    <s v="United States"/>
    <s v="San Francisco"/>
    <x v="1"/>
    <n v="94109"/>
    <x v="1"/>
    <s v="FUR-FU-10003829"/>
    <x v="0"/>
    <x v="5"/>
    <s v="Stackable Trays"/>
    <x v="357"/>
    <n v="3"/>
    <n v="0"/>
    <n v="2.9567999999999994"/>
  </r>
  <r>
    <n v="7529"/>
    <s v="US-2014-106145"/>
    <x v="3"/>
    <x v="986"/>
    <d v="2014-09-27T00:00:00"/>
    <s v="Same Day"/>
    <s v="RA-19885"/>
    <s v="Ruben Ausman"/>
    <x v="1"/>
    <s v="United States"/>
    <s v="San Francisco"/>
    <x v="1"/>
    <n v="94109"/>
    <x v="1"/>
    <s v="OFF-PA-10002245"/>
    <x v="1"/>
    <x v="10"/>
    <s v="Xerox 1895"/>
    <x v="1211"/>
    <n v="6"/>
    <n v="0"/>
    <n v="16.146000000000001"/>
  </r>
  <r>
    <n v="7530"/>
    <s v="US-2014-106145"/>
    <x v="3"/>
    <x v="986"/>
    <d v="2014-09-27T00:00:00"/>
    <s v="Same Day"/>
    <s v="RA-19885"/>
    <s v="Ruben Ausman"/>
    <x v="1"/>
    <s v="United States"/>
    <s v="San Francisco"/>
    <x v="1"/>
    <n v="94109"/>
    <x v="1"/>
    <s v="OFF-BI-10002215"/>
    <x v="1"/>
    <x v="8"/>
    <s v="Wilson Jones Hanging View Binder, White, 1&quot;"/>
    <x v="342"/>
    <n v="3"/>
    <n v="0.2"/>
    <n v="5.5379999999999985"/>
  </r>
  <r>
    <n v="7531"/>
    <s v="US-2014-106145"/>
    <x v="3"/>
    <x v="986"/>
    <d v="2014-09-27T00:00:00"/>
    <s v="Same Day"/>
    <s v="RA-19885"/>
    <s v="Ruben Ausman"/>
    <x v="1"/>
    <s v="United States"/>
    <s v="San Francisco"/>
    <x v="1"/>
    <n v="94109"/>
    <x v="1"/>
    <s v="OFF-BI-10003925"/>
    <x v="1"/>
    <x v="8"/>
    <s v="Fellowes PB300 Plastic Comb Binding Machine"/>
    <x v="259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s v="United States"/>
    <s v="Longmont"/>
    <x v="22"/>
    <n v="80501"/>
    <x v="1"/>
    <s v="FUR-CH-10004853"/>
    <x v="0"/>
    <x v="1"/>
    <s v="Global Manager's Adjustable Task Chair, Storm"/>
    <x v="5019"/>
    <n v="4"/>
    <n v="0.2"/>
    <n v="54.352799999999945"/>
  </r>
  <r>
    <n v="7534"/>
    <s v="US-2014-134642"/>
    <x v="3"/>
    <x v="906"/>
    <d v="2014-03-02T00:00:00"/>
    <s v="Standard Class"/>
    <s v="SW-20245"/>
    <s v="Scot Wooten"/>
    <x v="0"/>
    <s v="United States"/>
    <s v="Greenville"/>
    <x v="3"/>
    <n v="27834"/>
    <x v="0"/>
    <s v="FUR-CH-10002880"/>
    <x v="0"/>
    <x v="1"/>
    <s v="Global High-Back Leather Tilter, Burgundy"/>
    <x v="3263"/>
    <n v="2"/>
    <n v="0.2"/>
    <n v="-22.138200000000012"/>
  </r>
  <r>
    <n v="7535"/>
    <s v="US-2014-134642"/>
    <x v="3"/>
    <x v="906"/>
    <d v="2014-03-02T00:00:00"/>
    <s v="Standard Class"/>
    <s v="SW-20245"/>
    <s v="Scot Wooten"/>
    <x v="0"/>
    <s v="United States"/>
    <s v="Greenville"/>
    <x v="3"/>
    <n v="27834"/>
    <x v="0"/>
    <s v="FUR-BO-10004709"/>
    <x v="0"/>
    <x v="0"/>
    <s v="Bush Westfield Collection Bookcases, Medium Cherry Finish"/>
    <x v="3107"/>
    <n v="5"/>
    <n v="0.2"/>
    <n v="5.7980000000000018"/>
  </r>
  <r>
    <n v="7536"/>
    <s v="US-2014-160143"/>
    <x v="3"/>
    <x v="185"/>
    <d v="2014-04-08T00:00:00"/>
    <s v="Standard Class"/>
    <s v="HG-14965"/>
    <s v="Henry Goldwyn"/>
    <x v="1"/>
    <s v="United States"/>
    <s v="Los Angeles"/>
    <x v="1"/>
    <n v="90004"/>
    <x v="1"/>
    <s v="OFF-SU-10004231"/>
    <x v="1"/>
    <x v="14"/>
    <s v="Acme Tagit Stainless Steel Antibacterial Scissors"/>
    <x v="1286"/>
    <n v="3"/>
    <n v="0"/>
    <n v="8.0190000000000001"/>
  </r>
  <r>
    <n v="7537"/>
    <s v="CA-2014-103415"/>
    <x v="3"/>
    <x v="734"/>
    <d v="2014-12-09T00:00:00"/>
    <s v="Standard Class"/>
    <s v="MV-17485"/>
    <s v="Mark Van Huff"/>
    <x v="0"/>
    <s v="United States"/>
    <s v="Houston"/>
    <x v="5"/>
    <n v="77041"/>
    <x v="2"/>
    <s v="FUR-FU-10000820"/>
    <x v="0"/>
    <x v="5"/>
    <s v="Tensor Brushed Steel Torchiere Floor Lamp"/>
    <x v="4956"/>
    <n v="2"/>
    <n v="0.6"/>
    <n v="-14.271599999999999"/>
  </r>
  <r>
    <n v="7538"/>
    <s v="CA-2013-106460"/>
    <x v="0"/>
    <x v="317"/>
    <d v="2013-02-22T00:00:00"/>
    <s v="Second Class"/>
    <s v="GT-14710"/>
    <s v="Greg Tran"/>
    <x v="0"/>
    <s v="United States"/>
    <s v="San Francisco"/>
    <x v="1"/>
    <n v="94109"/>
    <x v="1"/>
    <s v="OFF-PA-10001736"/>
    <x v="1"/>
    <x v="10"/>
    <s v="Xerox 1880"/>
    <x v="2745"/>
    <n v="2"/>
    <n v="0"/>
    <n v="33.313599999999994"/>
  </r>
  <r>
    <n v="7539"/>
    <s v="US-2014-112347"/>
    <x v="3"/>
    <x v="574"/>
    <d v="2014-12-07T00:00:00"/>
    <s v="Standard Class"/>
    <s v="BS-11380"/>
    <s v="Bill Stewart"/>
    <x v="1"/>
    <s v="United States"/>
    <s v="Denver"/>
    <x v="22"/>
    <n v="80219"/>
    <x v="1"/>
    <s v="OFF-ST-10003306"/>
    <x v="1"/>
    <x v="4"/>
    <s v="Letter Size Cart"/>
    <x v="5020"/>
    <n v="1"/>
    <n v="0.2"/>
    <n v="12.857399999999984"/>
  </r>
  <r>
    <n v="7540"/>
    <s v="US-2014-112347"/>
    <x v="3"/>
    <x v="574"/>
    <d v="2014-12-07T00:00:00"/>
    <s v="Standard Class"/>
    <s v="BS-11380"/>
    <s v="Bill Stewart"/>
    <x v="1"/>
    <s v="United States"/>
    <s v="Denver"/>
    <x v="22"/>
    <n v="80219"/>
    <x v="1"/>
    <s v="OFF-BI-10003707"/>
    <x v="1"/>
    <x v="8"/>
    <s v="Aluminum Screw Posts"/>
    <x v="941"/>
    <n v="8"/>
    <n v="0.7"/>
    <n v="-24.41599999999999"/>
  </r>
  <r>
    <n v="7541"/>
    <s v="US-2014-112347"/>
    <x v="3"/>
    <x v="574"/>
    <d v="2014-12-07T00:00:00"/>
    <s v="Standard Class"/>
    <s v="BS-11380"/>
    <s v="Bill Stewart"/>
    <x v="1"/>
    <s v="United States"/>
    <s v="Denver"/>
    <x v="22"/>
    <n v="80219"/>
    <x v="1"/>
    <s v="FUR-BO-10003546"/>
    <x v="0"/>
    <x v="0"/>
    <s v="Hon 4-Shelf Metal Bookcases"/>
    <x v="2516"/>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x v="5022"/>
    <n v="6"/>
    <n v="0.2"/>
    <n v="0"/>
  </r>
  <r>
    <n v="7544"/>
    <s v="US-2014-112347"/>
    <x v="3"/>
    <x v="574"/>
    <d v="2014-12-07T00:00:00"/>
    <s v="Standard Class"/>
    <s v="BS-11380"/>
    <s v="Bill Stewart"/>
    <x v="1"/>
    <s v="United States"/>
    <s v="Denver"/>
    <x v="22"/>
    <n v="80219"/>
    <x v="1"/>
    <s v="TEC-PH-10004833"/>
    <x v="2"/>
    <x v="7"/>
    <s v="Macally Suction Cup Mount"/>
    <x v="5023"/>
    <n v="6"/>
    <n v="0.2"/>
    <n v="-14.34"/>
  </r>
  <r>
    <n v="7545"/>
    <s v="US-2014-112347"/>
    <x v="3"/>
    <x v="574"/>
    <d v="2014-12-07T00:00:00"/>
    <s v="Standard Class"/>
    <s v="BS-11380"/>
    <s v="Bill Stewart"/>
    <x v="1"/>
    <s v="United States"/>
    <s v="Denver"/>
    <x v="22"/>
    <n v="80219"/>
    <x v="1"/>
    <s v="FUR-CH-10002335"/>
    <x v="0"/>
    <x v="1"/>
    <s v="Hon GuestStacker Chair"/>
    <x v="5024"/>
    <n v="5"/>
    <n v="0.2"/>
    <n v="68.001000000000033"/>
  </r>
  <r>
    <n v="7546"/>
    <s v="CA-2011-103492"/>
    <x v="2"/>
    <x v="982"/>
    <d v="2011-10-15T00:00:00"/>
    <s v="Standard Class"/>
    <s v="CM-12715"/>
    <s v="Craig Molinari"/>
    <x v="1"/>
    <s v="United States"/>
    <s v="Huntsville"/>
    <x v="5"/>
    <n v="77340"/>
    <x v="2"/>
    <s v="TEC-PH-10001128"/>
    <x v="2"/>
    <x v="7"/>
    <s v="Motorola Droid Maxx"/>
    <x v="5025"/>
    <n v="6"/>
    <n v="0.2"/>
    <n v="71.995200000000011"/>
  </r>
  <r>
    <n v="7547"/>
    <s v="CA-2011-103492"/>
    <x v="2"/>
    <x v="982"/>
    <d v="2011-10-15T00:00:00"/>
    <s v="Standard Class"/>
    <s v="CM-12715"/>
    <s v="Craig Molinari"/>
    <x v="1"/>
    <s v="United States"/>
    <s v="Huntsville"/>
    <x v="5"/>
    <n v="77340"/>
    <x v="2"/>
    <s v="TEC-PH-10004667"/>
    <x v="2"/>
    <x v="7"/>
    <s v="Cisco 8x8 Inc. 6753i IP Business Phone System"/>
    <x v="5026"/>
    <n v="7"/>
    <n v="0.2"/>
    <n v="66.145099999999957"/>
  </r>
  <r>
    <n v="7548"/>
    <s v="CA-2011-103492"/>
    <x v="2"/>
    <x v="982"/>
    <d v="2011-10-15T00:00:00"/>
    <s v="Standard Class"/>
    <s v="CM-12715"/>
    <s v="Craig Molinari"/>
    <x v="1"/>
    <s v="United States"/>
    <s v="Huntsville"/>
    <x v="5"/>
    <n v="77340"/>
    <x v="2"/>
    <s v="OFF-BI-10004817"/>
    <x v="1"/>
    <x v="8"/>
    <s v="GBC Personal VeloBind Strips"/>
    <x v="5027"/>
    <n v="5"/>
    <n v="0.8"/>
    <n v="-19.16800000000001"/>
  </r>
  <r>
    <n v="7549"/>
    <s v="CA-2011-103492"/>
    <x v="2"/>
    <x v="982"/>
    <d v="2011-10-15T00:00:00"/>
    <s v="Standard Class"/>
    <s v="CM-12715"/>
    <s v="Craig Molinari"/>
    <x v="1"/>
    <s v="United States"/>
    <s v="Huntsville"/>
    <x v="5"/>
    <n v="77340"/>
    <x v="2"/>
    <s v="OFF-BI-10004140"/>
    <x v="1"/>
    <x v="8"/>
    <s v="Avery Non-Stick Binders"/>
    <x v="5028"/>
    <n v="1"/>
    <n v="0.8"/>
    <n v="-1.5715000000000008"/>
  </r>
  <r>
    <n v="7550"/>
    <s v="CA-2013-136595"/>
    <x v="0"/>
    <x v="64"/>
    <d v="2013-09-08T00:00:00"/>
    <s v="First Class"/>
    <s v="EM-13825"/>
    <s v="Elizabeth Moffitt"/>
    <x v="1"/>
    <s v="United States"/>
    <s v="Houston"/>
    <x v="5"/>
    <n v="77036"/>
    <x v="2"/>
    <s v="FUR-FU-10004671"/>
    <x v="0"/>
    <x v="5"/>
    <s v="Executive Impressions 12&quot; Wall Clock"/>
    <x v="5029"/>
    <n v="3"/>
    <n v="0.6"/>
    <n v="-11.662199999999999"/>
  </r>
  <r>
    <n v="7551"/>
    <s v="CA-2011-140396"/>
    <x v="2"/>
    <x v="1164"/>
    <d v="2011-11-25T00:00:00"/>
    <s v="Standard Class"/>
    <s v="KH-16330"/>
    <s v="Katharine Harms"/>
    <x v="1"/>
    <s v="United States"/>
    <s v="New York City"/>
    <x v="15"/>
    <n v="10024"/>
    <x v="3"/>
    <s v="OFF-EN-10002592"/>
    <x v="1"/>
    <x v="12"/>
    <s v="Peel &amp; Seel Recycled Catalog Envelopes, Brown"/>
    <x v="5030"/>
    <n v="3"/>
    <n v="0"/>
    <n v="17.37"/>
  </r>
  <r>
    <n v="7552"/>
    <s v="CA-2011-140396"/>
    <x v="2"/>
    <x v="1164"/>
    <d v="2011-11-25T00:00:00"/>
    <s v="Standard Class"/>
    <s v="KH-16330"/>
    <s v="Katharine Harms"/>
    <x v="1"/>
    <s v="United States"/>
    <s v="New York City"/>
    <x v="15"/>
    <n v="10024"/>
    <x v="3"/>
    <s v="TEC-PH-10004447"/>
    <x v="2"/>
    <x v="7"/>
    <s v="Toshiba IPT2010-SD IP Telephone"/>
    <x v="5031"/>
    <n v="6"/>
    <n v="0"/>
    <n v="216.8244"/>
  </r>
  <r>
    <n v="7553"/>
    <s v="CA-2011-140396"/>
    <x v="2"/>
    <x v="1164"/>
    <d v="2011-11-25T00:00:00"/>
    <s v="Standard Class"/>
    <s v="KH-16330"/>
    <s v="Katharine Harms"/>
    <x v="1"/>
    <s v="United States"/>
    <s v="New York City"/>
    <x v="15"/>
    <n v="10024"/>
    <x v="3"/>
    <s v="OFF-BI-10003669"/>
    <x v="1"/>
    <x v="8"/>
    <s v="3M Organizer Strips"/>
    <x v="91"/>
    <n v="3"/>
    <n v="0.2"/>
    <n v="4.5359999999999996"/>
  </r>
  <r>
    <n v="7554"/>
    <s v="CA-2011-140396"/>
    <x v="2"/>
    <x v="1164"/>
    <d v="2011-11-25T00:00:00"/>
    <s v="Standard Class"/>
    <s v="KH-16330"/>
    <s v="Katharine Harms"/>
    <x v="1"/>
    <s v="United States"/>
    <s v="New York City"/>
    <x v="15"/>
    <n v="10024"/>
    <x v="3"/>
    <s v="OFF-PA-10000223"/>
    <x v="1"/>
    <x v="10"/>
    <s v="Xerox 2000"/>
    <x v="243"/>
    <n v="4"/>
    <n v="0"/>
    <n v="12.441600000000001"/>
  </r>
  <r>
    <n v="7555"/>
    <s v="CA-2011-114181"/>
    <x v="2"/>
    <x v="1025"/>
    <d v="2011-05-14T00:00:00"/>
    <s v="Second Class"/>
    <s v="AF-10885"/>
    <s v="Art Foster"/>
    <x v="0"/>
    <s v="United States"/>
    <s v="Philadelphia"/>
    <x v="9"/>
    <n v="19134"/>
    <x v="3"/>
    <s v="FUR-BO-10004467"/>
    <x v="0"/>
    <x v="0"/>
    <s v="Bestar Classic Bookcase"/>
    <x v="5032"/>
    <n v="7"/>
    <n v="0.5"/>
    <n v="-216.97830000000002"/>
  </r>
  <r>
    <n v="7556"/>
    <s v="CA-2011-114181"/>
    <x v="2"/>
    <x v="1025"/>
    <d v="2011-05-14T00:00:00"/>
    <s v="Second Class"/>
    <s v="AF-10885"/>
    <s v="Art Foster"/>
    <x v="0"/>
    <s v="United States"/>
    <s v="Philadelphia"/>
    <x v="9"/>
    <n v="19134"/>
    <x v="3"/>
    <s v="OFF-AR-10000716"/>
    <x v="1"/>
    <x v="6"/>
    <s v="DIXON Ticonderoga Erasable Checking Pencils"/>
    <x v="4732"/>
    <n v="5"/>
    <n v="0.2"/>
    <n v="5.3010000000000002"/>
  </r>
  <r>
    <n v="7557"/>
    <s v="CA-2014-159506"/>
    <x v="3"/>
    <x v="344"/>
    <d v="2014-12-03T00:00:00"/>
    <s v="Standard Class"/>
    <s v="JR-16210"/>
    <s v="Justin Ritter"/>
    <x v="1"/>
    <s v="United States"/>
    <s v="Columbus"/>
    <x v="14"/>
    <n v="47201"/>
    <x v="2"/>
    <s v="OFF-PA-10003641"/>
    <x v="1"/>
    <x v="10"/>
    <s v="Xerox 1909"/>
    <x v="5033"/>
    <n v="6"/>
    <n v="0"/>
    <n v="72.808799999999991"/>
  </r>
  <r>
    <n v="7558"/>
    <s v="CA-2014-159506"/>
    <x v="3"/>
    <x v="344"/>
    <d v="2014-12-03T00:00:00"/>
    <s v="Standard Class"/>
    <s v="JR-16210"/>
    <s v="Justin Ritter"/>
    <x v="1"/>
    <s v="United States"/>
    <s v="Columbus"/>
    <x v="14"/>
    <n v="47201"/>
    <x v="2"/>
    <s v="OFF-BI-10004519"/>
    <x v="1"/>
    <x v="8"/>
    <s v="GBC DocuBind P100 Manual Binding Machine"/>
    <x v="5034"/>
    <n v="3"/>
    <n v="0"/>
    <n v="224.07299999999998"/>
  </r>
  <r>
    <n v="7559"/>
    <s v="US-2011-137155"/>
    <x v="2"/>
    <x v="301"/>
    <d v="2011-11-05T00:00:00"/>
    <s v="Standard Class"/>
    <s v="DL-12925"/>
    <s v="Daniel Lacy"/>
    <x v="0"/>
    <s v="United States"/>
    <s v="Long Beach"/>
    <x v="15"/>
    <n v="11561"/>
    <x v="3"/>
    <s v="OFF-AP-10002518"/>
    <x v="1"/>
    <x v="9"/>
    <s v="Kensington 7 Outlet MasterPiece Power Center"/>
    <x v="5035"/>
    <n v="3"/>
    <n v="0"/>
    <n v="154.84259999999995"/>
  </r>
  <r>
    <n v="7560"/>
    <s v="US-2011-137155"/>
    <x v="2"/>
    <x v="301"/>
    <d v="2011-11-05T00:00:00"/>
    <s v="Standard Class"/>
    <s v="DL-12925"/>
    <s v="Daniel Lacy"/>
    <x v="0"/>
    <s v="United States"/>
    <s v="Long Beach"/>
    <x v="15"/>
    <n v="11561"/>
    <x v="3"/>
    <s v="OFF-PA-10000806"/>
    <x v="1"/>
    <x v="10"/>
    <s v="Xerox 1934"/>
    <x v="3856"/>
    <n v="3"/>
    <n v="0"/>
    <n v="82.290599999999998"/>
  </r>
  <r>
    <n v="7561"/>
    <s v="US-2011-137155"/>
    <x v="2"/>
    <x v="301"/>
    <d v="2011-11-05T00:00:00"/>
    <s v="Standard Class"/>
    <s v="DL-12925"/>
    <s v="Daniel Lacy"/>
    <x v="0"/>
    <s v="United States"/>
    <s v="Long Beach"/>
    <x v="15"/>
    <n v="11561"/>
    <x v="3"/>
    <s v="FUR-FU-10003142"/>
    <x v="0"/>
    <x v="5"/>
    <s v="Master Big Foot Doorstop, Beige"/>
    <x v="3381"/>
    <n v="6"/>
    <n v="0"/>
    <n v="9.8207999999999984"/>
  </r>
  <r>
    <n v="7562"/>
    <s v="CA-2013-105746"/>
    <x v="0"/>
    <x v="945"/>
    <d v="2014-01-02T00:00:00"/>
    <s v="First Class"/>
    <s v="BD-11605"/>
    <s v="Brian Dahlen"/>
    <x v="0"/>
    <s v="United States"/>
    <s v="Lancaster"/>
    <x v="9"/>
    <n v="17602"/>
    <x v="3"/>
    <s v="FUR-CH-10000454"/>
    <x v="0"/>
    <x v="1"/>
    <s v="Hon Deluxe Fabric Upholstered Stacking Chairs, Rounded Back"/>
    <x v="5036"/>
    <n v="1"/>
    <n v="0.3"/>
    <n v="0"/>
  </r>
  <r>
    <n v="7563"/>
    <s v="US-2013-104815"/>
    <x v="0"/>
    <x v="323"/>
    <d v="2013-09-08T00:00:00"/>
    <s v="Standard Class"/>
    <s v="RB-19570"/>
    <s v="Rob Beeghly"/>
    <x v="0"/>
    <s v="United States"/>
    <s v="Chicago"/>
    <x v="10"/>
    <n v="60610"/>
    <x v="2"/>
    <s v="FUR-BO-10003894"/>
    <x v="0"/>
    <x v="0"/>
    <s v="Safco Value Mate Steel Bookcase, Baked Enamel Finish on Steel, Black"/>
    <x v="4765"/>
    <n v="4"/>
    <n v="0.3"/>
    <n v="0"/>
  </r>
  <r>
    <n v="7564"/>
    <s v="CA-2014-157672"/>
    <x v="3"/>
    <x v="361"/>
    <d v="2014-10-08T00:00:00"/>
    <s v="First Class"/>
    <s v="RB-19795"/>
    <s v="Ross Baird"/>
    <x v="2"/>
    <s v="United States"/>
    <s v="Denver"/>
    <x v="22"/>
    <n v="80219"/>
    <x v="1"/>
    <s v="TEC-AC-10001714"/>
    <x v="2"/>
    <x v="11"/>
    <s v="Logitech MX Performance Wireless Mouse"/>
    <x v="4384"/>
    <n v="2"/>
    <n v="0.2"/>
    <n v="13.562599999999998"/>
  </r>
  <r>
    <n v="7565"/>
    <s v="US-2013-166660"/>
    <x v="0"/>
    <x v="806"/>
    <d v="2013-02-01T00:00:00"/>
    <s v="Second Class"/>
    <s v="TB-21250"/>
    <s v="Tim Brockman"/>
    <x v="0"/>
    <s v="United States"/>
    <s v="Seattle"/>
    <x v="4"/>
    <n v="98103"/>
    <x v="1"/>
    <s v="FUR-CH-10001190"/>
    <x v="0"/>
    <x v="1"/>
    <s v="Global Deluxe High-Back Office Chair in Storm"/>
    <x v="5037"/>
    <n v="4"/>
    <n v="0.2"/>
    <n v="-59.835600000000042"/>
  </r>
  <r>
    <n v="7566"/>
    <s v="US-2013-166660"/>
    <x v="0"/>
    <x v="806"/>
    <d v="2013-02-01T00:00:00"/>
    <s v="Second Class"/>
    <s v="TB-21250"/>
    <s v="Tim Brockman"/>
    <x v="0"/>
    <s v="United States"/>
    <s v="Seattle"/>
    <x v="4"/>
    <n v="98103"/>
    <x v="1"/>
    <s v="FUR-BO-10000468"/>
    <x v="0"/>
    <x v="0"/>
    <s v="O'Sullivan 2-Shelf Heavy-Duty Bookcases"/>
    <x v="5038"/>
    <n v="1"/>
    <n v="0"/>
    <n v="7.7728000000000037"/>
  </r>
  <r>
    <n v="7567"/>
    <s v="CA-2014-140802"/>
    <x v="3"/>
    <x v="81"/>
    <d v="2014-04-24T00:00:00"/>
    <s v="First Class"/>
    <s v="KN-16390"/>
    <s v="Katherine Nockton"/>
    <x v="1"/>
    <s v="United States"/>
    <s v="Houston"/>
    <x v="5"/>
    <n v="77070"/>
    <x v="2"/>
    <s v="TEC-AC-10001998"/>
    <x v="2"/>
    <x v="11"/>
    <s v="Logitech LS21 Speaker System - PC Multimedia - 2.1-CH - Wired"/>
    <x v="334"/>
    <n v="3"/>
    <n v="0.2"/>
    <n v="8.3957999999999942"/>
  </r>
  <r>
    <n v="7568"/>
    <s v="CA-2014-140802"/>
    <x v="3"/>
    <x v="81"/>
    <d v="2014-04-24T00:00:00"/>
    <s v="First Class"/>
    <s v="KN-16390"/>
    <s v="Katherine Nockton"/>
    <x v="1"/>
    <s v="United States"/>
    <s v="Houston"/>
    <x v="5"/>
    <n v="77070"/>
    <x v="2"/>
    <s v="OFF-PA-10001534"/>
    <x v="1"/>
    <x v="10"/>
    <s v="Xerox 230"/>
    <x v="561"/>
    <n v="4"/>
    <n v="0.2"/>
    <n v="7.2576000000000001"/>
  </r>
  <r>
    <n v="7569"/>
    <s v="CA-2011-133830"/>
    <x v="2"/>
    <x v="29"/>
    <d v="2011-12-10T00:00:00"/>
    <s v="Standard Class"/>
    <s v="RL-19615"/>
    <s v="Rob Lucas"/>
    <x v="0"/>
    <s v="United States"/>
    <s v="Los Angeles"/>
    <x v="1"/>
    <n v="90045"/>
    <x v="1"/>
    <s v="OFF-AR-10003045"/>
    <x v="1"/>
    <x v="6"/>
    <s v="Prang Colored Pencils"/>
    <x v="5039"/>
    <n v="9"/>
    <n v="0"/>
    <n v="11.907"/>
  </r>
  <r>
    <n v="7570"/>
    <s v="CA-2011-133830"/>
    <x v="2"/>
    <x v="29"/>
    <d v="2011-12-10T00:00:00"/>
    <s v="Standard Class"/>
    <s v="RL-19615"/>
    <s v="Rob Lucas"/>
    <x v="0"/>
    <s v="United States"/>
    <s v="Los Angeles"/>
    <x v="1"/>
    <n v="90045"/>
    <x v="1"/>
    <s v="OFF-PA-10001363"/>
    <x v="1"/>
    <x v="10"/>
    <s v="Xerox 1933"/>
    <x v="338"/>
    <n v="4"/>
    <n v="0"/>
    <n v="23.086399999999998"/>
  </r>
  <r>
    <n v="7571"/>
    <s v="CA-2011-133830"/>
    <x v="2"/>
    <x v="29"/>
    <d v="2011-12-10T00:00:00"/>
    <s v="Standard Class"/>
    <s v="RL-19615"/>
    <s v="Rob Lucas"/>
    <x v="0"/>
    <s v="United States"/>
    <s v="Los Angeles"/>
    <x v="1"/>
    <n v="90045"/>
    <x v="1"/>
    <s v="OFF-FA-10002280"/>
    <x v="1"/>
    <x v="13"/>
    <s v="Advantus Plastic Paper Clips"/>
    <x v="1720"/>
    <n v="3"/>
    <n v="0"/>
    <n v="7.1999999999999993"/>
  </r>
  <r>
    <n v="7572"/>
    <s v="CA-2011-100916"/>
    <x v="2"/>
    <x v="618"/>
    <d v="2011-10-26T00:00:00"/>
    <s v="Standard Class"/>
    <s v="FH-14275"/>
    <s v="Frank Hawley"/>
    <x v="1"/>
    <s v="United States"/>
    <s v="Newport News"/>
    <x v="17"/>
    <n v="23602"/>
    <x v="0"/>
    <s v="OFF-ST-10003479"/>
    <x v="1"/>
    <x v="4"/>
    <s v="Eldon Base for stackable storage shelf, platinum"/>
    <x v="5040"/>
    <n v="5"/>
    <n v="0"/>
    <n v="9.7349999999999781"/>
  </r>
  <r>
    <n v="7573"/>
    <s v="CA-2011-100916"/>
    <x v="2"/>
    <x v="618"/>
    <d v="2011-10-26T00:00:00"/>
    <s v="Standard Class"/>
    <s v="FH-14275"/>
    <s v="Frank Hawley"/>
    <x v="1"/>
    <s v="United States"/>
    <s v="Newport News"/>
    <x v="17"/>
    <n v="23602"/>
    <x v="0"/>
    <s v="FUR-TA-10004607"/>
    <x v="0"/>
    <x v="3"/>
    <s v="Hon 2111 Invitation Series Straight Table"/>
    <x v="5041"/>
    <n v="4"/>
    <n v="0"/>
    <n v="112.35079999999999"/>
  </r>
  <r>
    <n v="7574"/>
    <s v="CA-2011-100916"/>
    <x v="2"/>
    <x v="618"/>
    <d v="2011-10-26T00:00:00"/>
    <s v="Standard Class"/>
    <s v="FH-14275"/>
    <s v="Frank Hawley"/>
    <x v="1"/>
    <s v="United States"/>
    <s v="Newport News"/>
    <x v="17"/>
    <n v="23602"/>
    <x v="0"/>
    <s v="OFF-AR-10001022"/>
    <x v="1"/>
    <x v="6"/>
    <s v="SANFORD Liquid Accent Tank-Style Highlighters"/>
    <x v="5042"/>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x v="5044"/>
    <n v="4"/>
    <n v="0"/>
    <n v="40.119999999999976"/>
  </r>
  <r>
    <n v="7577"/>
    <s v="CA-2011-134726"/>
    <x v="2"/>
    <x v="981"/>
    <d v="2011-11-07T00:00:00"/>
    <s v="Second Class"/>
    <s v="SW-20755"/>
    <s v="Steven Ward"/>
    <x v="1"/>
    <s v="United States"/>
    <s v="Seattle"/>
    <x v="4"/>
    <n v="98115"/>
    <x v="1"/>
    <s v="TEC-AC-10000023"/>
    <x v="2"/>
    <x v="11"/>
    <s v="Maxell 74 Minute CD-R Spindle, 50/Pack"/>
    <x v="5045"/>
    <n v="2"/>
    <n v="0"/>
    <n v="15.098399999999998"/>
  </r>
  <r>
    <n v="7578"/>
    <s v="CA-2011-134726"/>
    <x v="2"/>
    <x v="981"/>
    <d v="2011-11-07T00:00:00"/>
    <s v="Second Class"/>
    <s v="SW-20755"/>
    <s v="Steven Ward"/>
    <x v="1"/>
    <s v="United States"/>
    <s v="Seattle"/>
    <x v="4"/>
    <n v="98115"/>
    <x v="1"/>
    <s v="TEC-PH-10001750"/>
    <x v="2"/>
    <x v="7"/>
    <s v="Samsung Rugby III"/>
    <x v="5046"/>
    <n v="1"/>
    <n v="0.2"/>
    <n v="4.6193000000000026"/>
  </r>
  <r>
    <n v="7579"/>
    <s v="CA-2013-138597"/>
    <x v="0"/>
    <x v="122"/>
    <d v="2013-12-22T00:00:00"/>
    <s v="First Class"/>
    <s v="PN-18775"/>
    <s v="Parhena Norris"/>
    <x v="2"/>
    <s v="United States"/>
    <s v="Omaha"/>
    <x v="8"/>
    <n v="68104"/>
    <x v="2"/>
    <s v="FUR-CH-10004997"/>
    <x v="0"/>
    <x v="1"/>
    <s v="Hon Every-Day Series Multi-Task Chairs"/>
    <x v="3801"/>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s v="United States"/>
    <s v="Morristown"/>
    <x v="30"/>
    <n v="7960"/>
    <x v="3"/>
    <s v="OFF-AR-10004999"/>
    <x v="1"/>
    <x v="6"/>
    <s v="Newell 315"/>
    <x v="1465"/>
    <n v="3"/>
    <n v="0"/>
    <n v="4.4850000000000003"/>
  </r>
  <r>
    <n v="7582"/>
    <s v="CA-2012-169656"/>
    <x v="1"/>
    <x v="863"/>
    <d v="2012-08-16T00:00:00"/>
    <s v="First Class"/>
    <s v="EJ-13720"/>
    <s v="Ed Jacobs"/>
    <x v="0"/>
    <s v="United States"/>
    <s v="Philadelphia"/>
    <x v="9"/>
    <n v="19143"/>
    <x v="3"/>
    <s v="OFF-ST-10003816"/>
    <x v="1"/>
    <x v="4"/>
    <s v="Fellowes High-Stak Drawer Files"/>
    <x v="5048"/>
    <n v="3"/>
    <n v="0.2"/>
    <n v="15.857099999999974"/>
  </r>
  <r>
    <n v="7583"/>
    <s v="CA-2012-142734"/>
    <x v="1"/>
    <x v="392"/>
    <d v="2012-04-21T00:00:00"/>
    <s v="Standard Class"/>
    <s v="DM-13345"/>
    <s v="Denise Monton"/>
    <x v="1"/>
    <s v="United States"/>
    <s v="New York City"/>
    <x v="15"/>
    <n v="10024"/>
    <x v="3"/>
    <s v="FUR-CH-10003968"/>
    <x v="0"/>
    <x v="1"/>
    <s v="Novimex Turbo Task Chair"/>
    <x v="4093"/>
    <n v="2"/>
    <n v="0.1"/>
    <n v="2.8392000000000017"/>
  </r>
  <r>
    <n v="7584"/>
    <s v="CA-2011-163223"/>
    <x v="2"/>
    <x v="90"/>
    <d v="2011-03-25T00:00:00"/>
    <s v="Standard Class"/>
    <s v="KH-16690"/>
    <s v="Kristen Hastings"/>
    <x v="1"/>
    <s v="United States"/>
    <s v="Springfield"/>
    <x v="17"/>
    <n v="22153"/>
    <x v="0"/>
    <s v="TEC-PH-10000730"/>
    <x v="2"/>
    <x v="7"/>
    <s v="Samsung Galaxy S4 Active"/>
    <x v="5049"/>
    <n v="7"/>
    <n v="0"/>
    <n v="909.98180000000025"/>
  </r>
  <r>
    <n v="7585"/>
    <s v="CA-2011-163223"/>
    <x v="2"/>
    <x v="90"/>
    <d v="2011-03-25T00:00:00"/>
    <s v="Standard Class"/>
    <s v="KH-16690"/>
    <s v="Kristen Hastings"/>
    <x v="1"/>
    <s v="United States"/>
    <s v="Springfield"/>
    <x v="17"/>
    <n v="22153"/>
    <x v="0"/>
    <s v="OFF-LA-10004409"/>
    <x v="1"/>
    <x v="2"/>
    <s v="Avery 492"/>
    <x v="936"/>
    <n v="5"/>
    <n v="0"/>
    <n v="6.6239999999999988"/>
  </r>
  <r>
    <n v="7586"/>
    <s v="CA-2011-163223"/>
    <x v="2"/>
    <x v="90"/>
    <d v="2011-03-25T00:00:00"/>
    <s v="Standard Class"/>
    <s v="KH-16690"/>
    <s v="Kristen Hastings"/>
    <x v="1"/>
    <s v="United States"/>
    <s v="Springfield"/>
    <x v="17"/>
    <n v="22153"/>
    <x v="0"/>
    <s v="OFF-PA-10000675"/>
    <x v="1"/>
    <x v="10"/>
    <s v="Xerox 1919"/>
    <x v="1247"/>
    <n v="3"/>
    <n v="0"/>
    <n v="60.255300000000005"/>
  </r>
  <r>
    <n v="7587"/>
    <s v="CA-2011-163223"/>
    <x v="2"/>
    <x v="90"/>
    <d v="2011-03-25T00:00:00"/>
    <s v="Standard Class"/>
    <s v="KH-16690"/>
    <s v="Kristen Hastings"/>
    <x v="1"/>
    <s v="United States"/>
    <s v="Springfield"/>
    <x v="17"/>
    <n v="22153"/>
    <x v="0"/>
    <s v="OFF-AR-10001573"/>
    <x v="1"/>
    <x v="6"/>
    <s v="American Pencil"/>
    <x v="400"/>
    <n v="4"/>
    <n v="0"/>
    <n v="2.702799999999999"/>
  </r>
  <r>
    <n v="7588"/>
    <s v="CA-2011-163223"/>
    <x v="2"/>
    <x v="90"/>
    <d v="2011-03-25T00:00:00"/>
    <s v="Standard Class"/>
    <s v="KH-16690"/>
    <s v="Kristen Hastings"/>
    <x v="1"/>
    <s v="United States"/>
    <s v="Springfield"/>
    <x v="17"/>
    <n v="22153"/>
    <x v="0"/>
    <s v="OFF-BI-10001597"/>
    <x v="1"/>
    <x v="8"/>
    <s v="Wilson Jones Ledger-Size, Piano-Hinge Binder, 2&quot;, Blue"/>
    <x v="1546"/>
    <n v="3"/>
    <n v="0"/>
    <n v="59.011199999999988"/>
  </r>
  <r>
    <n v="7589"/>
    <s v="CA-2014-122945"/>
    <x v="3"/>
    <x v="673"/>
    <d v="2014-11-23T00:00:00"/>
    <s v="Standard Class"/>
    <s v="MB-18085"/>
    <s v="Mick Brown"/>
    <x v="0"/>
    <s v="United States"/>
    <s v="Roseville"/>
    <x v="1"/>
    <n v="95661"/>
    <x v="1"/>
    <s v="FUR-FU-10001196"/>
    <x v="0"/>
    <x v="5"/>
    <s v="DAX Cubicle Frames - 8x10"/>
    <x v="1761"/>
    <n v="3"/>
    <n v="0"/>
    <n v="5.1929999999999996"/>
  </r>
  <r>
    <n v="7590"/>
    <s v="CA-2012-139738"/>
    <x v="1"/>
    <x v="12"/>
    <d v="2012-09-29T00:00:00"/>
    <s v="Standard Class"/>
    <s v="DK-12895"/>
    <s v="Dana Kaydos"/>
    <x v="0"/>
    <s v="United States"/>
    <s v="Rockford"/>
    <x v="10"/>
    <n v="61107"/>
    <x v="2"/>
    <s v="OFF-AR-10004602"/>
    <x v="1"/>
    <x v="6"/>
    <s v="Boston KS Multi-Size Manual Pencil Sharpener"/>
    <x v="2019"/>
    <n v="7"/>
    <n v="0.2"/>
    <n v="12.874400000000001"/>
  </r>
  <r>
    <n v="7591"/>
    <s v="CA-2013-158778"/>
    <x v="0"/>
    <x v="64"/>
    <d v="2013-09-10T00:00:00"/>
    <s v="Standard Class"/>
    <s v="DB-13210"/>
    <s v="Dean Braden"/>
    <x v="0"/>
    <s v="United States"/>
    <s v="Philadelphia"/>
    <x v="9"/>
    <n v="19134"/>
    <x v="3"/>
    <s v="FUR-FU-10000260"/>
    <x v="0"/>
    <x v="5"/>
    <s v="6&quot; Cubicle Wall Clock, Black"/>
    <x v="5050"/>
    <n v="9"/>
    <n v="0.2"/>
    <n v="11.649599999999996"/>
  </r>
  <r>
    <n v="7592"/>
    <s v="CA-2013-158778"/>
    <x v="0"/>
    <x v="64"/>
    <d v="2013-09-10T00:00:00"/>
    <s v="Standard Class"/>
    <s v="DB-13210"/>
    <s v="Dean Braden"/>
    <x v="0"/>
    <s v="United States"/>
    <s v="Philadelphia"/>
    <x v="9"/>
    <n v="19134"/>
    <x v="3"/>
    <s v="FUR-CH-10001146"/>
    <x v="0"/>
    <x v="1"/>
    <s v="Global Task Chair, Black"/>
    <x v="5051"/>
    <n v="2"/>
    <n v="0.3"/>
    <n v="-19.338199999999993"/>
  </r>
  <r>
    <n v="7593"/>
    <s v="CA-2013-158778"/>
    <x v="0"/>
    <x v="64"/>
    <d v="2013-09-10T00:00:00"/>
    <s v="Standard Class"/>
    <s v="DB-13210"/>
    <s v="Dean Braden"/>
    <x v="0"/>
    <s v="United States"/>
    <s v="Philadelphia"/>
    <x v="9"/>
    <n v="19134"/>
    <x v="3"/>
    <s v="OFF-AR-10000896"/>
    <x v="1"/>
    <x v="6"/>
    <s v="Newell 329"/>
    <x v="964"/>
    <n v="3"/>
    <n v="0.2"/>
    <n v="0.59039999999999937"/>
  </r>
  <r>
    <n v="7594"/>
    <s v="CA-2013-158778"/>
    <x v="0"/>
    <x v="64"/>
    <d v="2013-09-10T00:00:00"/>
    <s v="Standard Class"/>
    <s v="DB-13210"/>
    <s v="Dean Braden"/>
    <x v="0"/>
    <s v="United States"/>
    <s v="Philadelphia"/>
    <x v="9"/>
    <n v="19134"/>
    <x v="3"/>
    <s v="FUR-CH-10000309"/>
    <x v="0"/>
    <x v="1"/>
    <s v="Global Comet Stacking Arm Chair"/>
    <x v="5052"/>
    <n v="3"/>
    <n v="0.3"/>
    <n v="-63.376499999999965"/>
  </r>
  <r>
    <n v="7595"/>
    <s v="CA-2014-119655"/>
    <x v="3"/>
    <x v="693"/>
    <d v="2014-04-25T00:00:00"/>
    <s v="Standard Class"/>
    <s v="CV-12295"/>
    <s v="Christina VanderZanden"/>
    <x v="0"/>
    <s v="United States"/>
    <s v="Detroit"/>
    <x v="12"/>
    <n v="48234"/>
    <x v="2"/>
    <s v="OFF-BI-10001989"/>
    <x v="1"/>
    <x v="8"/>
    <s v="Premium Transparent Presentation Covers by GBC"/>
    <x v="5053"/>
    <n v="7"/>
    <n v="0"/>
    <n v="70.492799999999988"/>
  </r>
  <r>
    <n v="7596"/>
    <s v="CA-2014-119655"/>
    <x v="3"/>
    <x v="693"/>
    <d v="2014-04-25T00:00:00"/>
    <s v="Standard Class"/>
    <s v="CV-12295"/>
    <s v="Christina VanderZanden"/>
    <x v="0"/>
    <s v="United States"/>
    <s v="Detroit"/>
    <x v="12"/>
    <n v="48234"/>
    <x v="2"/>
    <s v="OFF-BI-10001036"/>
    <x v="1"/>
    <x v="8"/>
    <s v="Cardinal EasyOpen D-Ring Binders"/>
    <x v="3830"/>
    <n v="4"/>
    <n v="0"/>
    <n v="18.28"/>
  </r>
  <r>
    <n v="7597"/>
    <s v="CA-2012-164567"/>
    <x v="1"/>
    <x v="925"/>
    <d v="2012-06-19T00:00:00"/>
    <s v="Standard Class"/>
    <s v="GK-14620"/>
    <s v="Grace Kelly"/>
    <x v="1"/>
    <s v="United States"/>
    <s v="Los Angeles"/>
    <x v="1"/>
    <n v="90004"/>
    <x v="1"/>
    <s v="TEC-PH-10002103"/>
    <x v="2"/>
    <x v="7"/>
    <s v="Jabra SPEAK 410"/>
    <x v="5054"/>
    <n v="3"/>
    <n v="0.2"/>
    <n v="22.557600000000008"/>
  </r>
  <r>
    <n v="7598"/>
    <s v="CA-2011-131947"/>
    <x v="2"/>
    <x v="328"/>
    <d v="2011-09-22T00:00:00"/>
    <s v="Standard Class"/>
    <s v="JA-15970"/>
    <s v="Joseph Airdo"/>
    <x v="0"/>
    <s v="United States"/>
    <s v="Springfield"/>
    <x v="21"/>
    <n v="97477"/>
    <x v="1"/>
    <s v="OFF-AR-10001473"/>
    <x v="1"/>
    <x v="6"/>
    <s v="Newell 313"/>
    <x v="797"/>
    <n v="2"/>
    <n v="0.2"/>
    <n v="0.45920000000000027"/>
  </r>
  <r>
    <n v="7599"/>
    <s v="CA-2011-131947"/>
    <x v="2"/>
    <x v="328"/>
    <d v="2011-09-22T00:00:00"/>
    <s v="Standard Class"/>
    <s v="JA-15970"/>
    <s v="Joseph Airdo"/>
    <x v="0"/>
    <s v="United States"/>
    <s v="Springfield"/>
    <x v="21"/>
    <n v="97477"/>
    <x v="1"/>
    <s v="OFF-AR-10000411"/>
    <x v="1"/>
    <x v="6"/>
    <s v="Boston 16701 Slimline Battery Pencil Sharpener"/>
    <x v="5055"/>
    <n v="3"/>
    <n v="0.2"/>
    <n v="4.7819999999999947"/>
  </r>
  <r>
    <n v="7600"/>
    <s v="CA-2011-131947"/>
    <x v="2"/>
    <x v="328"/>
    <d v="2011-09-22T00:00:00"/>
    <s v="Standard Class"/>
    <s v="JA-15970"/>
    <s v="Joseph Airdo"/>
    <x v="0"/>
    <s v="United States"/>
    <s v="Springfield"/>
    <x v="21"/>
    <n v="97477"/>
    <x v="1"/>
    <s v="OFF-PA-10000246"/>
    <x v="1"/>
    <x v="10"/>
    <s v="Riverleaf Stik-Withit Designer Note Cubes"/>
    <x v="5056"/>
    <n v="5"/>
    <n v="0.2"/>
    <n v="13.078000000000001"/>
  </r>
  <r>
    <n v="7601"/>
    <s v="CA-2011-131947"/>
    <x v="2"/>
    <x v="328"/>
    <d v="2011-09-22T00:00:00"/>
    <s v="Standard Class"/>
    <s v="JA-15970"/>
    <s v="Joseph Airdo"/>
    <x v="0"/>
    <s v="United States"/>
    <s v="Springfield"/>
    <x v="21"/>
    <n v="97477"/>
    <x v="1"/>
    <s v="TEC-MA-10004086"/>
    <x v="2"/>
    <x v="15"/>
    <s v="Plantronics Single Ear Headset"/>
    <x v="5057"/>
    <n v="5"/>
    <n v="0.7"/>
    <n v="-21.944999999999993"/>
  </r>
  <r>
    <n v="7602"/>
    <s v="CA-2011-131947"/>
    <x v="2"/>
    <x v="328"/>
    <d v="2011-09-22T00:00:00"/>
    <s v="Standard Class"/>
    <s v="JA-15970"/>
    <s v="Joseph Airdo"/>
    <x v="0"/>
    <s v="United States"/>
    <s v="Springfield"/>
    <x v="21"/>
    <n v="97477"/>
    <x v="1"/>
    <s v="OFF-PA-10003039"/>
    <x v="1"/>
    <x v="10"/>
    <s v="Xerox 1960"/>
    <x v="5058"/>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x v="2336"/>
    <n v="10"/>
    <n v="0.2"/>
    <n v="16.776000000000007"/>
  </r>
  <r>
    <n v="7604"/>
    <s v="CA-2013-152520"/>
    <x v="0"/>
    <x v="630"/>
    <d v="2013-07-13T00:00:00"/>
    <s v="Standard Class"/>
    <s v="TH-21115"/>
    <s v="Thea Hudgings"/>
    <x v="1"/>
    <s v="United States"/>
    <s v="Providence"/>
    <x v="34"/>
    <n v="2908"/>
    <x v="3"/>
    <s v="OFF-PA-10000289"/>
    <x v="1"/>
    <x v="10"/>
    <s v="Xerox 213"/>
    <x v="91"/>
    <n v="2"/>
    <n v="0"/>
    <n v="6.2208000000000006"/>
  </r>
  <r>
    <n v="7605"/>
    <s v="CA-2013-101791"/>
    <x v="0"/>
    <x v="1022"/>
    <d v="2013-06-01T00:00:00"/>
    <s v="Standard Class"/>
    <s v="BS-11665"/>
    <s v="Brian Stugart"/>
    <x v="0"/>
    <s v="United States"/>
    <s v="Chicago"/>
    <x v="10"/>
    <n v="60623"/>
    <x v="2"/>
    <s v="FUR-FU-10003247"/>
    <x v="0"/>
    <x v="5"/>
    <s v="36X48 HARDFLOOR CHAIRMAT"/>
    <x v="5059"/>
    <n v="3"/>
    <n v="0.6"/>
    <n v="-33.358199999999997"/>
  </r>
  <r>
    <n v="7606"/>
    <s v="CA-2013-101791"/>
    <x v="0"/>
    <x v="1022"/>
    <d v="2013-06-01T00:00:00"/>
    <s v="Standard Class"/>
    <s v="BS-11665"/>
    <s v="Brian Stugart"/>
    <x v="0"/>
    <s v="United States"/>
    <s v="Chicago"/>
    <x v="10"/>
    <n v="60623"/>
    <x v="2"/>
    <s v="FUR-FU-10002191"/>
    <x v="0"/>
    <x v="5"/>
    <s v="G.E. Halogen Desk Lamp Bulbs"/>
    <x v="215"/>
    <n v="2"/>
    <n v="0.6"/>
    <n v="-1.6751999999999994"/>
  </r>
  <r>
    <n v="7607"/>
    <s v="CA-2013-101791"/>
    <x v="0"/>
    <x v="1022"/>
    <d v="2013-06-01T00:00:00"/>
    <s v="Standard Class"/>
    <s v="BS-11665"/>
    <s v="Brian Stugart"/>
    <x v="0"/>
    <s v="United States"/>
    <s v="Chicago"/>
    <x v="10"/>
    <n v="60623"/>
    <x v="2"/>
    <s v="OFF-ST-10001496"/>
    <x v="1"/>
    <x v="4"/>
    <s v="Standard Rollaway File with Lock"/>
    <x v="5060"/>
    <n v="9"/>
    <n v="0.2"/>
    <n v="97.302599999999984"/>
  </r>
  <r>
    <n v="7608"/>
    <s v="CA-2014-121195"/>
    <x v="3"/>
    <x v="165"/>
    <d v="2014-12-28T00:00:00"/>
    <s v="First Class"/>
    <s v="NS-18505"/>
    <s v="Neola Schneider"/>
    <x v="0"/>
    <s v="United States"/>
    <s v="Dallas"/>
    <x v="5"/>
    <n v="75220"/>
    <x v="2"/>
    <s v="OFF-ST-10000585"/>
    <x v="1"/>
    <x v="4"/>
    <s v="Economy Rollaway Files"/>
    <x v="2108"/>
    <n v="2"/>
    <n v="0.2"/>
    <n v="19.823999999999998"/>
  </r>
  <r>
    <n v="7609"/>
    <s v="CA-2014-163209"/>
    <x v="3"/>
    <x v="898"/>
    <d v="2014-05-08T00:00:00"/>
    <s v="Standard Class"/>
    <s v="MK-18160"/>
    <s v="Mike Kennedy"/>
    <x v="0"/>
    <s v="United States"/>
    <s v="San Francisco"/>
    <x v="1"/>
    <n v="94122"/>
    <x v="1"/>
    <s v="OFF-PA-10001166"/>
    <x v="1"/>
    <x v="10"/>
    <s v="Xerox 2"/>
    <x v="243"/>
    <n v="4"/>
    <n v="0"/>
    <n v="12.441600000000001"/>
  </r>
  <r>
    <n v="7610"/>
    <s v="CA-2014-163209"/>
    <x v="3"/>
    <x v="898"/>
    <d v="2014-05-08T00:00:00"/>
    <s v="Standard Class"/>
    <s v="MK-18160"/>
    <s v="Mike Kennedy"/>
    <x v="0"/>
    <s v="United States"/>
    <s v="San Francisco"/>
    <x v="1"/>
    <n v="94122"/>
    <x v="1"/>
    <s v="OFF-AR-10003651"/>
    <x v="1"/>
    <x v="6"/>
    <s v="Newell 350"/>
    <x v="1011"/>
    <n v="7"/>
    <n v="0"/>
    <n v="6.6583999999999968"/>
  </r>
  <r>
    <n v="7611"/>
    <s v="CA-2011-133354"/>
    <x v="2"/>
    <x v="1165"/>
    <d v="2011-02-25T00:00:00"/>
    <s v="First Class"/>
    <s v="SA-20830"/>
    <s v="Sue Ann Reed"/>
    <x v="0"/>
    <s v="United States"/>
    <s v="Moreno Valley"/>
    <x v="1"/>
    <n v="92553"/>
    <x v="1"/>
    <s v="OFF-PA-10001800"/>
    <x v="1"/>
    <x v="10"/>
    <s v="Xerox 220"/>
    <x v="54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s v="United States"/>
    <s v="Garden City"/>
    <x v="41"/>
    <n v="67846"/>
    <x v="2"/>
    <s v="OFF-FA-10000134"/>
    <x v="1"/>
    <x v="13"/>
    <s v="Advantus Push Pins, Aluminum Head"/>
    <x v="5062"/>
    <n v="1"/>
    <n v="0"/>
    <n v="1.8010999999999999"/>
  </r>
  <r>
    <n v="7614"/>
    <s v="US-2012-130491"/>
    <x v="1"/>
    <x v="285"/>
    <d v="2012-02-11T00:00:00"/>
    <s v="First Class"/>
    <s v="BH-11710"/>
    <s v="Brosina Hoffman"/>
    <x v="0"/>
    <s v="United States"/>
    <s v="Garden City"/>
    <x v="41"/>
    <n v="67846"/>
    <x v="2"/>
    <s v="OFF-AR-10001149"/>
    <x v="1"/>
    <x v="6"/>
    <s v="Sanford Colorific Colored Pencils, 12/Box"/>
    <x v="1784"/>
    <n v="2"/>
    <n v="0"/>
    <n v="1.7279999999999998"/>
  </r>
  <r>
    <n v="7615"/>
    <s v="CA-2012-113740"/>
    <x v="1"/>
    <x v="252"/>
    <d v="2012-08-28T00:00:00"/>
    <s v="Second Class"/>
    <s v="SC-20380"/>
    <s v="Shahid Collister"/>
    <x v="0"/>
    <s v="United States"/>
    <s v="New York City"/>
    <x v="15"/>
    <n v="10035"/>
    <x v="3"/>
    <s v="FUR-FU-10000010"/>
    <x v="0"/>
    <x v="5"/>
    <s v="DAX Value U-Channel Document Frames, Easel Back"/>
    <x v="4126"/>
    <n v="3"/>
    <n v="0"/>
    <n v="4.6220999999999997"/>
  </r>
  <r>
    <n v="7616"/>
    <s v="CA-2011-148425"/>
    <x v="2"/>
    <x v="953"/>
    <d v="2011-12-04T00:00:00"/>
    <s v="Standard Class"/>
    <s v="RF-19345"/>
    <s v="Randy Ferguson"/>
    <x v="1"/>
    <s v="United States"/>
    <s v="Orlando"/>
    <x v="2"/>
    <n v="32839"/>
    <x v="0"/>
    <s v="OFF-BI-10000201"/>
    <x v="1"/>
    <x v="8"/>
    <s v="Avery Triangle Shaped Sheet Lifters, Black, 2/Pack"/>
    <x v="5063"/>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s v="United States"/>
    <s v="Watertown"/>
    <x v="15"/>
    <n v="13601"/>
    <x v="3"/>
    <s v="OFF-BI-10003656"/>
    <x v="1"/>
    <x v="8"/>
    <s v="Fellowes PB200 Plastic Comb Binding Machine"/>
    <x v="5064"/>
    <n v="5"/>
    <n v="0.2"/>
    <n v="220.98699999999997"/>
  </r>
  <r>
    <n v="7619"/>
    <s v="CA-2014-151225"/>
    <x v="3"/>
    <x v="855"/>
    <d v="2014-10-30T00:00:00"/>
    <s v="First Class"/>
    <s v="JM-15655"/>
    <s v="Jim Mitchum"/>
    <x v="1"/>
    <s v="United States"/>
    <s v="Los Angeles"/>
    <x v="1"/>
    <n v="90032"/>
    <x v="1"/>
    <s v="FUR-TA-10001539"/>
    <x v="0"/>
    <x v="3"/>
    <s v="Chromcraft Rectangular Conference Tables"/>
    <x v="5065"/>
    <n v="1"/>
    <n v="0.2"/>
    <n v="9.4787999999999784"/>
  </r>
  <r>
    <n v="7620"/>
    <s v="CA-2014-151225"/>
    <x v="3"/>
    <x v="855"/>
    <d v="2014-10-30T00:00:00"/>
    <s v="First Class"/>
    <s v="JM-15655"/>
    <s v="Jim Mitchum"/>
    <x v="1"/>
    <s v="United States"/>
    <s v="Los Angeles"/>
    <x v="1"/>
    <n v="90032"/>
    <x v="1"/>
    <s v="TEC-PH-10004100"/>
    <x v="2"/>
    <x v="7"/>
    <s v="Griffin GC17055 Auxiliary Audio Cable"/>
    <x v="1002"/>
    <n v="5"/>
    <n v="0.2"/>
    <n v="7.1960000000000015"/>
  </r>
  <r>
    <n v="7621"/>
    <s v="US-2011-144078"/>
    <x v="2"/>
    <x v="641"/>
    <d v="2011-11-29T00:00:00"/>
    <s v="Standard Class"/>
    <s v="RB-19435"/>
    <s v="Richard Bierner"/>
    <x v="0"/>
    <s v="United States"/>
    <s v="Los Angeles"/>
    <x v="1"/>
    <n v="90004"/>
    <x v="1"/>
    <s v="TEC-PH-10001580"/>
    <x v="2"/>
    <x v="7"/>
    <s v="Logitech Mobile Speakerphone P710e - speaker phone"/>
    <x v="5066"/>
    <n v="5"/>
    <n v="0.2"/>
    <n v="47.242999999999967"/>
  </r>
  <r>
    <n v="7622"/>
    <s v="US-2011-144078"/>
    <x v="2"/>
    <x v="641"/>
    <d v="2011-11-29T00:00:00"/>
    <s v="Standard Class"/>
    <s v="RB-19435"/>
    <s v="Richard Bierner"/>
    <x v="0"/>
    <s v="United States"/>
    <s v="Los Angeles"/>
    <x v="1"/>
    <n v="90004"/>
    <x v="1"/>
    <s v="FUR-CH-10002335"/>
    <x v="0"/>
    <x v="1"/>
    <s v="Hon GuestStacker Chair"/>
    <x v="5067"/>
    <n v="4"/>
    <n v="0.2"/>
    <n v="54.400800000000004"/>
  </r>
  <r>
    <n v="7623"/>
    <s v="US-2011-144078"/>
    <x v="2"/>
    <x v="641"/>
    <d v="2011-11-29T00:00:00"/>
    <s v="Standard Class"/>
    <s v="RB-19435"/>
    <s v="Richard Bierner"/>
    <x v="0"/>
    <s v="United States"/>
    <s v="Los Angeles"/>
    <x v="1"/>
    <n v="90004"/>
    <x v="1"/>
    <s v="OFF-AR-10004707"/>
    <x v="1"/>
    <x v="6"/>
    <s v="Staples"/>
    <x v="5068"/>
    <n v="3"/>
    <n v="0"/>
    <n v="2.6039999999999996"/>
  </r>
  <r>
    <n v="7624"/>
    <s v="CA-2011-124464"/>
    <x v="2"/>
    <x v="686"/>
    <d v="2011-07-20T00:00:00"/>
    <s v="Standard Class"/>
    <s v="SS-20515"/>
    <s v="Shirley Schmidt"/>
    <x v="2"/>
    <s v="United States"/>
    <s v="Newark"/>
    <x v="13"/>
    <n v="19711"/>
    <x v="3"/>
    <s v="OFF-AP-10000576"/>
    <x v="1"/>
    <x v="9"/>
    <s v="Belkin 7 Outlet SurgeMaster II"/>
    <x v="5069"/>
    <n v="1"/>
    <n v="0"/>
    <n v="11.054400000000001"/>
  </r>
  <r>
    <n v="7625"/>
    <s v="CA-2012-136805"/>
    <x v="1"/>
    <x v="293"/>
    <d v="2012-05-27T00:00:00"/>
    <s v="Second Class"/>
    <s v="NM-18445"/>
    <s v="Nathan Mautz"/>
    <x v="2"/>
    <s v="United States"/>
    <s v="Detroit"/>
    <x v="12"/>
    <n v="48234"/>
    <x v="2"/>
    <s v="OFF-AP-10001394"/>
    <x v="1"/>
    <x v="9"/>
    <s v="Harmony Air Purifier"/>
    <x v="5070"/>
    <n v="5"/>
    <n v="0.1"/>
    <n v="245.69999999999993"/>
  </r>
  <r>
    <n v="7626"/>
    <s v="CA-2012-136805"/>
    <x v="1"/>
    <x v="293"/>
    <d v="2012-05-27T00:00:00"/>
    <s v="Second Class"/>
    <s v="NM-18445"/>
    <s v="Nathan Mautz"/>
    <x v="2"/>
    <s v="United States"/>
    <s v="Detroit"/>
    <x v="12"/>
    <n v="48234"/>
    <x v="2"/>
    <s v="FUR-FU-10003724"/>
    <x v="0"/>
    <x v="5"/>
    <s v="Westinghouse Clip-On Gooseneck Lamps"/>
    <x v="5071"/>
    <n v="9"/>
    <n v="0"/>
    <n v="19.585799999999999"/>
  </r>
  <r>
    <n v="7627"/>
    <s v="US-2012-159499"/>
    <x v="1"/>
    <x v="82"/>
    <d v="2012-11-23T00:00:00"/>
    <s v="Second Class"/>
    <s v="EM-14095"/>
    <s v="Eudokia Martin"/>
    <x v="1"/>
    <s v="United States"/>
    <s v="Phoenix"/>
    <x v="16"/>
    <n v="85023"/>
    <x v="1"/>
    <s v="OFF-AP-10002867"/>
    <x v="1"/>
    <x v="9"/>
    <s v="Fellowes Command Center 5-outlet power strip"/>
    <x v="5072"/>
    <n v="6"/>
    <n v="0.2"/>
    <n v="28.492799999999988"/>
  </r>
  <r>
    <n v="7628"/>
    <s v="US-2012-159499"/>
    <x v="1"/>
    <x v="82"/>
    <d v="2012-11-23T00:00:00"/>
    <s v="Second Class"/>
    <s v="EM-14095"/>
    <s v="Eudokia Martin"/>
    <x v="1"/>
    <s v="United States"/>
    <s v="Phoenix"/>
    <x v="16"/>
    <n v="85023"/>
    <x v="1"/>
    <s v="TEC-AC-10002718"/>
    <x v="2"/>
    <x v="11"/>
    <s v="Belkin Standard 104 key USB Keyboard"/>
    <x v="5073"/>
    <n v="2"/>
    <n v="0.2"/>
    <n v="-1.4590000000000014"/>
  </r>
  <r>
    <n v="7629"/>
    <s v="US-2012-159499"/>
    <x v="1"/>
    <x v="82"/>
    <d v="2012-11-23T00:00:00"/>
    <s v="Second Class"/>
    <s v="EM-14095"/>
    <s v="Eudokia Martin"/>
    <x v="1"/>
    <s v="United States"/>
    <s v="Phoenix"/>
    <x v="16"/>
    <n v="85023"/>
    <x v="1"/>
    <s v="OFF-LA-10003121"/>
    <x v="1"/>
    <x v="2"/>
    <s v="Avery 506"/>
    <x v="1053"/>
    <n v="5"/>
    <n v="0.2"/>
    <n v="5.368999999999998"/>
  </r>
  <r>
    <n v="7630"/>
    <s v="CA-2011-162089"/>
    <x v="2"/>
    <x v="809"/>
    <d v="2011-04-01T00:00:00"/>
    <s v="First Class"/>
    <s v="MP-17470"/>
    <s v="Mark Packer"/>
    <x v="2"/>
    <s v="United States"/>
    <s v="Brownsville"/>
    <x v="5"/>
    <n v="78521"/>
    <x v="2"/>
    <s v="OFF-EN-10002230"/>
    <x v="1"/>
    <x v="12"/>
    <s v="Airmail Envelopes"/>
    <x v="5074"/>
    <n v="5"/>
    <n v="0.2"/>
    <n v="113.30549999999999"/>
  </r>
  <r>
    <n v="7631"/>
    <s v="CA-2011-162089"/>
    <x v="2"/>
    <x v="809"/>
    <d v="2011-04-01T00:00:00"/>
    <s v="First Class"/>
    <s v="MP-17470"/>
    <s v="Mark Packer"/>
    <x v="2"/>
    <s v="United States"/>
    <s v="Brownsville"/>
    <x v="5"/>
    <n v="78521"/>
    <x v="2"/>
    <s v="TEC-PH-10001819"/>
    <x v="2"/>
    <x v="7"/>
    <s v="Innergie mMini Combo Duo USB Travel Charging Kit"/>
    <x v="5075"/>
    <n v="7"/>
    <n v="0.2"/>
    <n v="88.180399999999977"/>
  </r>
  <r>
    <n v="7632"/>
    <s v="CA-2011-162089"/>
    <x v="2"/>
    <x v="809"/>
    <d v="2011-04-01T00:00:00"/>
    <s v="First Class"/>
    <s v="MP-17470"/>
    <s v="Mark Packer"/>
    <x v="2"/>
    <s v="United States"/>
    <s v="Brownsville"/>
    <x v="5"/>
    <n v="78521"/>
    <x v="2"/>
    <s v="FUR-CH-10002304"/>
    <x v="0"/>
    <x v="1"/>
    <s v="Global Stack Chair without Arms, Black"/>
    <x v="5076"/>
    <n v="7"/>
    <n v="0.3"/>
    <n v="-9.0929999999999964"/>
  </r>
  <r>
    <n v="7633"/>
    <s v="US-2014-158526"/>
    <x v="3"/>
    <x v="614"/>
    <d v="2015-01-02T00:00:00"/>
    <s v="Second Class"/>
    <s v="KH-16360"/>
    <s v="Katherine Hughes"/>
    <x v="0"/>
    <s v="United States"/>
    <s v="Louisville"/>
    <x v="0"/>
    <n v="40214"/>
    <x v="0"/>
    <s v="FUR-CH-10002602"/>
    <x v="0"/>
    <x v="1"/>
    <s v="DMI Arturo Collection Mission-style Design Wood Chair"/>
    <x v="5077"/>
    <n v="8"/>
    <n v="0"/>
    <n v="314.03840000000002"/>
  </r>
  <r>
    <n v="7634"/>
    <s v="US-2014-158526"/>
    <x v="3"/>
    <x v="614"/>
    <d v="2015-01-02T00:00:00"/>
    <s v="Second Class"/>
    <s v="KH-16360"/>
    <s v="Katherine Hughes"/>
    <x v="0"/>
    <s v="United States"/>
    <s v="Louisville"/>
    <x v="0"/>
    <n v="40214"/>
    <x v="0"/>
    <s v="OFF-BI-10002414"/>
    <x v="1"/>
    <x v="8"/>
    <s v="GBC ProClick Spines for 32-Hole Punch"/>
    <x v="5078"/>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x v="1835"/>
    <n v="1"/>
    <n v="0"/>
    <n v="10.028199999999998"/>
  </r>
  <r>
    <n v="7636"/>
    <s v="US-2014-158526"/>
    <x v="3"/>
    <x v="614"/>
    <d v="2015-01-02T00:00:00"/>
    <s v="Second Class"/>
    <s v="KH-16360"/>
    <s v="Katherine Hughes"/>
    <x v="0"/>
    <s v="United States"/>
    <s v="Louisville"/>
    <x v="0"/>
    <n v="40214"/>
    <x v="0"/>
    <s v="FUR-CH-10004495"/>
    <x v="0"/>
    <x v="1"/>
    <s v="Global Leather and Oak Executive Chair, Black"/>
    <x v="5079"/>
    <n v="1"/>
    <n v="0"/>
    <n v="87.28419999999997"/>
  </r>
  <r>
    <n v="7637"/>
    <s v="US-2014-158526"/>
    <x v="3"/>
    <x v="614"/>
    <d v="2015-01-02T00:00:00"/>
    <s v="Second Class"/>
    <s v="KH-16360"/>
    <s v="Katherine Hughes"/>
    <x v="0"/>
    <s v="United States"/>
    <s v="Louisville"/>
    <x v="0"/>
    <n v="40214"/>
    <x v="0"/>
    <s v="FUR-CH-10001270"/>
    <x v="0"/>
    <x v="1"/>
    <s v="Harbour Creations Steel Folding Chair"/>
    <x v="5080"/>
    <n v="3"/>
    <n v="0"/>
    <n v="77.624999999999972"/>
  </r>
  <r>
    <n v="7638"/>
    <s v="CA-2014-104885"/>
    <x v="3"/>
    <x v="580"/>
    <d v="2014-03-09T00:00:00"/>
    <s v="Standard Class"/>
    <s v="DB-13555"/>
    <s v="Dorothy Badders"/>
    <x v="1"/>
    <s v="United States"/>
    <s v="Newark"/>
    <x v="13"/>
    <n v="19711"/>
    <x v="3"/>
    <s v="OFF-AR-10001615"/>
    <x v="1"/>
    <x v="6"/>
    <s v="Newell 34"/>
    <x v="426"/>
    <n v="3"/>
    <n v="0"/>
    <n v="15.475200000000001"/>
  </r>
  <r>
    <n v="7639"/>
    <s v="CA-2014-104885"/>
    <x v="3"/>
    <x v="580"/>
    <d v="2014-03-09T00:00:00"/>
    <s v="Standard Class"/>
    <s v="DB-13555"/>
    <s v="Dorothy Badders"/>
    <x v="1"/>
    <s v="United States"/>
    <s v="Newark"/>
    <x v="13"/>
    <n v="19711"/>
    <x v="3"/>
    <s v="OFF-EN-10003286"/>
    <x v="1"/>
    <x v="12"/>
    <s v="Staples"/>
    <x v="4097"/>
    <n v="7"/>
    <n v="0"/>
    <n v="27.241199999999996"/>
  </r>
  <r>
    <n v="7640"/>
    <s v="CA-2014-104885"/>
    <x v="3"/>
    <x v="580"/>
    <d v="2014-03-09T00:00:00"/>
    <s v="Standard Class"/>
    <s v="DB-13555"/>
    <s v="Dorothy Badders"/>
    <x v="1"/>
    <s v="United States"/>
    <s v="Newark"/>
    <x v="13"/>
    <n v="19711"/>
    <x v="3"/>
    <s v="FUR-BO-10003660"/>
    <x v="0"/>
    <x v="0"/>
    <s v="Bush Cubix Collection Bookcases, Fully Assembled"/>
    <x v="5081"/>
    <n v="2"/>
    <n v="0"/>
    <n v="101.6508"/>
  </r>
  <r>
    <n v="7641"/>
    <s v="CA-2014-104885"/>
    <x v="3"/>
    <x v="580"/>
    <d v="2014-03-09T00:00:00"/>
    <s v="Standard Class"/>
    <s v="DB-13555"/>
    <s v="Dorothy Badders"/>
    <x v="1"/>
    <s v="United States"/>
    <s v="Newark"/>
    <x v="13"/>
    <n v="19711"/>
    <x v="3"/>
    <s v="OFF-PA-10002764"/>
    <x v="1"/>
    <x v="10"/>
    <s v="Staples"/>
    <x v="5082"/>
    <n v="6"/>
    <n v="0"/>
    <n v="33.339599999999997"/>
  </r>
  <r>
    <n v="7642"/>
    <s v="US-2013-157490"/>
    <x v="0"/>
    <x v="1099"/>
    <d v="2013-10-08T00:00:00"/>
    <s v="First Class"/>
    <s v="LB-16795"/>
    <s v="Laurel Beltran"/>
    <x v="2"/>
    <s v="United States"/>
    <s v="Pueblo"/>
    <x v="22"/>
    <n v="81001"/>
    <x v="1"/>
    <s v="TEC-MA-10001695"/>
    <x v="2"/>
    <x v="15"/>
    <s v="Zebra GK420t Direct Thermal/Thermal Transfer Printer"/>
    <x v="5083"/>
    <n v="6"/>
    <n v="0.7"/>
    <n v="-938.28"/>
  </r>
  <r>
    <n v="7643"/>
    <s v="US-2013-157490"/>
    <x v="0"/>
    <x v="1099"/>
    <d v="2013-10-08T00:00:00"/>
    <s v="First Class"/>
    <s v="LB-16795"/>
    <s v="Laurel Beltran"/>
    <x v="2"/>
    <s v="United States"/>
    <s v="Pueblo"/>
    <x v="22"/>
    <n v="81001"/>
    <x v="1"/>
    <s v="OFF-BI-10002824"/>
    <x v="1"/>
    <x v="8"/>
    <s v="Recycled Easel Ring Binders"/>
    <x v="5084"/>
    <n v="4"/>
    <n v="0.7"/>
    <n v="-14.920000000000002"/>
  </r>
  <r>
    <n v="7644"/>
    <s v="US-2013-157490"/>
    <x v="0"/>
    <x v="1099"/>
    <d v="2013-10-08T00:00:00"/>
    <s v="First Class"/>
    <s v="LB-16795"/>
    <s v="Laurel Beltran"/>
    <x v="2"/>
    <s v="United States"/>
    <s v="Pueblo"/>
    <x v="22"/>
    <n v="81001"/>
    <x v="1"/>
    <s v="OFF-BI-10002571"/>
    <x v="1"/>
    <x v="8"/>
    <s v="Avery Framed View Binder, EZD Ring (Locking), Navy, 1 1/2&quot;"/>
    <x v="5085"/>
    <n v="4"/>
    <n v="0.7"/>
    <n v="-9.1815999999999995"/>
  </r>
  <r>
    <n v="7645"/>
    <s v="US-2013-157490"/>
    <x v="0"/>
    <x v="1099"/>
    <d v="2013-10-08T00:00:00"/>
    <s v="First Class"/>
    <s v="LB-16795"/>
    <s v="Laurel Beltran"/>
    <x v="2"/>
    <s v="United States"/>
    <s v="Pueblo"/>
    <x v="22"/>
    <n v="81001"/>
    <x v="1"/>
    <s v="TEC-AC-10001553"/>
    <x v="2"/>
    <x v="11"/>
    <s v="Memorex 25GB 6X Branded Blu-Ray Recordable Disc, 15/Pack"/>
    <x v="4584"/>
    <n v="5"/>
    <n v="0.2"/>
    <n v="0.84950000000000259"/>
  </r>
  <r>
    <n v="7646"/>
    <s v="CA-2012-161452"/>
    <x v="1"/>
    <x v="57"/>
    <d v="2012-04-11T00:00:00"/>
    <s v="Standard Class"/>
    <s v="CA-11965"/>
    <s v="Carol Adams"/>
    <x v="1"/>
    <s v="United States"/>
    <s v="Los Angeles"/>
    <x v="1"/>
    <n v="90036"/>
    <x v="1"/>
    <s v="FUR-CH-10003973"/>
    <x v="0"/>
    <x v="1"/>
    <s v="GuestStacker Chair with Chrome Finish Legs"/>
    <x v="1069"/>
    <n v="3"/>
    <n v="0.2"/>
    <n v="89.222400000000022"/>
  </r>
  <r>
    <n v="7647"/>
    <s v="US-2011-115196"/>
    <x v="2"/>
    <x v="340"/>
    <d v="2011-09-13T00:00:00"/>
    <s v="Standard Class"/>
    <s v="DL-12925"/>
    <s v="Daniel Lacy"/>
    <x v="0"/>
    <s v="United States"/>
    <s v="Greenville"/>
    <x v="3"/>
    <n v="27834"/>
    <x v="0"/>
    <s v="TEC-MA-10002073"/>
    <x v="2"/>
    <x v="15"/>
    <s v="3D Systems Cube Printer, 2nd Generation, White"/>
    <x v="5086"/>
    <n v="2"/>
    <n v="0.5"/>
    <n v="-571.99559999999997"/>
  </r>
  <r>
    <n v="7648"/>
    <s v="CA-2013-138968"/>
    <x v="0"/>
    <x v="543"/>
    <d v="2013-03-17T00:00:00"/>
    <s v="First Class"/>
    <s v="FC-14335"/>
    <s v="Fred Chung"/>
    <x v="1"/>
    <s v="United States"/>
    <s v="San Francisco"/>
    <x v="1"/>
    <n v="94110"/>
    <x v="1"/>
    <s v="OFF-BI-10003529"/>
    <x v="1"/>
    <x v="8"/>
    <s v="Avery Round Ring Poly Binders"/>
    <x v="5087"/>
    <n v="2"/>
    <n v="0.2"/>
    <n v="1.6472"/>
  </r>
  <r>
    <n v="7649"/>
    <s v="CA-2013-138968"/>
    <x v="0"/>
    <x v="543"/>
    <d v="2013-03-17T00:00:00"/>
    <s v="First Class"/>
    <s v="FC-14335"/>
    <s v="Fred Chung"/>
    <x v="1"/>
    <s v="United States"/>
    <s v="San Francisco"/>
    <x v="1"/>
    <n v="94110"/>
    <x v="1"/>
    <s v="FUR-CH-10000309"/>
    <x v="0"/>
    <x v="1"/>
    <s v="Global Comet Stacking Arm Chair"/>
    <x v="5088"/>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s v="United States"/>
    <s v="Marion"/>
    <x v="24"/>
    <n v="43302"/>
    <x v="3"/>
    <s v="OFF-EN-10003286"/>
    <x v="1"/>
    <x v="12"/>
    <s v="Staples"/>
    <x v="5090"/>
    <n v="3"/>
    <n v="0.2"/>
    <n v="6.7067999999999977"/>
  </r>
  <r>
    <n v="7652"/>
    <s v="CA-2014-110821"/>
    <x v="3"/>
    <x v="783"/>
    <d v="2014-08-09T00:00:00"/>
    <s v="First Class"/>
    <s v="CK-12205"/>
    <s v="Chloris Kastensmidt"/>
    <x v="0"/>
    <s v="United States"/>
    <s v="Dallas"/>
    <x v="5"/>
    <n v="75081"/>
    <x v="2"/>
    <s v="TEC-AC-10001552"/>
    <x v="2"/>
    <x v="11"/>
    <s v="Logitech K350 2.4Ghz Wireless Keyboard"/>
    <x v="5091"/>
    <n v="3"/>
    <n v="0.2"/>
    <n v="-13.437900000000006"/>
  </r>
  <r>
    <n v="7653"/>
    <s v="CA-2014-110821"/>
    <x v="3"/>
    <x v="783"/>
    <d v="2014-08-09T00:00:00"/>
    <s v="First Class"/>
    <s v="CK-12205"/>
    <s v="Chloris Kastensmidt"/>
    <x v="0"/>
    <s v="United States"/>
    <s v="Dallas"/>
    <x v="5"/>
    <n v="75081"/>
    <x v="2"/>
    <s v="OFF-ST-10002790"/>
    <x v="1"/>
    <x v="4"/>
    <s v="Safco Industrial Shelving"/>
    <x v="5092"/>
    <n v="2"/>
    <n v="0.2"/>
    <n v="-25.108999999999988"/>
  </r>
  <r>
    <n v="7654"/>
    <s v="CA-2012-121552"/>
    <x v="1"/>
    <x v="204"/>
    <d v="2012-03-27T00:00:00"/>
    <s v="Standard Class"/>
    <s v="FW-14395"/>
    <s v="Fred Wasserman"/>
    <x v="1"/>
    <s v="United States"/>
    <s v="Huntsville"/>
    <x v="19"/>
    <n v="35810"/>
    <x v="0"/>
    <s v="OFF-AR-10003217"/>
    <x v="1"/>
    <x v="6"/>
    <s v="Newell 316"/>
    <x v="638"/>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s v="United States"/>
    <s v="Las Vegas"/>
    <x v="33"/>
    <n v="89115"/>
    <x v="1"/>
    <s v="OFF-PA-10003848"/>
    <x v="1"/>
    <x v="10"/>
    <s v="Xerox 1997"/>
    <x v="243"/>
    <n v="4"/>
    <n v="0"/>
    <n v="12.441600000000001"/>
  </r>
  <r>
    <n v="7657"/>
    <s v="US-2011-120740"/>
    <x v="2"/>
    <x v="1166"/>
    <d v="2011-04-15T00:00:00"/>
    <s v="Same Day"/>
    <s v="PS-18970"/>
    <s v="Paul Stevenson"/>
    <x v="2"/>
    <s v="United States"/>
    <s v="Los Angeles"/>
    <x v="1"/>
    <n v="90049"/>
    <x v="1"/>
    <s v="OFF-AP-10000240"/>
    <x v="1"/>
    <x v="9"/>
    <s v="Belkin F9G930V10-GRY 9 Outlet Surge"/>
    <x v="1483"/>
    <n v="2"/>
    <n v="0"/>
    <n v="31.018399999999986"/>
  </r>
  <r>
    <n v="7658"/>
    <s v="US-2011-120740"/>
    <x v="2"/>
    <x v="1166"/>
    <d v="2011-04-15T00:00:00"/>
    <s v="Same Day"/>
    <s v="PS-18970"/>
    <s v="Paul Stevenson"/>
    <x v="2"/>
    <s v="United States"/>
    <s v="Los Angeles"/>
    <x v="1"/>
    <n v="90049"/>
    <x v="1"/>
    <s v="FUR-FU-10004091"/>
    <x v="0"/>
    <x v="5"/>
    <s v="Howard Miller 13&quot; Diameter Goldtone Round Wall Clock"/>
    <x v="5093"/>
    <n v="4"/>
    <n v="0"/>
    <n v="76.9816"/>
  </r>
  <r>
    <n v="7659"/>
    <s v="CA-2014-155740"/>
    <x v="3"/>
    <x v="245"/>
    <d v="2014-08-03T00:00:00"/>
    <s v="First Class"/>
    <s v="TC-21475"/>
    <s v="Tony Chapman"/>
    <x v="2"/>
    <s v="United States"/>
    <s v="Lakewood"/>
    <x v="24"/>
    <n v="44107"/>
    <x v="3"/>
    <s v="OFF-BI-10001071"/>
    <x v="1"/>
    <x v="8"/>
    <s v="GBC ProClick Punch Binding System"/>
    <x v="1996"/>
    <n v="4"/>
    <n v="0.7"/>
    <n v="-53.743199999999973"/>
  </r>
  <r>
    <n v="7660"/>
    <s v="CA-2014-146493"/>
    <x v="3"/>
    <x v="702"/>
    <d v="2014-06-06T00:00:00"/>
    <s v="Standard Class"/>
    <s v="CV-12805"/>
    <s v="Cynthia Voltz"/>
    <x v="1"/>
    <s v="United States"/>
    <s v="Fremont"/>
    <x v="8"/>
    <n v="68025"/>
    <x v="2"/>
    <s v="OFF-BI-10003676"/>
    <x v="1"/>
    <x v="8"/>
    <s v="GBC Standard Recycled Report Covers, Clear Plastic Sheets"/>
    <x v="5094"/>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x v="5095"/>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s v="First Class"/>
    <s v="SC-20575"/>
    <s v="Sonia Cooley"/>
    <x v="0"/>
    <s v="United States"/>
    <s v="Los Angeles"/>
    <x v="1"/>
    <n v="90036"/>
    <x v="1"/>
    <s v="OFF-AR-10002067"/>
    <x v="1"/>
    <x v="6"/>
    <s v="Newell 334"/>
    <x v="1618"/>
    <n v="5"/>
    <n v="0"/>
    <n v="25.792000000000002"/>
  </r>
  <r>
    <n v="7664"/>
    <s v="CA-2014-139493"/>
    <x v="3"/>
    <x v="1168"/>
    <d v="2014-09-20T00:00:00"/>
    <s v="Standard Class"/>
    <s v="SG-20605"/>
    <s v="Speros Goranitis"/>
    <x v="0"/>
    <s v="United States"/>
    <s v="Asheville"/>
    <x v="3"/>
    <n v="28806"/>
    <x v="0"/>
    <s v="OFF-AR-10003158"/>
    <x v="1"/>
    <x v="6"/>
    <s v="Fluorescent Highlighters by Dixon"/>
    <x v="482"/>
    <n v="5"/>
    <n v="0.2"/>
    <n v="2.7859999999999978"/>
  </r>
  <r>
    <n v="7665"/>
    <s v="CA-2011-151967"/>
    <x v="2"/>
    <x v="68"/>
    <d v="2011-10-26T00:00:00"/>
    <s v="Standard Class"/>
    <s v="NB-18580"/>
    <s v="Nicole Brennan"/>
    <x v="1"/>
    <s v="United States"/>
    <s v="Bossier City"/>
    <x v="28"/>
    <n v="71111"/>
    <x v="0"/>
    <s v="FUR-FU-10000193"/>
    <x v="0"/>
    <x v="5"/>
    <s v="Tenex Chairmats For Use with Hard Floors"/>
    <x v="681"/>
    <n v="4"/>
    <n v="0"/>
    <n v="10.393599999999992"/>
  </r>
  <r>
    <n v="7666"/>
    <s v="US-2013-140158"/>
    <x v="0"/>
    <x v="964"/>
    <d v="2013-10-09T00:00:00"/>
    <s v="Standard Class"/>
    <s v="DR-12940"/>
    <s v="Daniel Raglin"/>
    <x v="2"/>
    <s v="United States"/>
    <s v="Providence"/>
    <x v="34"/>
    <n v="2908"/>
    <x v="3"/>
    <s v="OFF-BI-10000977"/>
    <x v="1"/>
    <x v="8"/>
    <s v="Ibico Plastic Spiral Binding Combs"/>
    <x v="3361"/>
    <n v="1"/>
    <n v="0"/>
    <n v="13.983999999999998"/>
  </r>
  <r>
    <n v="7667"/>
    <s v="US-2013-140158"/>
    <x v="0"/>
    <x v="964"/>
    <d v="2013-10-09T00:00:00"/>
    <s v="Standard Class"/>
    <s v="DR-12940"/>
    <s v="Daniel Raglin"/>
    <x v="2"/>
    <s v="United States"/>
    <s v="Providence"/>
    <x v="34"/>
    <n v="2908"/>
    <x v="3"/>
    <s v="TEC-CO-10001449"/>
    <x v="2"/>
    <x v="16"/>
    <s v="Hewlett Packard LaserJet 3310 Copier"/>
    <x v="5097"/>
    <n v="9"/>
    <n v="0"/>
    <n v="2591.9567999999999"/>
  </r>
  <r>
    <n v="7668"/>
    <s v="US-2013-140158"/>
    <x v="0"/>
    <x v="964"/>
    <d v="2013-10-09T00:00:00"/>
    <s v="Standard Class"/>
    <s v="DR-12940"/>
    <s v="Daniel Raglin"/>
    <x v="2"/>
    <s v="United States"/>
    <s v="Providence"/>
    <x v="34"/>
    <n v="2908"/>
    <x v="3"/>
    <s v="OFF-ST-10000136"/>
    <x v="1"/>
    <x v="4"/>
    <s v="Letter Size File"/>
    <x v="5098"/>
    <n v="3"/>
    <n v="0"/>
    <n v="34.538999999999994"/>
  </r>
  <r>
    <n v="7669"/>
    <s v="CA-2012-130974"/>
    <x v="1"/>
    <x v="154"/>
    <d v="2012-11-29T00:00:00"/>
    <s v="Second Class"/>
    <s v="MA-17560"/>
    <s v="Matt Abelman"/>
    <x v="2"/>
    <s v="United States"/>
    <s v="Everett"/>
    <x v="31"/>
    <n v="2149"/>
    <x v="3"/>
    <s v="OFF-PA-10000743"/>
    <x v="1"/>
    <x v="10"/>
    <s v="Xerox 1977"/>
    <x v="1598"/>
    <n v="6"/>
    <n v="0"/>
    <n v="19.238399999999999"/>
  </r>
  <r>
    <n v="7670"/>
    <s v="CA-2012-130974"/>
    <x v="1"/>
    <x v="154"/>
    <d v="2012-11-29T00:00:00"/>
    <s v="Second Class"/>
    <s v="MA-17560"/>
    <s v="Matt Abelman"/>
    <x v="2"/>
    <s v="United States"/>
    <s v="Everett"/>
    <x v="31"/>
    <n v="2149"/>
    <x v="3"/>
    <s v="OFF-PA-10001019"/>
    <x v="1"/>
    <x v="10"/>
    <s v="Xerox 1884"/>
    <x v="731"/>
    <n v="3"/>
    <n v="0"/>
    <n v="28.171799999999998"/>
  </r>
  <r>
    <n v="7671"/>
    <s v="CA-2012-130974"/>
    <x v="1"/>
    <x v="154"/>
    <d v="2012-11-29T00:00:00"/>
    <s v="Second Class"/>
    <s v="MA-17560"/>
    <s v="Matt Abelman"/>
    <x v="2"/>
    <s v="United States"/>
    <s v="Everett"/>
    <x v="31"/>
    <n v="2149"/>
    <x v="3"/>
    <s v="TEC-AC-10003095"/>
    <x v="2"/>
    <x v="11"/>
    <s v="Logitech G35 7.1-Channel Surround Sound Headset"/>
    <x v="5099"/>
    <n v="2"/>
    <n v="0"/>
    <n v="88.393200000000007"/>
  </r>
  <r>
    <n v="7672"/>
    <s v="CA-2012-130974"/>
    <x v="1"/>
    <x v="154"/>
    <d v="2012-11-29T00:00:00"/>
    <s v="Second Class"/>
    <s v="MA-17560"/>
    <s v="Matt Abelman"/>
    <x v="2"/>
    <s v="United States"/>
    <s v="Everett"/>
    <x v="31"/>
    <n v="2149"/>
    <x v="3"/>
    <s v="FUR-BO-10002916"/>
    <x v="0"/>
    <x v="0"/>
    <s v="Rush Hierlooms Collection 1&quot; Thick Stackable Bookcases"/>
    <x v="5100"/>
    <n v="1"/>
    <n v="0"/>
    <n v="32.486199999999997"/>
  </r>
  <r>
    <n v="7673"/>
    <s v="CA-2012-130974"/>
    <x v="1"/>
    <x v="154"/>
    <d v="2012-11-29T00:00:00"/>
    <s v="Second Class"/>
    <s v="MA-17560"/>
    <s v="Matt Abelman"/>
    <x v="2"/>
    <s v="United States"/>
    <s v="Everett"/>
    <x v="31"/>
    <n v="2149"/>
    <x v="3"/>
    <s v="FUR-FU-10002506"/>
    <x v="0"/>
    <x v="5"/>
    <s v="Tensor &quot;Hersey Kiss&quot; Styled Floor Lamp"/>
    <x v="2799"/>
    <n v="3"/>
    <n v="0"/>
    <n v="4.6763999999999992"/>
  </r>
  <r>
    <n v="7674"/>
    <s v="CA-2012-130974"/>
    <x v="1"/>
    <x v="154"/>
    <d v="2012-11-29T00:00:00"/>
    <s v="Second Class"/>
    <s v="MA-17560"/>
    <s v="Matt Abelman"/>
    <x v="2"/>
    <s v="United States"/>
    <s v="Everett"/>
    <x v="31"/>
    <n v="2149"/>
    <x v="3"/>
    <s v="OFF-PA-10003823"/>
    <x v="1"/>
    <x v="10"/>
    <s v="Xerox 197"/>
    <x v="901"/>
    <n v="5"/>
    <n v="0"/>
    <n v="69.704999999999998"/>
  </r>
  <r>
    <n v="7675"/>
    <s v="CA-2012-130974"/>
    <x v="1"/>
    <x v="154"/>
    <d v="2012-11-29T00:00:00"/>
    <s v="Second Class"/>
    <s v="MA-17560"/>
    <s v="Matt Abelman"/>
    <x v="2"/>
    <s v="United States"/>
    <s v="Everett"/>
    <x v="31"/>
    <n v="2149"/>
    <x v="3"/>
    <s v="FUR-TA-10004619"/>
    <x v="0"/>
    <x v="3"/>
    <s v="Hon Non-Folding Utility Tables"/>
    <x v="5101"/>
    <n v="4"/>
    <n v="0.3"/>
    <n v="0"/>
  </r>
  <r>
    <n v="7676"/>
    <s v="CA-2014-133487"/>
    <x v="3"/>
    <x v="636"/>
    <d v="2014-05-10T00:00:00"/>
    <s v="Second Class"/>
    <s v="TS-21655"/>
    <s v="Trudy Schmidt"/>
    <x v="0"/>
    <s v="United States"/>
    <s v="Rancho Cucamonga"/>
    <x v="1"/>
    <n v="91730"/>
    <x v="1"/>
    <s v="OFF-AP-10001271"/>
    <x v="1"/>
    <x v="9"/>
    <s v="Eureka The Boss Cordless Rechargeable Stick Vac"/>
    <x v="513"/>
    <n v="3"/>
    <n v="0"/>
    <n v="41.293800000000005"/>
  </r>
  <r>
    <n v="7677"/>
    <s v="CA-2011-142951"/>
    <x v="2"/>
    <x v="1169"/>
    <d v="2011-10-08T00:00:00"/>
    <s v="Same Day"/>
    <s v="JG-15115"/>
    <s v="Jack Garza"/>
    <x v="0"/>
    <s v="United States"/>
    <s v="Charlotte"/>
    <x v="3"/>
    <n v="28205"/>
    <x v="0"/>
    <s v="TEC-AC-10002331"/>
    <x v="2"/>
    <x v="11"/>
    <s v="Maxell 74 Minute CDR, 10/Pack"/>
    <x v="3032"/>
    <n v="3"/>
    <n v="0.2"/>
    <n v="4.9877999999999982"/>
  </r>
  <r>
    <n v="7678"/>
    <s v="CA-2011-133592"/>
    <x v="2"/>
    <x v="520"/>
    <d v="2012-01-07T00:00:00"/>
    <s v="Standard Class"/>
    <s v="KM-16375"/>
    <s v="Katherine Murray"/>
    <x v="2"/>
    <s v="United States"/>
    <s v="Providence"/>
    <x v="34"/>
    <n v="2908"/>
    <x v="3"/>
    <s v="OFF-PA-10003228"/>
    <x v="1"/>
    <x v="10"/>
    <s v="Xerox 1917"/>
    <x v="3589"/>
    <n v="4"/>
    <n v="0"/>
    <n v="91.950799999999987"/>
  </r>
  <r>
    <n v="7679"/>
    <s v="CA-2011-133592"/>
    <x v="2"/>
    <x v="520"/>
    <d v="2012-01-07T00:00:00"/>
    <s v="Standard Class"/>
    <s v="KM-16375"/>
    <s v="Katherine Murray"/>
    <x v="2"/>
    <s v="United States"/>
    <s v="Providence"/>
    <x v="34"/>
    <n v="2908"/>
    <x v="3"/>
    <s v="OFF-PA-10002586"/>
    <x v="1"/>
    <x v="10"/>
    <s v="Xerox 1970"/>
    <x v="1830"/>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x v="2832"/>
    <n v="4"/>
    <n v="0"/>
    <n v="742.63200000000006"/>
  </r>
  <r>
    <n v="7681"/>
    <s v="CA-2011-133592"/>
    <x v="2"/>
    <x v="520"/>
    <d v="2012-01-07T00:00:00"/>
    <s v="Standard Class"/>
    <s v="KM-16375"/>
    <s v="Katherine Murray"/>
    <x v="2"/>
    <s v="United States"/>
    <s v="Providence"/>
    <x v="34"/>
    <n v="2908"/>
    <x v="3"/>
    <s v="FUR-BO-10000362"/>
    <x v="0"/>
    <x v="0"/>
    <s v="Sauder Inglewood Library Bookcases"/>
    <x v="2661"/>
    <n v="2"/>
    <n v="0"/>
    <n v="78.650800000000004"/>
  </r>
  <r>
    <n v="7682"/>
    <s v="CA-2011-133592"/>
    <x v="2"/>
    <x v="520"/>
    <d v="2012-01-07T00:00:00"/>
    <s v="Standard Class"/>
    <s v="KM-16375"/>
    <s v="Katherine Murray"/>
    <x v="2"/>
    <s v="United States"/>
    <s v="Providence"/>
    <x v="34"/>
    <n v="2908"/>
    <x v="3"/>
    <s v="FUR-CH-10004218"/>
    <x v="0"/>
    <x v="1"/>
    <s v="Global Fabric Manager's Chair, Dark Gray"/>
    <x v="5102"/>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s v="United States"/>
    <s v="Rochester"/>
    <x v="15"/>
    <n v="14609"/>
    <x v="3"/>
    <s v="OFF-BI-10002897"/>
    <x v="1"/>
    <x v="8"/>
    <s v="Black Avery Memo-Size 3-Ring Binder, 5 1/2&quot; x 8 1/2&quot;"/>
    <x v="5105"/>
    <n v="9"/>
    <n v="0.2"/>
    <n v="9.5786999999999995"/>
  </r>
  <r>
    <n v="7686"/>
    <s v="CA-2012-116876"/>
    <x v="1"/>
    <x v="966"/>
    <d v="2012-02-21T00:00:00"/>
    <s v="Standard Class"/>
    <s v="TT-21070"/>
    <s v="Ted Trevino"/>
    <x v="0"/>
    <s v="United States"/>
    <s v="Rochester"/>
    <x v="15"/>
    <n v="14609"/>
    <x v="3"/>
    <s v="TEC-PH-10002584"/>
    <x v="2"/>
    <x v="7"/>
    <s v="Samsung Galaxy S4"/>
    <x v="5106"/>
    <n v="1"/>
    <n v="0"/>
    <n v="187.79699999999997"/>
  </r>
  <r>
    <n v="7687"/>
    <s v="CA-2013-169838"/>
    <x v="0"/>
    <x v="881"/>
    <d v="2013-11-30T00:00:00"/>
    <s v="Standard Class"/>
    <s v="BB-11545"/>
    <s v="Brenda Bowman"/>
    <x v="1"/>
    <s v="United States"/>
    <s v="Jackson"/>
    <x v="12"/>
    <n v="49201"/>
    <x v="2"/>
    <s v="FUR-TA-10001095"/>
    <x v="0"/>
    <x v="3"/>
    <s v="Chromcraft Round Conference Tables"/>
    <x v="5107"/>
    <n v="9"/>
    <n v="0"/>
    <n v="329.40809999999999"/>
  </r>
  <r>
    <n v="7688"/>
    <s v="CA-2013-169838"/>
    <x v="0"/>
    <x v="881"/>
    <d v="2013-11-30T00:00:00"/>
    <s v="Standard Class"/>
    <s v="BB-11545"/>
    <s v="Brenda Bowman"/>
    <x v="1"/>
    <s v="United States"/>
    <s v="Jackson"/>
    <x v="12"/>
    <n v="49201"/>
    <x v="2"/>
    <s v="OFF-BI-10004002"/>
    <x v="1"/>
    <x v="8"/>
    <s v="Wilson Jones International Size A4 Ring Binders"/>
    <x v="5108"/>
    <n v="1"/>
    <n v="0"/>
    <n v="8.3040000000000003"/>
  </r>
  <r>
    <n v="7689"/>
    <s v="CA-2013-169838"/>
    <x v="0"/>
    <x v="881"/>
    <d v="2013-11-30T00:00:00"/>
    <s v="Standard Class"/>
    <s v="BB-11545"/>
    <s v="Brenda Bowman"/>
    <x v="1"/>
    <s v="United States"/>
    <s v="Jackson"/>
    <x v="12"/>
    <n v="49201"/>
    <x v="2"/>
    <s v="TEC-AC-10004518"/>
    <x v="2"/>
    <x v="11"/>
    <s v="Memorex Mini Travel Drive 32 GB USB 2.0 Flash Drive"/>
    <x v="5109"/>
    <n v="8"/>
    <n v="0"/>
    <n v="62.400000000000006"/>
  </r>
  <r>
    <n v="7690"/>
    <s v="US-2014-128951"/>
    <x v="3"/>
    <x v="663"/>
    <d v="2014-07-18T00:00:00"/>
    <s v="First Class"/>
    <s v="RS-19420"/>
    <s v="Ricardo Sperren"/>
    <x v="1"/>
    <s v="United States"/>
    <s v="Suffolk"/>
    <x v="17"/>
    <n v="23434"/>
    <x v="0"/>
    <s v="OFF-AP-10002191"/>
    <x v="1"/>
    <x v="9"/>
    <s v="Belkin 8 Outlet SurgeMaster II Gold Surge Protector"/>
    <x v="3998"/>
    <n v="3"/>
    <n v="0"/>
    <n v="50.383200000000009"/>
  </r>
  <r>
    <n v="7691"/>
    <s v="US-2014-128951"/>
    <x v="3"/>
    <x v="663"/>
    <d v="2014-07-18T00:00:00"/>
    <s v="First Class"/>
    <s v="RS-19420"/>
    <s v="Ricardo Sperren"/>
    <x v="1"/>
    <s v="United States"/>
    <s v="Suffolk"/>
    <x v="17"/>
    <n v="23434"/>
    <x v="0"/>
    <s v="FUR-TA-10004575"/>
    <x v="0"/>
    <x v="3"/>
    <s v="Hon 5100 Series Wood Tables"/>
    <x v="1310"/>
    <n v="3"/>
    <n v="0"/>
    <n v="157.12919999999997"/>
  </r>
  <r>
    <n v="7692"/>
    <s v="US-2014-128951"/>
    <x v="3"/>
    <x v="663"/>
    <d v="2014-07-18T00:00:00"/>
    <s v="First Class"/>
    <s v="RS-19420"/>
    <s v="Ricardo Sperren"/>
    <x v="1"/>
    <s v="United States"/>
    <s v="Suffolk"/>
    <x v="17"/>
    <n v="23434"/>
    <x v="0"/>
    <s v="OFF-PA-10003177"/>
    <x v="1"/>
    <x v="10"/>
    <s v="Xerox 1999"/>
    <x v="91"/>
    <n v="2"/>
    <n v="0"/>
    <n v="6.2208000000000006"/>
  </r>
  <r>
    <n v="7693"/>
    <s v="CA-2011-102330"/>
    <x v="2"/>
    <x v="282"/>
    <d v="2012-01-03T00:00:00"/>
    <s v="Standard Class"/>
    <s v="AI-10855"/>
    <s v="Arianne Irving"/>
    <x v="0"/>
    <s v="United States"/>
    <s v="Brentwood"/>
    <x v="1"/>
    <n v="94513"/>
    <x v="1"/>
    <s v="OFF-LA-10003923"/>
    <x v="1"/>
    <x v="2"/>
    <s v="Alphabetical Labels for Top Tab Filing"/>
    <x v="333"/>
    <n v="6"/>
    <n v="0"/>
    <n v="44.400000000000006"/>
  </r>
  <r>
    <n v="7694"/>
    <s v="CA-2011-102330"/>
    <x v="2"/>
    <x v="282"/>
    <d v="2012-01-03T00:00:00"/>
    <s v="Standard Class"/>
    <s v="AI-10855"/>
    <s v="Arianne Irving"/>
    <x v="0"/>
    <s v="United States"/>
    <s v="Brentwood"/>
    <x v="1"/>
    <n v="94513"/>
    <x v="1"/>
    <s v="TEC-PH-10001051"/>
    <x v="2"/>
    <x v="7"/>
    <s v="HTC One"/>
    <x v="1895"/>
    <n v="4"/>
    <n v="0.2"/>
    <n v="35.996399999999952"/>
  </r>
  <r>
    <n v="7695"/>
    <s v="CA-2013-118899"/>
    <x v="0"/>
    <x v="554"/>
    <d v="2013-03-23T00:00:00"/>
    <s v="Same Day"/>
    <s v="MC-17275"/>
    <s v="Marc Crier"/>
    <x v="0"/>
    <s v="United States"/>
    <s v="Seattle"/>
    <x v="4"/>
    <n v="98103"/>
    <x v="1"/>
    <s v="FUR-CH-10004754"/>
    <x v="0"/>
    <x v="1"/>
    <s v="Global Stack Chair with Arms, Black"/>
    <x v="5110"/>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s v="United States"/>
    <s v="Houston"/>
    <x v="5"/>
    <n v="77036"/>
    <x v="2"/>
    <s v="OFF-BI-10001787"/>
    <x v="1"/>
    <x v="8"/>
    <s v="Wilson Jones Four-Pocket Poly Binders"/>
    <x v="5111"/>
    <n v="4"/>
    <n v="0.8"/>
    <n v="-8.1096000000000004"/>
  </r>
  <r>
    <n v="7698"/>
    <s v="CA-2014-151799"/>
    <x v="3"/>
    <x v="817"/>
    <d v="2014-12-19T00:00:00"/>
    <s v="Standard Class"/>
    <s v="BF-11170"/>
    <s v="Ben Ferrer"/>
    <x v="2"/>
    <s v="United States"/>
    <s v="Lawrence"/>
    <x v="31"/>
    <n v="1841"/>
    <x v="3"/>
    <s v="TEC-CO-10002313"/>
    <x v="2"/>
    <x v="16"/>
    <s v="Canon PC1080F Personal Copier"/>
    <x v="5112"/>
    <n v="2"/>
    <n v="0"/>
    <n v="467.99220000000003"/>
  </r>
  <r>
    <n v="7699"/>
    <s v="CA-2014-151799"/>
    <x v="3"/>
    <x v="817"/>
    <d v="2014-12-19T00:00:00"/>
    <s v="Standard Class"/>
    <s v="BF-11170"/>
    <s v="Ben Ferrer"/>
    <x v="2"/>
    <s v="United States"/>
    <s v="Lawrence"/>
    <x v="31"/>
    <n v="1841"/>
    <x v="3"/>
    <s v="OFF-ST-10002790"/>
    <x v="1"/>
    <x v="4"/>
    <s v="Safco Industrial Shelving"/>
    <x v="5113"/>
    <n v="1"/>
    <n v="0"/>
    <n v="2.2155000000000058"/>
  </r>
  <r>
    <n v="7700"/>
    <s v="CA-2014-151799"/>
    <x v="3"/>
    <x v="817"/>
    <d v="2014-12-19T00:00:00"/>
    <s v="Standard Class"/>
    <s v="BF-11170"/>
    <s v="Ben Ferrer"/>
    <x v="2"/>
    <s v="United States"/>
    <s v="Lawrence"/>
    <x v="31"/>
    <n v="1841"/>
    <x v="3"/>
    <s v="OFF-SU-10001664"/>
    <x v="1"/>
    <x v="14"/>
    <s v="Acme Office Executive Series Stainless Steel Trimmers"/>
    <x v="3567"/>
    <n v="3"/>
    <n v="0"/>
    <n v="6.6846000000000005"/>
  </r>
  <r>
    <n v="7701"/>
    <s v="CA-2014-151799"/>
    <x v="3"/>
    <x v="817"/>
    <d v="2014-12-19T00:00:00"/>
    <s v="Standard Class"/>
    <s v="BF-11170"/>
    <s v="Ben Ferrer"/>
    <x v="2"/>
    <s v="United States"/>
    <s v="Lawrence"/>
    <x v="31"/>
    <n v="1841"/>
    <x v="3"/>
    <s v="OFF-FA-10001332"/>
    <x v="1"/>
    <x v="13"/>
    <s v="Acco Banker's Clasps, 5 3/4&quot;-Long"/>
    <x v="1315"/>
    <n v="6"/>
    <n v="0"/>
    <n v="8.121599999999999"/>
  </r>
  <r>
    <n v="7702"/>
    <s v="CA-2014-151799"/>
    <x v="3"/>
    <x v="817"/>
    <d v="2014-12-19T00:00:00"/>
    <s v="Standard Class"/>
    <s v="BF-11170"/>
    <s v="Ben Ferrer"/>
    <x v="2"/>
    <s v="United States"/>
    <s v="Lawrence"/>
    <x v="31"/>
    <n v="1841"/>
    <x v="3"/>
    <s v="FUR-TA-10003473"/>
    <x v="0"/>
    <x v="3"/>
    <s v="Bretford Rectangular Conference Table Tops"/>
    <x v="5114"/>
    <n v="2"/>
    <n v="0.3"/>
    <n v="-52.658199999999965"/>
  </r>
  <r>
    <n v="7703"/>
    <s v="CA-2013-114601"/>
    <x v="0"/>
    <x v="370"/>
    <d v="2013-09-03T00:00:00"/>
    <s v="Standard Class"/>
    <s v="AA-10480"/>
    <s v="Andrew Allen"/>
    <x v="0"/>
    <s v="United States"/>
    <s v="Detroit"/>
    <x v="12"/>
    <n v="48234"/>
    <x v="2"/>
    <s v="OFF-PA-10000605"/>
    <x v="1"/>
    <x v="10"/>
    <s v="Xerox 1950"/>
    <x v="1057"/>
    <n v="2"/>
    <n v="0"/>
    <n v="5.6644000000000005"/>
  </r>
  <r>
    <n v="7704"/>
    <s v="CA-2013-114601"/>
    <x v="0"/>
    <x v="370"/>
    <d v="2013-09-03T00:00:00"/>
    <s v="Standard Class"/>
    <s v="AA-10480"/>
    <s v="Andrew Allen"/>
    <x v="0"/>
    <s v="United States"/>
    <s v="Detroit"/>
    <x v="12"/>
    <n v="48234"/>
    <x v="2"/>
    <s v="TEC-PH-10002170"/>
    <x v="2"/>
    <x v="7"/>
    <s v="ClearSounds CSC500 Amplified Spirit Phone Corded phone"/>
    <x v="2779"/>
    <n v="3"/>
    <n v="0"/>
    <n v="58.791600000000003"/>
  </r>
  <r>
    <n v="7705"/>
    <s v="CA-2013-114601"/>
    <x v="0"/>
    <x v="370"/>
    <d v="2013-09-03T00:00:00"/>
    <s v="Standard Class"/>
    <s v="AA-10480"/>
    <s v="Andrew Allen"/>
    <x v="0"/>
    <s v="United States"/>
    <s v="Detroit"/>
    <x v="12"/>
    <n v="48234"/>
    <x v="2"/>
    <s v="FUR-TA-10004147"/>
    <x v="0"/>
    <x v="3"/>
    <s v="Hon 4060 Series Tables"/>
    <x v="990"/>
    <n v="4"/>
    <n v="0"/>
    <n v="98.524799999999971"/>
  </r>
  <r>
    <n v="7706"/>
    <s v="CA-2013-114601"/>
    <x v="0"/>
    <x v="370"/>
    <d v="2013-09-03T00:00:00"/>
    <s v="Standard Class"/>
    <s v="AA-10480"/>
    <s v="Andrew Allen"/>
    <x v="0"/>
    <s v="United States"/>
    <s v="Detroit"/>
    <x v="12"/>
    <n v="48234"/>
    <x v="2"/>
    <s v="TEC-AC-10003911"/>
    <x v="2"/>
    <x v="11"/>
    <s v="NETGEAR AC1750 Dual Band Gigabit Smart WiFi Router"/>
    <x v="651"/>
    <n v="3"/>
    <n v="0"/>
    <n v="163.18979999999999"/>
  </r>
  <r>
    <n v="7707"/>
    <s v="CA-2013-114601"/>
    <x v="0"/>
    <x v="370"/>
    <d v="2013-09-03T00:00:00"/>
    <s v="Standard Class"/>
    <s v="AA-10480"/>
    <s v="Andrew Allen"/>
    <x v="0"/>
    <s v="United States"/>
    <s v="Detroit"/>
    <x v="12"/>
    <n v="48234"/>
    <x v="2"/>
    <s v="OFF-AR-10002578"/>
    <x v="1"/>
    <x v="6"/>
    <s v="Newell 335"/>
    <x v="880"/>
    <n v="3"/>
    <n v="0"/>
    <n v="2.5055999999999998"/>
  </r>
  <r>
    <n v="7708"/>
    <s v="CA-2014-100237"/>
    <x v="3"/>
    <x v="453"/>
    <d v="2014-10-20T00:00:00"/>
    <s v="Standard Class"/>
    <s v="SV-20815"/>
    <s v="Stuart Van"/>
    <x v="1"/>
    <s v="United States"/>
    <s v="Orem"/>
    <x v="7"/>
    <n v="84057"/>
    <x v="1"/>
    <s v="OFF-AR-10001761"/>
    <x v="1"/>
    <x v="6"/>
    <s v="Avery Hi-Liter Smear-Safe Highlighters"/>
    <x v="2643"/>
    <n v="2"/>
    <n v="0"/>
    <n v="4.2047999999999996"/>
  </r>
  <r>
    <n v="7709"/>
    <s v="CA-2011-139542"/>
    <x v="2"/>
    <x v="1089"/>
    <d v="2011-10-29T00:00:00"/>
    <s v="Standard Class"/>
    <s v="EH-14185"/>
    <s v="Evan Henry"/>
    <x v="0"/>
    <s v="United States"/>
    <s v="Philadelphia"/>
    <x v="9"/>
    <n v="19120"/>
    <x v="3"/>
    <s v="TEC-AC-10001553"/>
    <x v="2"/>
    <x v="11"/>
    <s v="Memorex 25GB 6X Branded Blu-Ray Recordable Disc, 15/Pack"/>
    <x v="2868"/>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x v="5115"/>
    <n v="3"/>
    <n v="0.7"/>
    <n v="-9.5885999999999996"/>
  </r>
  <r>
    <n v="7711"/>
    <s v="US-2012-142811"/>
    <x v="1"/>
    <x v="788"/>
    <d v="2012-04-07T00:00:00"/>
    <s v="Standard Class"/>
    <s v="JL-15850"/>
    <s v="John Lucas"/>
    <x v="0"/>
    <s v="United States"/>
    <s v="Mesa"/>
    <x v="16"/>
    <n v="85204"/>
    <x v="1"/>
    <s v="TEC-PH-10003095"/>
    <x v="2"/>
    <x v="7"/>
    <s v="Samsung HM1900 Bluetooth Headset"/>
    <x v="4412"/>
    <n v="5"/>
    <n v="0.2"/>
    <n v="32.924999999999997"/>
  </r>
  <r>
    <n v="7712"/>
    <s v="CA-2014-139353"/>
    <x v="3"/>
    <x v="960"/>
    <d v="2014-10-31T00:00:00"/>
    <s v="Second Class"/>
    <s v="JM-15250"/>
    <s v="Janet Martin"/>
    <x v="0"/>
    <s v="United States"/>
    <s v="Fayetteville"/>
    <x v="3"/>
    <n v="28314"/>
    <x v="0"/>
    <s v="FUR-FU-10001876"/>
    <x v="0"/>
    <x v="5"/>
    <s v="Computer Room Manger, 14&quot;"/>
    <x v="2540"/>
    <n v="3"/>
    <n v="0.2"/>
    <n v="15.590399999999995"/>
  </r>
  <r>
    <n v="7713"/>
    <s v="CA-2014-139353"/>
    <x v="3"/>
    <x v="960"/>
    <d v="2014-10-31T00:00:00"/>
    <s v="Second Class"/>
    <s v="JM-15250"/>
    <s v="Janet Martin"/>
    <x v="0"/>
    <s v="United States"/>
    <s v="Fayetteville"/>
    <x v="3"/>
    <n v="28314"/>
    <x v="0"/>
    <s v="OFF-ST-10001522"/>
    <x v="1"/>
    <x v="4"/>
    <s v="Gould Plastics 18-Pocket Panel Bin, 34w x 5-1/4d x 20-1/2h"/>
    <x v="2772"/>
    <n v="2"/>
    <n v="0.2"/>
    <n v="-29.436800000000012"/>
  </r>
  <r>
    <n v="7714"/>
    <s v="CA-2014-139353"/>
    <x v="3"/>
    <x v="960"/>
    <d v="2014-10-31T00:00:00"/>
    <s v="Second Class"/>
    <s v="JM-15250"/>
    <s v="Janet Martin"/>
    <x v="0"/>
    <s v="United States"/>
    <s v="Fayetteville"/>
    <x v="3"/>
    <n v="28314"/>
    <x v="0"/>
    <s v="OFF-PA-10000300"/>
    <x v="1"/>
    <x v="10"/>
    <s v="Xerox 1936"/>
    <x v="1107"/>
    <n v="3"/>
    <n v="0.2"/>
    <n v="16.183799999999998"/>
  </r>
  <r>
    <n v="7715"/>
    <s v="CA-2011-150203"/>
    <x v="2"/>
    <x v="29"/>
    <d v="2011-12-07T00:00:00"/>
    <s v="First Class"/>
    <s v="JB-15925"/>
    <s v="Joni Blumstein"/>
    <x v="0"/>
    <s v="United States"/>
    <s v="Los Angeles"/>
    <x v="1"/>
    <n v="90032"/>
    <x v="1"/>
    <s v="OFF-AP-10001469"/>
    <x v="1"/>
    <x v="9"/>
    <s v="Fellowes 8 Outlet Superior Workstation Surge Protector"/>
    <x v="511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x v="2868"/>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s v="Standard Class"/>
    <s v="MC-17605"/>
    <s v="Matt Connell"/>
    <x v="1"/>
    <s v="United States"/>
    <s v="Los Angeles"/>
    <x v="1"/>
    <n v="90032"/>
    <x v="1"/>
    <s v="TEC-AC-10001114"/>
    <x v="2"/>
    <x v="11"/>
    <s v="Microsoft Wireless Mobile Mouse 4000"/>
    <x v="5119"/>
    <n v="4"/>
    <n v="0"/>
    <n v="51.18719999999999"/>
  </r>
  <r>
    <n v="7720"/>
    <s v="CA-2012-108588"/>
    <x v="1"/>
    <x v="956"/>
    <d v="2012-01-10T00:00:00"/>
    <s v="Standard Class"/>
    <s v="BG-11695"/>
    <s v="Brooke Gillingham"/>
    <x v="1"/>
    <s v="United States"/>
    <s v="New York City"/>
    <x v="15"/>
    <n v="10009"/>
    <x v="3"/>
    <s v="OFF-AR-10001615"/>
    <x v="1"/>
    <x v="6"/>
    <s v="Newell 34"/>
    <x v="426"/>
    <n v="3"/>
    <n v="0"/>
    <n v="15.475200000000001"/>
  </r>
  <r>
    <n v="7721"/>
    <s v="CA-2012-108588"/>
    <x v="1"/>
    <x v="956"/>
    <d v="2012-01-10T00:00:00"/>
    <s v="Standard Class"/>
    <s v="BG-11695"/>
    <s v="Brooke Gillingham"/>
    <x v="1"/>
    <s v="United States"/>
    <s v="New York City"/>
    <x v="15"/>
    <n v="10009"/>
    <x v="3"/>
    <s v="OFF-EN-10000461"/>
    <x v="1"/>
    <x v="12"/>
    <s v="#10- 4 1/8&quot; x 9 1/2&quot; Recycled Envelopes"/>
    <x v="2053"/>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x v="5120"/>
    <n v="2"/>
    <n v="0.2"/>
    <n v="4.6088000000000005"/>
  </r>
  <r>
    <n v="7723"/>
    <s v="US-2014-138086"/>
    <x v="3"/>
    <x v="513"/>
    <d v="2014-04-21T00:00:00"/>
    <s v="Standard Class"/>
    <s v="JO-15550"/>
    <s v="Jesus Ocampo"/>
    <x v="2"/>
    <s v="United States"/>
    <s v="San Francisco"/>
    <x v="1"/>
    <n v="94109"/>
    <x v="1"/>
    <s v="OFF-AP-10000027"/>
    <x v="1"/>
    <x v="9"/>
    <s v="Hoover Commercial SteamVac"/>
    <x v="1360"/>
    <n v="3"/>
    <n v="0"/>
    <n v="12.222"/>
  </r>
  <r>
    <n v="7724"/>
    <s v="CA-2012-139374"/>
    <x v="1"/>
    <x v="229"/>
    <d v="2012-09-14T00:00:00"/>
    <s v="Standard Class"/>
    <s v="AR-10345"/>
    <s v="Alex Russell"/>
    <x v="1"/>
    <s v="United States"/>
    <s v="Austin"/>
    <x v="5"/>
    <n v="78745"/>
    <x v="2"/>
    <s v="FUR-CH-10003981"/>
    <x v="0"/>
    <x v="1"/>
    <s v="Global Commerce Series Low-Back Swivel/Tilt Chairs"/>
    <x v="5121"/>
    <n v="1"/>
    <n v="0.3"/>
    <n v="-2.5698000000000292"/>
  </r>
  <r>
    <n v="7725"/>
    <s v="CA-2013-113978"/>
    <x v="0"/>
    <x v="477"/>
    <d v="2013-09-30T00:00:00"/>
    <s v="Standard Class"/>
    <s v="TS-21505"/>
    <s v="Tony Sayre"/>
    <x v="0"/>
    <s v="United States"/>
    <s v="Cleveland"/>
    <x v="24"/>
    <n v="44105"/>
    <x v="3"/>
    <s v="OFF-AP-10003849"/>
    <x v="1"/>
    <x v="9"/>
    <s v="Hoover Shoulder Vac Commercial Portable Vacuum"/>
    <x v="5122"/>
    <n v="1"/>
    <n v="0.2"/>
    <n v="17.890999999999977"/>
  </r>
  <r>
    <n v="7726"/>
    <s v="CA-2013-113978"/>
    <x v="0"/>
    <x v="477"/>
    <d v="2013-09-30T00:00:00"/>
    <s v="Standard Class"/>
    <s v="TS-21505"/>
    <s v="Tony Sayre"/>
    <x v="0"/>
    <s v="United States"/>
    <s v="Cleveland"/>
    <x v="24"/>
    <n v="44105"/>
    <x v="3"/>
    <s v="OFF-ST-10004963"/>
    <x v="1"/>
    <x v="4"/>
    <s v="Eldon Gobal File Keepers"/>
    <x v="5123"/>
    <n v="2"/>
    <n v="0.2"/>
    <n v="-4.8448000000000029"/>
  </r>
  <r>
    <n v="7727"/>
    <s v="CA-2013-113978"/>
    <x v="0"/>
    <x v="477"/>
    <d v="2013-09-30T00:00:00"/>
    <s v="Standard Class"/>
    <s v="TS-21505"/>
    <s v="Tony Sayre"/>
    <x v="0"/>
    <s v="United States"/>
    <s v="Cleveland"/>
    <x v="24"/>
    <n v="44105"/>
    <x v="3"/>
    <s v="OFF-ST-10002574"/>
    <x v="1"/>
    <x v="4"/>
    <s v="SAFCO Commercial Wire Shelving, Black"/>
    <x v="4102"/>
    <n v="3"/>
    <n v="0.2"/>
    <n v="-82.884"/>
  </r>
  <r>
    <n v="7728"/>
    <s v="US-2012-150231"/>
    <x v="1"/>
    <x v="199"/>
    <d v="2012-03-20T00:00:00"/>
    <s v="Second Class"/>
    <s v="JK-15640"/>
    <s v="Jim Kriz"/>
    <x v="2"/>
    <s v="United States"/>
    <s v="New York City"/>
    <x v="15"/>
    <n v="10009"/>
    <x v="3"/>
    <s v="OFF-AR-10001761"/>
    <x v="1"/>
    <x v="6"/>
    <s v="Avery Hi-Liter Smear-Safe Highlighters"/>
    <x v="255"/>
    <n v="3"/>
    <n v="0"/>
    <n v="6.3071999999999999"/>
  </r>
  <r>
    <n v="7729"/>
    <s v="CA-2013-106915"/>
    <x v="0"/>
    <x v="491"/>
    <d v="2013-12-03T00:00:00"/>
    <s v="Standard Class"/>
    <s v="GA-14515"/>
    <s v="George Ashbrook"/>
    <x v="0"/>
    <s v="United States"/>
    <s v="El Paso"/>
    <x v="5"/>
    <n v="79907"/>
    <x v="2"/>
    <s v="OFF-AR-10000716"/>
    <x v="1"/>
    <x v="6"/>
    <s v="DIXON Ticonderoga Erasable Checking Pencils"/>
    <x v="329"/>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s v="United States"/>
    <s v="Seattle"/>
    <x v="4"/>
    <n v="98103"/>
    <x v="1"/>
    <s v="FUR-CH-10003774"/>
    <x v="0"/>
    <x v="1"/>
    <s v="Global Wood Trimmed Manager's Task Chair, Khaki"/>
    <x v="5124"/>
    <n v="4"/>
    <n v="0.2"/>
    <n v="-25.474400000000017"/>
  </r>
  <r>
    <n v="7732"/>
    <s v="CA-2014-140508"/>
    <x v="3"/>
    <x v="65"/>
    <d v="2014-09-22T00:00:00"/>
    <s v="First Class"/>
    <s v="PA-19060"/>
    <s v="Pete Armstrong"/>
    <x v="2"/>
    <s v="United States"/>
    <s v="Dallas"/>
    <x v="5"/>
    <n v="75220"/>
    <x v="2"/>
    <s v="OFF-EN-10000927"/>
    <x v="1"/>
    <x v="12"/>
    <s v="Jet-Pak Recycled Peel 'N' Seal Padded Mailers"/>
    <x v="5125"/>
    <n v="4"/>
    <n v="0.2"/>
    <n v="35.889999999999986"/>
  </r>
  <r>
    <n v="7733"/>
    <s v="CA-2014-143294"/>
    <x v="3"/>
    <x v="455"/>
    <d v="2014-06-09T00:00:00"/>
    <s v="Standard Class"/>
    <s v="JD-15790"/>
    <s v="John Dryer"/>
    <x v="0"/>
    <s v="United States"/>
    <s v="Houston"/>
    <x v="5"/>
    <n v="77070"/>
    <x v="2"/>
    <s v="OFF-PA-10000743"/>
    <x v="1"/>
    <x v="10"/>
    <s v="Xerox 1977"/>
    <x v="1432"/>
    <n v="2"/>
    <n v="0.2"/>
    <n v="3.7407999999999997"/>
  </r>
  <r>
    <n v="7734"/>
    <s v="CA-2013-165673"/>
    <x v="0"/>
    <x v="666"/>
    <d v="2013-05-20T00:00:00"/>
    <s v="Second Class"/>
    <s v="MN-17935"/>
    <s v="Michael Nguyen"/>
    <x v="0"/>
    <s v="United States"/>
    <s v="Springfield"/>
    <x v="24"/>
    <n v="45503"/>
    <x v="3"/>
    <s v="OFF-PA-10000697"/>
    <x v="1"/>
    <x v="10"/>
    <s v="TOPS Voice Message Log Book, Flash Format"/>
    <x v="302"/>
    <n v="4"/>
    <n v="0.2"/>
    <n v="5.5215999999999994"/>
  </r>
  <r>
    <n v="7735"/>
    <s v="CA-2014-134418"/>
    <x v="3"/>
    <x v="175"/>
    <d v="2014-09-21T00:00:00"/>
    <s v="Standard Class"/>
    <s v="GM-14500"/>
    <s v="Gene McClure"/>
    <x v="0"/>
    <s v="United States"/>
    <s v="Seattle"/>
    <x v="4"/>
    <n v="98103"/>
    <x v="1"/>
    <s v="OFF-AR-10004441"/>
    <x v="1"/>
    <x v="6"/>
    <s v="BIC Brite Liner Highlighters"/>
    <x v="2162"/>
    <n v="3"/>
    <n v="0"/>
    <n v="5.2164000000000001"/>
  </r>
  <r>
    <n v="7736"/>
    <s v="US-2013-106313"/>
    <x v="0"/>
    <x v="250"/>
    <d v="2013-08-27T00:00:00"/>
    <s v="Standard Class"/>
    <s v="DG-13300"/>
    <s v="Deirdre Greer"/>
    <x v="1"/>
    <s v="United States"/>
    <s v="Seattle"/>
    <x v="4"/>
    <n v="98105"/>
    <x v="1"/>
    <s v="OFF-PA-10001870"/>
    <x v="1"/>
    <x v="10"/>
    <s v="Xerox 202"/>
    <x v="541"/>
    <n v="3"/>
    <n v="0"/>
    <n v="9.3312000000000008"/>
  </r>
  <r>
    <n v="7737"/>
    <s v="CA-2011-105872"/>
    <x v="2"/>
    <x v="992"/>
    <d v="2011-06-06T00:00:00"/>
    <s v="Standard Class"/>
    <s v="JG-15160"/>
    <s v="James Galang"/>
    <x v="0"/>
    <s v="United States"/>
    <s v="New York City"/>
    <x v="15"/>
    <n v="10024"/>
    <x v="3"/>
    <s v="OFF-BI-10003684"/>
    <x v="1"/>
    <x v="8"/>
    <s v="Wilson Jones Legal Size Ring Binders"/>
    <x v="467"/>
    <n v="4"/>
    <n v="0.2"/>
    <n v="26.387999999999998"/>
  </r>
  <r>
    <n v="7738"/>
    <s v="CA-2014-108287"/>
    <x v="3"/>
    <x v="404"/>
    <d v="2014-12-21T00:00:00"/>
    <s v="First Class"/>
    <s v="AG-10330"/>
    <s v="Alex Grayson"/>
    <x v="0"/>
    <s v="United States"/>
    <s v="Charlotte"/>
    <x v="3"/>
    <n v="28205"/>
    <x v="0"/>
    <s v="OFF-AR-10001315"/>
    <x v="1"/>
    <x v="6"/>
    <s v="Newell 310"/>
    <x v="2538"/>
    <n v="9"/>
    <n v="0.2"/>
    <n v="1.4255999999999993"/>
  </r>
  <r>
    <n v="7739"/>
    <s v="CA-2014-141103"/>
    <x v="3"/>
    <x v="245"/>
    <d v="2014-08-07T00:00:00"/>
    <s v="Standard Class"/>
    <s v="JF-15355"/>
    <s v="Jay Fein"/>
    <x v="0"/>
    <s v="United States"/>
    <s v="Baltimore"/>
    <x v="39"/>
    <n v="21215"/>
    <x v="3"/>
    <s v="TEC-PH-10003589"/>
    <x v="2"/>
    <x v="7"/>
    <s v="invisibleSHIELD by ZAGG Smudge-Free Screen Protector"/>
    <x v="5126"/>
    <n v="5"/>
    <n v="0"/>
    <n v="43.175999999999995"/>
  </r>
  <r>
    <n v="7740"/>
    <s v="CA-2011-154781"/>
    <x v="2"/>
    <x v="871"/>
    <d v="2011-11-26T00:00:00"/>
    <s v="Standard Class"/>
    <s v="SC-20680"/>
    <s v="Steve Carroll"/>
    <x v="2"/>
    <s v="United States"/>
    <s v="San Francisco"/>
    <x v="1"/>
    <n v="94110"/>
    <x v="1"/>
    <s v="OFF-PA-10001609"/>
    <x v="1"/>
    <x v="10"/>
    <s v="Tops Wirebound Message Log Books"/>
    <x v="1545"/>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x v="5127"/>
    <n v="1"/>
    <n v="0"/>
    <n v="28.496999999999986"/>
  </r>
  <r>
    <n v="7742"/>
    <s v="CA-2012-147816"/>
    <x v="1"/>
    <x v="496"/>
    <d v="2012-09-26T00:00:00"/>
    <s v="Second Class"/>
    <s v="CM-11935"/>
    <s v="Carlos Meador"/>
    <x v="0"/>
    <s v="United States"/>
    <s v="Tucson"/>
    <x v="16"/>
    <n v="85705"/>
    <x v="1"/>
    <s v="TEC-PH-10003095"/>
    <x v="2"/>
    <x v="7"/>
    <s v="Samsung HM1900 Bluetooth Headset"/>
    <x v="430"/>
    <n v="2"/>
    <n v="0.2"/>
    <n v="13.17"/>
  </r>
  <r>
    <n v="7743"/>
    <s v="CA-2014-105326"/>
    <x v="3"/>
    <x v="648"/>
    <d v="2014-08-28T00:00:00"/>
    <s v="Standard Class"/>
    <s v="KT-16480"/>
    <s v="Kean Thornton"/>
    <x v="0"/>
    <s v="United States"/>
    <s v="Los Angeles"/>
    <x v="1"/>
    <n v="90036"/>
    <x v="1"/>
    <s v="OFF-PA-10001639"/>
    <x v="1"/>
    <x v="10"/>
    <s v="Xerox 203"/>
    <x v="243"/>
    <n v="4"/>
    <n v="0"/>
    <n v="12.441600000000001"/>
  </r>
  <r>
    <n v="7744"/>
    <s v="CA-2013-133613"/>
    <x v="0"/>
    <x v="26"/>
    <d v="2013-06-23T00:00:00"/>
    <s v="Standard Class"/>
    <s v="CP-12340"/>
    <s v="Christine Phan"/>
    <x v="1"/>
    <s v="United States"/>
    <s v="Waterbury"/>
    <x v="29"/>
    <n v="6708"/>
    <x v="3"/>
    <s v="OFF-BI-10002003"/>
    <x v="1"/>
    <x v="8"/>
    <s v="Ibico Presentation Index for Binding Systems"/>
    <x v="4623"/>
    <n v="2"/>
    <n v="0"/>
    <n v="3.7412000000000001"/>
  </r>
  <r>
    <n v="7745"/>
    <s v="CA-2013-133613"/>
    <x v="0"/>
    <x v="26"/>
    <d v="2013-06-23T00:00:00"/>
    <s v="Standard Class"/>
    <s v="CP-12340"/>
    <s v="Christine Phan"/>
    <x v="1"/>
    <s v="United States"/>
    <s v="Waterbury"/>
    <x v="29"/>
    <n v="6708"/>
    <x v="3"/>
    <s v="TEC-PH-10004539"/>
    <x v="2"/>
    <x v="7"/>
    <s v="Wireless Extenders zBoost YX545 SOHO Signal Booster"/>
    <x v="5128"/>
    <n v="3"/>
    <n v="0"/>
    <n v="153.08189999999999"/>
  </r>
  <r>
    <n v="7746"/>
    <s v="CA-2013-133613"/>
    <x v="0"/>
    <x v="26"/>
    <d v="2013-06-23T00:00:00"/>
    <s v="Standard Class"/>
    <s v="CP-12340"/>
    <s v="Christine Phan"/>
    <x v="1"/>
    <s v="United States"/>
    <s v="Waterbury"/>
    <x v="29"/>
    <n v="6708"/>
    <x v="3"/>
    <s v="OFF-AR-10003829"/>
    <x v="1"/>
    <x v="6"/>
    <s v="Newell 35"/>
    <x v="296"/>
    <n v="3"/>
    <n v="0"/>
    <n v="2.8535999999999988"/>
  </r>
  <r>
    <n v="7747"/>
    <s v="CA-2012-109113"/>
    <x v="1"/>
    <x v="546"/>
    <d v="2012-12-23T00:00:00"/>
    <s v="Standard Class"/>
    <s v="EK-13795"/>
    <s v="Eileen Kiefer"/>
    <x v="2"/>
    <s v="United States"/>
    <s v="Chicago"/>
    <x v="10"/>
    <n v="60610"/>
    <x v="2"/>
    <s v="TEC-AC-10004761"/>
    <x v="2"/>
    <x v="11"/>
    <s v="Maxell 4.7GB DVD+RW 3/Pack"/>
    <x v="2116"/>
    <n v="2"/>
    <n v="0.2"/>
    <n v="4.7789999999999999"/>
  </r>
  <r>
    <n v="7748"/>
    <s v="CA-2012-156153"/>
    <x v="1"/>
    <x v="70"/>
    <d v="2012-06-02T00:00:00"/>
    <s v="Second Class"/>
    <s v="CW-11905"/>
    <s v="Carl Weiss"/>
    <x v="2"/>
    <s v="United States"/>
    <s v="Long Beach"/>
    <x v="15"/>
    <n v="11561"/>
    <x v="3"/>
    <s v="OFF-FA-10003472"/>
    <x v="1"/>
    <x v="13"/>
    <s v="Bagged Rubber Bands"/>
    <x v="262"/>
    <n v="6"/>
    <n v="0"/>
    <n v="0.3024"/>
  </r>
  <r>
    <n v="7749"/>
    <s v="CA-2012-133242"/>
    <x v="1"/>
    <x v="652"/>
    <d v="2012-06-24T00:00:00"/>
    <s v="Standard Class"/>
    <s v="KH-16510"/>
    <s v="Keith Herrera"/>
    <x v="0"/>
    <s v="United States"/>
    <s v="Arlington"/>
    <x v="17"/>
    <n v="22204"/>
    <x v="0"/>
    <s v="FUR-FU-10003464"/>
    <x v="0"/>
    <x v="5"/>
    <s v="Seth Thomas 8 1/2&quot; Cubicle Clock"/>
    <x v="4053"/>
    <n v="3"/>
    <n v="0"/>
    <n v="19.468799999999998"/>
  </r>
  <r>
    <n v="7750"/>
    <s v="CA-2012-133242"/>
    <x v="1"/>
    <x v="652"/>
    <d v="2012-06-24T00:00:00"/>
    <s v="Standard Class"/>
    <s v="KH-16510"/>
    <s v="Keith Herrera"/>
    <x v="0"/>
    <s v="United States"/>
    <s v="Arlington"/>
    <x v="17"/>
    <n v="22204"/>
    <x v="0"/>
    <s v="OFF-ST-10003716"/>
    <x v="1"/>
    <x v="4"/>
    <s v="Tennsco Double-Tier Lockers"/>
    <x v="5129"/>
    <n v="2"/>
    <n v="0"/>
    <n v="58.505200000000002"/>
  </r>
  <r>
    <n v="7751"/>
    <s v="CA-2012-133242"/>
    <x v="1"/>
    <x v="652"/>
    <d v="2012-06-24T00:00:00"/>
    <s v="Standard Class"/>
    <s v="KH-16510"/>
    <s v="Keith Herrera"/>
    <x v="0"/>
    <s v="United States"/>
    <s v="Arlington"/>
    <x v="17"/>
    <n v="22204"/>
    <x v="0"/>
    <s v="OFF-BI-10004002"/>
    <x v="1"/>
    <x v="8"/>
    <s v="Wilson Jones International Size A4 Ring Binders"/>
    <x v="5130"/>
    <n v="2"/>
    <n v="0"/>
    <n v="16.608000000000001"/>
  </r>
  <r>
    <n v="7752"/>
    <s v="CA-2012-133242"/>
    <x v="1"/>
    <x v="652"/>
    <d v="2012-06-24T00:00:00"/>
    <s v="Standard Class"/>
    <s v="KH-16510"/>
    <s v="Keith Herrera"/>
    <x v="0"/>
    <s v="United States"/>
    <s v="Arlington"/>
    <x v="17"/>
    <n v="22204"/>
    <x v="0"/>
    <s v="TEC-PH-10002496"/>
    <x v="2"/>
    <x v="7"/>
    <s v="Cisco SPA301"/>
    <x v="5131"/>
    <n v="3"/>
    <n v="0"/>
    <n v="140.39099999999999"/>
  </r>
  <r>
    <n v="7753"/>
    <s v="CA-2012-133242"/>
    <x v="1"/>
    <x v="652"/>
    <d v="2012-06-24T00:00:00"/>
    <s v="Standard Class"/>
    <s v="KH-16510"/>
    <s v="Keith Herrera"/>
    <x v="0"/>
    <s v="United States"/>
    <s v="Arlington"/>
    <x v="17"/>
    <n v="22204"/>
    <x v="0"/>
    <s v="OFF-BI-10004826"/>
    <x v="1"/>
    <x v="8"/>
    <s v="JM Magazine Binder"/>
    <x v="5132"/>
    <n v="2"/>
    <n v="0"/>
    <n v="15.849600000000002"/>
  </r>
  <r>
    <n v="7754"/>
    <s v="CA-2012-158323"/>
    <x v="1"/>
    <x v="672"/>
    <d v="2012-12-03T00:00:00"/>
    <s v="First Class"/>
    <s v="AB-10600"/>
    <s v="Ann Blume"/>
    <x v="1"/>
    <s v="United States"/>
    <s v="Jacksonville"/>
    <x v="3"/>
    <n v="28540"/>
    <x v="0"/>
    <s v="FUR-FU-10001546"/>
    <x v="0"/>
    <x v="5"/>
    <s v="Dana Swing-Arm Lamps"/>
    <x v="1232"/>
    <n v="2"/>
    <n v="0.2"/>
    <n v="1.0679999999999996"/>
  </r>
  <r>
    <n v="7755"/>
    <s v="CA-2012-161795"/>
    <x v="1"/>
    <x v="379"/>
    <d v="2012-12-23T00:00:00"/>
    <s v="Second Class"/>
    <s v="AH-10075"/>
    <s v="Adam Hart"/>
    <x v="1"/>
    <s v="United States"/>
    <s v="Columbus"/>
    <x v="24"/>
    <n v="43229"/>
    <x v="3"/>
    <s v="OFF-AR-10001919"/>
    <x v="1"/>
    <x v="6"/>
    <s v="OIC #2 Pencils, Medium Soft"/>
    <x v="5133"/>
    <n v="2"/>
    <n v="0.2"/>
    <n v="0.33839999999999981"/>
  </r>
  <r>
    <n v="7756"/>
    <s v="CA-2014-100902"/>
    <x v="3"/>
    <x v="701"/>
    <d v="2014-11-22T00:00:00"/>
    <s v="Standard Class"/>
    <s v="CK-12595"/>
    <s v="Clytie Kelty"/>
    <x v="0"/>
    <s v="United States"/>
    <s v="Charlotte"/>
    <x v="3"/>
    <n v="28205"/>
    <x v="0"/>
    <s v="OFF-PA-10002558"/>
    <x v="1"/>
    <x v="10"/>
    <s v="Xerox 1938"/>
    <x v="5134"/>
    <n v="7"/>
    <n v="0.2"/>
    <n v="93.883999999999986"/>
  </r>
  <r>
    <n v="7757"/>
    <s v="CA-2014-100902"/>
    <x v="3"/>
    <x v="701"/>
    <d v="2014-11-22T00:00:00"/>
    <s v="Standard Class"/>
    <s v="CK-12595"/>
    <s v="Clytie Kelty"/>
    <x v="0"/>
    <s v="United States"/>
    <s v="Charlotte"/>
    <x v="3"/>
    <n v="28205"/>
    <x v="0"/>
    <s v="TEC-AC-10003174"/>
    <x v="2"/>
    <x v="11"/>
    <s v="Plantronics S12 Corded Telephone Headset System"/>
    <x v="5135"/>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s v="United States"/>
    <s v="Buffalo"/>
    <x v="15"/>
    <n v="14215"/>
    <x v="3"/>
    <s v="FUR-FU-10004845"/>
    <x v="0"/>
    <x v="5"/>
    <s v="Deflect-o EconoMat Nonstudded, No Bevel Mat"/>
    <x v="5136"/>
    <n v="3"/>
    <n v="0"/>
    <n v="30.989999999999995"/>
  </r>
  <r>
    <n v="7760"/>
    <s v="CA-2013-158925"/>
    <x v="0"/>
    <x v="1057"/>
    <d v="2013-10-29T00:00:00"/>
    <s v="Standard Class"/>
    <s v="JP-15460"/>
    <s v="Jennifer Patt"/>
    <x v="1"/>
    <s v="United States"/>
    <s v="Houston"/>
    <x v="5"/>
    <n v="77041"/>
    <x v="2"/>
    <s v="OFF-PA-10003072"/>
    <x v="1"/>
    <x v="10"/>
    <s v="Eureka Recycled Copy Paper 8 1/2&quot; x 11&quot;, Ream"/>
    <x v="12"/>
    <n v="3"/>
    <n v="0.2"/>
    <n v="5.4432"/>
  </r>
  <r>
    <n v="7761"/>
    <s v="CA-2011-155390"/>
    <x v="2"/>
    <x v="776"/>
    <d v="2011-12-11T00:00:00"/>
    <s v="Standard Class"/>
    <s v="BG-11035"/>
    <s v="Barry Gonzalez"/>
    <x v="0"/>
    <s v="United States"/>
    <s v="Memphis"/>
    <x v="18"/>
    <n v="38109"/>
    <x v="0"/>
    <s v="OFF-PA-10003641"/>
    <x v="1"/>
    <x v="10"/>
    <s v="Xerox 1909"/>
    <x v="5137"/>
    <n v="2"/>
    <n v="0.2"/>
    <n v="13.717599999999997"/>
  </r>
  <r>
    <n v="7762"/>
    <s v="CA-2014-123071"/>
    <x v="3"/>
    <x v="734"/>
    <d v="2014-12-07T00:00:00"/>
    <s v="First Class"/>
    <s v="CC-12550"/>
    <s v="Clay Cheatham"/>
    <x v="0"/>
    <s v="United States"/>
    <s v="Plano"/>
    <x v="5"/>
    <n v="75023"/>
    <x v="2"/>
    <s v="OFF-PA-10003729"/>
    <x v="1"/>
    <x v="10"/>
    <s v="Xerox 1998"/>
    <x v="563"/>
    <n v="2"/>
    <n v="0.2"/>
    <n v="3.6288"/>
  </r>
  <r>
    <n v="7763"/>
    <s v="CA-2014-156391"/>
    <x v="3"/>
    <x v="986"/>
    <d v="2014-09-29T00:00:00"/>
    <s v="First Class"/>
    <s v="SL-20155"/>
    <s v="Sara Luxemburg"/>
    <x v="2"/>
    <s v="United States"/>
    <s v="Salem"/>
    <x v="21"/>
    <n v="97301"/>
    <x v="1"/>
    <s v="OFF-AR-10003251"/>
    <x v="1"/>
    <x v="6"/>
    <s v="Prang Drawing Pencil Set"/>
    <x v="5138"/>
    <n v="1"/>
    <n v="0.2"/>
    <n v="0.55599999999999994"/>
  </r>
  <r>
    <n v="7764"/>
    <s v="CA-2012-103093"/>
    <x v="1"/>
    <x v="302"/>
    <d v="2012-02-07T00:00:00"/>
    <s v="Standard Class"/>
    <s v="FO-14305"/>
    <s v="Frank Olsen"/>
    <x v="0"/>
    <s v="United States"/>
    <s v="Columbus"/>
    <x v="32"/>
    <n v="31907"/>
    <x v="0"/>
    <s v="OFF-EN-10003286"/>
    <x v="1"/>
    <x v="12"/>
    <s v="Staples"/>
    <x v="5139"/>
    <n v="9"/>
    <n v="0"/>
    <n v="35.024399999999993"/>
  </r>
  <r>
    <n v="7765"/>
    <s v="US-2014-118941"/>
    <x v="3"/>
    <x v="801"/>
    <d v="2014-08-13T00:00:00"/>
    <s v="Same Day"/>
    <s v="BB-11545"/>
    <s v="Brenda Bowman"/>
    <x v="1"/>
    <s v="United States"/>
    <s v="Columbia"/>
    <x v="39"/>
    <n v="21044"/>
    <x v="3"/>
    <s v="OFF-AR-10004078"/>
    <x v="1"/>
    <x v="6"/>
    <s v="Newell 312"/>
    <x v="255"/>
    <n v="3"/>
    <n v="0"/>
    <n v="5.2559999999999993"/>
  </r>
  <r>
    <n v="7766"/>
    <s v="US-2014-118941"/>
    <x v="3"/>
    <x v="801"/>
    <d v="2014-08-13T00:00:00"/>
    <s v="Same Day"/>
    <s v="BB-11545"/>
    <s v="Brenda Bowman"/>
    <x v="1"/>
    <s v="United States"/>
    <s v="Columbia"/>
    <x v="39"/>
    <n v="21044"/>
    <x v="3"/>
    <s v="FUR-CH-10002331"/>
    <x v="0"/>
    <x v="1"/>
    <s v="Hon 4700 Series Mobuis Mid-Back Task Chairs with Adjustable Arms"/>
    <x v="5140"/>
    <n v="5"/>
    <n v="0"/>
    <n v="373.77899999999983"/>
  </r>
  <r>
    <n v="7767"/>
    <s v="US-2014-118941"/>
    <x v="3"/>
    <x v="801"/>
    <d v="2014-08-13T00:00:00"/>
    <s v="Same Day"/>
    <s v="BB-11545"/>
    <s v="Brenda Bowman"/>
    <x v="1"/>
    <s v="United States"/>
    <s v="Columbia"/>
    <x v="39"/>
    <n v="21044"/>
    <x v="3"/>
    <s v="OFF-AR-10001953"/>
    <x v="1"/>
    <x v="6"/>
    <s v="Boston 1645 Deluxe Heavier-Duty Electric Pencil Sharpener"/>
    <x v="5141"/>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s v="United States"/>
    <s v="Tallahassee"/>
    <x v="2"/>
    <n v="32303"/>
    <x v="0"/>
    <s v="OFF-PA-10003651"/>
    <x v="1"/>
    <x v="10"/>
    <s v="Xerox 1968"/>
    <x v="3059"/>
    <n v="5"/>
    <n v="0.2"/>
    <n v="9.3520000000000003"/>
  </r>
  <r>
    <n v="7770"/>
    <s v="CA-2013-155978"/>
    <x v="0"/>
    <x v="1147"/>
    <d v="2013-08-02T00:00:00"/>
    <s v="Same Day"/>
    <s v="TS-21205"/>
    <s v="Thomas Seio"/>
    <x v="1"/>
    <s v="United States"/>
    <s v="Riverside"/>
    <x v="1"/>
    <n v="92503"/>
    <x v="1"/>
    <s v="TEC-PH-10002885"/>
    <x v="2"/>
    <x v="7"/>
    <s v="Apple iPhone 5"/>
    <x v="5142"/>
    <n v="2"/>
    <n v="0.2"/>
    <n v="90.976200000000063"/>
  </r>
  <r>
    <n v="7771"/>
    <s v="CA-2013-155978"/>
    <x v="0"/>
    <x v="1147"/>
    <d v="2013-08-02T00:00:00"/>
    <s v="Same Day"/>
    <s v="TS-21205"/>
    <s v="Thomas Seio"/>
    <x v="1"/>
    <s v="United States"/>
    <s v="Riverside"/>
    <x v="1"/>
    <n v="92503"/>
    <x v="1"/>
    <s v="OFF-AP-10002892"/>
    <x v="1"/>
    <x v="9"/>
    <s v="Belkin F5C206VTEL 6 Outlet Surge"/>
    <x v="5143"/>
    <n v="2"/>
    <n v="0"/>
    <n v="13.787999999999997"/>
  </r>
  <r>
    <n v="7772"/>
    <s v="CA-2013-108196"/>
    <x v="0"/>
    <x v="881"/>
    <d v="2013-12-03T00:00:00"/>
    <s v="Standard Class"/>
    <s v="CS-12505"/>
    <s v="Cindy Stewart"/>
    <x v="0"/>
    <s v="United States"/>
    <s v="Lancaster"/>
    <x v="24"/>
    <n v="43130"/>
    <x v="3"/>
    <s v="OFF-BI-10000545"/>
    <x v="1"/>
    <x v="8"/>
    <s v="GBC Ibimaster 500 Manual ProClick Binding System"/>
    <x v="5144"/>
    <n v="2"/>
    <n v="0.7"/>
    <n v="-304.39200000000005"/>
  </r>
  <r>
    <n v="7773"/>
    <s v="CA-2013-108196"/>
    <x v="0"/>
    <x v="881"/>
    <d v="2013-12-03T00:00:00"/>
    <s v="Standard Class"/>
    <s v="CS-12505"/>
    <s v="Cindy Stewart"/>
    <x v="0"/>
    <s v="United States"/>
    <s v="Lancaster"/>
    <x v="24"/>
    <n v="43130"/>
    <x v="3"/>
    <s v="TEC-MA-10000418"/>
    <x v="2"/>
    <x v="15"/>
    <s v="Cubify CubeX 3D Printer Double Head Print"/>
    <x v="5145"/>
    <n v="5"/>
    <n v="0.7"/>
    <n v="-6599.978000000001"/>
  </r>
  <r>
    <n v="7774"/>
    <s v="CA-2013-108196"/>
    <x v="0"/>
    <x v="881"/>
    <d v="2013-12-03T00:00:00"/>
    <s v="Standard Class"/>
    <s v="CS-12505"/>
    <s v="Cindy Stewart"/>
    <x v="0"/>
    <s v="United States"/>
    <s v="Lancaster"/>
    <x v="24"/>
    <n v="43130"/>
    <x v="3"/>
    <s v="TEC-AC-10000926"/>
    <x v="2"/>
    <x v="11"/>
    <s v="NETGEAR RangeMax WNR1000 Wireless Router"/>
    <x v="5146"/>
    <n v="3"/>
    <n v="0.2"/>
    <n v="11.995199999999997"/>
  </r>
  <r>
    <n v="7775"/>
    <s v="CA-2013-152800"/>
    <x v="0"/>
    <x v="1172"/>
    <d v="2013-04-16T00:00:00"/>
    <s v="First Class"/>
    <s v="SP-20920"/>
    <s v="Susan Pistek"/>
    <x v="0"/>
    <s v="United States"/>
    <s v="San Francisco"/>
    <x v="1"/>
    <n v="94109"/>
    <x v="1"/>
    <s v="OFF-EN-10001509"/>
    <x v="1"/>
    <x v="12"/>
    <s v="Poly String Tie Envelopes"/>
    <x v="5147"/>
    <n v="3"/>
    <n v="0"/>
    <n v="2.8763999999999994"/>
  </r>
  <r>
    <n v="7776"/>
    <s v="CA-2011-166961"/>
    <x v="2"/>
    <x v="422"/>
    <d v="2011-12-31T00:00:00"/>
    <s v="Standard Class"/>
    <s v="CD-12790"/>
    <s v="Cynthia Delaney"/>
    <x v="2"/>
    <s v="United States"/>
    <s v="Moreno Valley"/>
    <x v="1"/>
    <n v="92553"/>
    <x v="1"/>
    <s v="OFF-AP-10001366"/>
    <x v="1"/>
    <x v="9"/>
    <s v="Staples"/>
    <x v="5148"/>
    <n v="1"/>
    <n v="0"/>
    <n v="2.9646000000000008"/>
  </r>
  <r>
    <n v="7777"/>
    <s v="CA-2011-166961"/>
    <x v="2"/>
    <x v="422"/>
    <d v="2011-12-31T00:00:00"/>
    <s v="Standard Class"/>
    <s v="CD-12790"/>
    <s v="Cynthia Delaney"/>
    <x v="2"/>
    <s v="United States"/>
    <s v="Moreno Valley"/>
    <x v="1"/>
    <n v="92553"/>
    <x v="1"/>
    <s v="OFF-FA-10003485"/>
    <x v="1"/>
    <x v="13"/>
    <s v="Staples"/>
    <x v="2007"/>
    <n v="3"/>
    <n v="0"/>
    <n v="3.6156000000000001"/>
  </r>
  <r>
    <n v="7778"/>
    <s v="CA-2011-166961"/>
    <x v="2"/>
    <x v="422"/>
    <d v="2011-12-31T00:00:00"/>
    <s v="Standard Class"/>
    <s v="CD-12790"/>
    <s v="Cynthia Delaney"/>
    <x v="2"/>
    <s v="United States"/>
    <s v="Moreno Valley"/>
    <x v="1"/>
    <n v="92553"/>
    <x v="1"/>
    <s v="OFF-ST-10004507"/>
    <x v="1"/>
    <x v="4"/>
    <s v="Advantus Rolling Storage Box"/>
    <x v="492"/>
    <n v="3"/>
    <n v="0"/>
    <n v="13.891499999999999"/>
  </r>
  <r>
    <n v="7779"/>
    <s v="CA-2011-166961"/>
    <x v="2"/>
    <x v="422"/>
    <d v="2011-12-31T00:00:00"/>
    <s v="Standard Class"/>
    <s v="CD-12790"/>
    <s v="Cynthia Delaney"/>
    <x v="2"/>
    <s v="United States"/>
    <s v="Moreno Valley"/>
    <x v="1"/>
    <n v="92553"/>
    <x v="1"/>
    <s v="OFF-BI-10002353"/>
    <x v="1"/>
    <x v="8"/>
    <s v="GBC VeloBind Cover Sets"/>
    <x v="5149"/>
    <n v="3"/>
    <n v="0.2"/>
    <n v="13.896000000000001"/>
  </r>
  <r>
    <n v="7780"/>
    <s v="CA-2013-139381"/>
    <x v="0"/>
    <x v="724"/>
    <d v="2013-04-23T00:00:00"/>
    <s v="Standard Class"/>
    <s v="RF-19840"/>
    <s v="Roy Französisch"/>
    <x v="0"/>
    <s v="United States"/>
    <s v="Chesapeake"/>
    <x v="17"/>
    <n v="23320"/>
    <x v="0"/>
    <s v="OFF-AP-10001271"/>
    <x v="1"/>
    <x v="9"/>
    <s v="Eureka The Boss Cordless Rechargeable Stick Vac"/>
    <x v="2631"/>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s v="Standard Class"/>
    <s v="FO-14305"/>
    <s v="Frank Olsen"/>
    <x v="0"/>
    <s v="United States"/>
    <s v="Chicago"/>
    <x v="10"/>
    <n v="60623"/>
    <x v="2"/>
    <s v="OFF-BI-10002706"/>
    <x v="1"/>
    <x v="8"/>
    <s v="Avery Premier Heavy-Duty Binder with Round Locking Rings"/>
    <x v="841"/>
    <n v="3"/>
    <n v="0.8"/>
    <n v="-14.5656"/>
  </r>
  <r>
    <n v="7783"/>
    <s v="CA-2013-162236"/>
    <x v="0"/>
    <x v="254"/>
    <d v="2013-11-07T00:00:00"/>
    <s v="Second Class"/>
    <s v="ER-13855"/>
    <s v="Elpida Rittenbach"/>
    <x v="1"/>
    <s v="United States"/>
    <s v="Charlotte"/>
    <x v="3"/>
    <n v="28205"/>
    <x v="0"/>
    <s v="OFF-ST-10003442"/>
    <x v="1"/>
    <x v="4"/>
    <s v="Eldon Portable Mobile Manager"/>
    <x v="3496"/>
    <n v="2"/>
    <n v="0.2"/>
    <n v="3.9591999999999992"/>
  </r>
  <r>
    <n v="7784"/>
    <s v="CA-2013-162236"/>
    <x v="0"/>
    <x v="254"/>
    <d v="2013-11-07T00:00:00"/>
    <s v="Second Class"/>
    <s v="ER-13855"/>
    <s v="Elpida Rittenbach"/>
    <x v="1"/>
    <s v="United States"/>
    <s v="Charlotte"/>
    <x v="3"/>
    <n v="28205"/>
    <x v="0"/>
    <s v="FUR-TA-10002533"/>
    <x v="0"/>
    <x v="3"/>
    <s v="BPI Conference Tables"/>
    <x v="5151"/>
    <n v="10"/>
    <n v="0.4"/>
    <n v="-292.10000000000014"/>
  </r>
  <r>
    <n v="7785"/>
    <s v="CA-2013-162236"/>
    <x v="0"/>
    <x v="254"/>
    <d v="2013-11-07T00:00:00"/>
    <s v="Second Class"/>
    <s v="ER-13855"/>
    <s v="Elpida Rittenbach"/>
    <x v="1"/>
    <s v="United States"/>
    <s v="Charlotte"/>
    <x v="3"/>
    <n v="28205"/>
    <x v="0"/>
    <s v="OFF-SU-10003505"/>
    <x v="1"/>
    <x v="14"/>
    <s v="Premier Electric Letter Opener"/>
    <x v="442"/>
    <n v="2"/>
    <n v="0.2"/>
    <n v="-34.758000000000017"/>
  </r>
  <r>
    <n v="7786"/>
    <s v="US-2011-111353"/>
    <x v="2"/>
    <x v="503"/>
    <d v="2011-12-06T00:00:00"/>
    <s v="Standard Class"/>
    <s v="PB-19150"/>
    <s v="Philip Brown"/>
    <x v="0"/>
    <s v="United States"/>
    <s v="New York City"/>
    <x v="15"/>
    <n v="10009"/>
    <x v="3"/>
    <s v="OFF-LA-10002762"/>
    <x v="1"/>
    <x v="2"/>
    <s v="Avery 485"/>
    <x v="2989"/>
    <n v="2"/>
    <n v="0"/>
    <n v="11.778199999999998"/>
  </r>
  <r>
    <n v="7787"/>
    <s v="US-2013-117037"/>
    <x v="0"/>
    <x v="624"/>
    <d v="2013-05-21T00:00:00"/>
    <s v="First Class"/>
    <s v="LW-17215"/>
    <s v="Luke Weiss"/>
    <x v="0"/>
    <s v="United States"/>
    <s v="Chicago"/>
    <x v="10"/>
    <n v="60653"/>
    <x v="2"/>
    <s v="OFF-BI-10000279"/>
    <x v="1"/>
    <x v="8"/>
    <s v="Acco Recycled 2&quot; Capacity Laser Printer Hanging Data Binders"/>
    <x v="5152"/>
    <n v="1"/>
    <n v="0.8"/>
    <n v="-4.7685000000000013"/>
  </r>
  <r>
    <n v="7788"/>
    <s v="US-2013-117037"/>
    <x v="0"/>
    <x v="624"/>
    <d v="2013-05-21T00:00:00"/>
    <s v="First Class"/>
    <s v="LW-17215"/>
    <s v="Luke Weiss"/>
    <x v="0"/>
    <s v="United States"/>
    <s v="Chicago"/>
    <x v="10"/>
    <n v="60653"/>
    <x v="2"/>
    <s v="OFF-FA-10000936"/>
    <x v="1"/>
    <x v="13"/>
    <s v="Acco Hot Clips Clips to Go"/>
    <x v="5153"/>
    <n v="3"/>
    <n v="0.2"/>
    <n v="2.4674999999999994"/>
  </r>
  <r>
    <n v="7789"/>
    <s v="US-2013-117037"/>
    <x v="0"/>
    <x v="624"/>
    <d v="2013-05-21T00:00:00"/>
    <s v="First Class"/>
    <s v="LW-17215"/>
    <s v="Luke Weiss"/>
    <x v="0"/>
    <s v="United States"/>
    <s v="Chicago"/>
    <x v="10"/>
    <n v="60653"/>
    <x v="2"/>
    <s v="FUR-FU-10004973"/>
    <x v="0"/>
    <x v="5"/>
    <s v="Flat Face Poster Frame"/>
    <x v="1832"/>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x v="5154"/>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s v="United States"/>
    <s v="Chicago"/>
    <x v="10"/>
    <n v="60623"/>
    <x v="2"/>
    <s v="OFF-BI-10002012"/>
    <x v="1"/>
    <x v="8"/>
    <s v="Wilson Jones Easy Flow II Sheet Lifters"/>
    <x v="5156"/>
    <n v="5"/>
    <n v="0.8"/>
    <n v="-2.8800000000000008"/>
  </r>
  <r>
    <n v="7793"/>
    <s v="CA-2014-169362"/>
    <x v="3"/>
    <x v="386"/>
    <d v="2014-10-16T00:00:00"/>
    <s v="First Class"/>
    <s v="SP-20860"/>
    <s v="Sung Pak"/>
    <x v="1"/>
    <s v="United States"/>
    <s v="Dallas"/>
    <x v="5"/>
    <n v="75217"/>
    <x v="2"/>
    <s v="TEC-AC-10001383"/>
    <x v="2"/>
    <x v="11"/>
    <s v="Logitech Wireless Touch Keyboard K400"/>
    <x v="3936"/>
    <n v="2"/>
    <n v="0.2"/>
    <n v="-1.4994000000000067"/>
  </r>
  <r>
    <n v="7794"/>
    <s v="CA-2012-127481"/>
    <x v="1"/>
    <x v="295"/>
    <d v="2012-12-15T00:00:00"/>
    <s v="Second Class"/>
    <s v="JD-15895"/>
    <s v="Jonathan Doherty"/>
    <x v="1"/>
    <s v="United States"/>
    <s v="Las Vegas"/>
    <x v="33"/>
    <n v="89115"/>
    <x v="1"/>
    <s v="OFF-PA-10002036"/>
    <x v="1"/>
    <x v="10"/>
    <s v="Xerox 1930"/>
    <x v="56"/>
    <n v="5"/>
    <n v="0"/>
    <n v="15.876000000000001"/>
  </r>
  <r>
    <n v="7795"/>
    <s v="CA-2012-127481"/>
    <x v="1"/>
    <x v="295"/>
    <d v="2012-12-15T00:00:00"/>
    <s v="Second Class"/>
    <s v="JD-15895"/>
    <s v="Jonathan Doherty"/>
    <x v="1"/>
    <s v="United States"/>
    <s v="Las Vegas"/>
    <x v="33"/>
    <n v="89115"/>
    <x v="1"/>
    <s v="OFF-PA-10002377"/>
    <x v="1"/>
    <x v="10"/>
    <s v="Xerox 1916"/>
    <x v="3118"/>
    <n v="2"/>
    <n v="0"/>
    <n v="48.94"/>
  </r>
  <r>
    <n v="7796"/>
    <s v="CA-2012-112711"/>
    <x v="1"/>
    <x v="984"/>
    <d v="2012-07-18T00:00:00"/>
    <s v="Standard Class"/>
    <s v="FM-14380"/>
    <s v="Fred McMath"/>
    <x v="0"/>
    <s v="United States"/>
    <s v="Amarillo"/>
    <x v="5"/>
    <n v="79109"/>
    <x v="2"/>
    <s v="TEC-PH-10000526"/>
    <x v="2"/>
    <x v="7"/>
    <s v="Vtech CS6719"/>
    <x v="5157"/>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s v="United States"/>
    <s v="New York City"/>
    <x v="15"/>
    <n v="10035"/>
    <x v="3"/>
    <s v="OFF-EN-10004483"/>
    <x v="1"/>
    <x v="12"/>
    <s v="#10 White Business Envelopes,4 1/8 x 9 1/2"/>
    <x v="5159"/>
    <n v="3"/>
    <n v="0"/>
    <n v="22.094699999999996"/>
  </r>
  <r>
    <n v="7799"/>
    <s v="CA-2014-166184"/>
    <x v="3"/>
    <x v="668"/>
    <d v="2014-03-28T00:00:00"/>
    <s v="First Class"/>
    <s v="HR-14830"/>
    <s v="Harold Ryan"/>
    <x v="1"/>
    <s v="United States"/>
    <s v="New York City"/>
    <x v="15"/>
    <n v="10035"/>
    <x v="3"/>
    <s v="TEC-PH-10002624"/>
    <x v="2"/>
    <x v="7"/>
    <s v="Samsung Galaxy S4 Mini"/>
    <x v="5160"/>
    <n v="1"/>
    <n v="0"/>
    <n v="136.29709999999994"/>
  </r>
  <r>
    <n v="7800"/>
    <s v="CA-2014-166184"/>
    <x v="3"/>
    <x v="668"/>
    <d v="2014-03-28T00:00:00"/>
    <s v="First Class"/>
    <s v="HR-14830"/>
    <s v="Harold Ryan"/>
    <x v="1"/>
    <s v="United States"/>
    <s v="New York City"/>
    <x v="15"/>
    <n v="10035"/>
    <x v="3"/>
    <s v="FUR-CH-10003396"/>
    <x v="0"/>
    <x v="1"/>
    <s v="Global Deluxe Steno Chair"/>
    <x v="418"/>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x v="586"/>
    <n v="2"/>
    <n v="0"/>
    <n v="14.572799999999997"/>
  </r>
  <r>
    <n v="7803"/>
    <s v="CA-2012-102260"/>
    <x v="1"/>
    <x v="357"/>
    <d v="2012-09-26T00:00:00"/>
    <s v="Standard Class"/>
    <s v="SJ-20125"/>
    <s v="Sanjit Jacobs"/>
    <x v="2"/>
    <s v="United States"/>
    <s v="Franklin"/>
    <x v="18"/>
    <n v="37064"/>
    <x v="0"/>
    <s v="OFF-LA-10003714"/>
    <x v="1"/>
    <x v="2"/>
    <s v="Avery 510"/>
    <x v="5162"/>
    <n v="4"/>
    <n v="0.2"/>
    <n v="4.1999999999999993"/>
  </r>
  <r>
    <n v="7804"/>
    <s v="CA-2012-102260"/>
    <x v="1"/>
    <x v="357"/>
    <d v="2012-09-26T00:00:00"/>
    <s v="Standard Class"/>
    <s v="SJ-20125"/>
    <s v="Sanjit Jacobs"/>
    <x v="2"/>
    <s v="United States"/>
    <s v="Franklin"/>
    <x v="18"/>
    <n v="37064"/>
    <x v="0"/>
    <s v="OFF-ST-10003716"/>
    <x v="1"/>
    <x v="4"/>
    <s v="Tennsco Double-Tier Lockers"/>
    <x v="2966"/>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s v="United States"/>
    <s v="Franklin"/>
    <x v="18"/>
    <n v="37064"/>
    <x v="0"/>
    <s v="OFF-AR-10001315"/>
    <x v="1"/>
    <x v="6"/>
    <s v="Newell 310"/>
    <x v="1881"/>
    <n v="2"/>
    <n v="0.2"/>
    <n v="0.31679999999999986"/>
  </r>
  <r>
    <n v="7807"/>
    <s v="CA-2012-102260"/>
    <x v="1"/>
    <x v="357"/>
    <d v="2012-09-26T00:00:00"/>
    <s v="Standard Class"/>
    <s v="SJ-20125"/>
    <s v="Sanjit Jacobs"/>
    <x v="2"/>
    <s v="United States"/>
    <s v="Franklin"/>
    <x v="18"/>
    <n v="37064"/>
    <x v="0"/>
    <s v="OFF-BI-10000042"/>
    <x v="1"/>
    <x v="8"/>
    <s v="Pressboard Data Binder, Crimson, 12&quot; X 8 1/2&quot;"/>
    <x v="2234"/>
    <n v="2"/>
    <n v="0.7"/>
    <n v="-2.5631999999999993"/>
  </r>
  <r>
    <n v="7808"/>
    <s v="US-2013-137295"/>
    <x v="0"/>
    <x v="1134"/>
    <d v="2013-01-13T00:00:00"/>
    <s v="Standard Class"/>
    <s v="VS-21820"/>
    <s v="Vivek Sundaresam"/>
    <x v="0"/>
    <s v="United States"/>
    <s v="Raleigh"/>
    <x v="3"/>
    <n v="27604"/>
    <x v="0"/>
    <s v="OFF-BI-10004236"/>
    <x v="1"/>
    <x v="8"/>
    <s v="XtraLife ClearVue Slant-D Ring Binder, White, 3&quot;"/>
    <x v="5164"/>
    <n v="7"/>
    <n v="0.7"/>
    <n v="-24.662400000000005"/>
  </r>
  <r>
    <n v="7809"/>
    <s v="US-2013-137295"/>
    <x v="0"/>
    <x v="1134"/>
    <d v="2013-01-13T00:00:00"/>
    <s v="Standard Class"/>
    <s v="VS-21820"/>
    <s v="Vivek Sundaresam"/>
    <x v="0"/>
    <s v="United States"/>
    <s v="Raleigh"/>
    <x v="3"/>
    <n v="27604"/>
    <x v="0"/>
    <s v="OFF-AR-10001955"/>
    <x v="1"/>
    <x v="6"/>
    <s v="Newell 319"/>
    <x v="1662"/>
    <n v="3"/>
    <n v="0.2"/>
    <n v="5.9519999999999946"/>
  </r>
  <r>
    <n v="7810"/>
    <s v="US-2013-137295"/>
    <x v="0"/>
    <x v="1134"/>
    <d v="2013-01-13T00:00:00"/>
    <s v="Standard Class"/>
    <s v="VS-21820"/>
    <s v="Vivek Sundaresam"/>
    <x v="0"/>
    <s v="United States"/>
    <s v="Raleigh"/>
    <x v="3"/>
    <n v="27604"/>
    <x v="0"/>
    <s v="TEC-PH-10004080"/>
    <x v="2"/>
    <x v="7"/>
    <s v="Avaya 5410 Digital phone"/>
    <x v="3034"/>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x v="5165"/>
    <n v="1"/>
    <n v="0"/>
    <n v="2.1464999999999996"/>
  </r>
  <r>
    <n v="7812"/>
    <s v="CA-2013-134334"/>
    <x v="0"/>
    <x v="1173"/>
    <d v="2013-02-15T00:00:00"/>
    <s v="First Class"/>
    <s v="DK-13090"/>
    <s v="Dave Kipp"/>
    <x v="0"/>
    <s v="United States"/>
    <s v="Clinton"/>
    <x v="39"/>
    <n v="20735"/>
    <x v="3"/>
    <s v="OFF-AR-10001770"/>
    <x v="1"/>
    <x v="6"/>
    <s v="Economy #2 Pencils"/>
    <x v="3373"/>
    <n v="3"/>
    <n v="0"/>
    <n v="2.0747999999999998"/>
  </r>
  <r>
    <n v="7813"/>
    <s v="CA-2013-134334"/>
    <x v="0"/>
    <x v="1173"/>
    <d v="2013-02-15T00:00:00"/>
    <s v="First Class"/>
    <s v="DK-13090"/>
    <s v="Dave Kipp"/>
    <x v="0"/>
    <s v="United States"/>
    <s v="Clinton"/>
    <x v="39"/>
    <n v="20735"/>
    <x v="3"/>
    <s v="FUR-TA-10002356"/>
    <x v="0"/>
    <x v="3"/>
    <s v="Bevis Boat-Shaped Conference Table"/>
    <x v="5166"/>
    <n v="3"/>
    <n v="0.3"/>
    <n v="-47.179800000000029"/>
  </r>
  <r>
    <n v="7814"/>
    <s v="CA-2013-134334"/>
    <x v="0"/>
    <x v="1173"/>
    <d v="2013-02-15T00:00:00"/>
    <s v="First Class"/>
    <s v="DK-13090"/>
    <s v="Dave Kipp"/>
    <x v="0"/>
    <s v="United States"/>
    <s v="Clinton"/>
    <x v="39"/>
    <n v="20735"/>
    <x v="3"/>
    <s v="FUR-FU-10003274"/>
    <x v="0"/>
    <x v="5"/>
    <s v="Regeneration Desk Collection"/>
    <x v="232"/>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s v="First Class"/>
    <s v="MG-17680"/>
    <s v="Maureen Gastineau"/>
    <x v="2"/>
    <s v="United States"/>
    <s v="Los Angeles"/>
    <x v="1"/>
    <n v="90049"/>
    <x v="1"/>
    <s v="TEC-PH-10000307"/>
    <x v="2"/>
    <x v="7"/>
    <s v="Shocksock Galaxy S4 Armband"/>
    <x v="255"/>
    <n v="2"/>
    <n v="0.2"/>
    <n v="-3.5040000000000022"/>
  </r>
  <r>
    <n v="7817"/>
    <s v="CA-2013-138478"/>
    <x v="0"/>
    <x v="147"/>
    <d v="2013-10-27T00:00:00"/>
    <s v="Second Class"/>
    <s v="DP-13390"/>
    <s v="Dennis Pardue"/>
    <x v="2"/>
    <s v="United States"/>
    <s v="North Las Vegas"/>
    <x v="33"/>
    <n v="89031"/>
    <x v="1"/>
    <s v="OFF-AR-10002240"/>
    <x v="1"/>
    <x v="6"/>
    <s v="Panasonic KP-150 Electric Pencil Sharpener"/>
    <x v="5168"/>
    <n v="3"/>
    <n v="0"/>
    <n v="29.437200000000001"/>
  </r>
  <r>
    <n v="7818"/>
    <s v="CA-2013-138478"/>
    <x v="0"/>
    <x v="147"/>
    <d v="2013-10-27T00:00:00"/>
    <s v="Second Class"/>
    <s v="DP-13390"/>
    <s v="Dennis Pardue"/>
    <x v="2"/>
    <s v="United States"/>
    <s v="North Las Vegas"/>
    <x v="33"/>
    <n v="89031"/>
    <x v="1"/>
    <s v="OFF-PA-10001801"/>
    <x v="1"/>
    <x v="10"/>
    <s v="Xerox 193"/>
    <x v="1211"/>
    <n v="6"/>
    <n v="0"/>
    <n v="17.581200000000003"/>
  </r>
  <r>
    <n v="7819"/>
    <s v="CA-2013-138478"/>
    <x v="0"/>
    <x v="147"/>
    <d v="2013-10-27T00:00:00"/>
    <s v="Second Class"/>
    <s v="DP-13390"/>
    <s v="Dennis Pardue"/>
    <x v="2"/>
    <s v="United States"/>
    <s v="North Las Vegas"/>
    <x v="33"/>
    <n v="89031"/>
    <x v="1"/>
    <s v="OFF-BI-10001120"/>
    <x v="1"/>
    <x v="8"/>
    <s v="Ibico EPK-21 Electric Binding System"/>
    <x v="5169"/>
    <n v="3"/>
    <n v="0.2"/>
    <n v="1644.2912999999999"/>
  </r>
  <r>
    <n v="7820"/>
    <s v="CA-2014-150469"/>
    <x v="3"/>
    <x v="795"/>
    <d v="2014-01-31T00:00:00"/>
    <s v="Standard Class"/>
    <s v="CJ-12010"/>
    <s v="Caroline Jumper"/>
    <x v="0"/>
    <s v="United States"/>
    <s v="San Francisco"/>
    <x v="1"/>
    <n v="94109"/>
    <x v="1"/>
    <s v="OFF-FA-10000611"/>
    <x v="1"/>
    <x v="13"/>
    <s v="Binder Clips by OIC"/>
    <x v="5170"/>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x v="2699"/>
    <n v="9"/>
    <n v="0.2"/>
    <n v="6.9794999999999909"/>
  </r>
  <r>
    <n v="7823"/>
    <s v="US-2011-115413"/>
    <x v="2"/>
    <x v="86"/>
    <d v="2011-09-01T00:00:00"/>
    <s v="Standard Class"/>
    <s v="PP-18955"/>
    <s v="Paul Prost"/>
    <x v="2"/>
    <s v="United States"/>
    <s v="Newark"/>
    <x v="13"/>
    <n v="19711"/>
    <x v="3"/>
    <s v="OFF-AR-10003770"/>
    <x v="1"/>
    <x v="6"/>
    <s v="Newell 340"/>
    <x v="880"/>
    <n v="3"/>
    <n v="0"/>
    <n v="2.5055999999999998"/>
  </r>
  <r>
    <n v="7824"/>
    <s v="US-2011-115413"/>
    <x v="2"/>
    <x v="86"/>
    <d v="2011-09-01T00:00:00"/>
    <s v="Standard Class"/>
    <s v="PP-18955"/>
    <s v="Paul Prost"/>
    <x v="2"/>
    <s v="United States"/>
    <s v="Newark"/>
    <x v="13"/>
    <n v="19711"/>
    <x v="3"/>
    <s v="TEC-AC-10002800"/>
    <x v="2"/>
    <x v="11"/>
    <s v="Plantronics Audio 478 Stereo USB Headset"/>
    <x v="145"/>
    <n v="3"/>
    <n v="0"/>
    <n v="52.489499999999992"/>
  </r>
  <r>
    <n v="7825"/>
    <s v="CA-2011-125150"/>
    <x v="2"/>
    <x v="1174"/>
    <d v="2011-05-23T00:00:00"/>
    <s v="Standard Class"/>
    <s v="PW-19030"/>
    <s v="Pauline Webber"/>
    <x v="1"/>
    <s v="United States"/>
    <s v="Los Angeles"/>
    <x v="1"/>
    <n v="90036"/>
    <x v="1"/>
    <s v="FUR-CH-10002439"/>
    <x v="0"/>
    <x v="1"/>
    <s v="Iceberg Nesting Folding Chair, 19w x 6d x 43h"/>
    <x v="3127"/>
    <n v="5"/>
    <n v="0.2"/>
    <n v="17.466000000000008"/>
  </r>
  <r>
    <n v="7826"/>
    <s v="CA-2012-127327"/>
    <x v="1"/>
    <x v="302"/>
    <d v="2012-02-07T00:00:00"/>
    <s v="Standard Class"/>
    <s v="PW-19030"/>
    <s v="Pauline Webber"/>
    <x v="1"/>
    <s v="United States"/>
    <s v="Rome"/>
    <x v="15"/>
    <n v="13440"/>
    <x v="3"/>
    <s v="FUR-CH-10004218"/>
    <x v="0"/>
    <x v="1"/>
    <s v="Global Fabric Manager's Chair, Dark Gray"/>
    <x v="5172"/>
    <n v="1"/>
    <n v="0.1"/>
    <n v="15.147000000000004"/>
  </r>
  <r>
    <n v="7827"/>
    <s v="CA-2014-117114"/>
    <x v="3"/>
    <x v="1108"/>
    <d v="2014-11-06T00:00:00"/>
    <s v="Standard Class"/>
    <s v="CY-12745"/>
    <s v="Craig Yedwab"/>
    <x v="1"/>
    <s v="United States"/>
    <s v="Chicago"/>
    <x v="10"/>
    <n v="60610"/>
    <x v="2"/>
    <s v="TEC-PH-10004042"/>
    <x v="2"/>
    <x v="7"/>
    <s v="ClearOne Communications CHAT 70 OC Speaker Phone"/>
    <x v="5173"/>
    <n v="4"/>
    <n v="0.2"/>
    <n v="38.157600000000002"/>
  </r>
  <r>
    <n v="7828"/>
    <s v="CA-2014-117114"/>
    <x v="3"/>
    <x v="1108"/>
    <d v="2014-11-06T00:00:00"/>
    <s v="Standard Class"/>
    <s v="CY-12745"/>
    <s v="Craig Yedwab"/>
    <x v="1"/>
    <s v="United States"/>
    <s v="Chicago"/>
    <x v="10"/>
    <n v="60610"/>
    <x v="2"/>
    <s v="OFF-EN-10001137"/>
    <x v="1"/>
    <x v="12"/>
    <s v="#10 Gummed Flap White Envelopes, 100/Box"/>
    <x v="4541"/>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x v="2869"/>
    <n v="3"/>
    <n v="0.2"/>
    <n v="6.3935999999999957"/>
  </r>
  <r>
    <n v="7830"/>
    <s v="CA-2012-137302"/>
    <x v="1"/>
    <x v="33"/>
    <d v="2012-05-01T00:00:00"/>
    <s v="Standard Class"/>
    <s v="BW-11110"/>
    <s v="Bart Watters"/>
    <x v="1"/>
    <s v="United States"/>
    <s v="San Diego"/>
    <x v="1"/>
    <n v="92105"/>
    <x v="1"/>
    <s v="OFF-AR-10000588"/>
    <x v="1"/>
    <x v="6"/>
    <s v="Newell 345"/>
    <x v="426"/>
    <n v="3"/>
    <n v="0"/>
    <n v="15.475200000000001"/>
  </r>
  <r>
    <n v="7831"/>
    <s v="CA-2012-137302"/>
    <x v="1"/>
    <x v="33"/>
    <d v="2012-05-01T00:00:00"/>
    <s v="Standard Class"/>
    <s v="BW-11110"/>
    <s v="Bart Watters"/>
    <x v="1"/>
    <s v="United States"/>
    <s v="San Diego"/>
    <x v="1"/>
    <n v="92105"/>
    <x v="1"/>
    <s v="TEC-PH-10003174"/>
    <x v="2"/>
    <x v="7"/>
    <s v="RCA ViSYS 25825 Wireless digital phone"/>
    <x v="3057"/>
    <n v="3"/>
    <n v="0.2"/>
    <n v="38.996999999999986"/>
  </r>
  <r>
    <n v="7832"/>
    <s v="CA-2012-137302"/>
    <x v="1"/>
    <x v="33"/>
    <d v="2012-05-01T00:00:00"/>
    <s v="Standard Class"/>
    <s v="BW-11110"/>
    <s v="Bart Watters"/>
    <x v="1"/>
    <s v="United States"/>
    <s v="San Diego"/>
    <x v="1"/>
    <n v="92105"/>
    <x v="1"/>
    <s v="OFF-BI-10001524"/>
    <x v="1"/>
    <x v="8"/>
    <s v="GBC Premium Transparent Covers with Diagonal Lined Pattern"/>
    <x v="4503"/>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s v="United States"/>
    <s v="West Palm Beach"/>
    <x v="2"/>
    <n v="33407"/>
    <x v="0"/>
    <s v="OFF-AR-10004757"/>
    <x v="1"/>
    <x v="6"/>
    <s v="Crayola Colored Pencils"/>
    <x v="1332"/>
    <n v="5"/>
    <n v="0.2"/>
    <n v="2.1319999999999988"/>
  </r>
  <r>
    <n v="7835"/>
    <s v="CA-2012-106257"/>
    <x v="1"/>
    <x v="657"/>
    <d v="2012-04-17T00:00:00"/>
    <s v="Second Class"/>
    <s v="EB-14110"/>
    <s v="Eugene Barchas"/>
    <x v="0"/>
    <s v="United States"/>
    <s v="Los Angeles"/>
    <x v="1"/>
    <n v="90045"/>
    <x v="1"/>
    <s v="FUR-TA-10002530"/>
    <x v="0"/>
    <x v="3"/>
    <s v="Iceberg OfficeWorks 42&quot; Round Tables"/>
    <x v="475"/>
    <n v="2"/>
    <n v="0.2"/>
    <n v="-15.098000000000013"/>
  </r>
  <r>
    <n v="7836"/>
    <s v="CA-2012-106257"/>
    <x v="1"/>
    <x v="657"/>
    <d v="2012-04-17T00:00:00"/>
    <s v="Second Class"/>
    <s v="EB-14110"/>
    <s v="Eugene Barchas"/>
    <x v="0"/>
    <s v="United States"/>
    <s v="Los Angeles"/>
    <x v="1"/>
    <n v="90045"/>
    <x v="1"/>
    <s v="TEC-PH-10001494"/>
    <x v="2"/>
    <x v="7"/>
    <s v="Polycom CX600 IP Phone VoIP phone"/>
    <x v="5174"/>
    <n v="2"/>
    <n v="0.2"/>
    <n v="41.993000000000009"/>
  </r>
  <r>
    <n v="7837"/>
    <s v="CA-2012-149083"/>
    <x v="1"/>
    <x v="12"/>
    <d v="2012-09-30T00:00:00"/>
    <s v="Standard Class"/>
    <s v="SH-19975"/>
    <s v="Sally Hughsby"/>
    <x v="1"/>
    <s v="United States"/>
    <s v="Seattle"/>
    <x v="4"/>
    <n v="98103"/>
    <x v="1"/>
    <s v="FUR-CH-10004289"/>
    <x v="0"/>
    <x v="1"/>
    <s v="Global Super Steno Chair"/>
    <x v="396"/>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s v="United States"/>
    <s v="Seattle"/>
    <x v="4"/>
    <n v="98103"/>
    <x v="1"/>
    <s v="TEC-AC-10002567"/>
    <x v="2"/>
    <x v="11"/>
    <s v="Logitech G602 Wireless Gaming Mouse"/>
    <x v="460"/>
    <n v="2"/>
    <n v="0"/>
    <n v="57.592799999999997"/>
  </r>
  <r>
    <n v="7840"/>
    <s v="US-2011-137869"/>
    <x v="2"/>
    <x v="1176"/>
    <d v="2011-04-02T00:00:00"/>
    <s v="Standard Class"/>
    <s v="CV-12295"/>
    <s v="Christina VanderZanden"/>
    <x v="0"/>
    <s v="United States"/>
    <s v="Des Moines"/>
    <x v="23"/>
    <n v="50315"/>
    <x v="2"/>
    <s v="OFF-EN-10001509"/>
    <x v="1"/>
    <x v="12"/>
    <s v="Poly String Tie Envelopes"/>
    <x v="5147"/>
    <n v="3"/>
    <n v="0"/>
    <n v="2.8763999999999994"/>
  </r>
  <r>
    <n v="7841"/>
    <s v="US-2011-137869"/>
    <x v="2"/>
    <x v="1176"/>
    <d v="2011-04-02T00:00:00"/>
    <s v="Standard Class"/>
    <s v="CV-12295"/>
    <s v="Christina VanderZanden"/>
    <x v="0"/>
    <s v="United States"/>
    <s v="Des Moines"/>
    <x v="23"/>
    <n v="50315"/>
    <x v="2"/>
    <s v="FUR-TA-10003954"/>
    <x v="0"/>
    <x v="3"/>
    <s v="Hon 94000 Series Round Tables"/>
    <x v="5175"/>
    <n v="4"/>
    <n v="0"/>
    <n v="106.62480000000005"/>
  </r>
  <r>
    <n v="7842"/>
    <s v="CA-2013-116603"/>
    <x v="0"/>
    <x v="19"/>
    <d v="2013-07-23T00:00:00"/>
    <s v="Standard Class"/>
    <s v="AT-10735"/>
    <s v="Annie Thurman"/>
    <x v="0"/>
    <s v="United States"/>
    <s v="New York City"/>
    <x v="15"/>
    <n v="10024"/>
    <x v="3"/>
    <s v="OFF-AP-10002892"/>
    <x v="1"/>
    <x v="9"/>
    <s v="Belkin F5C206VTEL 6 Outlet Surge"/>
    <x v="5143"/>
    <n v="2"/>
    <n v="0"/>
    <n v="13.787999999999997"/>
  </r>
  <r>
    <n v="7843"/>
    <s v="CA-2011-158470"/>
    <x v="2"/>
    <x v="987"/>
    <d v="2011-04-23T00:00:00"/>
    <s v="Second Class"/>
    <s v="AG-10390"/>
    <s v="Allen Goldenen"/>
    <x v="0"/>
    <s v="United States"/>
    <s v="Arlington"/>
    <x v="17"/>
    <n v="22204"/>
    <x v="0"/>
    <s v="OFF-BI-10003638"/>
    <x v="1"/>
    <x v="8"/>
    <s v="GBC Durable Plastic Covers"/>
    <x v="706"/>
    <n v="3"/>
    <n v="0"/>
    <n v="26.702999999999999"/>
  </r>
  <r>
    <n v="7844"/>
    <s v="CA-2011-158470"/>
    <x v="2"/>
    <x v="987"/>
    <d v="2011-04-23T00:00:00"/>
    <s v="Second Class"/>
    <s v="AG-10390"/>
    <s v="Allen Goldenen"/>
    <x v="0"/>
    <s v="United States"/>
    <s v="Arlington"/>
    <x v="17"/>
    <n v="22204"/>
    <x v="0"/>
    <s v="OFF-PA-10001569"/>
    <x v="1"/>
    <x v="10"/>
    <s v="Xerox 232"/>
    <x v="4362"/>
    <n v="11"/>
    <n v="0"/>
    <n v="34.214400000000005"/>
  </r>
  <r>
    <n v="7845"/>
    <s v="US-2014-123834"/>
    <x v="3"/>
    <x v="246"/>
    <d v="2014-07-26T00:00:00"/>
    <s v="Standard Class"/>
    <s v="GM-14500"/>
    <s v="Gene McClure"/>
    <x v="0"/>
    <s v="United States"/>
    <s v="Pharr"/>
    <x v="5"/>
    <n v="78577"/>
    <x v="2"/>
    <s v="FUR-TA-10001676"/>
    <x v="0"/>
    <x v="3"/>
    <s v="Hon 61000 Series Interactive Training Tables"/>
    <x v="5176"/>
    <n v="4"/>
    <n v="0.3"/>
    <n v="-21.3264"/>
  </r>
  <r>
    <n v="7846"/>
    <s v="CA-2012-125976"/>
    <x v="1"/>
    <x v="874"/>
    <d v="2012-10-02T00:00:00"/>
    <s v="Standard Class"/>
    <s v="JK-15205"/>
    <s v="Jamie Kunitz"/>
    <x v="0"/>
    <s v="United States"/>
    <s v="Arlington"/>
    <x v="17"/>
    <n v="22204"/>
    <x v="0"/>
    <s v="OFF-PA-10001125"/>
    <x v="1"/>
    <x v="10"/>
    <s v="Xerox 1988"/>
    <x v="901"/>
    <n v="5"/>
    <n v="0"/>
    <n v="69.704999999999998"/>
  </r>
  <r>
    <n v="7847"/>
    <s v="CA-2012-125976"/>
    <x v="1"/>
    <x v="874"/>
    <d v="2012-10-02T00:00:00"/>
    <s v="Standard Class"/>
    <s v="JK-15205"/>
    <s v="Jamie Kunitz"/>
    <x v="0"/>
    <s v="United States"/>
    <s v="Arlington"/>
    <x v="17"/>
    <n v="22204"/>
    <x v="0"/>
    <s v="TEC-PH-10002496"/>
    <x v="2"/>
    <x v="7"/>
    <s v="Cisco SPA301"/>
    <x v="5177"/>
    <n v="12"/>
    <n v="0"/>
    <n v="561.56399999999996"/>
  </r>
  <r>
    <n v="7848"/>
    <s v="CA-2013-128706"/>
    <x v="0"/>
    <x v="535"/>
    <d v="2013-03-03T00:00:00"/>
    <s v="Standard Class"/>
    <s v="DW-13540"/>
    <s v="Don Weiss"/>
    <x v="0"/>
    <s v="United States"/>
    <s v="Houston"/>
    <x v="5"/>
    <n v="77070"/>
    <x v="2"/>
    <s v="FUR-FU-10004053"/>
    <x v="0"/>
    <x v="5"/>
    <s v="DAX Two-Tone Silver Metal Document Frame"/>
    <x v="2738"/>
    <n v="2"/>
    <n v="0.6"/>
    <n v="-6.8815999999999953"/>
  </r>
  <r>
    <n v="7849"/>
    <s v="CA-2013-104311"/>
    <x v="0"/>
    <x v="440"/>
    <d v="2013-05-07T00:00:00"/>
    <s v="Standard Class"/>
    <s v="AS-10090"/>
    <s v="Adam Shillingsburg"/>
    <x v="0"/>
    <s v="United States"/>
    <s v="Irving"/>
    <x v="5"/>
    <n v="75061"/>
    <x v="2"/>
    <s v="OFF-ST-10000321"/>
    <x v="1"/>
    <x v="4"/>
    <s v="Akro Stacking Bins"/>
    <x v="2247"/>
    <n v="3"/>
    <n v="0.2"/>
    <n v="-3.787200000000003"/>
  </r>
  <r>
    <n v="7850"/>
    <s v="CA-2013-104311"/>
    <x v="0"/>
    <x v="440"/>
    <d v="2013-05-07T00:00:00"/>
    <s v="Standard Class"/>
    <s v="AS-10090"/>
    <s v="Adam Shillingsburg"/>
    <x v="0"/>
    <s v="United States"/>
    <s v="Irving"/>
    <x v="5"/>
    <n v="75061"/>
    <x v="2"/>
    <s v="OFF-ST-10002957"/>
    <x v="1"/>
    <x v="4"/>
    <s v="Sterilite Show Offs Storage Containers"/>
    <x v="2538"/>
    <n v="3"/>
    <n v="0.2"/>
    <n v="-3.1680000000000001"/>
  </r>
  <r>
    <n v="7851"/>
    <s v="CA-2013-104311"/>
    <x v="0"/>
    <x v="440"/>
    <d v="2013-05-07T00:00:00"/>
    <s v="Standard Class"/>
    <s v="AS-10090"/>
    <s v="Adam Shillingsburg"/>
    <x v="0"/>
    <s v="United States"/>
    <s v="Irving"/>
    <x v="5"/>
    <n v="75061"/>
    <x v="2"/>
    <s v="OFF-LA-10000973"/>
    <x v="1"/>
    <x v="2"/>
    <s v="Avery 502"/>
    <x v="1325"/>
    <n v="2"/>
    <n v="0.2"/>
    <n v="1.764"/>
  </r>
  <r>
    <n v="7852"/>
    <s v="CA-2011-169649"/>
    <x v="2"/>
    <x v="337"/>
    <d v="2011-12-15T00:00:00"/>
    <s v="Standard Class"/>
    <s v="TS-21205"/>
    <s v="Thomas Seio"/>
    <x v="1"/>
    <s v="United States"/>
    <s v="Chicago"/>
    <x v="10"/>
    <n v="60653"/>
    <x v="2"/>
    <s v="OFF-PA-10000143"/>
    <x v="1"/>
    <x v="10"/>
    <s v="Astroparche Fine Business Paper"/>
    <x v="582"/>
    <n v="2"/>
    <n v="0.2"/>
    <n v="2.9568000000000003"/>
  </r>
  <r>
    <n v="7853"/>
    <s v="CA-2011-169649"/>
    <x v="2"/>
    <x v="337"/>
    <d v="2011-12-15T00:00:00"/>
    <s v="Standard Class"/>
    <s v="TS-21205"/>
    <s v="Thomas Seio"/>
    <x v="1"/>
    <s v="United States"/>
    <s v="Chicago"/>
    <x v="10"/>
    <n v="60653"/>
    <x v="2"/>
    <s v="OFF-AP-10003287"/>
    <x v="1"/>
    <x v="9"/>
    <s v="Tripp Lite TLP810NET Broadband Surge for Modem/Fax"/>
    <x v="5178"/>
    <n v="2"/>
    <n v="0.8"/>
    <n v="-53.008800000000008"/>
  </r>
  <r>
    <n v="7854"/>
    <s v="CA-2012-144890"/>
    <x v="1"/>
    <x v="707"/>
    <d v="2012-12-29T00:00:00"/>
    <s v="Standard Class"/>
    <s v="SM-20320"/>
    <s v="Sean Miller"/>
    <x v="2"/>
    <s v="United States"/>
    <s v="Los Angeles"/>
    <x v="1"/>
    <n v="90049"/>
    <x v="1"/>
    <s v="OFF-PA-10001526"/>
    <x v="1"/>
    <x v="10"/>
    <s v="Xerox 1949"/>
    <x v="745"/>
    <n v="2"/>
    <n v="0"/>
    <n v="4.8804000000000007"/>
  </r>
  <r>
    <n v="7855"/>
    <s v="CA-2014-135587"/>
    <x v="3"/>
    <x v="226"/>
    <d v="2014-12-13T00:00:00"/>
    <s v="Standard Class"/>
    <s v="BH-11710"/>
    <s v="Brosina Hoffman"/>
    <x v="0"/>
    <s v="United States"/>
    <s v="Hattiesburg"/>
    <x v="35"/>
    <n v="39401"/>
    <x v="0"/>
    <s v="OFF-AP-10004540"/>
    <x v="1"/>
    <x v="9"/>
    <s v="Eureka The Boss Lite 10-Amp Upright Vacuum, Blue"/>
    <x v="5179"/>
    <n v="4"/>
    <n v="0"/>
    <n v="89.779200000000003"/>
  </r>
  <r>
    <n v="7856"/>
    <s v="CA-2014-135587"/>
    <x v="3"/>
    <x v="226"/>
    <d v="2014-12-13T00:00:00"/>
    <s v="Standard Class"/>
    <s v="BH-11710"/>
    <s v="Brosina Hoffman"/>
    <x v="0"/>
    <s v="United States"/>
    <s v="Hattiesburg"/>
    <x v="35"/>
    <n v="39401"/>
    <x v="0"/>
    <s v="TEC-AC-10001266"/>
    <x v="2"/>
    <x v="11"/>
    <s v="Memorex Micro Travel Drive 8 GB"/>
    <x v="5180"/>
    <n v="4"/>
    <n v="0"/>
    <n v="23.4"/>
  </r>
  <r>
    <n v="7857"/>
    <s v="CA-2011-103429"/>
    <x v="2"/>
    <x v="992"/>
    <d v="2011-06-01T00:00:00"/>
    <s v="First Class"/>
    <s v="LW-16825"/>
    <s v="Laurel Workman"/>
    <x v="1"/>
    <s v="United States"/>
    <s v="New York City"/>
    <x v="15"/>
    <n v="10024"/>
    <x v="3"/>
    <s v="OFF-BI-10004233"/>
    <x v="1"/>
    <x v="8"/>
    <s v="GBC Pre-Punched Binding Paper, Plastic, White, 8-1/2&quot; x 11&quot;"/>
    <x v="2212"/>
    <n v="2"/>
    <n v="0.2"/>
    <n v="8.9543999999999997"/>
  </r>
  <r>
    <n v="7858"/>
    <s v="CA-2011-103429"/>
    <x v="2"/>
    <x v="992"/>
    <d v="2011-06-01T00:00:00"/>
    <s v="First Class"/>
    <s v="LW-16825"/>
    <s v="Laurel Workman"/>
    <x v="1"/>
    <s v="United States"/>
    <s v="New York City"/>
    <x v="15"/>
    <n v="10024"/>
    <x v="3"/>
    <s v="TEC-PH-10003505"/>
    <x v="2"/>
    <x v="7"/>
    <s v="Geemarc AmpliPOWER60"/>
    <x v="5181"/>
    <n v="5"/>
    <n v="0"/>
    <n v="134.55999999999995"/>
  </r>
  <r>
    <n v="7859"/>
    <s v="CA-2011-103429"/>
    <x v="2"/>
    <x v="992"/>
    <d v="2011-06-01T00:00:00"/>
    <s v="First Class"/>
    <s v="LW-16825"/>
    <s v="Laurel Workman"/>
    <x v="1"/>
    <s v="United States"/>
    <s v="New York City"/>
    <x v="15"/>
    <n v="10024"/>
    <x v="3"/>
    <s v="OFF-AP-10001005"/>
    <x v="1"/>
    <x v="9"/>
    <s v="Honeywell Quietcare HEPA Air Cleaner"/>
    <x v="5182"/>
    <n v="3"/>
    <n v="0"/>
    <n v="77.863499999999988"/>
  </r>
  <r>
    <n v="7860"/>
    <s v="CA-2011-103429"/>
    <x v="2"/>
    <x v="992"/>
    <d v="2011-06-01T00:00:00"/>
    <s v="First Class"/>
    <s v="LW-16825"/>
    <s v="Laurel Workman"/>
    <x v="1"/>
    <s v="United States"/>
    <s v="New York City"/>
    <x v="15"/>
    <n v="10024"/>
    <x v="3"/>
    <s v="OFF-PA-10001712"/>
    <x v="1"/>
    <x v="10"/>
    <s v="Xerox 1948"/>
    <x v="792"/>
    <n v="4"/>
    <n v="0"/>
    <n v="17.981999999999999"/>
  </r>
  <r>
    <n v="7861"/>
    <s v="CA-2014-152261"/>
    <x v="3"/>
    <x v="580"/>
    <d v="2014-03-07T00:00:00"/>
    <s v="Standard Class"/>
    <s v="JA-15970"/>
    <s v="Joseph Airdo"/>
    <x v="0"/>
    <s v="United States"/>
    <s v="Cuyahoga Falls"/>
    <x v="24"/>
    <n v="44221"/>
    <x v="3"/>
    <s v="OFF-BI-10002353"/>
    <x v="1"/>
    <x v="8"/>
    <s v="GBC VeloBind Cover Sets"/>
    <x v="5183"/>
    <n v="4"/>
    <n v="0.7"/>
    <n v="-12.352"/>
  </r>
  <r>
    <n v="7862"/>
    <s v="CA-2012-142993"/>
    <x v="1"/>
    <x v="88"/>
    <d v="2012-10-17T00:00:00"/>
    <s v="Standard Class"/>
    <s v="KA-16525"/>
    <s v="Kelly Andreada"/>
    <x v="0"/>
    <s v="United States"/>
    <s v="Seattle"/>
    <x v="4"/>
    <n v="98103"/>
    <x v="1"/>
    <s v="TEC-AC-10003038"/>
    <x v="2"/>
    <x v="11"/>
    <s v="Kingston Digital DataTraveler 16GB USB 2.0"/>
    <x v="1511"/>
    <n v="2"/>
    <n v="0"/>
    <n v="3.400999999999998"/>
  </r>
  <r>
    <n v="7863"/>
    <s v="CA-2012-142993"/>
    <x v="1"/>
    <x v="88"/>
    <d v="2012-10-17T00:00:00"/>
    <s v="Standard Class"/>
    <s v="KA-16525"/>
    <s v="Kelly Andreada"/>
    <x v="0"/>
    <s v="United States"/>
    <s v="Seattle"/>
    <x v="4"/>
    <n v="98103"/>
    <x v="1"/>
    <s v="OFF-ST-10000934"/>
    <x v="1"/>
    <x v="4"/>
    <s v="Contico 72&quot;H Heavy-Duty Storage System"/>
    <x v="3411"/>
    <n v="2"/>
    <n v="0"/>
    <n v="0"/>
  </r>
  <r>
    <n v="7864"/>
    <s v="CA-2012-143364"/>
    <x v="1"/>
    <x v="1177"/>
    <d v="2012-07-19T00:00:00"/>
    <s v="Second Class"/>
    <s v="TG-21310"/>
    <s v="Toby Gnade"/>
    <x v="0"/>
    <s v="United States"/>
    <s v="Mesa"/>
    <x v="16"/>
    <n v="85204"/>
    <x v="1"/>
    <s v="OFF-ST-10002743"/>
    <x v="1"/>
    <x v="4"/>
    <s v="SAFCO Boltless Steel Shelving"/>
    <x v="697"/>
    <n v="3"/>
    <n v="0.2"/>
    <n v="-64.774800000000013"/>
  </r>
  <r>
    <n v="7865"/>
    <s v="CA-2012-143364"/>
    <x v="1"/>
    <x v="1177"/>
    <d v="2012-07-19T00:00:00"/>
    <s v="Second Class"/>
    <s v="TG-21310"/>
    <s v="Toby Gnade"/>
    <x v="0"/>
    <s v="United States"/>
    <s v="Mesa"/>
    <x v="16"/>
    <n v="85204"/>
    <x v="1"/>
    <s v="OFF-PA-10001846"/>
    <x v="1"/>
    <x v="10"/>
    <s v="Xerox 1899"/>
    <x v="282"/>
    <n v="4"/>
    <n v="0.2"/>
    <n v="6.7048000000000005"/>
  </r>
  <r>
    <n v="7866"/>
    <s v="CA-2012-143364"/>
    <x v="1"/>
    <x v="1177"/>
    <d v="2012-07-19T00:00:00"/>
    <s v="Second Class"/>
    <s v="TG-21310"/>
    <s v="Toby Gnade"/>
    <x v="0"/>
    <s v="United States"/>
    <s v="Mesa"/>
    <x v="16"/>
    <n v="85204"/>
    <x v="1"/>
    <s v="FUR-CH-10004287"/>
    <x v="0"/>
    <x v="1"/>
    <s v="SAFCO Arco Folding Chair"/>
    <x v="5184"/>
    <n v="2"/>
    <n v="0.2"/>
    <n v="49.715999999999966"/>
  </r>
  <r>
    <n v="7867"/>
    <s v="CA-2012-143364"/>
    <x v="1"/>
    <x v="1177"/>
    <d v="2012-07-19T00:00:00"/>
    <s v="Second Class"/>
    <s v="TG-21310"/>
    <s v="Toby Gnade"/>
    <x v="0"/>
    <s v="United States"/>
    <s v="Mesa"/>
    <x v="16"/>
    <n v="85204"/>
    <x v="1"/>
    <s v="FUR-BO-10001608"/>
    <x v="0"/>
    <x v="0"/>
    <s v="Hon Metal Bookcases, Black"/>
    <x v="5185"/>
    <n v="6"/>
    <n v="0.7"/>
    <n v="-191.64599999999996"/>
  </r>
  <r>
    <n v="7868"/>
    <s v="CA-2011-100972"/>
    <x v="2"/>
    <x v="84"/>
    <d v="2011-11-24T00:00:00"/>
    <s v="Second Class"/>
    <s v="DB-13360"/>
    <s v="Dennis Bolton"/>
    <x v="2"/>
    <s v="United States"/>
    <s v="Salt Lake City"/>
    <x v="7"/>
    <n v="84106"/>
    <x v="1"/>
    <s v="OFF-PA-10000357"/>
    <x v="1"/>
    <x v="10"/>
    <s v="Xerox 1888"/>
    <x v="1696"/>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x v="5186"/>
    <n v="2"/>
    <n v="0"/>
    <n v="6.1547999999999998"/>
  </r>
  <r>
    <n v="7870"/>
    <s v="US-2014-166233"/>
    <x v="3"/>
    <x v="445"/>
    <d v="2014-07-10T00:00:00"/>
    <s v="Standard Class"/>
    <s v="MO-17950"/>
    <s v="Michael Oakman"/>
    <x v="0"/>
    <s v="United States"/>
    <s v="Jacksonville"/>
    <x v="3"/>
    <n v="28540"/>
    <x v="0"/>
    <s v="TEC-AC-10002167"/>
    <x v="2"/>
    <x v="11"/>
    <s v="Imation 8gb Micro Traveldrive Usb 2.0 Flash Drive"/>
    <x v="734"/>
    <n v="2"/>
    <n v="0.2"/>
    <n v="-2.6999999999999993"/>
  </r>
  <r>
    <n v="7871"/>
    <s v="CA-2014-122112"/>
    <x v="3"/>
    <x v="145"/>
    <d v="2014-09-30T00:00:00"/>
    <s v="Standard Class"/>
    <s v="CA-11965"/>
    <s v="Carol Adams"/>
    <x v="1"/>
    <s v="United States"/>
    <s v="Lakewood"/>
    <x v="24"/>
    <n v="44107"/>
    <x v="3"/>
    <s v="OFF-EN-10004459"/>
    <x v="1"/>
    <x v="12"/>
    <s v="Security-Tint Envelopes"/>
    <x v="671"/>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x v="2"/>
    <s v="United States"/>
    <s v="Lake Forest"/>
    <x v="1"/>
    <n v="92630"/>
    <x v="1"/>
    <s v="FUR-CH-10004063"/>
    <x v="0"/>
    <x v="1"/>
    <s v="Global Deluxe High-Back Manager's Chair"/>
    <x v="4390"/>
    <n v="4"/>
    <n v="0.2"/>
    <n v="102.95279999999988"/>
  </r>
  <r>
    <n v="7874"/>
    <s v="CA-2013-101672"/>
    <x v="0"/>
    <x v="339"/>
    <d v="2013-10-08T00:00:00"/>
    <s v="Standard Class"/>
    <s v="DB-12910"/>
    <s v="Daniel Byrd"/>
    <x v="2"/>
    <s v="United States"/>
    <s v="Lake Forest"/>
    <x v="1"/>
    <n v="92630"/>
    <x v="1"/>
    <s v="OFF-PA-10004610"/>
    <x v="1"/>
    <x v="10"/>
    <s v="Xerox 1900"/>
    <x v="18"/>
    <n v="2"/>
    <n v="0"/>
    <n v="3.8519999999999994"/>
  </r>
  <r>
    <n v="7875"/>
    <s v="CA-2013-101672"/>
    <x v="0"/>
    <x v="339"/>
    <d v="2013-10-08T00:00:00"/>
    <s v="Standard Class"/>
    <s v="DB-12910"/>
    <s v="Daniel Byrd"/>
    <x v="2"/>
    <s v="United States"/>
    <s v="Lake Forest"/>
    <x v="1"/>
    <n v="92630"/>
    <x v="1"/>
    <s v="OFF-PA-10001878"/>
    <x v="1"/>
    <x v="10"/>
    <s v="Xerox 1891"/>
    <x v="619"/>
    <n v="2"/>
    <n v="0"/>
    <n v="45.975399999999993"/>
  </r>
  <r>
    <n v="7876"/>
    <s v="CA-2014-168403"/>
    <x v="3"/>
    <x v="428"/>
    <d v="2014-09-16T00:00:00"/>
    <s v="Standard Class"/>
    <s v="DK-12835"/>
    <s v="Damala Kotsonis"/>
    <x v="1"/>
    <s v="United States"/>
    <s v="Portland"/>
    <x v="21"/>
    <n v="97206"/>
    <x v="1"/>
    <s v="OFF-PA-10002036"/>
    <x v="1"/>
    <x v="10"/>
    <s v="Xerox 1930"/>
    <x v="277"/>
    <n v="6"/>
    <n v="0.2"/>
    <n v="11.2752"/>
  </r>
  <r>
    <n v="7877"/>
    <s v="CA-2014-168403"/>
    <x v="3"/>
    <x v="428"/>
    <d v="2014-09-16T00:00:00"/>
    <s v="Standard Class"/>
    <s v="DK-12835"/>
    <s v="Damala Kotsonis"/>
    <x v="1"/>
    <s v="United States"/>
    <s v="Portland"/>
    <x v="21"/>
    <n v="97206"/>
    <x v="1"/>
    <s v="OFF-AP-10003278"/>
    <x v="1"/>
    <x v="9"/>
    <s v="Belkin 7-Outlet SurgeMaster Home Series"/>
    <x v="5187"/>
    <n v="1"/>
    <n v="0.2"/>
    <n v="0.8382000000000005"/>
  </r>
  <r>
    <n v="7878"/>
    <s v="CA-2012-148705"/>
    <x v="1"/>
    <x v="899"/>
    <d v="2012-03-18T00:00:00"/>
    <s v="Standard Class"/>
    <s v="EB-14170"/>
    <s v="Evan Bailliet"/>
    <x v="0"/>
    <s v="United States"/>
    <s v="Charlotte"/>
    <x v="3"/>
    <n v="28205"/>
    <x v="0"/>
    <s v="OFF-LA-10001641"/>
    <x v="1"/>
    <x v="2"/>
    <s v="Avery 518"/>
    <x v="1325"/>
    <n v="2"/>
    <n v="0.2"/>
    <n v="1.764"/>
  </r>
  <r>
    <n v="7879"/>
    <s v="CA-2013-160241"/>
    <x v="0"/>
    <x v="896"/>
    <d v="2013-12-05T00:00:00"/>
    <s v="Second Class"/>
    <s v="DR-12940"/>
    <s v="Daniel Raglin"/>
    <x v="2"/>
    <s v="United States"/>
    <s v="Aurora"/>
    <x v="10"/>
    <n v="60505"/>
    <x v="2"/>
    <s v="FUR-FU-10003806"/>
    <x v="0"/>
    <x v="5"/>
    <s v="Tenex Chairmat w/ Average Lip, 45&quot; x 53&quot;"/>
    <x v="5188"/>
    <n v="4"/>
    <n v="0.6"/>
    <n v="-302.72000000000003"/>
  </r>
  <r>
    <n v="7880"/>
    <s v="CA-2013-155747"/>
    <x v="0"/>
    <x v="403"/>
    <d v="2013-06-22T00:00:00"/>
    <s v="Standard Class"/>
    <s v="JS-15685"/>
    <s v="Jim Sink"/>
    <x v="1"/>
    <s v="United States"/>
    <s v="Philadelphia"/>
    <x v="9"/>
    <n v="19140"/>
    <x v="3"/>
    <s v="FUR-TA-10003392"/>
    <x v="0"/>
    <x v="3"/>
    <s v="Global Adaptabilities Conference Tables"/>
    <x v="5189"/>
    <n v="2"/>
    <n v="0.4"/>
    <n v="-118.01160000000002"/>
  </r>
  <r>
    <n v="7881"/>
    <s v="CA-2014-118017"/>
    <x v="3"/>
    <x v="734"/>
    <d v="2014-12-07T00:00:00"/>
    <s v="Second Class"/>
    <s v="LC-16870"/>
    <s v="Lena Cacioppo"/>
    <x v="0"/>
    <s v="United States"/>
    <s v="Thornton"/>
    <x v="22"/>
    <n v="80229"/>
    <x v="1"/>
    <s v="OFF-AR-10003856"/>
    <x v="1"/>
    <x v="6"/>
    <s v="Newell 344"/>
    <x v="3963"/>
    <n v="6"/>
    <n v="0.2"/>
    <n v="1.0007999999999999"/>
  </r>
  <r>
    <n v="7882"/>
    <s v="CA-2014-118017"/>
    <x v="3"/>
    <x v="734"/>
    <d v="2014-12-07T00:00:00"/>
    <s v="Second Class"/>
    <s v="LC-16870"/>
    <s v="Lena Cacioppo"/>
    <x v="0"/>
    <s v="United States"/>
    <s v="Thornton"/>
    <x v="22"/>
    <n v="80229"/>
    <x v="1"/>
    <s v="TEC-AC-10002006"/>
    <x v="2"/>
    <x v="11"/>
    <s v="Memorex Micro Travel Drive 16 GB"/>
    <x v="3499"/>
    <n v="6"/>
    <n v="0.2"/>
    <n v="10.553399999999993"/>
  </r>
  <r>
    <n v="7883"/>
    <s v="CA-2014-118017"/>
    <x v="3"/>
    <x v="734"/>
    <d v="2014-12-07T00:00:00"/>
    <s v="Second Class"/>
    <s v="LC-16870"/>
    <s v="Lena Cacioppo"/>
    <x v="0"/>
    <s v="United States"/>
    <s v="Thornton"/>
    <x v="22"/>
    <n v="80229"/>
    <x v="1"/>
    <s v="TEC-AC-10002006"/>
    <x v="2"/>
    <x v="11"/>
    <s v="Memorex Micro Travel Drive 16 GB"/>
    <x v="1141"/>
    <n v="8"/>
    <n v="0.2"/>
    <n v="14.07119999999999"/>
  </r>
  <r>
    <n v="7884"/>
    <s v="CA-2014-118017"/>
    <x v="3"/>
    <x v="734"/>
    <d v="2014-12-07T00:00:00"/>
    <s v="Second Class"/>
    <s v="LC-16870"/>
    <s v="Lena Cacioppo"/>
    <x v="0"/>
    <s v="United States"/>
    <s v="Thornton"/>
    <x v="22"/>
    <n v="80229"/>
    <x v="1"/>
    <s v="OFF-PA-10002246"/>
    <x v="1"/>
    <x v="10"/>
    <s v="Wirebound Four 2-3/4 x 5 Forms per Page, 400 Sets per Book"/>
    <x v="5190"/>
    <n v="2"/>
    <n v="0.2"/>
    <n v="3.7409999999999997"/>
  </r>
  <r>
    <n v="7885"/>
    <s v="CA-2014-118017"/>
    <x v="3"/>
    <x v="734"/>
    <d v="2014-12-07T00:00:00"/>
    <s v="Second Class"/>
    <s v="LC-16870"/>
    <s v="Lena Cacioppo"/>
    <x v="0"/>
    <s v="United States"/>
    <s v="Thornton"/>
    <x v="22"/>
    <n v="80229"/>
    <x v="1"/>
    <s v="OFF-SU-10004782"/>
    <x v="1"/>
    <x v="14"/>
    <s v="Elite 5&quot; Scissors"/>
    <x v="5191"/>
    <n v="7"/>
    <n v="0.2"/>
    <n v="5.9149999999999938"/>
  </r>
  <r>
    <n v="7886"/>
    <s v="CA-2014-118017"/>
    <x v="3"/>
    <x v="734"/>
    <d v="2014-12-07T00:00:00"/>
    <s v="Second Class"/>
    <s v="LC-16870"/>
    <s v="Lena Cacioppo"/>
    <x v="0"/>
    <s v="United States"/>
    <s v="Thornton"/>
    <x v="22"/>
    <n v="80229"/>
    <x v="1"/>
    <s v="FUR-FU-10004351"/>
    <x v="0"/>
    <x v="5"/>
    <s v="Staples"/>
    <x v="5192"/>
    <n v="3"/>
    <n v="0.2"/>
    <n v="7.0128000000000013"/>
  </r>
  <r>
    <n v="7887"/>
    <s v="CA-2014-118017"/>
    <x v="3"/>
    <x v="734"/>
    <d v="2014-12-07T00:00:00"/>
    <s v="Second Class"/>
    <s v="LC-16870"/>
    <s v="Lena Cacioppo"/>
    <x v="0"/>
    <s v="United States"/>
    <s v="Thornton"/>
    <x v="22"/>
    <n v="80229"/>
    <x v="1"/>
    <s v="FUR-FU-10004270"/>
    <x v="0"/>
    <x v="5"/>
    <s v="Eldon Image Series Desk Accessories, Burgundy"/>
    <x v="2474"/>
    <n v="5"/>
    <n v="0.2"/>
    <n v="3.3439999999999994"/>
  </r>
  <r>
    <n v="7888"/>
    <s v="CA-2014-118017"/>
    <x v="3"/>
    <x v="734"/>
    <d v="2014-12-07T00:00:00"/>
    <s v="Second Class"/>
    <s v="LC-16870"/>
    <s v="Lena Cacioppo"/>
    <x v="0"/>
    <s v="United States"/>
    <s v="Thornton"/>
    <x v="22"/>
    <n v="80229"/>
    <x v="1"/>
    <s v="FUR-FU-10004053"/>
    <x v="0"/>
    <x v="5"/>
    <s v="DAX Two-Tone Silver Metal Document Frame"/>
    <x v="2738"/>
    <n v="1"/>
    <n v="0.2"/>
    <n v="4.6552000000000007"/>
  </r>
  <r>
    <n v="7889"/>
    <s v="CA-2013-113117"/>
    <x v="0"/>
    <x v="765"/>
    <d v="2013-08-23T00:00:00"/>
    <s v="Standard Class"/>
    <s v="JP-15520"/>
    <s v="Jeremy Pistek"/>
    <x v="0"/>
    <s v="United States"/>
    <s v="Davis"/>
    <x v="1"/>
    <n v="95616"/>
    <x v="1"/>
    <s v="OFF-PA-10000019"/>
    <x v="1"/>
    <x v="10"/>
    <s v="Xerox 1931"/>
    <x v="56"/>
    <n v="5"/>
    <n v="0"/>
    <n v="15.552000000000001"/>
  </r>
  <r>
    <n v="7890"/>
    <s v="CA-2013-148684"/>
    <x v="0"/>
    <x v="591"/>
    <d v="2013-12-30T00:00:00"/>
    <s v="Standard Class"/>
    <s v="TS-21655"/>
    <s v="Trudy Schmidt"/>
    <x v="0"/>
    <s v="United States"/>
    <s v="Fayetteville"/>
    <x v="36"/>
    <n v="72701"/>
    <x v="0"/>
    <s v="OFF-AR-10003811"/>
    <x v="1"/>
    <x v="6"/>
    <s v="Newell 327"/>
    <x v="5193"/>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x v="5194"/>
    <n v="2"/>
    <n v="0"/>
    <n v="171.99140000000003"/>
  </r>
  <r>
    <n v="7892"/>
    <s v="CA-2013-148684"/>
    <x v="0"/>
    <x v="591"/>
    <d v="2013-12-30T00:00:00"/>
    <s v="Standard Class"/>
    <s v="TS-21655"/>
    <s v="Trudy Schmidt"/>
    <x v="0"/>
    <s v="United States"/>
    <s v="Fayetteville"/>
    <x v="36"/>
    <n v="72701"/>
    <x v="0"/>
    <s v="FUR-FU-10003553"/>
    <x v="0"/>
    <x v="5"/>
    <s v="Howard Miller 13-1/2&quot; Diameter Rosebrook Wall Clock"/>
    <x v="5195"/>
    <n v="5"/>
    <n v="0"/>
    <n v="137.54000000000002"/>
  </r>
  <r>
    <n v="7893"/>
    <s v="CA-2013-148684"/>
    <x v="0"/>
    <x v="591"/>
    <d v="2013-12-30T00:00:00"/>
    <s v="Standard Class"/>
    <s v="TS-21655"/>
    <s v="Trudy Schmidt"/>
    <x v="0"/>
    <s v="United States"/>
    <s v="Fayetteville"/>
    <x v="36"/>
    <n v="72701"/>
    <x v="0"/>
    <s v="OFF-PA-10003302"/>
    <x v="1"/>
    <x v="10"/>
    <s v="Xerox 1906"/>
    <x v="1938"/>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s v="United States"/>
    <s v="Wheeling"/>
    <x v="48"/>
    <n v="26003"/>
    <x v="3"/>
    <s v="OFF-BI-10002852"/>
    <x v="1"/>
    <x v="8"/>
    <s v="Ibico Standard Transparent Covers"/>
    <x v="5196"/>
    <n v="5"/>
    <n v="0"/>
    <n v="40.376000000000005"/>
  </r>
  <r>
    <n v="7896"/>
    <s v="CA-2014-124744"/>
    <x v="3"/>
    <x v="548"/>
    <d v="2014-06-26T00:00:00"/>
    <s v="Standard Class"/>
    <s v="EH-14125"/>
    <s v="Eugene Hildebrand"/>
    <x v="2"/>
    <s v="United States"/>
    <s v="Wheeling"/>
    <x v="48"/>
    <n v="26003"/>
    <x v="3"/>
    <s v="OFF-BI-10000145"/>
    <x v="1"/>
    <x v="8"/>
    <s v="Zipper Ring Binder Pockets"/>
    <x v="875"/>
    <n v="2"/>
    <n v="0"/>
    <n v="3.0575999999999999"/>
  </r>
  <r>
    <n v="7897"/>
    <s v="CA-2014-124744"/>
    <x v="3"/>
    <x v="548"/>
    <d v="2014-06-26T00:00:00"/>
    <s v="Standard Class"/>
    <s v="EH-14125"/>
    <s v="Eugene Hildebrand"/>
    <x v="2"/>
    <s v="United States"/>
    <s v="Wheeling"/>
    <x v="48"/>
    <n v="26003"/>
    <x v="3"/>
    <s v="OFF-PA-10001970"/>
    <x v="1"/>
    <x v="10"/>
    <s v="Xerox 1908"/>
    <x v="990"/>
    <n v="8"/>
    <n v="0"/>
    <n v="219.44159999999999"/>
  </r>
  <r>
    <n v="7898"/>
    <s v="CA-2014-128363"/>
    <x v="3"/>
    <x v="802"/>
    <d v="2014-08-19T00:00:00"/>
    <s v="Standard Class"/>
    <s v="DC-12850"/>
    <s v="Dan Campbell"/>
    <x v="0"/>
    <s v="United States"/>
    <s v="Memphis"/>
    <x v="18"/>
    <n v="38109"/>
    <x v="0"/>
    <s v="OFF-AP-10001563"/>
    <x v="1"/>
    <x v="9"/>
    <s v="Belkin Premiere Surge Master II 8-outlet surge protector"/>
    <x v="5197"/>
    <n v="7"/>
    <n v="0.2"/>
    <n v="30.605399999999946"/>
  </r>
  <r>
    <n v="7899"/>
    <s v="CA-2014-128363"/>
    <x v="3"/>
    <x v="802"/>
    <d v="2014-08-19T00:00:00"/>
    <s v="Standard Class"/>
    <s v="DC-12850"/>
    <s v="Dan Campbell"/>
    <x v="0"/>
    <s v="United States"/>
    <s v="Memphis"/>
    <x v="18"/>
    <n v="38109"/>
    <x v="0"/>
    <s v="OFF-BI-10001359"/>
    <x v="1"/>
    <x v="8"/>
    <s v="GBC DocuBind TL300 Electric Binding System"/>
    <x v="5198"/>
    <n v="6"/>
    <n v="0.7"/>
    <n v="-1237.8461999999995"/>
  </r>
  <r>
    <n v="7900"/>
    <s v="CA-2014-128363"/>
    <x v="3"/>
    <x v="802"/>
    <d v="2014-08-19T00:00:00"/>
    <s v="Standard Class"/>
    <s v="DC-12850"/>
    <s v="Dan Campbell"/>
    <x v="0"/>
    <s v="United States"/>
    <s v="Memphis"/>
    <x v="18"/>
    <n v="38109"/>
    <x v="0"/>
    <s v="OFF-FA-10003495"/>
    <x v="1"/>
    <x v="13"/>
    <s v="Staples"/>
    <x v="2426"/>
    <n v="5"/>
    <n v="0.2"/>
    <n v="9.1199999999999974"/>
  </r>
  <r>
    <n v="7901"/>
    <s v="CA-2014-128363"/>
    <x v="3"/>
    <x v="802"/>
    <d v="2014-08-19T00:00:00"/>
    <s v="Standard Class"/>
    <s v="DC-12850"/>
    <s v="Dan Campbell"/>
    <x v="0"/>
    <s v="United States"/>
    <s v="Memphis"/>
    <x v="18"/>
    <n v="38109"/>
    <x v="0"/>
    <s v="TEC-AC-10003709"/>
    <x v="2"/>
    <x v="11"/>
    <s v="Maxell 4.7GB DVD-R 5/Pack"/>
    <x v="5199"/>
    <n v="2"/>
    <n v="0.2"/>
    <n v="0.47520000000000018"/>
  </r>
  <r>
    <n v="7902"/>
    <s v="CA-2014-128363"/>
    <x v="3"/>
    <x v="802"/>
    <d v="2014-08-19T00:00:00"/>
    <s v="Standard Class"/>
    <s v="DC-12850"/>
    <s v="Dan Campbell"/>
    <x v="0"/>
    <s v="United States"/>
    <s v="Memphis"/>
    <x v="18"/>
    <n v="38109"/>
    <x v="0"/>
    <s v="FUR-FU-10003268"/>
    <x v="0"/>
    <x v="5"/>
    <s v="Eldon Radial Chair Mat for Low to Medium Pile Carpets"/>
    <x v="236"/>
    <n v="1"/>
    <n v="0.2"/>
    <n v="0"/>
  </r>
  <r>
    <n v="7903"/>
    <s v="CA-2014-128363"/>
    <x v="3"/>
    <x v="802"/>
    <d v="2014-08-19T00:00:00"/>
    <s v="Standard Class"/>
    <s v="DC-12850"/>
    <s v="Dan Campbell"/>
    <x v="0"/>
    <s v="United States"/>
    <s v="Memphis"/>
    <x v="18"/>
    <n v="38109"/>
    <x v="0"/>
    <s v="OFF-EN-10003845"/>
    <x v="1"/>
    <x v="12"/>
    <s v="Colored Envelopes"/>
    <x v="1816"/>
    <n v="5"/>
    <n v="0.2"/>
    <n v="4.7969999999999988"/>
  </r>
  <r>
    <n v="7904"/>
    <s v="CA-2014-128363"/>
    <x v="3"/>
    <x v="802"/>
    <d v="2014-08-19T00:00:00"/>
    <s v="Standard Class"/>
    <s v="DC-12850"/>
    <s v="Dan Campbell"/>
    <x v="0"/>
    <s v="United States"/>
    <s v="Memphis"/>
    <x v="18"/>
    <n v="38109"/>
    <x v="0"/>
    <s v="FUR-CH-10002073"/>
    <x v="0"/>
    <x v="1"/>
    <s v="Hon Olson Stacker Chairs"/>
    <x v="5200"/>
    <n v="2"/>
    <n v="0.2"/>
    <n v="47.660399999999967"/>
  </r>
  <r>
    <n v="7905"/>
    <s v="CA-2012-126669"/>
    <x v="1"/>
    <x v="209"/>
    <d v="2012-11-13T00:00:00"/>
    <s v="Standard Class"/>
    <s v="DO-13645"/>
    <s v="Doug O'Connell"/>
    <x v="0"/>
    <s v="United States"/>
    <s v="Houston"/>
    <x v="5"/>
    <n v="77036"/>
    <x v="2"/>
    <s v="OFF-PA-10001357"/>
    <x v="1"/>
    <x v="10"/>
    <s v="Xerox 1886"/>
    <x v="5201"/>
    <n v="2"/>
    <n v="0.2"/>
    <n v="26.823999999999995"/>
  </r>
  <r>
    <n v="7906"/>
    <s v="US-2012-118766"/>
    <x v="1"/>
    <x v="52"/>
    <d v="2012-10-22T00:00:00"/>
    <s v="Standard Class"/>
    <s v="LS-16975"/>
    <s v="Lindsay Shagiari"/>
    <x v="2"/>
    <s v="United States"/>
    <s v="Dallas"/>
    <x v="5"/>
    <n v="75217"/>
    <x v="2"/>
    <s v="OFF-EN-10001415"/>
    <x v="1"/>
    <x v="12"/>
    <s v="Staples"/>
    <x v="3870"/>
    <n v="1"/>
    <n v="0.2"/>
    <n v="1.6739999999999999"/>
  </r>
  <r>
    <n v="7907"/>
    <s v="US-2012-118766"/>
    <x v="1"/>
    <x v="52"/>
    <d v="2012-10-22T00:00:00"/>
    <s v="Standard Class"/>
    <s v="LS-16975"/>
    <s v="Lindsay Shagiari"/>
    <x v="2"/>
    <s v="United States"/>
    <s v="Dallas"/>
    <x v="5"/>
    <n v="75217"/>
    <x v="2"/>
    <s v="OFF-BI-10002813"/>
    <x v="1"/>
    <x v="8"/>
    <s v="Avery Reinforcements for Hole-Punch Pages"/>
    <x v="5202"/>
    <n v="10"/>
    <n v="0.8"/>
    <n v="-6.93"/>
  </r>
  <r>
    <n v="7908"/>
    <s v="CA-2013-112585"/>
    <x v="0"/>
    <x v="679"/>
    <d v="2013-08-03T00:00:00"/>
    <s v="First Class"/>
    <s v="RW-19630"/>
    <s v="Rob Williams"/>
    <x v="1"/>
    <s v="United States"/>
    <s v="San Francisco"/>
    <x v="1"/>
    <n v="94122"/>
    <x v="1"/>
    <s v="OFF-AP-10003849"/>
    <x v="1"/>
    <x v="9"/>
    <s v="Hoover Shoulder Vac Commercial Portable Vacuum"/>
    <x v="4169"/>
    <n v="2"/>
    <n v="0"/>
    <n v="178.90999999999997"/>
  </r>
  <r>
    <n v="7909"/>
    <s v="CA-2013-149762"/>
    <x v="0"/>
    <x v="275"/>
    <d v="2013-12-08T00:00:00"/>
    <s v="Standard Class"/>
    <s v="RD-19720"/>
    <s v="Roger Demir"/>
    <x v="0"/>
    <s v="United States"/>
    <s v="Morgan Hill"/>
    <x v="1"/>
    <n v="95037"/>
    <x v="1"/>
    <s v="FUR-TA-10004147"/>
    <x v="0"/>
    <x v="3"/>
    <s v="Hon 4060 Series Tables"/>
    <x v="5203"/>
    <n v="3"/>
    <n v="0.2"/>
    <n v="6.717599999999976"/>
  </r>
  <r>
    <n v="7910"/>
    <s v="CA-2013-149762"/>
    <x v="0"/>
    <x v="275"/>
    <d v="2013-12-08T00:00:00"/>
    <s v="Standard Class"/>
    <s v="RD-19720"/>
    <s v="Roger Demir"/>
    <x v="0"/>
    <s v="United States"/>
    <s v="Morgan Hill"/>
    <x v="1"/>
    <n v="95037"/>
    <x v="1"/>
    <s v="OFF-AR-10001662"/>
    <x v="1"/>
    <x v="6"/>
    <s v="Rogers Handheld Barrel Pencil Sharpener"/>
    <x v="5204"/>
    <n v="8"/>
    <n v="0"/>
    <n v="5.9184000000000019"/>
  </r>
  <r>
    <n v="7911"/>
    <s v="CA-2013-149762"/>
    <x v="0"/>
    <x v="275"/>
    <d v="2013-12-08T00:00:00"/>
    <s v="Standard Class"/>
    <s v="RD-19720"/>
    <s v="Roger Demir"/>
    <x v="0"/>
    <s v="United States"/>
    <s v="Morgan Hill"/>
    <x v="1"/>
    <n v="95037"/>
    <x v="1"/>
    <s v="OFF-ST-10001558"/>
    <x v="1"/>
    <x v="4"/>
    <s v="Acco Perma 4000 Stacking Storage Drawers"/>
    <x v="5205"/>
    <n v="3"/>
    <n v="0"/>
    <n v="7.3079999999999998"/>
  </r>
  <r>
    <n v="7912"/>
    <s v="CA-2013-149762"/>
    <x v="0"/>
    <x v="275"/>
    <d v="2013-12-08T00:00:00"/>
    <s v="Standard Class"/>
    <s v="RD-19720"/>
    <s v="Roger Demir"/>
    <x v="0"/>
    <s v="United States"/>
    <s v="Morgan Hill"/>
    <x v="1"/>
    <n v="95037"/>
    <x v="1"/>
    <s v="FUR-BO-10001337"/>
    <x v="0"/>
    <x v="0"/>
    <s v="O'Sullivan Living Dimensions 2-Shelf Bookcases"/>
    <x v="4308"/>
    <n v="2"/>
    <n v="0.15"/>
    <n v="-12.097999999999999"/>
  </r>
  <r>
    <n v="7913"/>
    <s v="CA-2013-167605"/>
    <x v="0"/>
    <x v="236"/>
    <d v="2013-05-01T00:00:00"/>
    <s v="Second Class"/>
    <s v="RB-19570"/>
    <s v="Rob Beeghly"/>
    <x v="0"/>
    <s v="United States"/>
    <s v="Saint Charles"/>
    <x v="10"/>
    <n v="60174"/>
    <x v="2"/>
    <s v="FUR-FU-10001602"/>
    <x v="0"/>
    <x v="5"/>
    <s v="Eldon Delta Triangular Chair Mat, 52&quot; x 58&quot;, Clear"/>
    <x v="5206"/>
    <n v="2"/>
    <n v="0.6"/>
    <n v="-31.861200000000004"/>
  </r>
  <r>
    <n v="7914"/>
    <s v="US-2014-105697"/>
    <x v="3"/>
    <x v="326"/>
    <d v="2014-08-28T00:00:00"/>
    <s v="First Class"/>
    <s v="JE-15715"/>
    <s v="Joe Elijah"/>
    <x v="0"/>
    <s v="United States"/>
    <s v="Cleveland"/>
    <x v="24"/>
    <n v="44105"/>
    <x v="3"/>
    <s v="OFF-ST-10003996"/>
    <x v="1"/>
    <x v="4"/>
    <s v="Letter/Legal File Tote with Clear Snap-On Lid, Black Granite"/>
    <x v="5207"/>
    <n v="2"/>
    <n v="0.2"/>
    <n v="1.9271999999999991"/>
  </r>
  <r>
    <n v="7915"/>
    <s v="CA-2014-165323"/>
    <x v="3"/>
    <x v="46"/>
    <d v="2014-06-22T00:00:00"/>
    <s v="Standard Class"/>
    <s v="SR-20740"/>
    <s v="Steven Roelle"/>
    <x v="2"/>
    <s v="United States"/>
    <s v="New York City"/>
    <x v="15"/>
    <n v="10024"/>
    <x v="3"/>
    <s v="TEC-MA-10003673"/>
    <x v="2"/>
    <x v="15"/>
    <s v="Hewlett-Packard Desktjet 6988DT Refurbished Printer"/>
    <x v="5208"/>
    <n v="5"/>
    <n v="0"/>
    <n v="1668.2049999999999"/>
  </r>
  <r>
    <n v="7916"/>
    <s v="CA-2014-165323"/>
    <x v="3"/>
    <x v="46"/>
    <d v="2014-06-22T00:00:00"/>
    <s v="Standard Class"/>
    <s v="SR-20740"/>
    <s v="Steven Roelle"/>
    <x v="2"/>
    <s v="United States"/>
    <s v="New York City"/>
    <x v="15"/>
    <n v="10024"/>
    <x v="3"/>
    <s v="TEC-AC-10004992"/>
    <x v="2"/>
    <x v="11"/>
    <s v="Kingston Digital DataTraveler 64GB USB 2.0"/>
    <x v="3933"/>
    <n v="3"/>
    <n v="0"/>
    <n v="8.1071999999999917"/>
  </r>
  <r>
    <n v="7917"/>
    <s v="CA-2012-110891"/>
    <x v="1"/>
    <x v="312"/>
    <d v="2012-11-24T00:00:00"/>
    <s v="Standard Class"/>
    <s v="PO-19195"/>
    <s v="Phillina Ober"/>
    <x v="2"/>
    <s v="United States"/>
    <s v="Philadelphia"/>
    <x v="9"/>
    <n v="19140"/>
    <x v="3"/>
    <s v="FUR-CH-10002880"/>
    <x v="0"/>
    <x v="1"/>
    <s v="Global High-Back Leather Tilter, Burgundy"/>
    <x v="5209"/>
    <n v="4"/>
    <n v="0.3"/>
    <n v="-93.472400000000022"/>
  </r>
  <r>
    <n v="7918"/>
    <s v="CA-2014-100783"/>
    <x v="3"/>
    <x v="507"/>
    <d v="2014-09-09T00:00:00"/>
    <s v="Second Class"/>
    <s v="JK-16120"/>
    <s v="Julie Kriz"/>
    <x v="2"/>
    <s v="United States"/>
    <s v="Garland"/>
    <x v="5"/>
    <n v="75043"/>
    <x v="2"/>
    <s v="OFF-AR-10000380"/>
    <x v="1"/>
    <x v="6"/>
    <s v="Hunt PowerHouse Electric Pencil Sharpener, Blue"/>
    <x v="5210"/>
    <n v="1"/>
    <n v="0.2"/>
    <n v="3.7979999999999947"/>
  </r>
  <r>
    <n v="7919"/>
    <s v="CA-2012-152513"/>
    <x v="1"/>
    <x v="433"/>
    <d v="2012-07-08T00:00:00"/>
    <s v="Second Class"/>
    <s v="JP-16135"/>
    <s v="Julie Prescott"/>
    <x v="2"/>
    <s v="United States"/>
    <s v="San Diego"/>
    <x v="1"/>
    <n v="92024"/>
    <x v="1"/>
    <s v="OFF-BI-10002706"/>
    <x v="1"/>
    <x v="8"/>
    <s v="Avery Premier Heavy-Duty Binder with Round Locking Rings"/>
    <x v="2543"/>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x v="5211"/>
    <n v="2"/>
    <n v="0"/>
    <n v="10.813600000000001"/>
  </r>
  <r>
    <n v="7921"/>
    <s v="CA-2014-139822"/>
    <x v="3"/>
    <x v="175"/>
    <d v="2014-09-22T00:00:00"/>
    <s v="Standard Class"/>
    <s v="Dp-13240"/>
    <s v="Dean percer"/>
    <x v="2"/>
    <s v="United States"/>
    <s v="Waterbury"/>
    <x v="29"/>
    <n v="6708"/>
    <x v="3"/>
    <s v="TEC-AC-10001090"/>
    <x v="2"/>
    <x v="11"/>
    <s v="Micro Innovations Wireless Classic Keyboard with Mouse"/>
    <x v="2830"/>
    <n v="2"/>
    <n v="0"/>
    <n v="10.796399999999998"/>
  </r>
  <r>
    <n v="7922"/>
    <s v="CA-2014-107713"/>
    <x v="3"/>
    <x v="677"/>
    <d v="2014-03-18T00:00:00"/>
    <s v="Standard Class"/>
    <s v="JB-16000"/>
    <s v="Joy Bell-"/>
    <x v="0"/>
    <s v="United States"/>
    <s v="Columbia"/>
    <x v="39"/>
    <n v="21044"/>
    <x v="3"/>
    <s v="OFF-BI-10002026"/>
    <x v="1"/>
    <x v="8"/>
    <s v="Avery Arch Ring Binders"/>
    <x v="5212"/>
    <n v="3"/>
    <n v="0"/>
    <n v="81.920999999999992"/>
  </r>
  <r>
    <n v="7923"/>
    <s v="CA-2014-134096"/>
    <x v="3"/>
    <x v="241"/>
    <d v="2014-09-30T00:00:00"/>
    <s v="Standard Class"/>
    <s v="PP-18955"/>
    <s v="Paul Prost"/>
    <x v="2"/>
    <s v="United States"/>
    <s v="Hollywood"/>
    <x v="2"/>
    <n v="33021"/>
    <x v="0"/>
    <s v="TEC-PH-10000526"/>
    <x v="2"/>
    <x v="7"/>
    <s v="Vtech CS6719"/>
    <x v="3293"/>
    <n v="5"/>
    <n v="0.2"/>
    <n v="38.396000000000015"/>
  </r>
  <r>
    <n v="7924"/>
    <s v="CA-2014-134096"/>
    <x v="3"/>
    <x v="241"/>
    <d v="2014-09-30T00:00:00"/>
    <s v="Standard Class"/>
    <s v="PP-18955"/>
    <s v="Paul Prost"/>
    <x v="2"/>
    <s v="United States"/>
    <s v="Hollywood"/>
    <x v="2"/>
    <n v="33021"/>
    <x v="0"/>
    <s v="OFF-BI-10004002"/>
    <x v="1"/>
    <x v="8"/>
    <s v="Wilson Jones International Size A4 Ring Binders"/>
    <x v="4937"/>
    <n v="3"/>
    <n v="0.7"/>
    <n v="-11.417999999999999"/>
  </r>
  <r>
    <n v="7925"/>
    <s v="CA-2013-125843"/>
    <x v="0"/>
    <x v="572"/>
    <d v="2013-08-17T00:00:00"/>
    <s v="First Class"/>
    <s v="RF-19840"/>
    <s v="Roy Französisch"/>
    <x v="0"/>
    <s v="United States"/>
    <s v="Springfield"/>
    <x v="17"/>
    <n v="22153"/>
    <x v="0"/>
    <s v="OFF-BI-10002309"/>
    <x v="1"/>
    <x v="8"/>
    <s v="Avery Heavy-Duty EZD  Binder With Locking Rings"/>
    <x v="4732"/>
    <n v="4"/>
    <n v="0"/>
    <n v="10.7136"/>
  </r>
  <r>
    <n v="7926"/>
    <s v="CA-2013-125843"/>
    <x v="0"/>
    <x v="572"/>
    <d v="2013-08-17T00:00:00"/>
    <s v="First Class"/>
    <s v="RF-19840"/>
    <s v="Roy Französisch"/>
    <x v="0"/>
    <s v="United States"/>
    <s v="Springfield"/>
    <x v="17"/>
    <n v="22153"/>
    <x v="0"/>
    <s v="OFF-LA-10003923"/>
    <x v="1"/>
    <x v="2"/>
    <s v="Alphabetical Labels for Top Tab Filing"/>
    <x v="825"/>
    <n v="7"/>
    <n v="0"/>
    <n v="51.800000000000004"/>
  </r>
  <r>
    <n v="7927"/>
    <s v="CA-2014-120404"/>
    <x v="3"/>
    <x v="225"/>
    <d v="2014-11-25T00:00:00"/>
    <s v="Second Class"/>
    <s v="KH-16330"/>
    <s v="Katharine Harms"/>
    <x v="1"/>
    <s v="United States"/>
    <s v="New York City"/>
    <x v="15"/>
    <n v="10035"/>
    <x v="3"/>
    <s v="TEC-AC-10003433"/>
    <x v="2"/>
    <x v="11"/>
    <s v="Maxell 4.7GB DVD+R 5/Pack"/>
    <x v="2629"/>
    <n v="3"/>
    <n v="0"/>
    <n v="1.3365"/>
  </r>
  <r>
    <n v="7928"/>
    <s v="CA-2014-120404"/>
    <x v="3"/>
    <x v="225"/>
    <d v="2014-11-25T00:00:00"/>
    <s v="Second Class"/>
    <s v="KH-16330"/>
    <s v="Katharine Harms"/>
    <x v="1"/>
    <s v="United States"/>
    <s v="New York City"/>
    <x v="15"/>
    <n v="10035"/>
    <x v="3"/>
    <s v="TEC-PH-10001363"/>
    <x v="2"/>
    <x v="7"/>
    <s v="Apple iPhone 5S"/>
    <x v="5213"/>
    <n v="1"/>
    <n v="0"/>
    <n v="170.99699999999996"/>
  </r>
  <r>
    <n v="7929"/>
    <s v="CA-2014-120404"/>
    <x v="3"/>
    <x v="225"/>
    <d v="2014-11-25T00:00:00"/>
    <s v="Second Class"/>
    <s v="KH-16330"/>
    <s v="Katharine Harms"/>
    <x v="1"/>
    <s v="United States"/>
    <s v="New York City"/>
    <x v="15"/>
    <n v="10035"/>
    <x v="3"/>
    <s v="FUR-FU-10000820"/>
    <x v="0"/>
    <x v="5"/>
    <s v="Tensor Brushed Steel Torchiere Floor Lamp"/>
    <x v="4344"/>
    <n v="3"/>
    <n v="0"/>
    <n v="9.1745999999999981"/>
  </r>
  <r>
    <n v="7930"/>
    <s v="CA-2014-167549"/>
    <x v="3"/>
    <x v="800"/>
    <d v="2014-07-28T00:00:00"/>
    <s v="First Class"/>
    <s v="EM-14200"/>
    <s v="Evan Minnotte"/>
    <x v="2"/>
    <s v="United States"/>
    <s v="Dallas"/>
    <x v="5"/>
    <n v="75217"/>
    <x v="2"/>
    <s v="FUR-TA-10004767"/>
    <x v="0"/>
    <x v="3"/>
    <s v="Safco Drafting Table"/>
    <x v="5214"/>
    <n v="6"/>
    <n v="0.3"/>
    <n v="-4.2588000000000363"/>
  </r>
  <r>
    <n v="7931"/>
    <s v="CA-2013-120082"/>
    <x v="0"/>
    <x v="869"/>
    <d v="2013-03-28T00:00:00"/>
    <s v="Second Class"/>
    <s v="DK-12835"/>
    <s v="Damala Kotsonis"/>
    <x v="1"/>
    <s v="United States"/>
    <s v="New York City"/>
    <x v="15"/>
    <n v="10024"/>
    <x v="3"/>
    <s v="OFF-AR-10001955"/>
    <x v="1"/>
    <x v="6"/>
    <s v="Newell 319"/>
    <x v="426"/>
    <n v="3"/>
    <n v="0"/>
    <n v="17.855999999999995"/>
  </r>
  <r>
    <n v="7932"/>
    <s v="US-2013-168095"/>
    <x v="0"/>
    <x v="692"/>
    <d v="2013-07-21T00:00:00"/>
    <s v="Standard Class"/>
    <s v="MC-17425"/>
    <s v="Mark Cousins"/>
    <x v="1"/>
    <s v="United States"/>
    <s v="Portland"/>
    <x v="21"/>
    <n v="97206"/>
    <x v="1"/>
    <s v="FUR-CH-10004886"/>
    <x v="0"/>
    <x v="1"/>
    <s v="Bevis Steel Folding Chairs"/>
    <x v="2186"/>
    <n v="3"/>
    <n v="0.2"/>
    <n v="23.027999999999992"/>
  </r>
  <r>
    <n v="7933"/>
    <s v="US-2013-168095"/>
    <x v="0"/>
    <x v="692"/>
    <d v="2013-07-21T00:00:00"/>
    <s v="Standard Class"/>
    <s v="MC-17425"/>
    <s v="Mark Cousins"/>
    <x v="1"/>
    <s v="United States"/>
    <s v="Portland"/>
    <x v="21"/>
    <n v="97206"/>
    <x v="1"/>
    <s v="OFF-PA-10003641"/>
    <x v="1"/>
    <x v="10"/>
    <s v="Xerox 1909"/>
    <x v="151"/>
    <n v="5"/>
    <n v="0.2"/>
    <n v="34.293999999999997"/>
  </r>
  <r>
    <n v="7934"/>
    <s v="CA-2014-166093"/>
    <x v="3"/>
    <x v="629"/>
    <d v="2014-08-25T00:00:00"/>
    <s v="Standard Class"/>
    <s v="RW-19540"/>
    <s v="Rick Wilson"/>
    <x v="1"/>
    <s v="United States"/>
    <s v="Brentwood"/>
    <x v="1"/>
    <n v="94513"/>
    <x v="1"/>
    <s v="OFF-EN-10003134"/>
    <x v="1"/>
    <x v="12"/>
    <s v="Staples"/>
    <x v="371"/>
    <n v="2"/>
    <n v="0"/>
    <n v="11.68"/>
  </r>
  <r>
    <n v="7935"/>
    <s v="CA-2014-166093"/>
    <x v="3"/>
    <x v="629"/>
    <d v="2014-08-25T00:00:00"/>
    <s v="Standard Class"/>
    <s v="RW-19540"/>
    <s v="Rick Wilson"/>
    <x v="1"/>
    <s v="United States"/>
    <s v="Brentwood"/>
    <x v="1"/>
    <n v="94513"/>
    <x v="1"/>
    <s v="TEC-PH-10002564"/>
    <x v="2"/>
    <x v="7"/>
    <s v="OtterBox Defender Series Case - Samsung Galaxy S4"/>
    <x v="981"/>
    <n v="3"/>
    <n v="0.2"/>
    <n v="8.9969999999999892"/>
  </r>
  <r>
    <n v="7936"/>
    <s v="CA-2014-166093"/>
    <x v="3"/>
    <x v="629"/>
    <d v="2014-08-25T00:00:00"/>
    <s v="Standard Class"/>
    <s v="RW-19540"/>
    <s v="Rick Wilson"/>
    <x v="1"/>
    <s v="United States"/>
    <s v="Brentwood"/>
    <x v="1"/>
    <n v="94513"/>
    <x v="1"/>
    <s v="OFF-PA-10003893"/>
    <x v="1"/>
    <x v="10"/>
    <s v="Xerox 1962"/>
    <x v="18"/>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s v="United States"/>
    <s v="Brentwood"/>
    <x v="1"/>
    <n v="94513"/>
    <x v="1"/>
    <s v="OFF-AP-10001058"/>
    <x v="1"/>
    <x v="9"/>
    <s v="Sanyo 2.5 Cubic Foot Mid-Size Office Refrigerators"/>
    <x v="5215"/>
    <n v="9"/>
    <n v="0"/>
    <n v="654.7553999999999"/>
  </r>
  <r>
    <n v="7939"/>
    <s v="CA-2014-166093"/>
    <x v="3"/>
    <x v="629"/>
    <d v="2014-08-25T00:00:00"/>
    <s v="Standard Class"/>
    <s v="RW-19540"/>
    <s v="Rick Wilson"/>
    <x v="1"/>
    <s v="United States"/>
    <s v="Brentwood"/>
    <x v="1"/>
    <n v="94513"/>
    <x v="1"/>
    <s v="OFF-ST-10001496"/>
    <x v="1"/>
    <x v="4"/>
    <s v="Standard Rollaway File with Lock"/>
    <x v="863"/>
    <n v="3"/>
    <n v="0"/>
    <n v="140.54820000000001"/>
  </r>
  <r>
    <n v="7940"/>
    <s v="CA-2014-166093"/>
    <x v="3"/>
    <x v="629"/>
    <d v="2014-08-25T00:00:00"/>
    <s v="Standard Class"/>
    <s v="RW-19540"/>
    <s v="Rick Wilson"/>
    <x v="1"/>
    <s v="United States"/>
    <s v="Brentwood"/>
    <x v="1"/>
    <n v="94513"/>
    <x v="1"/>
    <s v="OFF-BI-10004230"/>
    <x v="1"/>
    <x v="8"/>
    <s v="GBC Recycled Grain Textured Covers"/>
    <x v="5216"/>
    <n v="8"/>
    <n v="0.2"/>
    <n v="77.369599999999991"/>
  </r>
  <r>
    <n v="7941"/>
    <s v="CA-2013-146325"/>
    <x v="0"/>
    <x v="882"/>
    <d v="2013-12-18T00:00:00"/>
    <s v="First Class"/>
    <s v="DS-13180"/>
    <s v="David Smith"/>
    <x v="1"/>
    <s v="United States"/>
    <s v="San Diego"/>
    <x v="1"/>
    <n v="92037"/>
    <x v="1"/>
    <s v="FUR-CH-10001146"/>
    <x v="0"/>
    <x v="1"/>
    <s v="Global Task Chair, Black"/>
    <x v="125"/>
    <n v="2"/>
    <n v="0.2"/>
    <n v="-9.1601999999999961"/>
  </r>
  <r>
    <n v="7942"/>
    <s v="CA-2013-146325"/>
    <x v="0"/>
    <x v="882"/>
    <d v="2013-12-18T00:00:00"/>
    <s v="First Class"/>
    <s v="DS-13180"/>
    <s v="David Smith"/>
    <x v="1"/>
    <s v="United States"/>
    <s v="San Diego"/>
    <x v="1"/>
    <n v="92037"/>
    <x v="1"/>
    <s v="OFF-ST-10001590"/>
    <x v="1"/>
    <x v="4"/>
    <s v="Tenex Personal Project File with Scoop Front Design, Black"/>
    <x v="5217"/>
    <n v="10"/>
    <n v="0"/>
    <n v="35.047999999999995"/>
  </r>
  <r>
    <n v="7943"/>
    <s v="CA-2014-134194"/>
    <x v="3"/>
    <x v="53"/>
    <d v="2015-01-02T00:00:00"/>
    <s v="Standard Class"/>
    <s v="GA-14725"/>
    <s v="Guy Armstrong"/>
    <x v="0"/>
    <s v="United States"/>
    <s v="Dallas"/>
    <x v="5"/>
    <n v="75081"/>
    <x v="2"/>
    <s v="OFF-BI-10003684"/>
    <x v="1"/>
    <x v="8"/>
    <s v="Wilson Jones Legal Size Ring Binders"/>
    <x v="5218"/>
    <n v="9"/>
    <n v="0.8"/>
    <n v="-59.372999999999976"/>
  </r>
  <r>
    <n v="7944"/>
    <s v="CA-2014-134194"/>
    <x v="3"/>
    <x v="53"/>
    <d v="2015-01-02T00:00:00"/>
    <s v="Standard Class"/>
    <s v="GA-14725"/>
    <s v="Guy Armstrong"/>
    <x v="0"/>
    <s v="United States"/>
    <s v="Dallas"/>
    <x v="5"/>
    <n v="75081"/>
    <x v="2"/>
    <s v="OFF-SU-10000946"/>
    <x v="1"/>
    <x v="14"/>
    <s v="Staples"/>
    <x v="5219"/>
    <n v="7"/>
    <n v="0.2"/>
    <n v="5.0273999999999965"/>
  </r>
  <r>
    <n v="7945"/>
    <s v="CA-2014-134194"/>
    <x v="3"/>
    <x v="53"/>
    <d v="2015-01-02T00:00:00"/>
    <s v="Standard Class"/>
    <s v="GA-14725"/>
    <s v="Guy Armstrong"/>
    <x v="0"/>
    <s v="United States"/>
    <s v="Dallas"/>
    <x v="5"/>
    <n v="75081"/>
    <x v="2"/>
    <s v="OFF-AR-10001615"/>
    <x v="1"/>
    <x v="6"/>
    <s v="Newell 34"/>
    <x v="4142"/>
    <n v="2"/>
    <n v="0.2"/>
    <n v="2.3808000000000007"/>
  </r>
  <r>
    <n v="7946"/>
    <s v="CA-2014-134194"/>
    <x v="3"/>
    <x v="53"/>
    <d v="2015-01-02T00:00:00"/>
    <s v="Standard Class"/>
    <s v="GA-14725"/>
    <s v="Guy Armstrong"/>
    <x v="0"/>
    <s v="United States"/>
    <s v="Dallas"/>
    <x v="5"/>
    <n v="75081"/>
    <x v="2"/>
    <s v="OFF-BI-10001597"/>
    <x v="1"/>
    <x v="8"/>
    <s v="Wilson Jones Ledger-Size, Piano-Hinge Binder, 2&quot;, Blue"/>
    <x v="5220"/>
    <n v="5"/>
    <n v="0.8"/>
    <n v="-65.567999999999998"/>
  </r>
  <r>
    <n v="7947"/>
    <s v="CA-2014-134194"/>
    <x v="3"/>
    <x v="53"/>
    <d v="2015-01-02T00:00:00"/>
    <s v="Standard Class"/>
    <s v="GA-14725"/>
    <s v="Guy Armstrong"/>
    <x v="0"/>
    <s v="United States"/>
    <s v="Dallas"/>
    <x v="5"/>
    <n v="75081"/>
    <x v="2"/>
    <s v="OFF-BI-10001116"/>
    <x v="1"/>
    <x v="8"/>
    <s v="Wilson Jones 1&quot; Hanging DublLock Ring Binders"/>
    <x v="2567"/>
    <n v="3"/>
    <n v="0.8"/>
    <n v="-5.0687999999999995"/>
  </r>
  <r>
    <n v="7948"/>
    <s v="CA-2011-131009"/>
    <x v="2"/>
    <x v="72"/>
    <d v="2011-03-05T00:00:00"/>
    <s v="Standard Class"/>
    <s v="SC-20380"/>
    <s v="Shahid Collister"/>
    <x v="0"/>
    <s v="United States"/>
    <s v="El Paso"/>
    <x v="5"/>
    <n v="79907"/>
    <x v="2"/>
    <s v="OFF-FA-10004395"/>
    <x v="1"/>
    <x v="13"/>
    <s v="Plymouth Boxed Rubber Bands by Plymouth"/>
    <x v="609"/>
    <n v="5"/>
    <n v="0.2"/>
    <n v="-3.5324999999999998"/>
  </r>
  <r>
    <n v="7949"/>
    <s v="CA-2011-131009"/>
    <x v="2"/>
    <x v="72"/>
    <d v="2011-03-05T00:00:00"/>
    <s v="Standard Class"/>
    <s v="SC-20380"/>
    <s v="Shahid Collister"/>
    <x v="0"/>
    <s v="United States"/>
    <s v="El Paso"/>
    <x v="5"/>
    <n v="79907"/>
    <x v="2"/>
    <s v="FUR-CH-10001270"/>
    <x v="0"/>
    <x v="1"/>
    <s v="Harbour Creations Steel Folding Chair"/>
    <x v="5221"/>
    <n v="6"/>
    <n v="0.3"/>
    <n v="0"/>
  </r>
  <r>
    <n v="7950"/>
    <s v="CA-2011-131009"/>
    <x v="2"/>
    <x v="72"/>
    <d v="2011-03-05T00:00:00"/>
    <s v="Standard Class"/>
    <s v="SC-20380"/>
    <s v="Shahid Collister"/>
    <x v="0"/>
    <s v="United States"/>
    <s v="El Paso"/>
    <x v="5"/>
    <n v="79907"/>
    <x v="2"/>
    <s v="FUR-FU-10001095"/>
    <x v="0"/>
    <x v="5"/>
    <s v="DAX Black Cherry Wood-Tone Poster Frame"/>
    <x v="3100"/>
    <n v="6"/>
    <n v="0.6"/>
    <n v="-34.953600000000002"/>
  </r>
  <r>
    <n v="7951"/>
    <s v="CA-2011-131009"/>
    <x v="2"/>
    <x v="72"/>
    <d v="2011-03-05T00:00:00"/>
    <s v="Standard Class"/>
    <s v="SC-20380"/>
    <s v="Shahid Collister"/>
    <x v="0"/>
    <s v="United States"/>
    <s v="El Paso"/>
    <x v="5"/>
    <n v="79907"/>
    <x v="2"/>
    <s v="OFF-ST-10001469"/>
    <x v="1"/>
    <x v="4"/>
    <s v="Fellowes Bankers Box Recycled Super Stor/Drawer"/>
    <x v="5222"/>
    <n v="3"/>
    <n v="0.2"/>
    <n v="-22.671600000000005"/>
  </r>
  <r>
    <n v="7952"/>
    <s v="CA-2012-145814"/>
    <x v="1"/>
    <x v="902"/>
    <d v="2012-11-24T00:00:00"/>
    <s v="Standard Class"/>
    <s v="KD-16345"/>
    <s v="Katherine Ducich"/>
    <x v="0"/>
    <s v="United States"/>
    <s v="New York City"/>
    <x v="15"/>
    <n v="10035"/>
    <x v="3"/>
    <s v="OFF-BI-10003196"/>
    <x v="1"/>
    <x v="8"/>
    <s v="Accohide Poly Flexible Ring Binders"/>
    <x v="4452"/>
    <n v="2"/>
    <n v="0.2"/>
    <n v="2.2439999999999998"/>
  </r>
  <r>
    <n v="7953"/>
    <s v="CA-2012-145814"/>
    <x v="1"/>
    <x v="902"/>
    <d v="2012-11-24T00:00:00"/>
    <s v="Standard Class"/>
    <s v="KD-16345"/>
    <s v="Katherine Ducich"/>
    <x v="0"/>
    <s v="United States"/>
    <s v="New York City"/>
    <x v="15"/>
    <n v="10035"/>
    <x v="3"/>
    <s v="TEC-PH-10002200"/>
    <x v="2"/>
    <x v="7"/>
    <s v="Aastra 6757i CT Wireless VoIP phone"/>
    <x v="5223"/>
    <n v="4"/>
    <n v="0"/>
    <n v="249.91039999999998"/>
  </r>
  <r>
    <n v="7954"/>
    <s v="CA-2011-138359"/>
    <x v="2"/>
    <x v="470"/>
    <d v="2011-04-06T00:00:00"/>
    <s v="Standard Class"/>
    <s v="KH-16330"/>
    <s v="Katharine Harms"/>
    <x v="1"/>
    <s v="United States"/>
    <s v="Revere"/>
    <x v="31"/>
    <n v="2151"/>
    <x v="3"/>
    <s v="OFF-ST-10000636"/>
    <x v="1"/>
    <x v="4"/>
    <s v="Rogers Profile Extra Capacity Storage Tub"/>
    <x v="5224"/>
    <n v="4"/>
    <n v="0"/>
    <n v="2.6783999999999963"/>
  </r>
  <r>
    <n v="7955"/>
    <s v="CA-2011-138359"/>
    <x v="2"/>
    <x v="470"/>
    <d v="2011-04-06T00:00:00"/>
    <s v="Standard Class"/>
    <s v="KH-16330"/>
    <s v="Katharine Harms"/>
    <x v="1"/>
    <s v="United States"/>
    <s v="Revere"/>
    <x v="31"/>
    <n v="2151"/>
    <x v="3"/>
    <s v="OFF-BI-10000145"/>
    <x v="1"/>
    <x v="8"/>
    <s v="Zipper Ring Binder Pockets"/>
    <x v="875"/>
    <n v="2"/>
    <n v="0"/>
    <n v="3.0575999999999999"/>
  </r>
  <r>
    <n v="7956"/>
    <s v="CA-2014-131807"/>
    <x v="3"/>
    <x v="361"/>
    <d v="2014-10-11T00:00:00"/>
    <s v="Standard Class"/>
    <s v="GG-14650"/>
    <s v="Greg Guthrie"/>
    <x v="1"/>
    <s v="United States"/>
    <s v="Chico"/>
    <x v="1"/>
    <n v="95928"/>
    <x v="1"/>
    <s v="FUR-CH-10001190"/>
    <x v="0"/>
    <x v="1"/>
    <s v="Global Deluxe High-Back Office Chair in Storm"/>
    <x v="5037"/>
    <n v="4"/>
    <n v="0.2"/>
    <n v="-59.835600000000042"/>
  </r>
  <r>
    <n v="7957"/>
    <s v="CA-2014-131807"/>
    <x v="3"/>
    <x v="361"/>
    <d v="2014-10-11T00:00:00"/>
    <s v="Standard Class"/>
    <s v="GG-14650"/>
    <s v="Greg Guthrie"/>
    <x v="1"/>
    <s v="United States"/>
    <s v="Chico"/>
    <x v="1"/>
    <n v="95928"/>
    <x v="1"/>
    <s v="OFF-FA-10002780"/>
    <x v="1"/>
    <x v="13"/>
    <s v="Staples"/>
    <x v="81"/>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s v="United States"/>
    <s v="Chico"/>
    <x v="1"/>
    <n v="95928"/>
    <x v="1"/>
    <s v="FUR-FU-10004666"/>
    <x v="0"/>
    <x v="5"/>
    <s v="DAX Clear Channel Poster Frame"/>
    <x v="5225"/>
    <n v="5"/>
    <n v="0"/>
    <n v="26.973000000000003"/>
  </r>
  <r>
    <n v="7960"/>
    <s v="CA-2014-131807"/>
    <x v="3"/>
    <x v="361"/>
    <d v="2014-10-11T00:00:00"/>
    <s v="Standard Class"/>
    <s v="GG-14650"/>
    <s v="Greg Guthrie"/>
    <x v="1"/>
    <s v="United States"/>
    <s v="Chico"/>
    <x v="1"/>
    <n v="95928"/>
    <x v="1"/>
    <s v="FUR-TA-10004086"/>
    <x v="0"/>
    <x v="3"/>
    <s v="KI Adjustable-Height Table"/>
    <x v="5226"/>
    <n v="3"/>
    <n v="0.2"/>
    <n v="5.1587999999999852"/>
  </r>
  <r>
    <n v="7961"/>
    <s v="CA-2014-131807"/>
    <x v="3"/>
    <x v="361"/>
    <d v="2014-10-11T00:00:00"/>
    <s v="Standard Class"/>
    <s v="GG-14650"/>
    <s v="Greg Guthrie"/>
    <x v="1"/>
    <s v="United States"/>
    <s v="Chico"/>
    <x v="1"/>
    <n v="95928"/>
    <x v="1"/>
    <s v="TEC-PH-10000702"/>
    <x v="2"/>
    <x v="7"/>
    <s v="Square Credit Card Reader, 4 1/2&quot; x 4 1/2&quot; x 1&quot;, White"/>
    <x v="465"/>
    <n v="1"/>
    <n v="0.2"/>
    <n v="2.6972999999999994"/>
  </r>
  <r>
    <n v="7962"/>
    <s v="CA-2014-104864"/>
    <x v="3"/>
    <x v="551"/>
    <d v="2014-11-24T00:00:00"/>
    <s v="Second Class"/>
    <s v="JS-15685"/>
    <s v="Jim Sink"/>
    <x v="1"/>
    <s v="United States"/>
    <s v="Miramar"/>
    <x v="2"/>
    <n v="33023"/>
    <x v="0"/>
    <s v="OFF-ST-10002301"/>
    <x v="1"/>
    <x v="4"/>
    <s v="Tennsco Commercial Shelving"/>
    <x v="5227"/>
    <n v="5"/>
    <n v="0.2"/>
    <n v="-19.323000000000011"/>
  </r>
  <r>
    <n v="7963"/>
    <s v="CA-2014-104864"/>
    <x v="3"/>
    <x v="551"/>
    <d v="2014-11-24T00:00:00"/>
    <s v="Second Class"/>
    <s v="JS-15685"/>
    <s v="Jim Sink"/>
    <x v="1"/>
    <s v="United States"/>
    <s v="Miramar"/>
    <x v="2"/>
    <n v="33023"/>
    <x v="0"/>
    <s v="OFF-BI-10001636"/>
    <x v="1"/>
    <x v="8"/>
    <s v="Ibico Plastic and Wire Spiral Binding Combs"/>
    <x v="5228"/>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x v="5229"/>
    <n v="4"/>
    <n v="0.2"/>
    <n v="48.631999999999948"/>
  </r>
  <r>
    <n v="7965"/>
    <s v="CA-2014-104864"/>
    <x v="3"/>
    <x v="551"/>
    <d v="2014-11-24T00:00:00"/>
    <s v="Second Class"/>
    <s v="JS-15685"/>
    <s v="Jim Sink"/>
    <x v="1"/>
    <s v="United States"/>
    <s v="Miramar"/>
    <x v="2"/>
    <n v="33023"/>
    <x v="0"/>
    <s v="OFF-PA-10004609"/>
    <x v="1"/>
    <x v="10"/>
    <s v="Xerox 221"/>
    <x v="561"/>
    <n v="4"/>
    <n v="0.2"/>
    <n v="7.2576000000000001"/>
  </r>
  <r>
    <n v="7966"/>
    <s v="CA-2014-104864"/>
    <x v="3"/>
    <x v="551"/>
    <d v="2014-11-24T00:00:00"/>
    <s v="Second Class"/>
    <s v="JS-15685"/>
    <s v="Jim Sink"/>
    <x v="1"/>
    <s v="United States"/>
    <s v="Miramar"/>
    <x v="2"/>
    <n v="33023"/>
    <x v="0"/>
    <s v="OFF-PA-10003309"/>
    <x v="1"/>
    <x v="10"/>
    <s v="Xerox 211"/>
    <x v="759"/>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x v="1735"/>
    <n v="4"/>
    <n v="0"/>
    <n v="16.68"/>
  </r>
  <r>
    <n v="7968"/>
    <s v="CA-2013-157707"/>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s v="United States"/>
    <s v="Denver"/>
    <x v="22"/>
    <n v="80219"/>
    <x v="1"/>
    <s v="TEC-PH-10002583"/>
    <x v="2"/>
    <x v="7"/>
    <s v="iOttie HLCRIO102 Car Mount"/>
    <x v="314"/>
    <n v="1"/>
    <n v="0.2"/>
    <n v="-2.9985000000000022"/>
  </r>
  <r>
    <n v="7970"/>
    <s v="CA-2013-157707"/>
    <x v="0"/>
    <x v="1155"/>
    <d v="2013-10-13T00:00:00"/>
    <s v="First Class"/>
    <s v="CC-12610"/>
    <s v="Corey Catlett"/>
    <x v="1"/>
    <s v="United States"/>
    <s v="Denver"/>
    <x v="22"/>
    <n v="80219"/>
    <x v="1"/>
    <s v="FUR-CH-10004853"/>
    <x v="0"/>
    <x v="1"/>
    <s v="Global Manager's Adjustable Task Chair, Storm"/>
    <x v="3200"/>
    <n v="1"/>
    <n v="0.2"/>
    <n v="13.588199999999986"/>
  </r>
  <r>
    <n v="7971"/>
    <s v="US-2012-126753"/>
    <x v="1"/>
    <x v="748"/>
    <d v="2012-08-20T00:00:00"/>
    <s v="Standard Class"/>
    <s v="SP-20860"/>
    <s v="Sung Pak"/>
    <x v="1"/>
    <s v="United States"/>
    <s v="Philadelphia"/>
    <x v="9"/>
    <n v="19134"/>
    <x v="3"/>
    <s v="TEC-PH-10003580"/>
    <x v="2"/>
    <x v="7"/>
    <s v="Cisco IP Phone 7961G-GE VoIP phone"/>
    <x v="5230"/>
    <n v="4"/>
    <n v="0.4"/>
    <n v="-112.62159999999994"/>
  </r>
  <r>
    <n v="7972"/>
    <s v="US-2012-126753"/>
    <x v="1"/>
    <x v="748"/>
    <d v="2012-08-20T00:00:00"/>
    <s v="Standard Class"/>
    <s v="SP-20860"/>
    <s v="Sung Pak"/>
    <x v="1"/>
    <s v="United States"/>
    <s v="Philadelphia"/>
    <x v="9"/>
    <n v="19134"/>
    <x v="3"/>
    <s v="TEC-AC-10004227"/>
    <x v="2"/>
    <x v="11"/>
    <s v="SanDisk Ultra 16 GB MicroSDHC Class 10 Memory Card"/>
    <x v="5231"/>
    <n v="3"/>
    <n v="0.2"/>
    <n v="-5.4558000000000035"/>
  </r>
  <r>
    <n v="7973"/>
    <s v="US-2012-126753"/>
    <x v="1"/>
    <x v="748"/>
    <d v="2012-08-20T00:00:00"/>
    <s v="Standard Class"/>
    <s v="SP-20860"/>
    <s v="Sung Pak"/>
    <x v="1"/>
    <s v="United States"/>
    <s v="Philadelphia"/>
    <x v="9"/>
    <n v="19134"/>
    <x v="3"/>
    <s v="OFF-PA-10002787"/>
    <x v="1"/>
    <x v="10"/>
    <s v="Xerox 227"/>
    <x v="563"/>
    <n v="2"/>
    <n v="0.2"/>
    <n v="3.6288"/>
  </r>
  <r>
    <n v="7974"/>
    <s v="US-2012-126753"/>
    <x v="1"/>
    <x v="748"/>
    <d v="2012-08-20T00:00:00"/>
    <s v="Standard Class"/>
    <s v="SP-20860"/>
    <s v="Sung Pak"/>
    <x v="1"/>
    <s v="United States"/>
    <s v="Philadelphia"/>
    <x v="9"/>
    <n v="19134"/>
    <x v="3"/>
    <s v="OFF-BI-10003981"/>
    <x v="1"/>
    <x v="8"/>
    <s v="Avery Durable Plastic 1&quot; Binders"/>
    <x v="5232"/>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x v="1825"/>
    <n v="3"/>
    <n v="0.2"/>
    <n v="0"/>
  </r>
  <r>
    <n v="7976"/>
    <s v="US-2012-126753"/>
    <x v="1"/>
    <x v="748"/>
    <d v="2012-08-20T00:00:00"/>
    <s v="Standard Class"/>
    <s v="SP-20860"/>
    <s v="Sung Pak"/>
    <x v="1"/>
    <s v="United States"/>
    <s v="Philadelphia"/>
    <x v="9"/>
    <n v="19134"/>
    <x v="3"/>
    <s v="OFF-BI-10003727"/>
    <x v="1"/>
    <x v="8"/>
    <s v="Avery Durable Slant Ring Binders With Label Holder"/>
    <x v="5233"/>
    <n v="3"/>
    <n v="0.7"/>
    <n v="-2.758799999999999"/>
  </r>
  <r>
    <n v="7977"/>
    <s v="US-2012-126753"/>
    <x v="1"/>
    <x v="748"/>
    <d v="2012-08-20T00:00:00"/>
    <s v="Standard Class"/>
    <s v="SP-20860"/>
    <s v="Sung Pak"/>
    <x v="1"/>
    <s v="United States"/>
    <s v="Philadelphia"/>
    <x v="9"/>
    <n v="19134"/>
    <x v="3"/>
    <s v="OFF-PA-10000130"/>
    <x v="1"/>
    <x v="10"/>
    <s v="Xerox 199"/>
    <x v="1518"/>
    <n v="3"/>
    <n v="0.2"/>
    <n v="3.2099999999999982"/>
  </r>
  <r>
    <n v="7978"/>
    <s v="CA-2011-166051"/>
    <x v="2"/>
    <x v="1178"/>
    <d v="2011-06-05T00:00:00"/>
    <s v="Standard Class"/>
    <s v="JK-15625"/>
    <s v="Jim Karlsson"/>
    <x v="0"/>
    <s v="United States"/>
    <s v="Jackson"/>
    <x v="35"/>
    <n v="39212"/>
    <x v="0"/>
    <s v="TEC-PH-10002680"/>
    <x v="2"/>
    <x v="7"/>
    <s v="Samsung Galaxy Note 3"/>
    <x v="5234"/>
    <n v="3"/>
    <n v="0"/>
    <n v="197.99099999999996"/>
  </r>
  <r>
    <n v="7979"/>
    <s v="CA-2011-166051"/>
    <x v="2"/>
    <x v="1178"/>
    <d v="2011-06-05T00:00:00"/>
    <s v="Standard Class"/>
    <s v="JK-15625"/>
    <s v="Jim Karlsson"/>
    <x v="0"/>
    <s v="United States"/>
    <s v="Jackson"/>
    <x v="35"/>
    <n v="39212"/>
    <x v="0"/>
    <s v="TEC-PH-10002538"/>
    <x v="2"/>
    <x v="7"/>
    <s v="Grandstream GXP1160 VoIP phone"/>
    <x v="4332"/>
    <n v="3"/>
    <n v="0"/>
    <n v="32.981699999999989"/>
  </r>
  <r>
    <n v="7980"/>
    <s v="CA-2012-113040"/>
    <x v="1"/>
    <x v="375"/>
    <d v="2012-08-31T00:00:00"/>
    <s v="Standard Class"/>
    <s v="CC-12100"/>
    <s v="Chad Cunningham"/>
    <x v="2"/>
    <s v="United States"/>
    <s v="Los Angeles"/>
    <x v="1"/>
    <n v="90045"/>
    <x v="1"/>
    <s v="OFF-BI-10001249"/>
    <x v="1"/>
    <x v="8"/>
    <s v="Avery Heavy-Duty EZD View Binder with Locking Rings"/>
    <x v="5235"/>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s v="United States"/>
    <s v="Clifton"/>
    <x v="30"/>
    <n v="7011"/>
    <x v="3"/>
    <s v="OFF-AP-10004532"/>
    <x v="1"/>
    <x v="9"/>
    <s v="Kensington 6 Outlet Guardian Standard Surge Protector"/>
    <x v="1067"/>
    <n v="4"/>
    <n v="0"/>
    <n v="22.118400000000001"/>
  </r>
  <r>
    <n v="7983"/>
    <s v="CA-2011-113383"/>
    <x v="2"/>
    <x v="1076"/>
    <d v="2011-09-13T00:00:00"/>
    <s v="First Class"/>
    <s v="SF-20065"/>
    <s v="Sandra Flanagan"/>
    <x v="0"/>
    <s v="United States"/>
    <s v="Clifton"/>
    <x v="30"/>
    <n v="7011"/>
    <x v="3"/>
    <s v="FUR-FU-10001986"/>
    <x v="0"/>
    <x v="5"/>
    <s v="Dana Fluorescent Magnifying Lamp, White, 36&quot;"/>
    <x v="2574"/>
    <n v="5"/>
    <n v="0"/>
    <n v="76.469999999999985"/>
  </r>
  <r>
    <n v="7984"/>
    <s v="CA-2014-152499"/>
    <x v="3"/>
    <x v="203"/>
    <d v="2014-01-26T00:00:00"/>
    <s v="Second Class"/>
    <s v="EH-13765"/>
    <s v="Edward Hooks"/>
    <x v="1"/>
    <s v="United States"/>
    <s v="Chicago"/>
    <x v="10"/>
    <n v="60623"/>
    <x v="2"/>
    <s v="OFF-FA-10002975"/>
    <x v="1"/>
    <x v="13"/>
    <s v="Staples"/>
    <x v="1150"/>
    <n v="5"/>
    <n v="0.2"/>
    <n v="4.9139999999999988"/>
  </r>
  <r>
    <n v="7985"/>
    <s v="CA-2014-152499"/>
    <x v="3"/>
    <x v="203"/>
    <d v="2014-01-26T00:00:00"/>
    <s v="Second Class"/>
    <s v="EH-13765"/>
    <s v="Edward Hooks"/>
    <x v="1"/>
    <s v="United States"/>
    <s v="Chicago"/>
    <x v="10"/>
    <n v="60623"/>
    <x v="2"/>
    <s v="OFF-AR-10003481"/>
    <x v="1"/>
    <x v="6"/>
    <s v="Newell 348"/>
    <x v="964"/>
    <n v="3"/>
    <n v="0.2"/>
    <n v="0.88559999999999883"/>
  </r>
  <r>
    <n v="7986"/>
    <s v="CA-2013-151498"/>
    <x v="0"/>
    <x v="438"/>
    <d v="2013-04-25T00:00:00"/>
    <s v="First Class"/>
    <s v="DN-13690"/>
    <s v="Duane Noonan"/>
    <x v="0"/>
    <s v="United States"/>
    <s v="Seattle"/>
    <x v="4"/>
    <n v="98115"/>
    <x v="1"/>
    <s v="OFF-BI-10004967"/>
    <x v="1"/>
    <x v="8"/>
    <s v="Round Ring Binders"/>
    <x v="1366"/>
    <n v="5"/>
    <n v="0.2"/>
    <n v="2.8079999999999998"/>
  </r>
  <r>
    <n v="7987"/>
    <s v="CA-2013-137939"/>
    <x v="0"/>
    <x v="1180"/>
    <d v="2013-07-24T00:00:00"/>
    <s v="Second Class"/>
    <s v="PJ-19015"/>
    <s v="Pauline Johnson"/>
    <x v="0"/>
    <s v="United States"/>
    <s v="Long Beach"/>
    <x v="15"/>
    <n v="11561"/>
    <x v="3"/>
    <s v="TEC-PH-10003589"/>
    <x v="2"/>
    <x v="7"/>
    <s v="invisibleSHIELD by ZAGG Smudge-Free Screen Protector"/>
    <x v="5126"/>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s v="United States"/>
    <s v="Sheboygan"/>
    <x v="6"/>
    <n v="53081"/>
    <x v="2"/>
    <s v="OFF-LA-10003537"/>
    <x v="1"/>
    <x v="2"/>
    <s v="Avery 515"/>
    <x v="3185"/>
    <n v="3"/>
    <n v="0"/>
    <n v="17.667299999999997"/>
  </r>
  <r>
    <n v="7990"/>
    <s v="US-2013-117793"/>
    <x v="0"/>
    <x v="828"/>
    <d v="2013-08-30T00:00:00"/>
    <s v="Standard Class"/>
    <s v="MA-17560"/>
    <s v="Matt Abelman"/>
    <x v="2"/>
    <s v="United States"/>
    <s v="Sheboygan"/>
    <x v="6"/>
    <n v="53081"/>
    <x v="2"/>
    <s v="OFF-ST-10002406"/>
    <x v="1"/>
    <x v="4"/>
    <s v="Pizazz Global Quick File"/>
    <x v="2748"/>
    <n v="1"/>
    <n v="0"/>
    <n v="4.1916000000000011"/>
  </r>
  <r>
    <n v="7991"/>
    <s v="US-2013-117793"/>
    <x v="0"/>
    <x v="828"/>
    <d v="2013-08-30T00:00:00"/>
    <s v="Standard Class"/>
    <s v="MA-17560"/>
    <s v="Matt Abelman"/>
    <x v="2"/>
    <s v="United States"/>
    <s v="Sheboygan"/>
    <x v="6"/>
    <n v="53081"/>
    <x v="2"/>
    <s v="TEC-AC-10003433"/>
    <x v="2"/>
    <x v="11"/>
    <s v="Maxell 4.7GB DVD+R 5/Pack"/>
    <x v="5237"/>
    <n v="2"/>
    <n v="0"/>
    <n v="0.89100000000000001"/>
  </r>
  <r>
    <n v="7992"/>
    <s v="CA-2013-133872"/>
    <x v="0"/>
    <x v="403"/>
    <d v="2013-06-18T00:00:00"/>
    <s v="First Class"/>
    <s v="VM-21835"/>
    <s v="Vivian Mathis"/>
    <x v="0"/>
    <s v="United States"/>
    <s v="Boca Raton"/>
    <x v="2"/>
    <n v="33433"/>
    <x v="0"/>
    <s v="OFF-BI-10002082"/>
    <x v="1"/>
    <x v="8"/>
    <s v="GBC Twin Loop Wire Binding Elements"/>
    <x v="5238"/>
    <n v="4"/>
    <n v="0.7"/>
    <n v="-26.623999999999995"/>
  </r>
  <r>
    <n v="7993"/>
    <s v="CA-2013-133872"/>
    <x v="0"/>
    <x v="403"/>
    <d v="2013-06-18T00:00:00"/>
    <s v="First Class"/>
    <s v="VM-21835"/>
    <s v="Vivian Mathis"/>
    <x v="0"/>
    <s v="United States"/>
    <s v="Boca Raton"/>
    <x v="2"/>
    <n v="33433"/>
    <x v="0"/>
    <s v="TEC-AC-10000521"/>
    <x v="2"/>
    <x v="11"/>
    <s v="Verbatim Slim CD and DVD Storage Cases, 50/Pack"/>
    <x v="4997"/>
    <n v="2"/>
    <n v="0.2"/>
    <n v="2.3079999999999998"/>
  </r>
  <r>
    <n v="7994"/>
    <s v="US-2012-165743"/>
    <x v="1"/>
    <x v="312"/>
    <d v="2012-11-23T00:00:00"/>
    <s v="Second Class"/>
    <s v="MM-18055"/>
    <s v="Michelle Moray"/>
    <x v="0"/>
    <s v="United States"/>
    <s v="Aurora"/>
    <x v="22"/>
    <n v="80013"/>
    <x v="1"/>
    <s v="OFF-BI-10001982"/>
    <x v="1"/>
    <x v="8"/>
    <s v="Wilson Jones Custom Binder Spines &amp; Labels"/>
    <x v="322"/>
    <n v="3"/>
    <n v="0.7"/>
    <n v="-3.4271999999999991"/>
  </r>
  <r>
    <n v="7995"/>
    <s v="US-2012-165743"/>
    <x v="1"/>
    <x v="312"/>
    <d v="2012-11-23T00:00:00"/>
    <s v="Second Class"/>
    <s v="MM-18055"/>
    <s v="Michelle Moray"/>
    <x v="0"/>
    <s v="United States"/>
    <s v="Aurora"/>
    <x v="22"/>
    <n v="80013"/>
    <x v="1"/>
    <s v="FUR-BO-10002268"/>
    <x v="0"/>
    <x v="0"/>
    <s v="Sauder Barrister Bookcases"/>
    <x v="3489"/>
    <n v="6"/>
    <n v="0.7"/>
    <n v="-247.79879999999997"/>
  </r>
  <r>
    <n v="7996"/>
    <s v="US-2012-165743"/>
    <x v="1"/>
    <x v="312"/>
    <d v="2012-11-23T00:00:00"/>
    <s v="Second Class"/>
    <s v="MM-18055"/>
    <s v="Michelle Moray"/>
    <x v="0"/>
    <s v="United States"/>
    <s v="Aurora"/>
    <x v="22"/>
    <n v="80013"/>
    <x v="1"/>
    <s v="OFF-BI-10001758"/>
    <x v="1"/>
    <x v="8"/>
    <s v="Wilson Jones 14 Line Acrylic Coated Pressboard Data Binders"/>
    <x v="5239"/>
    <n v="6"/>
    <n v="0.7"/>
    <n v="-7.3691999999999993"/>
  </r>
  <r>
    <n v="7997"/>
    <s v="US-2014-105998"/>
    <x v="3"/>
    <x v="132"/>
    <d v="2014-11-06T00:00:00"/>
    <s v="First Class"/>
    <s v="CR-12580"/>
    <s v="Clay Rozendal"/>
    <x v="2"/>
    <s v="United States"/>
    <s v="San Diego"/>
    <x v="1"/>
    <n v="92037"/>
    <x v="1"/>
    <s v="TEC-AC-10004469"/>
    <x v="2"/>
    <x v="11"/>
    <s v="Microsoft Sculpt Comfort Mouse"/>
    <x v="5240"/>
    <n v="5"/>
    <n v="0"/>
    <n v="87.890000000000015"/>
  </r>
  <r>
    <n v="7998"/>
    <s v="US-2014-105998"/>
    <x v="3"/>
    <x v="132"/>
    <d v="2014-11-06T00:00:00"/>
    <s v="First Class"/>
    <s v="CR-12580"/>
    <s v="Clay Rozendal"/>
    <x v="2"/>
    <s v="United States"/>
    <s v="San Diego"/>
    <x v="1"/>
    <n v="92037"/>
    <x v="1"/>
    <s v="FUR-TA-10001095"/>
    <x v="0"/>
    <x v="3"/>
    <s v="Chromcraft Round Conference Tables"/>
    <x v="5241"/>
    <n v="12"/>
    <n v="0.2"/>
    <n v="20.914800000000014"/>
  </r>
  <r>
    <n v="7999"/>
    <s v="US-2011-148194"/>
    <x v="2"/>
    <x v="417"/>
    <d v="2011-05-07T00:00:00"/>
    <s v="First Class"/>
    <s v="BS-11365"/>
    <s v="Bill Shonely"/>
    <x v="1"/>
    <s v="United States"/>
    <s v="Seattle"/>
    <x v="4"/>
    <n v="98105"/>
    <x v="1"/>
    <s v="FUR-FU-10001852"/>
    <x v="0"/>
    <x v="5"/>
    <s v="Eldon Regeneration Recycled Desk Accessories, Smoke"/>
    <x v="5242"/>
    <n v="7"/>
    <n v="0"/>
    <n v="3.8975999999999997"/>
  </r>
  <r>
    <n v="8000"/>
    <s v="US-2011-148194"/>
    <x v="2"/>
    <x v="417"/>
    <d v="2011-05-07T00:00:00"/>
    <s v="First Class"/>
    <s v="BS-11365"/>
    <s v="Bill Shonely"/>
    <x v="1"/>
    <s v="United States"/>
    <s v="Seattle"/>
    <x v="4"/>
    <n v="98105"/>
    <x v="1"/>
    <s v="OFF-AP-10000696"/>
    <x v="1"/>
    <x v="9"/>
    <s v="Holmes Odor Grabber"/>
    <x v="5243"/>
    <n v="4"/>
    <n v="0"/>
    <n v="19.034399999999998"/>
  </r>
  <r>
    <n v="8001"/>
    <s v="US-2012-151407"/>
    <x v="1"/>
    <x v="627"/>
    <d v="2012-11-12T00:00:00"/>
    <s v="Standard Class"/>
    <s v="RD-19585"/>
    <s v="Rob Dowd"/>
    <x v="0"/>
    <s v="United States"/>
    <s v="Dubuque"/>
    <x v="23"/>
    <n v="52001"/>
    <x v="2"/>
    <s v="TEC-PH-10003885"/>
    <x v="2"/>
    <x v="7"/>
    <s v="Cisco SPA508G"/>
    <x v="2392"/>
    <n v="4"/>
    <n v="0"/>
    <n v="76.548399999999987"/>
  </r>
  <r>
    <n v="8002"/>
    <s v="CA-2012-110870"/>
    <x v="1"/>
    <x v="295"/>
    <d v="2012-12-15T00:00:00"/>
    <s v="First Class"/>
    <s v="KD-16270"/>
    <s v="Karen Daniels"/>
    <x v="0"/>
    <s v="United States"/>
    <s v="Los Angeles"/>
    <x v="1"/>
    <n v="90032"/>
    <x v="1"/>
    <s v="TEC-AC-10002926"/>
    <x v="2"/>
    <x v="11"/>
    <s v="Logitech Wireless Marathon Mouse M705"/>
    <x v="5244"/>
    <n v="6"/>
    <n v="0"/>
    <n v="128.97420000000002"/>
  </r>
  <r>
    <n v="8003"/>
    <s v="CA-2012-110870"/>
    <x v="1"/>
    <x v="295"/>
    <d v="2012-12-15T00:00:00"/>
    <s v="First Class"/>
    <s v="KD-16270"/>
    <s v="Karen Daniels"/>
    <x v="0"/>
    <s v="United States"/>
    <s v="Los Angeles"/>
    <x v="1"/>
    <n v="90032"/>
    <x v="1"/>
    <s v="OFF-SU-10001225"/>
    <x v="1"/>
    <x v="14"/>
    <s v="Staples"/>
    <x v="4751"/>
    <n v="7"/>
    <n v="0"/>
    <n v="0.51519999999999921"/>
  </r>
  <r>
    <n v="8004"/>
    <s v="CA-2011-143210"/>
    <x v="2"/>
    <x v="588"/>
    <d v="2011-12-03T00:00:00"/>
    <s v="First Class"/>
    <s v="AA-10645"/>
    <s v="Anna Andreadi"/>
    <x v="0"/>
    <s v="United States"/>
    <s v="Lowell"/>
    <x v="31"/>
    <n v="1852"/>
    <x v="3"/>
    <s v="TEC-PH-10004434"/>
    <x v="2"/>
    <x v="7"/>
    <s v="Cisco IP Phone 7961G VoIP phone - Dark gray"/>
    <x v="5245"/>
    <n v="2"/>
    <n v="0"/>
    <n v="78.850999999999971"/>
  </r>
  <r>
    <n v="8005"/>
    <s v="CA-2011-143210"/>
    <x v="2"/>
    <x v="588"/>
    <d v="2011-12-03T00:00:00"/>
    <s v="First Class"/>
    <s v="AA-10645"/>
    <s v="Anna Andreadi"/>
    <x v="0"/>
    <s v="United States"/>
    <s v="Lowell"/>
    <x v="31"/>
    <n v="1852"/>
    <x v="3"/>
    <s v="FUR-FU-10003878"/>
    <x v="0"/>
    <x v="5"/>
    <s v="Linden 10&quot; Round Wall Clock, Black"/>
    <x v="5246"/>
    <n v="3"/>
    <n v="0"/>
    <n v="15.585599999999999"/>
  </r>
  <r>
    <n v="8006"/>
    <s v="CA-2011-143210"/>
    <x v="2"/>
    <x v="588"/>
    <d v="2011-12-03T00:00:00"/>
    <s v="First Class"/>
    <s v="AA-10645"/>
    <s v="Anna Andreadi"/>
    <x v="0"/>
    <s v="United States"/>
    <s v="Lowell"/>
    <x v="31"/>
    <n v="1852"/>
    <x v="3"/>
    <s v="FUR-FU-10002268"/>
    <x v="0"/>
    <x v="5"/>
    <s v="Ultra Door Push Plate"/>
    <x v="765"/>
    <n v="2"/>
    <n v="0"/>
    <n v="3.2405999999999997"/>
  </r>
  <r>
    <n v="8007"/>
    <s v="CA-2013-139808"/>
    <x v="0"/>
    <x v="877"/>
    <d v="2013-10-12T00:00:00"/>
    <s v="Standard Class"/>
    <s v="MC-18100"/>
    <s v="Mick Crebagga"/>
    <x v="0"/>
    <s v="United States"/>
    <s v="Marysville"/>
    <x v="4"/>
    <n v="98270"/>
    <x v="1"/>
    <s v="OFF-FA-10001883"/>
    <x v="1"/>
    <x v="13"/>
    <s v="Alliance Super-Size Bands, Assorted Sizes"/>
    <x v="5247"/>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s v="United States"/>
    <s v="Oklahoma City"/>
    <x v="26"/>
    <n v="73120"/>
    <x v="2"/>
    <s v="OFF-PA-10000474"/>
    <x v="1"/>
    <x v="10"/>
    <s v="Staples"/>
    <x v="1938"/>
    <n v="3"/>
    <n v="0"/>
    <n v="49.970399999999991"/>
  </r>
  <r>
    <n v="8010"/>
    <s v="CA-2012-110863"/>
    <x v="1"/>
    <x v="972"/>
    <d v="2012-11-24T00:00:00"/>
    <s v="Standard Class"/>
    <s v="AA-10645"/>
    <s v="Anna Andreadi"/>
    <x v="0"/>
    <s v="United States"/>
    <s v="Oklahoma City"/>
    <x v="26"/>
    <n v="73120"/>
    <x v="2"/>
    <s v="FUR-CH-10002073"/>
    <x v="0"/>
    <x v="1"/>
    <s v="Hon Olson Stacker Chairs"/>
    <x v="5249"/>
    <n v="5"/>
    <n v="0"/>
    <n v="383.93099999999993"/>
  </r>
  <r>
    <n v="8011"/>
    <s v="CA-2011-127859"/>
    <x v="2"/>
    <x v="461"/>
    <d v="2011-03-20T00:00:00"/>
    <s v="Second Class"/>
    <s v="QJ-19255"/>
    <s v="Quincy Jones"/>
    <x v="1"/>
    <s v="United States"/>
    <s v="Philadelphia"/>
    <x v="9"/>
    <n v="19134"/>
    <x v="3"/>
    <s v="OFF-PA-10003641"/>
    <x v="1"/>
    <x v="10"/>
    <s v="Xerox 1909"/>
    <x v="5250"/>
    <n v="6"/>
    <n v="0.2"/>
    <n v="41.152799999999992"/>
  </r>
  <r>
    <n v="8012"/>
    <s v="US-2012-136427"/>
    <x v="1"/>
    <x v="782"/>
    <d v="2012-06-23T00:00:00"/>
    <s v="First Class"/>
    <s v="JM-16195"/>
    <s v="Justin MacKendrick"/>
    <x v="0"/>
    <s v="United States"/>
    <s v="Aurora"/>
    <x v="22"/>
    <n v="80013"/>
    <x v="1"/>
    <s v="TEC-PH-10002070"/>
    <x v="2"/>
    <x v="7"/>
    <s v="Griffin GC36547 PowerJolt SE Lightning Charger"/>
    <x v="5251"/>
    <n v="7"/>
    <n v="0.2"/>
    <n v="15.742999999999984"/>
  </r>
  <r>
    <n v="8013"/>
    <s v="CA-2014-120138"/>
    <x v="3"/>
    <x v="1126"/>
    <d v="2014-05-26T00:00:00"/>
    <s v="Same Day"/>
    <s v="TB-21625"/>
    <s v="Trudy Brown"/>
    <x v="0"/>
    <s v="United States"/>
    <s v="New York City"/>
    <x v="15"/>
    <n v="10009"/>
    <x v="3"/>
    <s v="OFF-BI-10004519"/>
    <x v="1"/>
    <x v="8"/>
    <s v="GBC DocuBind P100 Manual Binding Machine"/>
    <x v="5252"/>
    <n v="5"/>
    <n v="0.2"/>
    <n v="207.47499999999994"/>
  </r>
  <r>
    <n v="8014"/>
    <s v="CA-2014-120138"/>
    <x v="3"/>
    <x v="1126"/>
    <d v="2014-05-26T00:00:00"/>
    <s v="Same Day"/>
    <s v="TB-21625"/>
    <s v="Trudy Brown"/>
    <x v="0"/>
    <s v="United States"/>
    <s v="New York City"/>
    <x v="15"/>
    <n v="10009"/>
    <x v="3"/>
    <s v="TEC-AC-10002167"/>
    <x v="2"/>
    <x v="11"/>
    <s v="Imation 8gb Micro Traveldrive Usb 2.0 Flash Drive"/>
    <x v="5253"/>
    <n v="8"/>
    <n v="0"/>
    <n v="13.200000000000003"/>
  </r>
  <r>
    <n v="8015"/>
    <s v="CA-2014-120138"/>
    <x v="3"/>
    <x v="1126"/>
    <d v="2014-05-26T00:00:00"/>
    <s v="Same Day"/>
    <s v="TB-21625"/>
    <s v="Trudy Brown"/>
    <x v="0"/>
    <s v="United States"/>
    <s v="New York City"/>
    <x v="15"/>
    <n v="10009"/>
    <x v="3"/>
    <s v="OFF-FA-10000936"/>
    <x v="1"/>
    <x v="13"/>
    <s v="Acco Hot Clips Clips to Go"/>
    <x v="5254"/>
    <n v="1"/>
    <n v="0"/>
    <n v="1.4804999999999999"/>
  </r>
  <r>
    <n v="8016"/>
    <s v="CA-2014-120138"/>
    <x v="3"/>
    <x v="1126"/>
    <d v="2014-05-26T00:00:00"/>
    <s v="Same Day"/>
    <s v="TB-21625"/>
    <s v="Trudy Brown"/>
    <x v="0"/>
    <s v="United States"/>
    <s v="New York City"/>
    <x v="15"/>
    <n v="10009"/>
    <x v="3"/>
    <s v="FUR-FU-10000732"/>
    <x v="0"/>
    <x v="5"/>
    <s v="Eldon 200 Class Desk Accessories"/>
    <x v="609"/>
    <n v="3"/>
    <n v="0"/>
    <n v="6.0287999999999995"/>
  </r>
  <r>
    <n v="8017"/>
    <s v="US-2011-131870"/>
    <x v="2"/>
    <x v="340"/>
    <d v="2011-09-11T00:00:00"/>
    <s v="First Class"/>
    <s v="NF-18595"/>
    <s v="Nicole Fjeld"/>
    <x v="2"/>
    <s v="United States"/>
    <s v="Lancaster"/>
    <x v="24"/>
    <n v="43130"/>
    <x v="3"/>
    <s v="FUR-FU-10002501"/>
    <x v="0"/>
    <x v="5"/>
    <s v="Nu-Dell Executive Frame"/>
    <x v="5255"/>
    <n v="6"/>
    <n v="0.2"/>
    <n v="12.892799999999998"/>
  </r>
  <r>
    <n v="8018"/>
    <s v="US-2011-131870"/>
    <x v="2"/>
    <x v="340"/>
    <d v="2011-09-11T00:00:00"/>
    <s v="First Class"/>
    <s v="NF-18595"/>
    <s v="Nicole Fjeld"/>
    <x v="2"/>
    <s v="United States"/>
    <s v="Lancaster"/>
    <x v="24"/>
    <n v="43130"/>
    <x v="3"/>
    <s v="OFF-AR-10000634"/>
    <x v="1"/>
    <x v="6"/>
    <s v="Newell 320"/>
    <x v="2791"/>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x v="5046"/>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s v="United States"/>
    <s v="Dallas"/>
    <x v="5"/>
    <n v="75217"/>
    <x v="2"/>
    <s v="OFF-AP-10000124"/>
    <x v="1"/>
    <x v="9"/>
    <s v="Acco 6 Outlet Guardian Basic Surge Suppressor"/>
    <x v="5256"/>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s v="United States"/>
    <s v="Dallas"/>
    <x v="5"/>
    <n v="75217"/>
    <x v="2"/>
    <s v="FUR-CH-10004997"/>
    <x v="0"/>
    <x v="1"/>
    <s v="Hon Every-Day Series Multi-Task Chairs"/>
    <x v="2854"/>
    <n v="5"/>
    <n v="0.3"/>
    <n v="-93.989999999999952"/>
  </r>
  <r>
    <n v="8025"/>
    <s v="CA-2011-129189"/>
    <x v="2"/>
    <x v="609"/>
    <d v="2011-07-25T00:00:00"/>
    <s v="Standard Class"/>
    <s v="HM-14860"/>
    <s v="Harry Marie"/>
    <x v="1"/>
    <s v="United States"/>
    <s v="Dallas"/>
    <x v="5"/>
    <n v="75217"/>
    <x v="2"/>
    <s v="OFF-BI-10000494"/>
    <x v="1"/>
    <x v="8"/>
    <s v="Acco Economy Flexible Poly Round Ring Binder"/>
    <x v="5257"/>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s v="United States"/>
    <s v="New York City"/>
    <x v="15"/>
    <n v="10035"/>
    <x v="3"/>
    <s v="OFF-ST-10003641"/>
    <x v="1"/>
    <x v="4"/>
    <s v="Space Solutions Industrial Galvanized Steel Shelving."/>
    <x v="5259"/>
    <n v="1"/>
    <n v="0"/>
    <n v="1.5760000000000076"/>
  </r>
  <r>
    <n v="8028"/>
    <s v="CA-2012-132465"/>
    <x v="1"/>
    <x v="861"/>
    <d v="2012-09-15T00:00:00"/>
    <s v="Second Class"/>
    <s v="DM-13525"/>
    <s v="Don Miller"/>
    <x v="1"/>
    <s v="United States"/>
    <s v="New York City"/>
    <x v="15"/>
    <n v="10035"/>
    <x v="3"/>
    <s v="TEC-AC-10001998"/>
    <x v="2"/>
    <x v="11"/>
    <s v="Logitech LS21 Speaker System - PC Multimedia - 2.1-CH - Wired"/>
    <x v="86"/>
    <n v="1"/>
    <n v="0"/>
    <n v="6.796599999999998"/>
  </r>
  <r>
    <n v="8029"/>
    <s v="CA-2012-132465"/>
    <x v="1"/>
    <x v="861"/>
    <d v="2012-09-15T00:00:00"/>
    <s v="Second Class"/>
    <s v="DM-13525"/>
    <s v="Don Miller"/>
    <x v="1"/>
    <s v="United States"/>
    <s v="New York City"/>
    <x v="15"/>
    <n v="10035"/>
    <x v="3"/>
    <s v="OFF-ST-10001932"/>
    <x v="1"/>
    <x v="4"/>
    <s v="Fellowes Staxonsteel Drawer Files"/>
    <x v="4321"/>
    <n v="4"/>
    <n v="0"/>
    <n v="108.17520000000002"/>
  </r>
  <r>
    <n v="8030"/>
    <s v="CA-2013-166373"/>
    <x v="0"/>
    <x v="147"/>
    <d v="2013-10-26T00:00:00"/>
    <s v="Standard Class"/>
    <s v="JF-15565"/>
    <s v="Jill Fjeld"/>
    <x v="0"/>
    <s v="United States"/>
    <s v="San Antonio"/>
    <x v="5"/>
    <n v="78207"/>
    <x v="2"/>
    <s v="TEC-AC-10002323"/>
    <x v="2"/>
    <x v="11"/>
    <s v="SanDisk Ultra 32 GB MicroSDHC Class 10 Memory Card"/>
    <x v="5260"/>
    <n v="6"/>
    <n v="0.2"/>
    <n v="-9.2819999999999965"/>
  </r>
  <r>
    <n v="8031"/>
    <s v="CA-2013-158806"/>
    <x v="0"/>
    <x v="676"/>
    <d v="2013-01-11T00:00:00"/>
    <s v="Standard Class"/>
    <s v="NM-18520"/>
    <s v="Neoma Murray"/>
    <x v="0"/>
    <s v="United States"/>
    <s v="Amarillo"/>
    <x v="5"/>
    <n v="79109"/>
    <x v="2"/>
    <s v="FUR-FU-10004270"/>
    <x v="0"/>
    <x v="5"/>
    <s v="Executive Impressions 13&quot; Clairmont Wall Clock"/>
    <x v="5261"/>
    <n v="3"/>
    <n v="0.6"/>
    <n v="-10.961100000000002"/>
  </r>
  <r>
    <n v="8032"/>
    <s v="CA-2013-158806"/>
    <x v="0"/>
    <x v="676"/>
    <d v="2013-01-11T00:00:00"/>
    <s v="Standard Class"/>
    <s v="NM-18520"/>
    <s v="Neoma Murray"/>
    <x v="0"/>
    <s v="United States"/>
    <s v="Amarillo"/>
    <x v="5"/>
    <n v="79109"/>
    <x v="2"/>
    <s v="OFF-PA-10004621"/>
    <x v="1"/>
    <x v="10"/>
    <s v="Xerox 212"/>
    <x v="233"/>
    <n v="5"/>
    <n v="0.2"/>
    <n v="9.0719999999999992"/>
  </r>
  <r>
    <n v="8033"/>
    <s v="CA-2012-119690"/>
    <x v="1"/>
    <x v="608"/>
    <d v="2012-06-28T00:00:00"/>
    <s v="First Class"/>
    <s v="MV-17485"/>
    <s v="Mark Van Huff"/>
    <x v="0"/>
    <s v="United States"/>
    <s v="Houston"/>
    <x v="5"/>
    <n v="77041"/>
    <x v="2"/>
    <s v="OFF-PA-10001019"/>
    <x v="1"/>
    <x v="10"/>
    <s v="Xerox 1884"/>
    <x v="1107"/>
    <n v="3"/>
    <n v="0.2"/>
    <n v="16.183799999999998"/>
  </r>
  <r>
    <n v="8034"/>
    <s v="CA-2012-119690"/>
    <x v="1"/>
    <x v="608"/>
    <d v="2012-06-28T00:00:00"/>
    <s v="First Class"/>
    <s v="MV-17485"/>
    <s v="Mark Van Huff"/>
    <x v="0"/>
    <s v="United States"/>
    <s v="Houston"/>
    <x v="5"/>
    <n v="77041"/>
    <x v="2"/>
    <s v="OFF-BI-10000201"/>
    <x v="1"/>
    <x v="8"/>
    <s v="Avery Triangle Shaped Sheet Lifters, Black, 2/Pack"/>
    <x v="5262"/>
    <n v="2"/>
    <n v="0.8"/>
    <n v="-1.476"/>
  </r>
  <r>
    <n v="8035"/>
    <s v="CA-2012-119690"/>
    <x v="1"/>
    <x v="608"/>
    <d v="2012-06-28T00:00:00"/>
    <s v="First Class"/>
    <s v="MV-17485"/>
    <s v="Mark Van Huff"/>
    <x v="0"/>
    <s v="United States"/>
    <s v="Houston"/>
    <x v="5"/>
    <n v="77041"/>
    <x v="2"/>
    <s v="FUR-FU-10004587"/>
    <x v="0"/>
    <x v="5"/>
    <s v="GE General Use Halogen Bulbs, 100 Watts, 1 Bulb per Pack"/>
    <x v="5263"/>
    <n v="9"/>
    <n v="0.6"/>
    <n v="-20.730599999999995"/>
  </r>
  <r>
    <n v="8036"/>
    <s v="CA-2012-119690"/>
    <x v="1"/>
    <x v="608"/>
    <d v="2012-06-28T00:00:00"/>
    <s v="First Class"/>
    <s v="MV-17485"/>
    <s v="Mark Van Huff"/>
    <x v="0"/>
    <s v="United States"/>
    <s v="Houston"/>
    <x v="5"/>
    <n v="77041"/>
    <x v="2"/>
    <s v="OFF-LA-10001613"/>
    <x v="1"/>
    <x v="2"/>
    <s v="Avery File Folder Labels"/>
    <x v="877"/>
    <n v="2"/>
    <n v="0.2"/>
    <n v="1.6704000000000001"/>
  </r>
  <r>
    <n v="8037"/>
    <s v="CA-2012-153738"/>
    <x v="1"/>
    <x v="1181"/>
    <d v="2012-09-22T00:00:00"/>
    <s v="First Class"/>
    <s v="AG-10270"/>
    <s v="Alejandro Grove"/>
    <x v="0"/>
    <s v="United States"/>
    <s v="Lawrence"/>
    <x v="31"/>
    <n v="1841"/>
    <x v="3"/>
    <s v="OFF-BI-10001308"/>
    <x v="1"/>
    <x v="8"/>
    <s v="GBC Standard Plastic Binding Systems' Combs"/>
    <x v="1023"/>
    <n v="6"/>
    <n v="0"/>
    <n v="16.955999999999996"/>
  </r>
  <r>
    <n v="8038"/>
    <s v="CA-2014-169012"/>
    <x v="3"/>
    <x v="815"/>
    <d v="2014-07-15T00:00:00"/>
    <s v="Standard Class"/>
    <s v="BF-11275"/>
    <s v="Beth Fritzler"/>
    <x v="1"/>
    <s v="United States"/>
    <s v="Columbus"/>
    <x v="32"/>
    <n v="31907"/>
    <x v="0"/>
    <s v="OFF-AP-10003278"/>
    <x v="1"/>
    <x v="9"/>
    <s v="Belkin 7-Outlet SurgeMaster Home Series"/>
    <x v="5264"/>
    <n v="3"/>
    <n v="0"/>
    <n v="10.896600000000003"/>
  </r>
  <r>
    <n v="8039"/>
    <s v="CA-2014-109393"/>
    <x v="3"/>
    <x v="160"/>
    <d v="2014-07-03T00:00:00"/>
    <s v="Second Class"/>
    <s v="JC-15775"/>
    <s v="John Castell"/>
    <x v="0"/>
    <s v="United States"/>
    <s v="Los Angeles"/>
    <x v="1"/>
    <n v="90032"/>
    <x v="1"/>
    <s v="FUR-BO-10003966"/>
    <x v="0"/>
    <x v="0"/>
    <s v="Sauder Facets Collection Library, Sky Alder Finish"/>
    <x v="2683"/>
    <n v="3"/>
    <n v="0.15"/>
    <n v="5.1293999999999755"/>
  </r>
  <r>
    <n v="8040"/>
    <s v="CA-2014-121489"/>
    <x v="3"/>
    <x v="170"/>
    <d v="2014-08-26T00:00:00"/>
    <s v="Second Class"/>
    <s v="CM-11815"/>
    <s v="Candace McMahon"/>
    <x v="1"/>
    <s v="United States"/>
    <s v="Seattle"/>
    <x v="4"/>
    <n v="98115"/>
    <x v="1"/>
    <s v="FUR-CH-10004698"/>
    <x v="0"/>
    <x v="1"/>
    <s v="Padded Folding Chairs, Black, 4/Carton"/>
    <x v="340"/>
    <n v="6"/>
    <n v="0.2"/>
    <n v="38.870400000000018"/>
  </r>
  <r>
    <n v="8041"/>
    <s v="CA-2014-121489"/>
    <x v="3"/>
    <x v="170"/>
    <d v="2014-08-26T00:00:00"/>
    <s v="Second Class"/>
    <s v="CM-11815"/>
    <s v="Candace McMahon"/>
    <x v="1"/>
    <s v="United States"/>
    <s v="Seattle"/>
    <x v="4"/>
    <n v="98115"/>
    <x v="1"/>
    <s v="OFF-ST-10000025"/>
    <x v="1"/>
    <x v="4"/>
    <s v="Fellowes Stor/Drawer Steel Plus Storage Drawers"/>
    <x v="720"/>
    <n v="6"/>
    <n v="0"/>
    <n v="34.354799999999955"/>
  </r>
  <r>
    <n v="8042"/>
    <s v="CA-2014-121489"/>
    <x v="3"/>
    <x v="170"/>
    <d v="2014-08-26T00:00:00"/>
    <s v="Second Class"/>
    <s v="CM-11815"/>
    <s v="Candace McMahon"/>
    <x v="1"/>
    <s v="United States"/>
    <s v="Seattle"/>
    <x v="4"/>
    <n v="98115"/>
    <x v="1"/>
    <s v="TEC-AC-10000682"/>
    <x v="2"/>
    <x v="11"/>
    <s v="Kensington K72356US Mouse-in-a-Box USB Desktop Mouse"/>
    <x v="5265"/>
    <n v="2"/>
    <n v="0"/>
    <n v="11.613"/>
  </r>
  <r>
    <n v="8043"/>
    <s v="US-2014-133081"/>
    <x v="3"/>
    <x v="825"/>
    <d v="2014-03-16T00:00:00"/>
    <s v="Standard Class"/>
    <s v="PV-18985"/>
    <s v="Paul Van Hugh"/>
    <x v="2"/>
    <s v="United States"/>
    <s v="Cambridge"/>
    <x v="31"/>
    <n v="2138"/>
    <x v="3"/>
    <s v="TEC-AC-10001772"/>
    <x v="2"/>
    <x v="11"/>
    <s v="Memorex Mini Travel Drive 16 GB USB 2.0 Flash Drive"/>
    <x v="433"/>
    <n v="4"/>
    <n v="0"/>
    <n v="24.913200000000003"/>
  </r>
  <r>
    <n v="8044"/>
    <s v="US-2014-133081"/>
    <x v="3"/>
    <x v="825"/>
    <d v="2014-03-16T00:00:00"/>
    <s v="Standard Class"/>
    <s v="PV-18985"/>
    <s v="Paul Van Hugh"/>
    <x v="2"/>
    <s v="United States"/>
    <s v="Cambridge"/>
    <x v="31"/>
    <n v="2138"/>
    <x v="3"/>
    <s v="FUR-FU-10001379"/>
    <x v="0"/>
    <x v="5"/>
    <s v="Executive Impressions 16-1/2&quot; Circular Wall Clock"/>
    <x v="4111"/>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x v="5266"/>
    <n v="9"/>
    <n v="0.2"/>
    <n v="106.95779999999998"/>
  </r>
  <r>
    <n v="8046"/>
    <s v="CA-2013-145611"/>
    <x v="0"/>
    <x v="873"/>
    <d v="2013-09-25T00:00:00"/>
    <s v="Standard Class"/>
    <s v="HA-14905"/>
    <s v="Helen Abelman"/>
    <x v="0"/>
    <s v="United States"/>
    <s v="New York City"/>
    <x v="15"/>
    <n v="10035"/>
    <x v="3"/>
    <s v="OFF-AP-10001005"/>
    <x v="1"/>
    <x v="9"/>
    <s v="Honeywell Quietcare HEPA Air Cleaner"/>
    <x v="5267"/>
    <n v="5"/>
    <n v="0"/>
    <n v="129.77249999999998"/>
  </r>
  <r>
    <n v="8047"/>
    <s v="CA-2013-113600"/>
    <x v="0"/>
    <x v="272"/>
    <d v="2013-12-18T00:00:00"/>
    <s v="Second Class"/>
    <s v="SH-20395"/>
    <s v="Shahid Hopkins"/>
    <x v="0"/>
    <s v="United States"/>
    <s v="Cuyahoga Falls"/>
    <x v="24"/>
    <n v="44221"/>
    <x v="3"/>
    <s v="OFF-BI-10000201"/>
    <x v="1"/>
    <x v="8"/>
    <s v="Avery Triangle Shaped Sheet Lifters, Black, 2/Pack"/>
    <x v="3631"/>
    <n v="3"/>
    <n v="0.7"/>
    <n v="-1.4760000000000004"/>
  </r>
  <r>
    <n v="8048"/>
    <s v="CA-2014-130834"/>
    <x v="3"/>
    <x v="132"/>
    <d v="2014-11-07T00:00:00"/>
    <s v="Second Class"/>
    <s v="JM-16195"/>
    <s v="Justin MacKendrick"/>
    <x v="0"/>
    <s v="United States"/>
    <s v="Wilmington"/>
    <x v="3"/>
    <n v="28403"/>
    <x v="0"/>
    <s v="OFF-PA-10003673"/>
    <x v="1"/>
    <x v="10"/>
    <s v="Strathmore Photo Mount Cards"/>
    <x v="3965"/>
    <n v="3"/>
    <n v="0.2"/>
    <n v="5.2883999999999984"/>
  </r>
  <r>
    <n v="8049"/>
    <s v="CA-2013-168543"/>
    <x v="0"/>
    <x v="894"/>
    <d v="2013-07-08T00:00:00"/>
    <s v="Standard Class"/>
    <s v="DK-13225"/>
    <s v="Dean Katz"/>
    <x v="1"/>
    <s v="United States"/>
    <s v="New York City"/>
    <x v="15"/>
    <n v="10035"/>
    <x v="3"/>
    <s v="OFF-AP-10000938"/>
    <x v="1"/>
    <x v="9"/>
    <s v="Avanti 1.7 Cu. Ft. Refrigerator"/>
    <x v="3828"/>
    <n v="7"/>
    <n v="0"/>
    <n v="197.92079999999999"/>
  </r>
  <r>
    <n v="8050"/>
    <s v="CA-2011-144974"/>
    <x v="2"/>
    <x v="467"/>
    <d v="2011-09-30T00:00:00"/>
    <s v="Standard Class"/>
    <s v="CM-12715"/>
    <s v="Craig Molinari"/>
    <x v="1"/>
    <s v="United States"/>
    <s v="Philadelphia"/>
    <x v="9"/>
    <n v="19140"/>
    <x v="3"/>
    <s v="OFF-BI-10003274"/>
    <x v="1"/>
    <x v="8"/>
    <s v="Avery Durable Slant Ring Binders, No Labels"/>
    <x v="3649"/>
    <n v="5"/>
    <n v="0.7"/>
    <n v="-4.577"/>
  </r>
  <r>
    <n v="8051"/>
    <s v="CA-2011-144974"/>
    <x v="2"/>
    <x v="467"/>
    <d v="2011-09-30T00:00:00"/>
    <s v="Standard Class"/>
    <s v="CM-12715"/>
    <s v="Craig Molinari"/>
    <x v="1"/>
    <s v="United States"/>
    <s v="Philadelphia"/>
    <x v="9"/>
    <n v="19140"/>
    <x v="3"/>
    <s v="FUR-FU-10001095"/>
    <x v="0"/>
    <x v="5"/>
    <s v="DAX Black Cherry Wood-Tone Poster Frame"/>
    <x v="4571"/>
    <n v="1"/>
    <n v="0.2"/>
    <n v="4.7664"/>
  </r>
  <r>
    <n v="8052"/>
    <s v="CA-2011-144974"/>
    <x v="2"/>
    <x v="467"/>
    <d v="2011-09-30T00:00:00"/>
    <s v="Standard Class"/>
    <s v="CM-12715"/>
    <s v="Craig Molinari"/>
    <x v="1"/>
    <s v="United States"/>
    <s v="Philadelphia"/>
    <x v="9"/>
    <n v="19140"/>
    <x v="3"/>
    <s v="OFF-AP-10001492"/>
    <x v="1"/>
    <x v="9"/>
    <s v="Acco Six-Outlet Power Strip, 4' Cord Length"/>
    <x v="3101"/>
    <n v="6"/>
    <n v="0.2"/>
    <n v="3.1032000000000011"/>
  </r>
  <r>
    <n v="8053"/>
    <s v="CA-2011-109904"/>
    <x v="2"/>
    <x v="686"/>
    <d v="2011-07-17T00:00:00"/>
    <s v="Second Class"/>
    <s v="BF-10975"/>
    <s v="Barbara Fisher"/>
    <x v="1"/>
    <s v="United States"/>
    <s v="New York City"/>
    <x v="15"/>
    <n v="10009"/>
    <x v="3"/>
    <s v="OFF-AR-10004999"/>
    <x v="1"/>
    <x v="6"/>
    <s v="Newell 315"/>
    <x v="1465"/>
    <n v="3"/>
    <n v="0"/>
    <n v="4.4850000000000003"/>
  </r>
  <r>
    <n v="8054"/>
    <s v="CA-2014-152205"/>
    <x v="3"/>
    <x v="394"/>
    <d v="2014-10-06T00:00:00"/>
    <s v="Standard Class"/>
    <s v="SF-20965"/>
    <s v="Sylvia Foulston"/>
    <x v="1"/>
    <s v="United States"/>
    <s v="Philadelphia"/>
    <x v="9"/>
    <n v="19134"/>
    <x v="3"/>
    <s v="OFF-BI-10004094"/>
    <x v="1"/>
    <x v="8"/>
    <s v="GBC Standard Plastic Binding Systems Combs"/>
    <x v="5268"/>
    <n v="1"/>
    <n v="0.7"/>
    <n v="-1.8584999999999994"/>
  </r>
  <r>
    <n v="8055"/>
    <s v="CA-2012-121188"/>
    <x v="1"/>
    <x v="834"/>
    <d v="2012-09-04T00:00:00"/>
    <s v="Standard Class"/>
    <s v="CB-12025"/>
    <s v="Cassandra Brandow"/>
    <x v="0"/>
    <s v="United States"/>
    <s v="Los Angeles"/>
    <x v="1"/>
    <n v="90049"/>
    <x v="1"/>
    <s v="OFF-ST-10001490"/>
    <x v="1"/>
    <x v="4"/>
    <s v="Hot File 7-Pocket, Floor Stand"/>
    <x v="5269"/>
    <n v="5"/>
    <n v="0"/>
    <n v="267.70499999999993"/>
  </r>
  <r>
    <n v="8056"/>
    <s v="CA-2012-121188"/>
    <x v="1"/>
    <x v="834"/>
    <d v="2012-09-04T00:00:00"/>
    <s v="Standard Class"/>
    <s v="CB-12025"/>
    <s v="Cassandra Brandow"/>
    <x v="0"/>
    <s v="United States"/>
    <s v="Los Angeles"/>
    <x v="1"/>
    <n v="90049"/>
    <x v="1"/>
    <s v="FUR-BO-10004695"/>
    <x v="0"/>
    <x v="0"/>
    <s v="O'Sullivan 2-Door Barrister Bookcase in Odessa Pine"/>
    <x v="149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s v="CA-2012-121188"/>
    <x v="1"/>
    <x v="834"/>
    <d v="2012-09-04T00:00:00"/>
    <s v="Standard Class"/>
    <s v="CB-12025"/>
    <s v="Cassandra Brandow"/>
    <x v="0"/>
    <s v="United States"/>
    <s v="Los Angeles"/>
    <x v="1"/>
    <n v="90049"/>
    <x v="1"/>
    <s v="OFF-BI-10001617"/>
    <x v="1"/>
    <x v="8"/>
    <s v="GBC Wire Binding Combs"/>
    <x v="5271"/>
    <n v="5"/>
    <n v="0.2"/>
    <n v="13.959"/>
  </r>
  <r>
    <n v="8059"/>
    <s v="CA-2012-121188"/>
    <x v="1"/>
    <x v="834"/>
    <d v="2012-09-04T00:00:00"/>
    <s v="Standard Class"/>
    <s v="CB-12025"/>
    <s v="Cassandra Brandow"/>
    <x v="0"/>
    <s v="United States"/>
    <s v="Los Angeles"/>
    <x v="1"/>
    <n v="90049"/>
    <x v="1"/>
    <s v="TEC-PH-10003589"/>
    <x v="2"/>
    <x v="7"/>
    <s v="invisibleSHIELD by ZAGG Smudge-Free Screen Protector"/>
    <x v="752"/>
    <n v="3"/>
    <n v="0.2"/>
    <n v="15.111599999999999"/>
  </r>
  <r>
    <n v="8060"/>
    <s v="CA-2012-121188"/>
    <x v="1"/>
    <x v="834"/>
    <d v="2012-09-04T00:00:00"/>
    <s v="Standard Class"/>
    <s v="CB-12025"/>
    <s v="Cassandra Brandow"/>
    <x v="0"/>
    <s v="United States"/>
    <s v="Los Angeles"/>
    <x v="1"/>
    <n v="90049"/>
    <x v="1"/>
    <s v="FUR-FU-10003981"/>
    <x v="0"/>
    <x v="5"/>
    <s v="Eldon Wave Desk Accessories"/>
    <x v="1353"/>
    <n v="2"/>
    <n v="0"/>
    <n v="1.7472000000000003"/>
  </r>
  <r>
    <n v="8061"/>
    <s v="CA-2012-156013"/>
    <x v="1"/>
    <x v="1181"/>
    <d v="2012-09-26T00:00:00"/>
    <s v="Standard Class"/>
    <s v="TC-20980"/>
    <s v="Tamara Chand"/>
    <x v="1"/>
    <s v="United States"/>
    <s v="Long Beach"/>
    <x v="15"/>
    <n v="11561"/>
    <x v="3"/>
    <s v="OFF-PA-10001970"/>
    <x v="1"/>
    <x v="10"/>
    <s v="Xerox 1881"/>
    <x v="3733"/>
    <n v="5"/>
    <n v="0"/>
    <n v="28.857999999999997"/>
  </r>
  <r>
    <n v="8062"/>
    <s v="CA-2012-156013"/>
    <x v="1"/>
    <x v="1181"/>
    <d v="2012-09-26T00:00:00"/>
    <s v="Standard Class"/>
    <s v="TC-20980"/>
    <s v="Tamara Chand"/>
    <x v="1"/>
    <s v="United States"/>
    <s v="Long Beach"/>
    <x v="15"/>
    <n v="11561"/>
    <x v="3"/>
    <s v="OFF-BI-10002437"/>
    <x v="1"/>
    <x v="8"/>
    <s v="Recycled Premium Regency Composition Covers"/>
    <x v="671"/>
    <n v="2"/>
    <n v="0.2"/>
    <n v="8.8623999999999992"/>
  </r>
  <r>
    <n v="8063"/>
    <s v="CA-2013-132997"/>
    <x v="0"/>
    <x v="77"/>
    <d v="2013-11-10T00:00:00"/>
    <s v="First Class"/>
    <s v="LW-17215"/>
    <s v="Luke Weiss"/>
    <x v="0"/>
    <s v="United States"/>
    <s v="Rochester"/>
    <x v="15"/>
    <n v="14609"/>
    <x v="3"/>
    <s v="TEC-PH-10000586"/>
    <x v="2"/>
    <x v="7"/>
    <s v="AT&amp;T SB67148 SynJ"/>
    <x v="2392"/>
    <n v="4"/>
    <n v="0"/>
    <n v="71.269200000000012"/>
  </r>
  <r>
    <n v="8064"/>
    <s v="CA-2013-132997"/>
    <x v="0"/>
    <x v="77"/>
    <d v="2013-11-10T00:00:00"/>
    <s v="First Class"/>
    <s v="LW-17215"/>
    <s v="Luke Weiss"/>
    <x v="0"/>
    <s v="United States"/>
    <s v="Rochester"/>
    <x v="15"/>
    <n v="14609"/>
    <x v="3"/>
    <s v="TEC-PH-10003811"/>
    <x v="2"/>
    <x v="7"/>
    <s v="Jabra Supreme Plus Driver Edition Headset"/>
    <x v="1911"/>
    <n v="3"/>
    <n v="0"/>
    <n v="100.7916"/>
  </r>
  <r>
    <n v="8065"/>
    <s v="CA-2013-132997"/>
    <x v="0"/>
    <x v="77"/>
    <d v="2013-11-10T00:00:00"/>
    <s v="First Class"/>
    <s v="LW-17215"/>
    <s v="Luke Weiss"/>
    <x v="0"/>
    <s v="United States"/>
    <s v="Rochester"/>
    <x v="15"/>
    <n v="14609"/>
    <x v="3"/>
    <s v="OFF-PA-10004983"/>
    <x v="1"/>
    <x v="10"/>
    <s v="Xerox 23"/>
    <x v="91"/>
    <n v="2"/>
    <n v="0"/>
    <n v="6.2208000000000006"/>
  </r>
  <r>
    <n v="8066"/>
    <s v="CA-2013-132997"/>
    <x v="0"/>
    <x v="77"/>
    <d v="2013-11-10T00:00:00"/>
    <s v="First Class"/>
    <s v="LW-17215"/>
    <s v="Luke Weiss"/>
    <x v="0"/>
    <s v="United States"/>
    <s v="Rochester"/>
    <x v="15"/>
    <n v="14609"/>
    <x v="3"/>
    <s v="OFF-ST-10003479"/>
    <x v="1"/>
    <x v="4"/>
    <s v="Eldon Base for stackable storage shelf, platinum"/>
    <x v="5272"/>
    <n v="3"/>
    <n v="0"/>
    <n v="5.8409999999999869"/>
  </r>
  <r>
    <n v="8067"/>
    <s v="CA-2013-132997"/>
    <x v="0"/>
    <x v="77"/>
    <d v="2013-11-10T00:00:00"/>
    <s v="First Class"/>
    <s v="LW-17215"/>
    <s v="Luke Weiss"/>
    <x v="0"/>
    <s v="United States"/>
    <s v="Rochester"/>
    <x v="15"/>
    <n v="14609"/>
    <x v="3"/>
    <s v="OFF-BI-10004318"/>
    <x v="1"/>
    <x v="8"/>
    <s v="Ibico EB-19 Dual Function Manual Binding System"/>
    <x v="4795"/>
    <n v="2"/>
    <n v="0.2"/>
    <n v="89.954799999999992"/>
  </r>
  <r>
    <n v="8068"/>
    <s v="US-2012-160563"/>
    <x v="1"/>
    <x v="1182"/>
    <d v="2012-10-24T00:00:00"/>
    <s v="Standard Class"/>
    <s v="NS-18640"/>
    <s v="Noel Staavos"/>
    <x v="1"/>
    <s v="United States"/>
    <s v="San Francisco"/>
    <x v="1"/>
    <n v="94109"/>
    <x v="1"/>
    <s v="TEC-AC-10002567"/>
    <x v="2"/>
    <x v="11"/>
    <s v="Logitech G602 Wireless Gaming Mouse"/>
    <x v="764"/>
    <n v="3"/>
    <n v="0"/>
    <n v="86.389199999999988"/>
  </r>
  <r>
    <n v="8069"/>
    <s v="US-2012-160563"/>
    <x v="1"/>
    <x v="1182"/>
    <d v="2012-10-24T00:00:00"/>
    <s v="Standard Class"/>
    <s v="NS-18640"/>
    <s v="Noel Staavos"/>
    <x v="1"/>
    <s v="United States"/>
    <s v="San Francisco"/>
    <x v="1"/>
    <n v="94109"/>
    <x v="1"/>
    <s v="FUR-FU-10001731"/>
    <x v="0"/>
    <x v="5"/>
    <s v="Acrylic Self-Standing Desk Frames"/>
    <x v="2003"/>
    <n v="6"/>
    <n v="0"/>
    <n v="6.0876000000000001"/>
  </r>
  <r>
    <n v="8070"/>
    <s v="CA-2014-151750"/>
    <x v="3"/>
    <x v="314"/>
    <d v="2014-01-06T00:00:00"/>
    <s v="Standard Class"/>
    <s v="JM-15250"/>
    <s v="Janet Martin"/>
    <x v="0"/>
    <s v="United States"/>
    <s v="Huntsville"/>
    <x v="5"/>
    <n v="77340"/>
    <x v="2"/>
    <s v="OFF-ST-10002743"/>
    <x v="1"/>
    <x v="4"/>
    <s v="SAFCO Boltless Steel Shelving"/>
    <x v="5273"/>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s v="United States"/>
    <s v="Huntsville"/>
    <x v="5"/>
    <n v="77340"/>
    <x v="2"/>
    <s v="FUR-CH-10003199"/>
    <x v="0"/>
    <x v="1"/>
    <s v="Office Star - Contemporary Task Swivel Chair"/>
    <x v="5275"/>
    <n v="4"/>
    <n v="0.3"/>
    <n v="-26.635199999999998"/>
  </r>
  <r>
    <n v="8073"/>
    <s v="CA-2014-151750"/>
    <x v="3"/>
    <x v="314"/>
    <d v="2014-01-06T00:00:00"/>
    <s v="Standard Class"/>
    <s v="JM-15250"/>
    <s v="Janet Martin"/>
    <x v="0"/>
    <s v="United States"/>
    <s v="Huntsville"/>
    <x v="5"/>
    <n v="77340"/>
    <x v="2"/>
    <s v="OFF-AR-10003158"/>
    <x v="1"/>
    <x v="6"/>
    <s v="Fluorescent Highlighters by Dixon"/>
    <x v="5276"/>
    <n v="4"/>
    <n v="0.2"/>
    <n v="2.2287999999999988"/>
  </r>
  <r>
    <n v="8074"/>
    <s v="CA-2014-151750"/>
    <x v="3"/>
    <x v="314"/>
    <d v="2014-01-06T00:00:00"/>
    <s v="Standard Class"/>
    <s v="JM-15250"/>
    <s v="Janet Martin"/>
    <x v="0"/>
    <s v="United States"/>
    <s v="Huntsville"/>
    <x v="5"/>
    <n v="77340"/>
    <x v="2"/>
    <s v="OFF-BI-10000301"/>
    <x v="1"/>
    <x v="8"/>
    <s v="GBC Instant Report Kit"/>
    <x v="5277"/>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s v="United States"/>
    <s v="Huntsville"/>
    <x v="5"/>
    <n v="77340"/>
    <x v="2"/>
    <s v="OFF-AP-10004708"/>
    <x v="1"/>
    <x v="9"/>
    <s v="Fellowes Superior 10 Outlet Split Surge Protector"/>
    <x v="5279"/>
    <n v="2"/>
    <n v="0.8"/>
    <n v="-38.821200000000012"/>
  </r>
  <r>
    <n v="8077"/>
    <s v="CA-2012-106187"/>
    <x v="1"/>
    <x v="537"/>
    <d v="2012-06-29T00:00:00"/>
    <s v="Standard Class"/>
    <s v="RF-19345"/>
    <s v="Randy Ferguson"/>
    <x v="1"/>
    <s v="United States"/>
    <s v="East Point"/>
    <x v="32"/>
    <n v="30344"/>
    <x v="0"/>
    <s v="FUR-FU-10000794"/>
    <x v="0"/>
    <x v="5"/>
    <s v="Eldon Stackable Tray, Side-Load, Legal, Smoke"/>
    <x v="1877"/>
    <n v="3"/>
    <n v="0"/>
    <n v="9.3227999999999991"/>
  </r>
  <r>
    <n v="8078"/>
    <s v="CA-2012-106187"/>
    <x v="1"/>
    <x v="537"/>
    <d v="2012-06-29T00:00:00"/>
    <s v="Standard Class"/>
    <s v="RF-19345"/>
    <s v="Randy Ferguson"/>
    <x v="1"/>
    <s v="United States"/>
    <s v="East Point"/>
    <x v="32"/>
    <n v="30344"/>
    <x v="0"/>
    <s v="OFF-BI-10004519"/>
    <x v="1"/>
    <x v="8"/>
    <s v="GBC DocuBind P100 Manual Binding Machine"/>
    <x v="5280"/>
    <n v="1"/>
    <n v="0"/>
    <n v="74.690999999999988"/>
  </r>
  <r>
    <n v="8079"/>
    <s v="CA-2012-106187"/>
    <x v="1"/>
    <x v="537"/>
    <d v="2012-06-29T00:00:00"/>
    <s v="Standard Class"/>
    <s v="RF-19345"/>
    <s v="Randy Ferguson"/>
    <x v="1"/>
    <s v="United States"/>
    <s v="East Point"/>
    <x v="32"/>
    <n v="30344"/>
    <x v="0"/>
    <s v="TEC-AC-10001590"/>
    <x v="2"/>
    <x v="11"/>
    <s v="Dell Slim USB Multimedia Keyboard"/>
    <x v="5281"/>
    <n v="3"/>
    <n v="0"/>
    <n v="18"/>
  </r>
  <r>
    <n v="8080"/>
    <s v="US-2013-164945"/>
    <x v="0"/>
    <x v="441"/>
    <d v="2013-11-28T00:00:00"/>
    <s v="Standard Class"/>
    <s v="CA-12055"/>
    <s v="Cathy Armstrong"/>
    <x v="2"/>
    <s v="United States"/>
    <s v="New York City"/>
    <x v="15"/>
    <n v="10009"/>
    <x v="3"/>
    <s v="OFF-BI-10001524"/>
    <x v="1"/>
    <x v="8"/>
    <s v="GBC Premium Transparent Covers with Diagonal Lined Pattern"/>
    <x v="5282"/>
    <n v="8"/>
    <n v="0.2"/>
    <n v="46.99519999999999"/>
  </r>
  <r>
    <n v="8081"/>
    <s v="CA-2012-150714"/>
    <x v="1"/>
    <x v="662"/>
    <d v="2012-11-01T00:00:00"/>
    <s v="Standard Class"/>
    <s v="KH-16690"/>
    <s v="Kristen Hastings"/>
    <x v="1"/>
    <s v="United States"/>
    <s v="Springfield"/>
    <x v="21"/>
    <n v="97477"/>
    <x v="1"/>
    <s v="OFF-LA-10001474"/>
    <x v="1"/>
    <x v="2"/>
    <s v="Avery 477"/>
    <x v="5283"/>
    <n v="6"/>
    <n v="0.2"/>
    <n v="47.626799999999996"/>
  </r>
  <r>
    <n v="8082"/>
    <s v="CA-2012-150714"/>
    <x v="1"/>
    <x v="662"/>
    <d v="2012-11-01T00:00:00"/>
    <s v="Standard Class"/>
    <s v="KH-16690"/>
    <s v="Kristen Hastings"/>
    <x v="1"/>
    <s v="United States"/>
    <s v="Springfield"/>
    <x v="21"/>
    <n v="97477"/>
    <x v="1"/>
    <s v="OFF-PA-10001497"/>
    <x v="1"/>
    <x v="10"/>
    <s v="Xerox 1914"/>
    <x v="576"/>
    <n v="3"/>
    <n v="0.2"/>
    <n v="47.815200000000004"/>
  </r>
  <r>
    <n v="8083"/>
    <s v="CA-2012-150714"/>
    <x v="1"/>
    <x v="662"/>
    <d v="2012-11-01T00:00:00"/>
    <s v="Standard Class"/>
    <s v="KH-16690"/>
    <s v="Kristen Hastings"/>
    <x v="1"/>
    <s v="United States"/>
    <s v="Springfield"/>
    <x v="21"/>
    <n v="97477"/>
    <x v="1"/>
    <s v="OFF-AP-10003287"/>
    <x v="1"/>
    <x v="9"/>
    <s v="Tripp Lite TLP810NET Broadband Surge for Modem/Fax"/>
    <x v="5284"/>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x v="4459"/>
    <n v="7"/>
    <n v="0.7"/>
    <n v="-10.487400000000001"/>
  </r>
  <r>
    <n v="8085"/>
    <s v="CA-2012-150714"/>
    <x v="1"/>
    <x v="662"/>
    <d v="2012-11-01T00:00:00"/>
    <s v="Standard Class"/>
    <s v="KH-16690"/>
    <s v="Kristen Hastings"/>
    <x v="1"/>
    <s v="United States"/>
    <s v="Springfield"/>
    <x v="21"/>
    <n v="97477"/>
    <x v="1"/>
    <s v="OFF-ST-10001809"/>
    <x v="1"/>
    <x v="4"/>
    <s v="Fellowes Officeware Wire Shelving"/>
    <x v="5285"/>
    <n v="10"/>
    <n v="0.2"/>
    <n v="-161.69400000000005"/>
  </r>
  <r>
    <n v="8086"/>
    <s v="CA-2013-105753"/>
    <x v="0"/>
    <x v="201"/>
    <d v="2013-10-27T00:00:00"/>
    <s v="Standard Class"/>
    <s v="LC-16960"/>
    <s v="Lindsay Castell"/>
    <x v="2"/>
    <s v="United States"/>
    <s v="Arlington"/>
    <x v="17"/>
    <n v="22204"/>
    <x v="0"/>
    <s v="FUR-FU-10000246"/>
    <x v="0"/>
    <x v="5"/>
    <s v="Aluminum Document Frame"/>
    <x v="5286"/>
    <n v="5"/>
    <n v="0"/>
    <n v="18.329999999999991"/>
  </r>
  <r>
    <n v="8087"/>
    <s v="CA-2014-120894"/>
    <x v="3"/>
    <x v="1045"/>
    <d v="2014-05-03T00:00:00"/>
    <s v="Standard Class"/>
    <s v="JL-15130"/>
    <s v="Jack Lebron"/>
    <x v="0"/>
    <s v="United States"/>
    <s v="Wilmington"/>
    <x v="3"/>
    <n v="28403"/>
    <x v="0"/>
    <s v="OFF-AP-10000252"/>
    <x v="1"/>
    <x v="9"/>
    <s v="Harmony HEPA Quiet Air Purifiers"/>
    <x v="5287"/>
    <n v="3"/>
    <n v="0.2"/>
    <n v="5.2650000000000006"/>
  </r>
  <r>
    <n v="8088"/>
    <s v="CA-2013-106621"/>
    <x v="0"/>
    <x v="321"/>
    <d v="2013-10-02T00:00:00"/>
    <s v="Second Class"/>
    <s v="DM-12955"/>
    <s v="Dario Medina"/>
    <x v="1"/>
    <s v="United States"/>
    <s v="Yuma"/>
    <x v="16"/>
    <n v="85364"/>
    <x v="1"/>
    <s v="OFF-AR-10002375"/>
    <x v="1"/>
    <x v="6"/>
    <s v="Newell 351"/>
    <x v="5288"/>
    <n v="4"/>
    <n v="0.2"/>
    <n v="1.1807999999999983"/>
  </r>
  <r>
    <n v="8089"/>
    <s v="CA-2012-107020"/>
    <x v="1"/>
    <x v="848"/>
    <d v="2012-07-14T00:00:00"/>
    <s v="Standard Class"/>
    <s v="MV-18190"/>
    <s v="Mike Vittorini"/>
    <x v="0"/>
    <s v="United States"/>
    <s v="San Bernardino"/>
    <x v="1"/>
    <n v="92404"/>
    <x v="1"/>
    <s v="OFF-BI-10003719"/>
    <x v="1"/>
    <x v="8"/>
    <s v="Large Capacity Hanging Post Binders"/>
    <x v="3089"/>
    <n v="2"/>
    <n v="0.2"/>
    <n v="12.973999999999997"/>
  </r>
  <r>
    <n v="8090"/>
    <s v="US-2012-117492"/>
    <x v="1"/>
    <x v="976"/>
    <d v="2012-08-09T00:00:00"/>
    <s v="First Class"/>
    <s v="NS-18640"/>
    <s v="Noel Staavos"/>
    <x v="1"/>
    <s v="United States"/>
    <s v="Baltimore"/>
    <x v="39"/>
    <n v="21215"/>
    <x v="3"/>
    <s v="OFF-AP-10001492"/>
    <x v="1"/>
    <x v="9"/>
    <s v="Acco Six-Outlet Power Strip, 4' Cord Length"/>
    <x v="5289"/>
    <n v="9"/>
    <n v="0"/>
    <n v="20.1708"/>
  </r>
  <r>
    <n v="8091"/>
    <s v="CA-2011-101392"/>
    <x v="2"/>
    <x v="1035"/>
    <d v="2011-12-13T00:00:00"/>
    <s v="Standard Class"/>
    <s v="AS-10630"/>
    <s v="Ann Steele"/>
    <x v="2"/>
    <s v="United States"/>
    <s v="Seattle"/>
    <x v="4"/>
    <n v="98103"/>
    <x v="1"/>
    <s v="OFF-ST-10000532"/>
    <x v="1"/>
    <x v="4"/>
    <s v="Advantus Rolling Drawer Organizers"/>
    <x v="5290"/>
    <n v="7"/>
    <n v="0"/>
    <n v="70.033599999999993"/>
  </r>
  <r>
    <n v="8092"/>
    <s v="CA-2012-127502"/>
    <x v="1"/>
    <x v="895"/>
    <d v="2012-12-14T00:00:00"/>
    <s v="Standard Class"/>
    <s v="MT-17815"/>
    <s v="Meg Tillman"/>
    <x v="0"/>
    <s v="United States"/>
    <s v="San Francisco"/>
    <x v="1"/>
    <n v="94110"/>
    <x v="1"/>
    <s v="OFF-LA-10001613"/>
    <x v="1"/>
    <x v="2"/>
    <s v="Avery File Folder Labels"/>
    <x v="1784"/>
    <n v="2"/>
    <n v="0"/>
    <n v="2.8224"/>
  </r>
  <r>
    <n v="8093"/>
    <s v="CA-2014-143658"/>
    <x v="3"/>
    <x v="1183"/>
    <d v="2014-11-14T00:00:00"/>
    <s v="Second Class"/>
    <s v="SR-20425"/>
    <s v="Sharelle Roach"/>
    <x v="2"/>
    <s v="United States"/>
    <s v="New York City"/>
    <x v="15"/>
    <n v="10035"/>
    <x v="3"/>
    <s v="OFF-AR-10002818"/>
    <x v="1"/>
    <x v="6"/>
    <s v="Panasonic KP-310 Heavy-Duty Electric Pencil Sharpener"/>
    <x v="2239"/>
    <n v="5"/>
    <n v="0"/>
    <n v="32.97"/>
  </r>
  <r>
    <n v="8094"/>
    <s v="CA-2014-133046"/>
    <x v="3"/>
    <x v="944"/>
    <d v="2014-08-02T00:00:00"/>
    <s v="Second Class"/>
    <s v="DK-13375"/>
    <s v="Dennis Kane"/>
    <x v="0"/>
    <s v="United States"/>
    <s v="Seattle"/>
    <x v="4"/>
    <n v="98115"/>
    <x v="1"/>
    <s v="FUR-FU-10001940"/>
    <x v="0"/>
    <x v="5"/>
    <s v="Staples"/>
    <x v="170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x v="2224"/>
    <n v="4"/>
    <n v="0"/>
    <n v="12.052"/>
  </r>
  <r>
    <n v="8096"/>
    <s v="CA-2014-133046"/>
    <x v="3"/>
    <x v="944"/>
    <d v="2014-08-02T00:00:00"/>
    <s v="Second Class"/>
    <s v="DK-13375"/>
    <s v="Dennis Kane"/>
    <x v="0"/>
    <s v="United States"/>
    <s v="Seattle"/>
    <x v="4"/>
    <n v="98115"/>
    <x v="1"/>
    <s v="OFF-PA-10002787"/>
    <x v="1"/>
    <x v="10"/>
    <s v="Xerox 227"/>
    <x v="91"/>
    <n v="2"/>
    <n v="0"/>
    <n v="6.2208000000000006"/>
  </r>
  <r>
    <n v="8097"/>
    <s v="CA-2014-133046"/>
    <x v="3"/>
    <x v="944"/>
    <d v="2014-08-02T00:00:00"/>
    <s v="Second Class"/>
    <s v="DK-13375"/>
    <s v="Dennis Kane"/>
    <x v="0"/>
    <s v="United States"/>
    <s v="Seattle"/>
    <x v="4"/>
    <n v="98115"/>
    <x v="1"/>
    <s v="TEC-AC-10000991"/>
    <x v="2"/>
    <x v="11"/>
    <s v="Sony Micro Vault Click 8 GB USB 2.0 Flash Drive"/>
    <x v="5291"/>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x v="2946"/>
    <n v="5"/>
    <n v="0"/>
    <n v="34.292499999999997"/>
  </r>
  <r>
    <n v="8099"/>
    <s v="CA-2014-122798"/>
    <x v="3"/>
    <x v="116"/>
    <d v="2015-01-02T00:00:00"/>
    <s v="Standard Class"/>
    <s v="SV-20935"/>
    <s v="Susan Vittorini"/>
    <x v="0"/>
    <s v="United States"/>
    <s v="Albuquerque"/>
    <x v="27"/>
    <n v="87105"/>
    <x v="1"/>
    <s v="OFF-PA-10004239"/>
    <x v="1"/>
    <x v="10"/>
    <s v="Xerox 1953"/>
    <x v="732"/>
    <n v="1"/>
    <n v="0"/>
    <n v="1.9259999999999997"/>
  </r>
  <r>
    <n v="8100"/>
    <s v="CA-2013-169663"/>
    <x v="0"/>
    <x v="612"/>
    <d v="2013-03-14T00:00:00"/>
    <s v="First Class"/>
    <s v="RH-19510"/>
    <s v="Rick Huthwaite"/>
    <x v="2"/>
    <s v="United States"/>
    <s v="Los Angeles"/>
    <x v="1"/>
    <n v="90045"/>
    <x v="1"/>
    <s v="TEC-AC-10003038"/>
    <x v="2"/>
    <x v="11"/>
    <s v="Kingston Digital DataTraveler 16GB USB 2.0"/>
    <x v="3999"/>
    <n v="3"/>
    <n v="0"/>
    <n v="5.101499999999997"/>
  </r>
  <r>
    <n v="8101"/>
    <s v="CA-2013-169663"/>
    <x v="0"/>
    <x v="612"/>
    <d v="2013-03-14T00:00:00"/>
    <s v="First Class"/>
    <s v="RH-19510"/>
    <s v="Rick Huthwaite"/>
    <x v="2"/>
    <s v="United States"/>
    <s v="Los Angeles"/>
    <x v="1"/>
    <n v="90045"/>
    <x v="1"/>
    <s v="TEC-MA-10000984"/>
    <x v="2"/>
    <x v="15"/>
    <s v="Okidata MB760 Printer"/>
    <x v="5292"/>
    <n v="3"/>
    <n v="0.2"/>
    <n v="377.72999999999956"/>
  </r>
  <r>
    <n v="8102"/>
    <s v="CA-2012-149846"/>
    <x v="1"/>
    <x v="1184"/>
    <d v="2012-05-26T00:00:00"/>
    <s v="Standard Class"/>
    <s v="SB-20185"/>
    <s v="Sarah Brown"/>
    <x v="0"/>
    <s v="United States"/>
    <s v="Los Angeles"/>
    <x v="1"/>
    <n v="90045"/>
    <x v="1"/>
    <s v="OFF-LA-10004484"/>
    <x v="1"/>
    <x v="2"/>
    <s v="Avery 476"/>
    <x v="341"/>
    <n v="2"/>
    <n v="0"/>
    <n v="3.7995999999999999"/>
  </r>
  <r>
    <n v="8103"/>
    <s v="CA-2012-149846"/>
    <x v="1"/>
    <x v="1184"/>
    <d v="2012-05-26T00:00:00"/>
    <s v="Standard Class"/>
    <s v="SB-20185"/>
    <s v="Sarah Brown"/>
    <x v="0"/>
    <s v="United States"/>
    <s v="Los Angeles"/>
    <x v="1"/>
    <n v="90045"/>
    <x v="1"/>
    <s v="TEC-MA-10004002"/>
    <x v="2"/>
    <x v="15"/>
    <s v="Zebra GX420t Direct Thermal/Thermal Transfer Printer"/>
    <x v="5293"/>
    <n v="7"/>
    <n v="0.2"/>
    <n v="334.49849999999958"/>
  </r>
  <r>
    <n v="8104"/>
    <s v="CA-2012-149846"/>
    <x v="1"/>
    <x v="1184"/>
    <d v="2012-05-26T00:00:00"/>
    <s v="Standard Class"/>
    <s v="SB-20185"/>
    <s v="Sarah Brown"/>
    <x v="0"/>
    <s v="United States"/>
    <s v="Los Angeles"/>
    <x v="1"/>
    <n v="90045"/>
    <x v="1"/>
    <s v="OFF-ST-10002406"/>
    <x v="1"/>
    <x v="4"/>
    <s v="Pizazz Global Quick File"/>
    <x v="352"/>
    <n v="7"/>
    <n v="0"/>
    <n v="29.341200000000008"/>
  </r>
  <r>
    <n v="8105"/>
    <s v="CA-2012-149846"/>
    <x v="1"/>
    <x v="1184"/>
    <d v="2012-05-26T00:00:00"/>
    <s v="Standard Class"/>
    <s v="SB-20185"/>
    <s v="Sarah Brown"/>
    <x v="0"/>
    <s v="United States"/>
    <s v="Los Angeles"/>
    <x v="1"/>
    <n v="90045"/>
    <x v="1"/>
    <s v="TEC-PH-10003645"/>
    <x v="2"/>
    <x v="7"/>
    <s v="Aastra 57i VoIP phone"/>
    <x v="5294"/>
    <n v="6"/>
    <n v="0.2"/>
    <n v="58.179600000000022"/>
  </r>
  <r>
    <n v="8106"/>
    <s v="CA-2014-159149"/>
    <x v="3"/>
    <x v="922"/>
    <d v="2014-02-20T00:00:00"/>
    <s v="First Class"/>
    <s v="CR-12820"/>
    <s v="Cyra Reiten"/>
    <x v="2"/>
    <s v="United States"/>
    <s v="Houston"/>
    <x v="5"/>
    <n v="77041"/>
    <x v="2"/>
    <s v="FUR-BO-10001601"/>
    <x v="0"/>
    <x v="0"/>
    <s v="Sauder Mission Library with Doors, Fruitwood Finish"/>
    <x v="5295"/>
    <n v="1"/>
    <n v="0.32"/>
    <n v="-17.027400000000007"/>
  </r>
  <r>
    <n v="8107"/>
    <s v="CA-2014-159149"/>
    <x v="3"/>
    <x v="922"/>
    <d v="2014-02-20T00:00:00"/>
    <s v="First Class"/>
    <s v="CR-12820"/>
    <s v="Cyra Reiten"/>
    <x v="2"/>
    <s v="United States"/>
    <s v="Houston"/>
    <x v="5"/>
    <n v="77041"/>
    <x v="2"/>
    <s v="OFF-AR-10000937"/>
    <x v="1"/>
    <x v="6"/>
    <s v="Dixon Ticonderoga Core-Lock Colored Pencils, 48-Color Set"/>
    <x v="5296"/>
    <n v="6"/>
    <n v="0.2"/>
    <n v="52.632000000000005"/>
  </r>
  <r>
    <n v="8108"/>
    <s v="CA-2014-159149"/>
    <x v="3"/>
    <x v="922"/>
    <d v="2014-02-20T00:00:00"/>
    <s v="First Class"/>
    <s v="CR-12820"/>
    <s v="Cyra Reiten"/>
    <x v="2"/>
    <s v="United States"/>
    <s v="Houston"/>
    <x v="5"/>
    <n v="77041"/>
    <x v="2"/>
    <s v="TEC-PH-10000038"/>
    <x v="2"/>
    <x v="7"/>
    <s v="Jawbone MINI JAMBOX Wireless Bluetooth Speaker"/>
    <x v="1435"/>
    <n v="4"/>
    <n v="0.2"/>
    <n v="-87.667200000000037"/>
  </r>
  <r>
    <n v="8109"/>
    <s v="US-2014-167570"/>
    <x v="3"/>
    <x v="166"/>
    <d v="2014-12-16T00:00:00"/>
    <s v="Standard Class"/>
    <s v="EG-13900"/>
    <s v="Emily Grady"/>
    <x v="0"/>
    <s v="United States"/>
    <s v="Philadelphia"/>
    <x v="9"/>
    <n v="19140"/>
    <x v="3"/>
    <s v="FUR-CH-10003396"/>
    <x v="0"/>
    <x v="1"/>
    <s v="Global Deluxe Steno Chair"/>
    <x v="5297"/>
    <n v="4"/>
    <n v="0.3"/>
    <n v="-58.504800000000017"/>
  </r>
  <r>
    <n v="8110"/>
    <s v="CA-2014-160122"/>
    <x v="3"/>
    <x v="551"/>
    <d v="2014-11-24T00:00:00"/>
    <s v="Standard Class"/>
    <s v="RD-19930"/>
    <s v="Russell D'Ascenzo"/>
    <x v="0"/>
    <s v="United States"/>
    <s v="Chicago"/>
    <x v="10"/>
    <n v="60623"/>
    <x v="2"/>
    <s v="OFF-EN-10002592"/>
    <x v="1"/>
    <x v="12"/>
    <s v="Peel &amp; Seel Recycled Catalog Envelopes, Brown"/>
    <x v="5298"/>
    <n v="6"/>
    <n v="0.2"/>
    <n v="20.844000000000001"/>
  </r>
  <r>
    <n v="8111"/>
    <s v="CA-2014-160122"/>
    <x v="3"/>
    <x v="551"/>
    <d v="2014-11-24T00:00:00"/>
    <s v="Standard Class"/>
    <s v="RD-19930"/>
    <s v="Russell D'Ascenzo"/>
    <x v="0"/>
    <s v="United States"/>
    <s v="Chicago"/>
    <x v="10"/>
    <n v="60623"/>
    <x v="2"/>
    <s v="FUR-CH-10000422"/>
    <x v="0"/>
    <x v="1"/>
    <s v="Global Highback Leather Tilter in Burgundy"/>
    <x v="5299"/>
    <n v="2"/>
    <n v="0.3"/>
    <n v="-25.477199999999982"/>
  </r>
  <r>
    <n v="8112"/>
    <s v="CA-2013-130393"/>
    <x v="0"/>
    <x v="49"/>
    <d v="2013-12-04T00:00:00"/>
    <s v="Second Class"/>
    <s v="JM-15865"/>
    <s v="John Murray"/>
    <x v="0"/>
    <s v="United States"/>
    <s v="San Angelo"/>
    <x v="5"/>
    <n v="76903"/>
    <x v="2"/>
    <s v="FUR-CH-10002647"/>
    <x v="0"/>
    <x v="1"/>
    <s v="Situations Contoured Folding Chairs, 4/Set"/>
    <x v="5300"/>
    <n v="5"/>
    <n v="0.3"/>
    <n v="-17.744999999999976"/>
  </r>
  <r>
    <n v="8113"/>
    <s v="CA-2013-130393"/>
    <x v="0"/>
    <x v="49"/>
    <d v="2013-12-04T00:00:00"/>
    <s v="Second Class"/>
    <s v="JM-15865"/>
    <s v="John Murray"/>
    <x v="0"/>
    <s v="United States"/>
    <s v="San Angelo"/>
    <x v="5"/>
    <n v="76903"/>
    <x v="2"/>
    <s v="OFF-AP-10004859"/>
    <x v="1"/>
    <x v="9"/>
    <s v="Acco 6 Outlet Guardian Premium Surge Suppressor"/>
    <x v="5301"/>
    <n v="4"/>
    <n v="0.8"/>
    <n v="-30.867200000000004"/>
  </r>
  <r>
    <n v="8114"/>
    <s v="CA-2013-130393"/>
    <x v="0"/>
    <x v="49"/>
    <d v="2013-12-04T00:00:00"/>
    <s v="Second Class"/>
    <s v="JM-15865"/>
    <s v="John Murray"/>
    <x v="0"/>
    <s v="United States"/>
    <s v="San Angelo"/>
    <x v="5"/>
    <n v="76903"/>
    <x v="2"/>
    <s v="FUR-CH-10004477"/>
    <x v="0"/>
    <x v="1"/>
    <s v="Global Push Button Manager's Chair, Indigo"/>
    <x v="4967"/>
    <n v="2"/>
    <n v="0.3"/>
    <n v="-1.217800000000004"/>
  </r>
  <r>
    <n v="8115"/>
    <s v="CA-2014-144820"/>
    <x v="3"/>
    <x v="621"/>
    <d v="2014-10-08T00:00:00"/>
    <s v="Second Class"/>
    <s v="LW-16825"/>
    <s v="Laurel Workman"/>
    <x v="1"/>
    <s v="United States"/>
    <s v="Pasadena"/>
    <x v="5"/>
    <n v="77506"/>
    <x v="2"/>
    <s v="OFF-AR-10004817"/>
    <x v="1"/>
    <x v="6"/>
    <s v="Colorific Watercolor Pencils"/>
    <x v="5302"/>
    <n v="5"/>
    <n v="0.2"/>
    <n v="2.3219999999999974"/>
  </r>
  <r>
    <n v="8116"/>
    <s v="CA-2014-101014"/>
    <x v="3"/>
    <x v="635"/>
    <d v="2014-09-05T00:00:00"/>
    <s v="Standard Class"/>
    <s v="RW-19540"/>
    <s v="Rick Wilson"/>
    <x v="1"/>
    <s v="United States"/>
    <s v="Los Angeles"/>
    <x v="1"/>
    <n v="90049"/>
    <x v="1"/>
    <s v="FUR-FU-10003374"/>
    <x v="0"/>
    <x v="5"/>
    <s v="Electrix Fluorescent Magnifier Lamps &amp; Weighted Base"/>
    <x v="5303"/>
    <n v="3"/>
    <n v="0"/>
    <n v="41.445600000000013"/>
  </r>
  <r>
    <n v="8117"/>
    <s v="CA-2014-105543"/>
    <x v="3"/>
    <x v="221"/>
    <d v="2014-11-25T00:00:00"/>
    <s v="Same Day"/>
    <s v="BG-11695"/>
    <s v="Brooke Gillingham"/>
    <x v="1"/>
    <s v="United States"/>
    <s v="Garden City"/>
    <x v="41"/>
    <n v="67846"/>
    <x v="2"/>
    <s v="OFF-ST-10003123"/>
    <x v="1"/>
    <x v="4"/>
    <s v="Fellowes Bases and Tops For Staxonsteel/High-Stak Systems"/>
    <x v="3304"/>
    <n v="1"/>
    <n v="0"/>
    <n v="7.9895999999999994"/>
  </r>
  <r>
    <n v="8118"/>
    <s v="US-2014-113201"/>
    <x v="3"/>
    <x v="160"/>
    <d v="2014-07-06T00:00:00"/>
    <s v="Standard Class"/>
    <s v="TT-21220"/>
    <s v="Thomas Thornton"/>
    <x v="0"/>
    <s v="United States"/>
    <s v="Los Angeles"/>
    <x v="1"/>
    <n v="90045"/>
    <x v="1"/>
    <s v="OFF-PA-10000675"/>
    <x v="1"/>
    <x v="10"/>
    <s v="Xerox 1919"/>
    <x v="2929"/>
    <n v="5"/>
    <n v="0"/>
    <n v="100.4255"/>
  </r>
  <r>
    <n v="8119"/>
    <s v="US-2014-106551"/>
    <x v="3"/>
    <x v="847"/>
    <d v="2014-07-28T00:00:00"/>
    <s v="Standard Class"/>
    <s v="EB-13930"/>
    <s v="Eric Barreto"/>
    <x v="0"/>
    <s v="United States"/>
    <s v="Chicago"/>
    <x v="10"/>
    <n v="60653"/>
    <x v="2"/>
    <s v="FUR-CH-10004997"/>
    <x v="0"/>
    <x v="1"/>
    <s v="Hon Every-Day Series Multi-Task Chairs"/>
    <x v="5304"/>
    <n v="4"/>
    <n v="0.3"/>
    <n v="-75.191999999999979"/>
  </r>
  <r>
    <n v="8120"/>
    <s v="CA-2013-116722"/>
    <x v="0"/>
    <x v="583"/>
    <d v="2013-11-17T00:00:00"/>
    <s v="Standard Class"/>
    <s v="LP-17080"/>
    <s v="Liz Pelletier"/>
    <x v="0"/>
    <s v="United States"/>
    <s v="San Francisco"/>
    <x v="1"/>
    <n v="94110"/>
    <x v="1"/>
    <s v="FUR-FU-10001934"/>
    <x v="0"/>
    <x v="5"/>
    <s v="Magnifier Swing Arm Lamp"/>
    <x v="108"/>
    <n v="2"/>
    <n v="0"/>
    <n v="10.909600000000001"/>
  </r>
  <r>
    <n v="8121"/>
    <s v="CA-2013-116722"/>
    <x v="0"/>
    <x v="583"/>
    <d v="2013-11-17T00:00:00"/>
    <s v="Standard Class"/>
    <s v="LP-17080"/>
    <s v="Liz Pelletier"/>
    <x v="0"/>
    <s v="United States"/>
    <s v="San Francisco"/>
    <x v="1"/>
    <n v="94110"/>
    <x v="1"/>
    <s v="FUR-CH-10004997"/>
    <x v="0"/>
    <x v="1"/>
    <s v="Hon Every-Day Series Multi-Task Chairs"/>
    <x v="542"/>
    <n v="3"/>
    <n v="0.2"/>
    <n v="0"/>
  </r>
  <r>
    <n v="8122"/>
    <s v="CA-2013-116722"/>
    <x v="0"/>
    <x v="583"/>
    <d v="2013-11-17T00:00:00"/>
    <s v="Standard Class"/>
    <s v="LP-17080"/>
    <s v="Liz Pelletier"/>
    <x v="0"/>
    <s v="United States"/>
    <s v="San Francisco"/>
    <x v="1"/>
    <n v="94110"/>
    <x v="1"/>
    <s v="OFF-BI-10001890"/>
    <x v="1"/>
    <x v="8"/>
    <s v="Avery Poly Binder Pockets"/>
    <x v="5305"/>
    <n v="11"/>
    <n v="0.2"/>
    <n v="11.026399999999999"/>
  </r>
  <r>
    <n v="8123"/>
    <s v="CA-2011-138128"/>
    <x v="2"/>
    <x v="337"/>
    <d v="2011-12-15T00:00:00"/>
    <s v="Standard Class"/>
    <s v="FP-14320"/>
    <s v="Frank Preis"/>
    <x v="0"/>
    <s v="United States"/>
    <s v="Philadelphia"/>
    <x v="9"/>
    <n v="19134"/>
    <x v="3"/>
    <s v="OFF-EN-10002500"/>
    <x v="1"/>
    <x v="12"/>
    <s v="Globe Weis Peel &amp; Seel First Class Envelopes"/>
    <x v="5306"/>
    <n v="3"/>
    <n v="0.2"/>
    <n v="9.5850000000000009"/>
  </r>
  <r>
    <n v="8124"/>
    <s v="CA-2011-138128"/>
    <x v="2"/>
    <x v="337"/>
    <d v="2011-12-15T00:00:00"/>
    <s v="Standard Class"/>
    <s v="FP-14320"/>
    <s v="Frank Preis"/>
    <x v="0"/>
    <s v="United States"/>
    <s v="Philadelphia"/>
    <x v="9"/>
    <n v="19134"/>
    <x v="3"/>
    <s v="TEC-CO-10001766"/>
    <x v="2"/>
    <x v="16"/>
    <s v="Canon PC940 Copier"/>
    <x v="5307"/>
    <n v="4"/>
    <n v="0.4"/>
    <n v="125.99719999999991"/>
  </r>
  <r>
    <n v="8125"/>
    <s v="US-2014-150070"/>
    <x v="3"/>
    <x v="210"/>
    <d v="2014-09-13T00:00:00"/>
    <s v="Standard Class"/>
    <s v="JA-15970"/>
    <s v="Joseph Airdo"/>
    <x v="0"/>
    <s v="United States"/>
    <s v="Modesto"/>
    <x v="1"/>
    <n v="95351"/>
    <x v="1"/>
    <s v="FUR-CH-10004860"/>
    <x v="0"/>
    <x v="1"/>
    <s v="Global Low Back Tilter Chair"/>
    <x v="224"/>
    <n v="2"/>
    <n v="0.2"/>
    <n v="-28.274400000000021"/>
  </r>
  <r>
    <n v="8126"/>
    <s v="CA-2012-137064"/>
    <x v="1"/>
    <x v="525"/>
    <d v="2012-02-13T00:00:00"/>
    <s v="Standard Class"/>
    <s v="TS-21655"/>
    <s v="Trudy Schmidt"/>
    <x v="0"/>
    <s v="United States"/>
    <s v="Houston"/>
    <x v="5"/>
    <n v="77070"/>
    <x v="2"/>
    <s v="OFF-BI-10002049"/>
    <x v="1"/>
    <x v="8"/>
    <s v="UniKeep View Case Binders"/>
    <x v="995"/>
    <n v="3"/>
    <n v="0.8"/>
    <n v="-4.9878000000000018"/>
  </r>
  <r>
    <n v="8127"/>
    <s v="CA-2012-137064"/>
    <x v="1"/>
    <x v="525"/>
    <d v="2012-02-13T00:00:00"/>
    <s v="Standard Class"/>
    <s v="TS-21655"/>
    <s v="Trudy Schmidt"/>
    <x v="0"/>
    <s v="United States"/>
    <s v="Houston"/>
    <x v="5"/>
    <n v="77070"/>
    <x v="2"/>
    <s v="TEC-AC-10003499"/>
    <x v="2"/>
    <x v="11"/>
    <s v="Memorex Mini Travel Drive 8 GB USB 2.0 Flash Drive"/>
    <x v="5183"/>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s v="United States"/>
    <s v="Chicago"/>
    <x v="10"/>
    <n v="60610"/>
    <x v="2"/>
    <s v="FUR-FU-10000222"/>
    <x v="0"/>
    <x v="5"/>
    <s v="Seth Thomas 16&quot; Steel Case Clock"/>
    <x v="647"/>
    <n v="5"/>
    <n v="0.6"/>
    <n v="-43.847999999999985"/>
  </r>
  <r>
    <n v="8130"/>
    <s v="CA-2011-127866"/>
    <x v="2"/>
    <x v="836"/>
    <d v="2011-07-23T00:00:00"/>
    <s v="First Class"/>
    <s v="JD-15895"/>
    <s v="Jonathan Doherty"/>
    <x v="1"/>
    <s v="United States"/>
    <s v="Riverside"/>
    <x v="1"/>
    <n v="92503"/>
    <x v="1"/>
    <s v="TEC-AC-10000023"/>
    <x v="2"/>
    <x v="11"/>
    <s v="Maxell 74 Minute CD-R Spindle, 50/Pack"/>
    <x v="5045"/>
    <n v="2"/>
    <n v="0"/>
    <n v="15.098399999999998"/>
  </r>
  <r>
    <n v="8131"/>
    <s v="CA-2011-127866"/>
    <x v="2"/>
    <x v="836"/>
    <d v="2011-07-23T00:00:00"/>
    <s v="First Class"/>
    <s v="JD-15895"/>
    <s v="Jonathan Doherty"/>
    <x v="1"/>
    <s v="United States"/>
    <s v="Riverside"/>
    <x v="1"/>
    <n v="92503"/>
    <x v="1"/>
    <s v="OFF-PA-10003971"/>
    <x v="1"/>
    <x v="10"/>
    <s v="Xerox 1965"/>
    <x v="493"/>
    <n v="2"/>
    <n v="0"/>
    <n v="5.8604000000000003"/>
  </r>
  <r>
    <n v="8132"/>
    <s v="CA-2011-127866"/>
    <x v="2"/>
    <x v="836"/>
    <d v="2011-07-23T00:00:00"/>
    <s v="First Class"/>
    <s v="JD-15895"/>
    <s v="Jonathan Doherty"/>
    <x v="1"/>
    <s v="United States"/>
    <s v="Riverside"/>
    <x v="1"/>
    <n v="92503"/>
    <x v="1"/>
    <s v="OFF-AR-10003481"/>
    <x v="1"/>
    <x v="6"/>
    <s v="Newell 348"/>
    <x v="2805"/>
    <n v="4"/>
    <n v="0"/>
    <n v="3.8047999999999984"/>
  </r>
  <r>
    <n v="8133"/>
    <s v="CA-2011-127866"/>
    <x v="2"/>
    <x v="836"/>
    <d v="2011-07-23T00:00:00"/>
    <s v="First Class"/>
    <s v="JD-15895"/>
    <s v="Jonathan Doherty"/>
    <x v="1"/>
    <s v="United States"/>
    <s v="Riverside"/>
    <x v="1"/>
    <n v="92503"/>
    <x v="1"/>
    <s v="OFF-ST-10001490"/>
    <x v="1"/>
    <x v="4"/>
    <s v="Hot File 7-Pocket, Floor Stand"/>
    <x v="3469"/>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s v="United States"/>
    <s v="Los Angeles"/>
    <x v="1"/>
    <n v="90008"/>
    <x v="1"/>
    <s v="OFF-PA-10001970"/>
    <x v="1"/>
    <x v="10"/>
    <s v="Xerox 1881"/>
    <x v="655"/>
    <n v="3"/>
    <n v="0"/>
    <n v="17.314799999999998"/>
  </r>
  <r>
    <n v="8136"/>
    <s v="CA-2012-121776"/>
    <x v="1"/>
    <x v="1130"/>
    <d v="2012-02-21T00:00:00"/>
    <s v="Standard Class"/>
    <s v="RD-19585"/>
    <s v="Rob Dowd"/>
    <x v="0"/>
    <s v="United States"/>
    <s v="Los Angeles"/>
    <x v="1"/>
    <n v="90008"/>
    <x v="1"/>
    <s v="OFF-LA-10002762"/>
    <x v="1"/>
    <x v="2"/>
    <s v="Avery 485"/>
    <x v="2077"/>
    <n v="7"/>
    <n v="0"/>
    <n v="41.223699999999994"/>
  </r>
  <r>
    <n v="8137"/>
    <s v="CA-2013-118073"/>
    <x v="0"/>
    <x v="399"/>
    <d v="2013-08-17T00:00:00"/>
    <s v="Standard Class"/>
    <s v="CS-12490"/>
    <s v="Cindy Schnelling"/>
    <x v="1"/>
    <s v="United States"/>
    <s v="Lakeland"/>
    <x v="2"/>
    <n v="33801"/>
    <x v="0"/>
    <s v="FUR-TA-10002533"/>
    <x v="0"/>
    <x v="3"/>
    <s v="BPI Conference Tables"/>
    <x v="5310"/>
    <n v="7"/>
    <n v="0.45"/>
    <n v="-255.58750000000009"/>
  </r>
  <r>
    <n v="8138"/>
    <s v="CA-2011-103219"/>
    <x v="2"/>
    <x v="187"/>
    <d v="2011-11-13T00:00:00"/>
    <s v="Standard Class"/>
    <s v="BF-11215"/>
    <s v="Benjamin Farhat"/>
    <x v="2"/>
    <s v="United States"/>
    <s v="New York City"/>
    <x v="15"/>
    <n v="10035"/>
    <x v="3"/>
    <s v="FUR-FU-10004091"/>
    <x v="0"/>
    <x v="5"/>
    <s v="Eldon 200 Class Desk Accessories, Black"/>
    <x v="5311"/>
    <n v="9"/>
    <n v="0"/>
    <n v="21.477600000000002"/>
  </r>
  <r>
    <n v="8139"/>
    <s v="CA-2013-102561"/>
    <x v="0"/>
    <x v="427"/>
    <d v="2013-07-23T00:00:00"/>
    <s v="Standard Class"/>
    <s v="NK-18490"/>
    <s v="Neil Knudson"/>
    <x v="2"/>
    <s v="United States"/>
    <s v="Philadelphia"/>
    <x v="9"/>
    <n v="19140"/>
    <x v="3"/>
    <s v="OFF-AR-10001545"/>
    <x v="1"/>
    <x v="6"/>
    <s v="Newell 326"/>
    <x v="2437"/>
    <n v="8"/>
    <n v="0.2"/>
    <n v="1.2671999999999994"/>
  </r>
  <r>
    <n v="8140"/>
    <s v="CA-2013-102561"/>
    <x v="0"/>
    <x v="427"/>
    <d v="2013-07-23T00:00:00"/>
    <s v="Standard Class"/>
    <s v="NK-18490"/>
    <s v="Neil Knudson"/>
    <x v="2"/>
    <s v="United States"/>
    <s v="Philadelphia"/>
    <x v="9"/>
    <n v="19140"/>
    <x v="3"/>
    <s v="OFF-ST-10001476"/>
    <x v="1"/>
    <x v="4"/>
    <s v="Steel Personal Filing/Posting Tote"/>
    <x v="5312"/>
    <n v="10"/>
    <n v="0.2"/>
    <n v="24.856999999999999"/>
  </r>
  <r>
    <n v="8141"/>
    <s v="CA-2013-102561"/>
    <x v="0"/>
    <x v="427"/>
    <d v="2013-07-23T00:00:00"/>
    <s v="Standard Class"/>
    <s v="NK-18490"/>
    <s v="Neil Knudson"/>
    <x v="2"/>
    <s v="United States"/>
    <s v="Philadelphia"/>
    <x v="9"/>
    <n v="19140"/>
    <x v="3"/>
    <s v="OFF-PA-10004971"/>
    <x v="1"/>
    <x v="10"/>
    <s v="Xerox 196"/>
    <x v="282"/>
    <n v="4"/>
    <n v="0.2"/>
    <n v="6.7048000000000005"/>
  </r>
  <r>
    <n v="8142"/>
    <s v="CA-2013-100993"/>
    <x v="0"/>
    <x v="473"/>
    <d v="2013-02-10T00:00:00"/>
    <s v="Standard Class"/>
    <s v="AZ-10750"/>
    <s v="Annie Zypern"/>
    <x v="0"/>
    <s v="United States"/>
    <s v="San Diego"/>
    <x v="1"/>
    <n v="92037"/>
    <x v="1"/>
    <s v="OFF-LA-10003223"/>
    <x v="1"/>
    <x v="2"/>
    <s v="Avery 508"/>
    <x v="1674"/>
    <n v="3"/>
    <n v="0"/>
    <n v="7.2176999999999998"/>
  </r>
  <r>
    <n v="8143"/>
    <s v="CA-2013-100993"/>
    <x v="0"/>
    <x v="473"/>
    <d v="2013-02-10T00:00:00"/>
    <s v="Standard Class"/>
    <s v="AZ-10750"/>
    <s v="Annie Zypern"/>
    <x v="0"/>
    <s v="United States"/>
    <s v="San Diego"/>
    <x v="1"/>
    <n v="92037"/>
    <x v="1"/>
    <s v="OFF-ST-10004340"/>
    <x v="1"/>
    <x v="4"/>
    <s v="Fellowes Mobile File Cart, Black"/>
    <x v="4702"/>
    <n v="3"/>
    <n v="0"/>
    <n v="50.365800000000007"/>
  </r>
  <r>
    <n v="8144"/>
    <s v="CA-2013-100993"/>
    <x v="0"/>
    <x v="473"/>
    <d v="2013-02-10T00:00:00"/>
    <s v="Standard Class"/>
    <s v="AZ-10750"/>
    <s v="Annie Zypern"/>
    <x v="0"/>
    <s v="United States"/>
    <s v="San Diego"/>
    <x v="1"/>
    <n v="92037"/>
    <x v="1"/>
    <s v="FUR-TA-10001095"/>
    <x v="0"/>
    <x v="3"/>
    <s v="Chromcraft Round Conference Tables"/>
    <x v="5313"/>
    <n v="4"/>
    <n v="0.2"/>
    <n v="6.9715999999999951"/>
  </r>
  <r>
    <n v="8145"/>
    <s v="CA-2013-100993"/>
    <x v="0"/>
    <x v="473"/>
    <d v="2013-02-10T00:00:00"/>
    <s v="Standard Class"/>
    <s v="AZ-10750"/>
    <s v="Annie Zypern"/>
    <x v="0"/>
    <s v="United States"/>
    <s v="San Diego"/>
    <x v="1"/>
    <n v="92037"/>
    <x v="1"/>
    <s v="TEC-PH-10001448"/>
    <x v="2"/>
    <x v="7"/>
    <s v="Anker Astro 15000mAh USB Portable Charger"/>
    <x v="4101"/>
    <n v="4"/>
    <n v="0.2"/>
    <n v="-31.993600000000029"/>
  </r>
  <r>
    <n v="8146"/>
    <s v="US-2011-112949"/>
    <x v="2"/>
    <x v="886"/>
    <d v="2011-06-27T00:00:00"/>
    <s v="Standard Class"/>
    <s v="Co-12640"/>
    <s v="Corey-Lock"/>
    <x v="0"/>
    <s v="United States"/>
    <s v="Lawton"/>
    <x v="26"/>
    <n v="73505"/>
    <x v="2"/>
    <s v="OFF-AP-10001005"/>
    <x v="1"/>
    <x v="9"/>
    <s v="Honeywell Quietcare HEPA Air Cleaner"/>
    <x v="5314"/>
    <n v="6"/>
    <n v="0"/>
    <n v="155.72699999999998"/>
  </r>
  <r>
    <n v="8147"/>
    <s v="US-2011-112949"/>
    <x v="2"/>
    <x v="886"/>
    <d v="2011-06-27T00:00:00"/>
    <s v="Standard Class"/>
    <s v="Co-12640"/>
    <s v="Corey-Lock"/>
    <x v="0"/>
    <s v="United States"/>
    <s v="Lawton"/>
    <x v="26"/>
    <n v="73505"/>
    <x v="2"/>
    <s v="OFF-AR-10003469"/>
    <x v="1"/>
    <x v="6"/>
    <s v="Nontoxic Chalk"/>
    <x v="2872"/>
    <n v="2"/>
    <n v="0"/>
    <n v="1.6896"/>
  </r>
  <r>
    <n v="8148"/>
    <s v="US-2014-146822"/>
    <x v="3"/>
    <x v="255"/>
    <d v="2014-06-15T00:00:00"/>
    <s v="Standard Class"/>
    <s v="AG-10675"/>
    <s v="Anna Gayman"/>
    <x v="0"/>
    <s v="United States"/>
    <s v="Salem"/>
    <x v="17"/>
    <n v="24153"/>
    <x v="0"/>
    <s v="OFF-PA-10000249"/>
    <x v="1"/>
    <x v="10"/>
    <s v="Staples"/>
    <x v="338"/>
    <n v="4"/>
    <n v="0"/>
    <n v="23.086399999999998"/>
  </r>
  <r>
    <n v="8149"/>
    <s v="US-2013-131058"/>
    <x v="0"/>
    <x v="797"/>
    <d v="2014-01-01T00:00:00"/>
    <s v="Standard Class"/>
    <s v="EM-14140"/>
    <s v="Eugene Moren"/>
    <x v="2"/>
    <s v="United States"/>
    <s v="Santa Ana"/>
    <x v="1"/>
    <n v="92704"/>
    <x v="1"/>
    <s v="OFF-LA-10001613"/>
    <x v="1"/>
    <x v="2"/>
    <s v="Avery File Folder Labels"/>
    <x v="171"/>
    <n v="7"/>
    <n v="0"/>
    <n v="9.8783999999999992"/>
  </r>
  <r>
    <n v="8150"/>
    <s v="CA-2011-167997"/>
    <x v="2"/>
    <x v="755"/>
    <d v="2011-01-30T00:00:00"/>
    <s v="First Class"/>
    <s v="CA-11965"/>
    <s v="Carol Adams"/>
    <x v="1"/>
    <s v="United States"/>
    <s v="Rapid City"/>
    <x v="44"/>
    <n v="57701"/>
    <x v="2"/>
    <s v="OFF-BI-10001758"/>
    <x v="1"/>
    <x v="8"/>
    <s v="Wilson Jones 14 Line Acrylic Coated Pressboard Data Binders"/>
    <x v="3893"/>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s v="United States"/>
    <s v="Seattle"/>
    <x v="4"/>
    <n v="98115"/>
    <x v="1"/>
    <s v="OFF-ST-10001558"/>
    <x v="1"/>
    <x v="4"/>
    <s v="Acco Perma 4000 Stacking Storage Drawers"/>
    <x v="4663"/>
    <n v="2"/>
    <n v="0"/>
    <n v="4.8719999999999999"/>
  </r>
  <r>
    <n v="8153"/>
    <s v="CA-2014-140151"/>
    <x v="3"/>
    <x v="721"/>
    <d v="2014-03-26T00:00:00"/>
    <s v="First Class"/>
    <s v="RB-19360"/>
    <s v="Raymond Buch"/>
    <x v="0"/>
    <s v="United States"/>
    <s v="Seattle"/>
    <x v="4"/>
    <n v="98115"/>
    <x v="1"/>
    <s v="OFF-PA-10002986"/>
    <x v="1"/>
    <x v="10"/>
    <s v="Xerox 1898"/>
    <x v="130"/>
    <n v="3"/>
    <n v="0"/>
    <n v="9.6191999999999993"/>
  </r>
  <r>
    <n v="8154"/>
    <s v="CA-2014-140151"/>
    <x v="3"/>
    <x v="721"/>
    <d v="2014-03-26T00:00:00"/>
    <s v="First Class"/>
    <s v="RB-19360"/>
    <s v="Raymond Buch"/>
    <x v="0"/>
    <s v="United States"/>
    <s v="Seattle"/>
    <x v="4"/>
    <n v="98115"/>
    <x v="1"/>
    <s v="TEC-CO-10004722"/>
    <x v="2"/>
    <x v="16"/>
    <s v="Canon imageCLASS 2200 Advanced Copier"/>
    <x v="5315"/>
    <n v="4"/>
    <n v="0"/>
    <n v="6719.9807999999994"/>
  </r>
  <r>
    <n v="8155"/>
    <s v="US-2014-143770"/>
    <x v="3"/>
    <x v="177"/>
    <d v="2014-03-25T00:00:00"/>
    <s v="Standard Class"/>
    <s v="RD-19720"/>
    <s v="Roger Demir"/>
    <x v="0"/>
    <s v="United States"/>
    <s v="Middletown"/>
    <x v="29"/>
    <n v="6457"/>
    <x v="3"/>
    <s v="TEC-AC-10002842"/>
    <x v="2"/>
    <x v="11"/>
    <s v="WD My Passport Ultra 2TB Portable External Hard Drive"/>
    <x v="1685"/>
    <n v="2"/>
    <n v="0"/>
    <n v="38.080000000000013"/>
  </r>
  <r>
    <n v="8156"/>
    <s v="US-2014-143770"/>
    <x v="3"/>
    <x v="177"/>
    <d v="2014-03-25T00:00:00"/>
    <s v="Standard Class"/>
    <s v="RD-19720"/>
    <s v="Roger Demir"/>
    <x v="0"/>
    <s v="United States"/>
    <s v="Middletown"/>
    <x v="29"/>
    <n v="6457"/>
    <x v="3"/>
    <s v="OFF-PA-10001125"/>
    <x v="1"/>
    <x v="10"/>
    <s v="Xerox 1988"/>
    <x v="1168"/>
    <n v="2"/>
    <n v="0"/>
    <n v="27.881999999999998"/>
  </r>
  <r>
    <n v="8157"/>
    <s v="CA-2013-131296"/>
    <x v="0"/>
    <x v="964"/>
    <d v="2013-10-10T00:00:00"/>
    <s v="Standard Class"/>
    <s v="MS-17830"/>
    <s v="Melanie Seite"/>
    <x v="0"/>
    <s v="United States"/>
    <s v="Baltimore"/>
    <x v="39"/>
    <n v="21215"/>
    <x v="3"/>
    <s v="FUR-TA-10002622"/>
    <x v="0"/>
    <x v="3"/>
    <s v="Bush Andora Conference Table, Maple/Graphite Gray Finish"/>
    <x v="5316"/>
    <n v="2"/>
    <n v="0.3"/>
    <n v="-23.93719999999999"/>
  </r>
  <r>
    <n v="8158"/>
    <s v="CA-2013-103464"/>
    <x v="0"/>
    <x v="741"/>
    <d v="2013-11-23T00:00:00"/>
    <s v="Standard Class"/>
    <s v="PG-18820"/>
    <s v="Patrick Gardner"/>
    <x v="0"/>
    <s v="United States"/>
    <s v="San Diego"/>
    <x v="1"/>
    <n v="92105"/>
    <x v="1"/>
    <s v="TEC-AC-10002842"/>
    <x v="2"/>
    <x v="11"/>
    <s v="WD My Passport Ultra 2TB Portable External Hard Drive"/>
    <x v="2027"/>
    <n v="5"/>
    <n v="0"/>
    <n v="95.200000000000031"/>
  </r>
  <r>
    <n v="8159"/>
    <s v="CA-2014-136238"/>
    <x v="3"/>
    <x v="377"/>
    <d v="2015-01-02T00:00:00"/>
    <s v="Standard Class"/>
    <s v="KB-16240"/>
    <s v="Karen Bern"/>
    <x v="1"/>
    <s v="United States"/>
    <s v="Odessa"/>
    <x v="5"/>
    <n v="79762"/>
    <x v="2"/>
    <s v="OFF-PA-10004285"/>
    <x v="1"/>
    <x v="10"/>
    <s v="Xerox 1959"/>
    <x v="2975"/>
    <n v="3"/>
    <n v="0.2"/>
    <n v="5.6111999999999993"/>
  </r>
  <r>
    <n v="8160"/>
    <s v="CA-2013-120803"/>
    <x v="0"/>
    <x v="1185"/>
    <d v="2013-03-14T00:00:00"/>
    <s v="Standard Class"/>
    <s v="RB-19465"/>
    <s v="Rick Bensley"/>
    <x v="2"/>
    <s v="United States"/>
    <s v="Milford"/>
    <x v="29"/>
    <n v="6460"/>
    <x v="3"/>
    <s v="TEC-AC-10004469"/>
    <x v="2"/>
    <x v="11"/>
    <s v="Microsoft Sculpt Comfort Mouse"/>
    <x v="5240"/>
    <n v="5"/>
    <n v="0"/>
    <n v="87.890000000000015"/>
  </r>
  <r>
    <n v="8161"/>
    <s v="CA-2013-134138"/>
    <x v="0"/>
    <x v="595"/>
    <d v="2013-02-20T00:00:00"/>
    <s v="Standard Class"/>
    <s v="JD-15790"/>
    <s v="John Dryer"/>
    <x v="0"/>
    <s v="United States"/>
    <s v="Belleville"/>
    <x v="30"/>
    <n v="7109"/>
    <x v="3"/>
    <s v="FUR-CH-10001545"/>
    <x v="0"/>
    <x v="1"/>
    <s v="Hon Comfortask Task/Swivel Chairs"/>
    <x v="5317"/>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s v="United States"/>
    <s v="New York City"/>
    <x v="15"/>
    <n v="10035"/>
    <x v="3"/>
    <s v="TEC-PH-10003012"/>
    <x v="2"/>
    <x v="7"/>
    <s v="Nortel Meridian M3904 Professional Digital phone"/>
    <x v="673"/>
    <n v="2"/>
    <n v="0"/>
    <n v="89.314199999999971"/>
  </r>
  <r>
    <n v="8164"/>
    <s v="CA-2012-168207"/>
    <x v="1"/>
    <x v="121"/>
    <d v="2012-11-06T00:00:00"/>
    <s v="Standard Class"/>
    <s v="LT-17110"/>
    <s v="Liz Thompson"/>
    <x v="0"/>
    <s v="United States"/>
    <s v="San Diego"/>
    <x v="1"/>
    <n v="92105"/>
    <x v="1"/>
    <s v="FUR-FU-10004909"/>
    <x v="0"/>
    <x v="5"/>
    <s v="Contemporary Wood/Metal Frame"/>
    <x v="5319"/>
    <n v="6"/>
    <n v="0"/>
    <n v="33.935999999999993"/>
  </r>
  <r>
    <n v="8165"/>
    <s v="CA-2012-168207"/>
    <x v="1"/>
    <x v="121"/>
    <d v="2012-11-06T00:00:00"/>
    <s v="Standard Class"/>
    <s v="LT-17110"/>
    <s v="Liz Thompson"/>
    <x v="0"/>
    <s v="United States"/>
    <s v="San Diego"/>
    <x v="1"/>
    <n v="92105"/>
    <x v="1"/>
    <s v="OFF-BI-10001524"/>
    <x v="1"/>
    <x v="8"/>
    <s v="GBC Premium Transparent Covers with Diagonal Lined Pattern"/>
    <x v="3668"/>
    <n v="7"/>
    <n v="0.2"/>
    <n v="41.120799999999988"/>
  </r>
  <r>
    <n v="8166"/>
    <s v="CA-2012-168207"/>
    <x v="1"/>
    <x v="121"/>
    <d v="2012-11-06T00:00:00"/>
    <s v="Standard Class"/>
    <s v="LT-17110"/>
    <s v="Liz Thompson"/>
    <x v="0"/>
    <s v="United States"/>
    <s v="San Diego"/>
    <x v="1"/>
    <n v="92105"/>
    <x v="1"/>
    <s v="OFF-BI-10003355"/>
    <x v="1"/>
    <x v="8"/>
    <s v="Cardinal Holdit Business Card Pockets"/>
    <x v="1655"/>
    <n v="3"/>
    <n v="0.2"/>
    <n v="4.1832000000000003"/>
  </r>
  <r>
    <n v="8167"/>
    <s v="CA-2012-168207"/>
    <x v="1"/>
    <x v="121"/>
    <d v="2012-11-06T00:00:00"/>
    <s v="Standard Class"/>
    <s v="LT-17110"/>
    <s v="Liz Thompson"/>
    <x v="0"/>
    <s v="United States"/>
    <s v="San Diego"/>
    <x v="1"/>
    <n v="92105"/>
    <x v="1"/>
    <s v="FUR-BO-10004357"/>
    <x v="0"/>
    <x v="0"/>
    <s v="O'Sullivan Living Dimensions 3-Shelf Bookcases"/>
    <x v="5320"/>
    <n v="3"/>
    <n v="0.15"/>
    <n v="-30.147000000000048"/>
  </r>
  <r>
    <n v="8168"/>
    <s v="CA-2013-144148"/>
    <x v="0"/>
    <x v="995"/>
    <d v="2013-08-06T00:00:00"/>
    <s v="Standard Class"/>
    <s v="AH-10690"/>
    <s v="Anna Häberlin"/>
    <x v="1"/>
    <s v="United States"/>
    <s v="San Francisco"/>
    <x v="1"/>
    <n v="94122"/>
    <x v="1"/>
    <s v="FUR-TA-10002774"/>
    <x v="0"/>
    <x v="3"/>
    <s v="Laminate Occasional Tables"/>
    <x v="5321"/>
    <n v="7"/>
    <n v="0.2"/>
    <n v="-32.367300000000085"/>
  </r>
  <r>
    <n v="8169"/>
    <s v="CA-2014-107174"/>
    <x v="3"/>
    <x v="44"/>
    <d v="2014-11-14T00:00:00"/>
    <s v="Standard Class"/>
    <s v="AB-10060"/>
    <s v="Adam Bellavance"/>
    <x v="2"/>
    <s v="United States"/>
    <s v="Seattle"/>
    <x v="4"/>
    <n v="98105"/>
    <x v="1"/>
    <s v="FUR-TA-10004575"/>
    <x v="0"/>
    <x v="3"/>
    <s v="Hon 5100 Series Wood Tables"/>
    <x v="5322"/>
    <n v="7"/>
    <n v="0"/>
    <n v="366.63479999999993"/>
  </r>
  <r>
    <n v="8170"/>
    <s v="CA-2014-107174"/>
    <x v="3"/>
    <x v="44"/>
    <d v="2014-11-14T00:00:00"/>
    <s v="Standard Class"/>
    <s v="AB-10060"/>
    <s v="Adam Bellavance"/>
    <x v="2"/>
    <s v="United States"/>
    <s v="Seattle"/>
    <x v="4"/>
    <n v="98105"/>
    <x v="1"/>
    <s v="FUR-CH-10003312"/>
    <x v="0"/>
    <x v="1"/>
    <s v="Hon 2090 “Pillow Soft” Series Mid Back Swivel/Tilt Chairs"/>
    <x v="4920"/>
    <n v="2"/>
    <n v="0.2"/>
    <n v="-73.054800000000071"/>
  </r>
  <r>
    <n v="8171"/>
    <s v="CA-2014-107174"/>
    <x v="3"/>
    <x v="44"/>
    <d v="2014-11-14T00:00:00"/>
    <s v="Standard Class"/>
    <s v="AB-10060"/>
    <s v="Adam Bellavance"/>
    <x v="2"/>
    <s v="United States"/>
    <s v="Seattle"/>
    <x v="4"/>
    <n v="98105"/>
    <x v="1"/>
    <s v="TEC-AC-10001465"/>
    <x v="2"/>
    <x v="11"/>
    <s v="SanDisk Cruzer 64 GB USB Flash Drive"/>
    <x v="5323"/>
    <n v="3"/>
    <n v="0"/>
    <n v="32.687999999999988"/>
  </r>
  <r>
    <n v="8172"/>
    <s v="CA-2013-146150"/>
    <x v="0"/>
    <x v="1173"/>
    <d v="2013-02-19T00:00:00"/>
    <s v="Standard Class"/>
    <s v="FM-14380"/>
    <s v="Fred McMath"/>
    <x v="0"/>
    <s v="United States"/>
    <s v="Jackson"/>
    <x v="35"/>
    <n v="39212"/>
    <x v="0"/>
    <s v="OFF-AR-10002240"/>
    <x v="1"/>
    <x v="6"/>
    <s v="Panasonic KP-150 Electric Pencil Sharpener"/>
    <x v="5324"/>
    <n v="7"/>
    <n v="0"/>
    <n v="68.686800000000005"/>
  </r>
  <r>
    <n v="8173"/>
    <s v="CA-2011-114125"/>
    <x v="2"/>
    <x v="868"/>
    <d v="2011-07-13T00:00:00"/>
    <s v="Standard Class"/>
    <s v="GH-14410"/>
    <s v="Gary Hansen"/>
    <x v="2"/>
    <s v="United States"/>
    <s v="Los Angeles"/>
    <x v="1"/>
    <n v="90049"/>
    <x v="1"/>
    <s v="OFF-LA-10004559"/>
    <x v="1"/>
    <x v="2"/>
    <s v="Avery 49"/>
    <x v="709"/>
    <n v="1"/>
    <n v="0"/>
    <n v="1.4112"/>
  </r>
  <r>
    <n v="8174"/>
    <s v="CA-2011-114125"/>
    <x v="2"/>
    <x v="868"/>
    <d v="2011-07-13T00:00:00"/>
    <s v="Standard Class"/>
    <s v="GH-14410"/>
    <s v="Gary Hansen"/>
    <x v="2"/>
    <s v="United States"/>
    <s v="Los Angeles"/>
    <x v="1"/>
    <n v="90049"/>
    <x v="1"/>
    <s v="OFF-BI-10003291"/>
    <x v="1"/>
    <x v="8"/>
    <s v="Wilson Jones Leather-Like Binders with DublLock Round Rings"/>
    <x v="4299"/>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x v="100"/>
    <n v="4"/>
    <n v="0"/>
    <n v="4.066399999999998"/>
  </r>
  <r>
    <n v="8176"/>
    <s v="CA-2013-114944"/>
    <x v="0"/>
    <x v="806"/>
    <d v="2013-02-04T00:00:00"/>
    <s v="Standard Class"/>
    <s v="HE-14800"/>
    <s v="Harold Engle"/>
    <x v="1"/>
    <s v="United States"/>
    <s v="Chicago"/>
    <x v="10"/>
    <n v="60623"/>
    <x v="2"/>
    <s v="OFF-PA-10003892"/>
    <x v="1"/>
    <x v="10"/>
    <s v="Xerox 1943"/>
    <x v="4415"/>
    <n v="4"/>
    <n v="0.2"/>
    <n v="52.822799999999987"/>
  </r>
  <r>
    <n v="8177"/>
    <s v="CA-2013-135965"/>
    <x v="0"/>
    <x v="897"/>
    <d v="2013-09-26T00:00:00"/>
    <s v="First Class"/>
    <s v="SZ-20035"/>
    <s v="Sam Zeldin"/>
    <x v="2"/>
    <s v="United States"/>
    <s v="New York City"/>
    <x v="15"/>
    <n v="10035"/>
    <x v="3"/>
    <s v="OFF-ST-10002370"/>
    <x v="1"/>
    <x v="4"/>
    <s v="Sortfiler Multipurpose Personal File Organizer, Black"/>
    <x v="5325"/>
    <n v="6"/>
    <n v="0"/>
    <n v="37.218599999999995"/>
  </r>
  <r>
    <n v="8178"/>
    <s v="CA-2014-149699"/>
    <x v="3"/>
    <x v="66"/>
    <d v="2014-12-25T00:00:00"/>
    <s v="First Class"/>
    <s v="CM-12115"/>
    <s v="Chad McGuire"/>
    <x v="0"/>
    <s v="United States"/>
    <s v="Los Angeles"/>
    <x v="1"/>
    <n v="90008"/>
    <x v="1"/>
    <s v="TEC-AC-10000474"/>
    <x v="2"/>
    <x v="11"/>
    <s v="Kensington Expert Mouse Optical USB Trackball for PC or Mac"/>
    <x v="5326"/>
    <n v="5"/>
    <n v="0"/>
    <n v="142.48499999999993"/>
  </r>
  <r>
    <n v="8179"/>
    <s v="CA-2013-166429"/>
    <x v="0"/>
    <x v="476"/>
    <d v="2013-09-09T00:00:00"/>
    <s v="Standard Class"/>
    <s v="TG-21310"/>
    <s v="Toby Gnade"/>
    <x v="0"/>
    <s v="United States"/>
    <s v="Des Moines"/>
    <x v="4"/>
    <n v="98198"/>
    <x v="1"/>
    <s v="TEC-CO-10002095"/>
    <x v="2"/>
    <x v="16"/>
    <s v="Hewlett Packard 610 Color Digital Copier / Printer"/>
    <x v="3157"/>
    <n v="2"/>
    <n v="0"/>
    <n v="449.99099999999999"/>
  </r>
  <r>
    <n v="8180"/>
    <s v="CA-2012-112767"/>
    <x v="1"/>
    <x v="991"/>
    <d v="2012-08-06T00:00:00"/>
    <s v="Standard Class"/>
    <s v="DK-12985"/>
    <s v="Darren Koutras"/>
    <x v="0"/>
    <s v="United States"/>
    <s v="Springfield"/>
    <x v="21"/>
    <n v="97477"/>
    <x v="1"/>
    <s v="FUR-TA-10003469"/>
    <x v="0"/>
    <x v="3"/>
    <s v="Balt Split Level Computer Training Table"/>
    <x v="5327"/>
    <n v="4"/>
    <n v="0.5"/>
    <n v="-188.7"/>
  </r>
  <r>
    <n v="8181"/>
    <s v="CA-2012-119879"/>
    <x v="1"/>
    <x v="82"/>
    <d v="2012-11-25T00:00:00"/>
    <s v="Standard Class"/>
    <s v="SS-20410"/>
    <s v="Shahid Shariari"/>
    <x v="0"/>
    <s v="United States"/>
    <s v="Philadelphia"/>
    <x v="9"/>
    <n v="19120"/>
    <x v="3"/>
    <s v="FUR-TA-10002958"/>
    <x v="0"/>
    <x v="3"/>
    <s v="Bevis Oval Conference Table, Walnut"/>
    <x v="5328"/>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x v="5329"/>
    <n v="5"/>
    <n v="0.4"/>
    <n v="-24.043499999999995"/>
  </r>
  <r>
    <n v="8183"/>
    <s v="CA-2014-155642"/>
    <x v="3"/>
    <x v="796"/>
    <d v="2014-05-23T00:00:00"/>
    <s v="Standard Class"/>
    <s v="BM-11575"/>
    <s v="Brendan Murry"/>
    <x v="1"/>
    <s v="United States"/>
    <s v="Chicago"/>
    <x v="10"/>
    <n v="60653"/>
    <x v="2"/>
    <s v="FUR-FU-10004973"/>
    <x v="0"/>
    <x v="5"/>
    <s v="Flat Face Poster Frame"/>
    <x v="1832"/>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x v="5330"/>
    <n v="1"/>
    <n v="0.6"/>
    <n v="-0.99329999999999963"/>
  </r>
  <r>
    <n v="8185"/>
    <s v="US-2014-101721"/>
    <x v="3"/>
    <x v="283"/>
    <d v="2014-07-28T00:00:00"/>
    <s v="Standard Class"/>
    <s v="MY-17380"/>
    <s v="Maribeth Yedwab"/>
    <x v="1"/>
    <s v="United States"/>
    <s v="Chicago"/>
    <x v="10"/>
    <n v="60623"/>
    <x v="2"/>
    <s v="OFF-PA-10003641"/>
    <x v="1"/>
    <x v="10"/>
    <s v="Xerox 1909"/>
    <x v="930"/>
    <n v="3"/>
    <n v="0.2"/>
    <n v="20.576399999999996"/>
  </r>
  <r>
    <n v="8186"/>
    <s v="CA-2012-136728"/>
    <x v="1"/>
    <x v="1023"/>
    <d v="2012-09-17T00:00:00"/>
    <s v="Second Class"/>
    <s v="AG-10900"/>
    <s v="Arthur Gainer"/>
    <x v="0"/>
    <s v="United States"/>
    <s v="Chicago"/>
    <x v="10"/>
    <n v="60623"/>
    <x v="2"/>
    <s v="OFF-EN-10002621"/>
    <x v="1"/>
    <x v="12"/>
    <s v="Staples"/>
    <x v="1635"/>
    <n v="1"/>
    <n v="0.2"/>
    <n v="2.9339999999999997"/>
  </r>
  <r>
    <n v="8187"/>
    <s v="CA-2012-136728"/>
    <x v="1"/>
    <x v="1023"/>
    <d v="2012-09-17T00:00:00"/>
    <s v="Second Class"/>
    <s v="AG-10900"/>
    <s v="Arthur Gainer"/>
    <x v="0"/>
    <s v="United States"/>
    <s v="Chicago"/>
    <x v="10"/>
    <n v="60623"/>
    <x v="2"/>
    <s v="FUR-CH-10003817"/>
    <x v="0"/>
    <x v="1"/>
    <s v="Global Value Steno Chair, Gray"/>
    <x v="5331"/>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s v="United States"/>
    <s v="Rockville"/>
    <x v="39"/>
    <n v="20852"/>
    <x v="3"/>
    <s v="OFF-PA-10001870"/>
    <x v="1"/>
    <x v="10"/>
    <s v="Xerox 202"/>
    <x v="541"/>
    <n v="3"/>
    <n v="0"/>
    <n v="9.3312000000000008"/>
  </r>
  <r>
    <n v="8190"/>
    <s v="CA-2012-140375"/>
    <x v="1"/>
    <x v="653"/>
    <d v="2012-10-05T00:00:00"/>
    <s v="Second Class"/>
    <s v="SG-20470"/>
    <s v="Sheri Gordon"/>
    <x v="0"/>
    <s v="United States"/>
    <s v="Rockville"/>
    <x v="39"/>
    <n v="20852"/>
    <x v="3"/>
    <s v="OFF-BI-10000320"/>
    <x v="1"/>
    <x v="8"/>
    <s v="GBC Plastic Binding Combs"/>
    <x v="1576"/>
    <n v="1"/>
    <n v="0"/>
    <n v="3.6162000000000001"/>
  </r>
  <r>
    <n v="8191"/>
    <s v="US-2014-155866"/>
    <x v="3"/>
    <x v="701"/>
    <d v="2014-11-22T00:00:00"/>
    <s v="Standard Class"/>
    <s v="CC-12370"/>
    <s v="Christopher Conant"/>
    <x v="0"/>
    <s v="United States"/>
    <s v="New York City"/>
    <x v="15"/>
    <n v="10011"/>
    <x v="3"/>
    <s v="OFF-PA-10004735"/>
    <x v="1"/>
    <x v="10"/>
    <s v="Xerox 1905"/>
    <x v="789"/>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x v="5093"/>
    <n v="4"/>
    <n v="0"/>
    <n v="76.9816"/>
  </r>
  <r>
    <n v="8193"/>
    <s v="CA-2012-141327"/>
    <x v="1"/>
    <x v="672"/>
    <d v="2012-12-03T00:00:00"/>
    <s v="First Class"/>
    <s v="LR-16915"/>
    <s v="Lena Radford"/>
    <x v="0"/>
    <s v="United States"/>
    <s v="Durham"/>
    <x v="3"/>
    <n v="27707"/>
    <x v="0"/>
    <s v="OFF-BI-10000546"/>
    <x v="1"/>
    <x v="8"/>
    <s v="Avery Durable Binders"/>
    <x v="5332"/>
    <n v="7"/>
    <n v="0.7"/>
    <n v="-4.2336000000000009"/>
  </r>
  <r>
    <n v="8194"/>
    <s v="CA-2012-141327"/>
    <x v="1"/>
    <x v="672"/>
    <d v="2012-12-03T00:00:00"/>
    <s v="First Class"/>
    <s v="LR-16915"/>
    <s v="Lena Radford"/>
    <x v="0"/>
    <s v="United States"/>
    <s v="Durham"/>
    <x v="3"/>
    <n v="27707"/>
    <x v="0"/>
    <s v="OFF-AP-10001293"/>
    <x v="1"/>
    <x v="9"/>
    <s v="Belkin 8 Outlet Surge Protector"/>
    <x v="2066"/>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x v="5333"/>
    <n v="2"/>
    <n v="0.2"/>
    <n v="25.180800000000005"/>
  </r>
  <r>
    <n v="8196"/>
    <s v="CA-2012-136700"/>
    <x v="1"/>
    <x v="401"/>
    <d v="2012-12-11T00:00:00"/>
    <s v="Second Class"/>
    <s v="DB-13120"/>
    <s v="David Bremer"/>
    <x v="1"/>
    <s v="United States"/>
    <s v="Santa Barbara"/>
    <x v="1"/>
    <n v="93101"/>
    <x v="1"/>
    <s v="OFF-PA-10004519"/>
    <x v="1"/>
    <x v="10"/>
    <s v="Spiral Phone Message Books with Labels by Adams"/>
    <x v="2482"/>
    <n v="2"/>
    <n v="0"/>
    <n v="4.3904000000000005"/>
  </r>
  <r>
    <n v="8197"/>
    <s v="CA-2014-102736"/>
    <x v="3"/>
    <x v="528"/>
    <d v="2014-09-10T00:00:00"/>
    <s v="Standard Class"/>
    <s v="LP-17095"/>
    <s v="Liz Preis"/>
    <x v="0"/>
    <s v="United States"/>
    <s v="Knoxville"/>
    <x v="18"/>
    <n v="37918"/>
    <x v="0"/>
    <s v="TEC-AC-10004568"/>
    <x v="2"/>
    <x v="11"/>
    <s v="Maxell LTO Ultrium - 800 GB"/>
    <x v="2879"/>
    <n v="4"/>
    <n v="0.2"/>
    <n v="-1.119600000000009"/>
  </r>
  <r>
    <n v="8198"/>
    <s v="CA-2014-102736"/>
    <x v="3"/>
    <x v="528"/>
    <d v="2014-09-10T00:00:00"/>
    <s v="Standard Class"/>
    <s v="LP-17095"/>
    <s v="Liz Preis"/>
    <x v="0"/>
    <s v="United States"/>
    <s v="Knoxville"/>
    <x v="18"/>
    <n v="37918"/>
    <x v="0"/>
    <s v="OFF-AR-10001897"/>
    <x v="1"/>
    <x v="6"/>
    <s v="Model L Table or Wall-Mount Pencil Sharpener"/>
    <x v="1002"/>
    <n v="5"/>
    <n v="0.2"/>
    <n v="7.1960000000000015"/>
  </r>
  <r>
    <n v="8199"/>
    <s v="CA-2014-102736"/>
    <x v="3"/>
    <x v="528"/>
    <d v="2014-09-10T00:00:00"/>
    <s v="Standard Class"/>
    <s v="LP-17095"/>
    <s v="Liz Preis"/>
    <x v="0"/>
    <s v="United States"/>
    <s v="Knoxville"/>
    <x v="18"/>
    <n v="37918"/>
    <x v="0"/>
    <s v="OFF-PA-10001800"/>
    <x v="1"/>
    <x v="10"/>
    <s v="Xerox 220"/>
    <x v="1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s v="United States"/>
    <s v="Chicago"/>
    <x v="10"/>
    <n v="60610"/>
    <x v="2"/>
    <s v="OFF-ST-10004123"/>
    <x v="1"/>
    <x v="4"/>
    <s v="Safco Industrial Wire Shelving System"/>
    <x v="74"/>
    <n v="1"/>
    <n v="0.2"/>
    <n v="-18.196000000000002"/>
  </r>
  <r>
    <n v="8202"/>
    <s v="CA-2012-114811"/>
    <x v="1"/>
    <x v="627"/>
    <d v="2012-11-08T00:00:00"/>
    <s v="Same Day"/>
    <s v="KD-16495"/>
    <s v="Keith Dawkins"/>
    <x v="1"/>
    <s v="United States"/>
    <s v="New York City"/>
    <x v="15"/>
    <n v="10024"/>
    <x v="3"/>
    <s v="OFF-ST-10000885"/>
    <x v="1"/>
    <x v="4"/>
    <s v="Fellowes Desktop Hanging File Manager"/>
    <x v="5335"/>
    <n v="5"/>
    <n v="0"/>
    <n v="16.787500000000001"/>
  </r>
  <r>
    <n v="8203"/>
    <s v="CA-2012-114811"/>
    <x v="1"/>
    <x v="627"/>
    <d v="2012-11-08T00:00:00"/>
    <s v="Same Day"/>
    <s v="KD-16495"/>
    <s v="Keith Dawkins"/>
    <x v="1"/>
    <s v="United States"/>
    <s v="New York City"/>
    <x v="15"/>
    <n v="10024"/>
    <x v="3"/>
    <s v="TEC-PH-10004165"/>
    <x v="2"/>
    <x v="7"/>
    <s v="Mitel MiVoice 5330e IP Phone"/>
    <x v="5336"/>
    <n v="2"/>
    <n v="0"/>
    <n v="142.9948"/>
  </r>
  <r>
    <n v="8204"/>
    <s v="CA-2012-114811"/>
    <x v="1"/>
    <x v="627"/>
    <d v="2012-11-08T00:00:00"/>
    <s v="Same Day"/>
    <s v="KD-16495"/>
    <s v="Keith Dawkins"/>
    <x v="1"/>
    <s v="United States"/>
    <s v="New York City"/>
    <x v="15"/>
    <n v="10024"/>
    <x v="3"/>
    <s v="FUR-FU-10002240"/>
    <x v="0"/>
    <x v="5"/>
    <s v="Nu-Dell EZ-Mount Plastic Wall Frames"/>
    <x v="5337"/>
    <n v="3"/>
    <n v="0"/>
    <n v="4.7279999999999998"/>
  </r>
  <r>
    <n v="8205"/>
    <s v="CA-2012-114811"/>
    <x v="1"/>
    <x v="627"/>
    <d v="2012-11-08T00:00:00"/>
    <s v="Same Day"/>
    <s v="KD-16495"/>
    <s v="Keith Dawkins"/>
    <x v="1"/>
    <s v="United States"/>
    <s v="New York City"/>
    <x v="15"/>
    <n v="10024"/>
    <x v="3"/>
    <s v="TEC-MA-10000045"/>
    <x v="2"/>
    <x v="15"/>
    <s v="Zebra ZM400 Thermal Label Printer"/>
    <x v="5338"/>
    <n v="4"/>
    <n v="0"/>
    <n v="2229.0239999999999"/>
  </r>
  <r>
    <n v="8206"/>
    <s v="CA-2012-114811"/>
    <x v="1"/>
    <x v="627"/>
    <d v="2012-11-08T00:00:00"/>
    <s v="Same Day"/>
    <s v="KD-16495"/>
    <s v="Keith Dawkins"/>
    <x v="1"/>
    <s v="United States"/>
    <s v="New York City"/>
    <x v="15"/>
    <n v="10024"/>
    <x v="3"/>
    <s v="FUR-CH-10003746"/>
    <x v="0"/>
    <x v="1"/>
    <s v="Hon 4070 Series Pagoda Round Back Stacking Chairs"/>
    <x v="5339"/>
    <n v="2"/>
    <n v="0.1"/>
    <n v="115.5528"/>
  </r>
  <r>
    <n v="8207"/>
    <s v="CA-2012-122266"/>
    <x v="1"/>
    <x v="33"/>
    <d v="2012-04-30T00:00:00"/>
    <s v="Standard Class"/>
    <s v="SA-20830"/>
    <s v="Sue Ann Reed"/>
    <x v="0"/>
    <s v="United States"/>
    <s v="Daytona Beach"/>
    <x v="2"/>
    <n v="32114"/>
    <x v="0"/>
    <s v="FUR-TA-10000577"/>
    <x v="0"/>
    <x v="3"/>
    <s v="Bretford CR4500 Series Slim Rectangular Table"/>
    <x v="5340"/>
    <n v="1"/>
    <n v="0.45"/>
    <n v="-76.606200000000001"/>
  </r>
  <r>
    <n v="8208"/>
    <s v="CA-2012-122266"/>
    <x v="1"/>
    <x v="33"/>
    <d v="2012-04-30T00:00:00"/>
    <s v="Standard Class"/>
    <s v="SA-20830"/>
    <s v="Sue Ann Reed"/>
    <x v="0"/>
    <s v="United States"/>
    <s v="Daytona Beach"/>
    <x v="2"/>
    <n v="32114"/>
    <x v="0"/>
    <s v="OFF-AR-10004757"/>
    <x v="1"/>
    <x v="6"/>
    <s v="Crayola Colored Pencils"/>
    <x v="370"/>
    <n v="1"/>
    <n v="0.2"/>
    <n v="0.42639999999999978"/>
  </r>
  <r>
    <n v="8209"/>
    <s v="CA-2012-141565"/>
    <x v="1"/>
    <x v="1181"/>
    <d v="2012-09-24T00:00:00"/>
    <s v="Standard Class"/>
    <s v="BG-11035"/>
    <s v="Barry Gonzalez"/>
    <x v="0"/>
    <s v="United States"/>
    <s v="Nashville"/>
    <x v="18"/>
    <n v="37211"/>
    <x v="0"/>
    <s v="OFF-BI-10000545"/>
    <x v="1"/>
    <x v="8"/>
    <s v="GBC Ibimaster 500 Manual ProClick Binding System"/>
    <x v="5341"/>
    <n v="6"/>
    <n v="0.7"/>
    <n v="-913.17599999999993"/>
  </r>
  <r>
    <n v="8210"/>
    <s v="CA-2012-141565"/>
    <x v="1"/>
    <x v="1181"/>
    <d v="2012-09-24T00:00:00"/>
    <s v="Standard Class"/>
    <s v="BG-11035"/>
    <s v="Barry Gonzalez"/>
    <x v="0"/>
    <s v="United States"/>
    <s v="Nashville"/>
    <x v="18"/>
    <n v="37211"/>
    <x v="0"/>
    <s v="OFF-ST-10001522"/>
    <x v="1"/>
    <x v="4"/>
    <s v="Gould Plastics 18-Pocket Panel Bin, 34w x 5-1/4d x 20-1/2h"/>
    <x v="5342"/>
    <n v="4"/>
    <n v="0.2"/>
    <n v="-58.873600000000025"/>
  </r>
  <r>
    <n v="8211"/>
    <s v="CA-2014-128769"/>
    <x v="3"/>
    <x v="210"/>
    <d v="2014-09-13T00:00:00"/>
    <s v="Standard Class"/>
    <s v="DM-12955"/>
    <s v="Dario Medina"/>
    <x v="1"/>
    <s v="United States"/>
    <s v="Nashville"/>
    <x v="18"/>
    <n v="37211"/>
    <x v="0"/>
    <s v="OFF-AP-10001271"/>
    <x v="1"/>
    <x v="9"/>
    <s v="Eureka The Boss Cordless Rechargeable Stick Vac"/>
    <x v="2424"/>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x v="5343"/>
    <n v="5"/>
    <n v="0.6"/>
    <n v="-17.783999999999992"/>
  </r>
  <r>
    <n v="8213"/>
    <s v="CA-2013-116337"/>
    <x v="0"/>
    <x v="77"/>
    <d v="2013-11-13T00:00:00"/>
    <s v="Standard Class"/>
    <s v="MC-17845"/>
    <s v="Michael Chen"/>
    <x v="0"/>
    <s v="United States"/>
    <s v="Dallas"/>
    <x v="5"/>
    <n v="75220"/>
    <x v="2"/>
    <s v="OFF-ST-10001272"/>
    <x v="1"/>
    <x v="4"/>
    <s v="Mini 13-1/2 Capacity Data Binder Rack, Pearl"/>
    <x v="5344"/>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x v="5345"/>
    <n v="4"/>
    <n v="0.7"/>
    <n v="-4.6463999999999981"/>
  </r>
  <r>
    <n v="8215"/>
    <s v="CA-2012-120845"/>
    <x v="1"/>
    <x v="12"/>
    <d v="2012-10-02T00:00:00"/>
    <s v="Standard Class"/>
    <s v="ML-17395"/>
    <s v="Marina Lichtenstein"/>
    <x v="1"/>
    <s v="United States"/>
    <s v="Murfreesboro"/>
    <x v="18"/>
    <n v="37130"/>
    <x v="0"/>
    <s v="OFF-PA-10004665"/>
    <x v="1"/>
    <x v="10"/>
    <s v="Advantus Motivational Note Cards"/>
    <x v="3755"/>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x v="5346"/>
    <n v="1"/>
    <n v="0.7"/>
    <n v="-1.8106"/>
  </r>
  <r>
    <n v="8217"/>
    <s v="CA-2012-120845"/>
    <x v="1"/>
    <x v="12"/>
    <d v="2012-10-02T00:00:00"/>
    <s v="Standard Class"/>
    <s v="ML-17395"/>
    <s v="Marina Lichtenstein"/>
    <x v="1"/>
    <s v="United States"/>
    <s v="Murfreesboro"/>
    <x v="18"/>
    <n v="37130"/>
    <x v="0"/>
    <s v="OFF-BI-10001982"/>
    <x v="1"/>
    <x v="8"/>
    <s v="Wilson Jones Custom Binder Spines &amp; Labels"/>
    <x v="5347"/>
    <n v="2"/>
    <n v="0.7"/>
    <n v="-2.2847999999999997"/>
  </r>
  <r>
    <n v="8218"/>
    <s v="CA-2011-120775"/>
    <x v="2"/>
    <x v="462"/>
    <d v="2011-10-07T00:00:00"/>
    <s v="Standard Class"/>
    <s v="RD-19930"/>
    <s v="Russell D'Ascenzo"/>
    <x v="0"/>
    <s v="United States"/>
    <s v="Dallas"/>
    <x v="5"/>
    <n v="75217"/>
    <x v="2"/>
    <s v="OFF-FA-10002676"/>
    <x v="1"/>
    <x v="13"/>
    <s v="Colored Push Pins"/>
    <x v="1456"/>
    <n v="3"/>
    <n v="0.2"/>
    <n v="0.86879999999999979"/>
  </r>
  <r>
    <n v="8219"/>
    <s v="CA-2011-120775"/>
    <x v="2"/>
    <x v="462"/>
    <d v="2011-10-07T00:00:00"/>
    <s v="Standard Class"/>
    <s v="RD-19930"/>
    <s v="Russell D'Ascenzo"/>
    <x v="0"/>
    <s v="United States"/>
    <s v="Dallas"/>
    <x v="5"/>
    <n v="75217"/>
    <x v="2"/>
    <s v="FUR-FU-10000758"/>
    <x v="0"/>
    <x v="5"/>
    <s v="DAX Natural Wood-Tone Poster Frame"/>
    <x v="5348"/>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s v="United States"/>
    <s v="Dallas"/>
    <x v="5"/>
    <n v="75217"/>
    <x v="2"/>
    <s v="OFF-BI-10002609"/>
    <x v="1"/>
    <x v="8"/>
    <s v="Avery Hidden Tab Dividers for Binding Systems"/>
    <x v="99"/>
    <n v="3"/>
    <n v="0.8"/>
    <n v="-3.0396000000000001"/>
  </r>
  <r>
    <n v="8222"/>
    <s v="CA-2011-120775"/>
    <x v="2"/>
    <x v="462"/>
    <d v="2011-10-07T00:00:00"/>
    <s v="Standard Class"/>
    <s v="RD-19930"/>
    <s v="Russell D'Ascenzo"/>
    <x v="0"/>
    <s v="United States"/>
    <s v="Dallas"/>
    <x v="5"/>
    <n v="75217"/>
    <x v="2"/>
    <s v="OFF-FA-10000254"/>
    <x v="1"/>
    <x v="13"/>
    <s v="Sterling Rubber Bands by Alliance"/>
    <x v="5349"/>
    <n v="4"/>
    <n v="0.2"/>
    <n v="-3.7680000000000002"/>
  </r>
  <r>
    <n v="8223"/>
    <s v="CA-2011-152905"/>
    <x v="2"/>
    <x v="1087"/>
    <d v="2011-02-25T00:00:00"/>
    <s v="Standard Class"/>
    <s v="AB-10015"/>
    <s v="Aaron Bergman"/>
    <x v="0"/>
    <s v="United States"/>
    <s v="Arlington"/>
    <x v="5"/>
    <n v="76017"/>
    <x v="2"/>
    <s v="OFF-ST-10000321"/>
    <x v="1"/>
    <x v="4"/>
    <s v="Akro Stacking Bins"/>
    <x v="1438"/>
    <n v="2"/>
    <n v="0.2"/>
    <n v="-2.5248000000000022"/>
  </r>
  <r>
    <n v="8224"/>
    <s v="CA-2013-104633"/>
    <x v="0"/>
    <x v="1"/>
    <d v="2013-06-17T00:00:00"/>
    <s v="Standard Class"/>
    <s v="EA-14035"/>
    <s v="Erin Ashbrook"/>
    <x v="1"/>
    <s v="United States"/>
    <s v="Pasadena"/>
    <x v="1"/>
    <n v="91104"/>
    <x v="1"/>
    <s v="OFF-PA-10000241"/>
    <x v="1"/>
    <x v="10"/>
    <s v="IBM Multi-Purpose Copy Paper, 8 1/2 x 11&quot;, Case"/>
    <x v="790"/>
    <n v="6"/>
    <n v="0"/>
    <n v="83.645999999999987"/>
  </r>
  <r>
    <n v="8225"/>
    <s v="CA-2013-104633"/>
    <x v="0"/>
    <x v="1"/>
    <d v="2013-06-17T00:00:00"/>
    <s v="Standard Class"/>
    <s v="EA-14035"/>
    <s v="Erin Ashbrook"/>
    <x v="1"/>
    <s v="United States"/>
    <s v="Pasadena"/>
    <x v="1"/>
    <n v="91104"/>
    <x v="1"/>
    <s v="OFF-PA-10004782"/>
    <x v="1"/>
    <x v="10"/>
    <s v="Xerox 228"/>
    <x v="91"/>
    <n v="2"/>
    <n v="0"/>
    <n v="6.2208000000000006"/>
  </r>
  <r>
    <n v="8226"/>
    <s v="CA-2014-104136"/>
    <x v="3"/>
    <x v="752"/>
    <d v="2014-11-05T00:00:00"/>
    <s v="Second Class"/>
    <s v="SF-20065"/>
    <s v="Sandra Flanagan"/>
    <x v="0"/>
    <s v="United States"/>
    <s v="Everett"/>
    <x v="31"/>
    <n v="2149"/>
    <x v="3"/>
    <s v="OFF-PA-10004243"/>
    <x v="1"/>
    <x v="10"/>
    <s v="Xerox 1939"/>
    <x v="2408"/>
    <n v="10"/>
    <n v="0"/>
    <n v="91.055999999999983"/>
  </r>
  <r>
    <n v="8227"/>
    <s v="CA-2014-104136"/>
    <x v="3"/>
    <x v="752"/>
    <d v="2014-11-05T00:00:00"/>
    <s v="Second Class"/>
    <s v="SF-20065"/>
    <s v="Sandra Flanagan"/>
    <x v="0"/>
    <s v="United States"/>
    <s v="Everett"/>
    <x v="31"/>
    <n v="2149"/>
    <x v="3"/>
    <s v="OFF-PA-10001033"/>
    <x v="1"/>
    <x v="10"/>
    <s v="Xerox 1893"/>
    <x v="1018"/>
    <n v="1"/>
    <n v="0"/>
    <n v="20.085100000000001"/>
  </r>
  <r>
    <n v="8228"/>
    <s v="CA-2013-123050"/>
    <x v="0"/>
    <x v="958"/>
    <d v="2013-04-09T00:00:00"/>
    <s v="Second Class"/>
    <s v="BC-11125"/>
    <s v="Becky Castell"/>
    <x v="2"/>
    <s v="United States"/>
    <s v="Troy"/>
    <x v="15"/>
    <n v="12180"/>
    <x v="3"/>
    <s v="FUR-FU-10000723"/>
    <x v="0"/>
    <x v="5"/>
    <s v="Deflect-o EconoMat Studded, No Bevel Mat for Low Pile Carpeting"/>
    <x v="5350"/>
    <n v="2"/>
    <n v="0"/>
    <n v="7.4376000000000033"/>
  </r>
  <r>
    <n v="8229"/>
    <s v="CA-2013-123050"/>
    <x v="0"/>
    <x v="958"/>
    <d v="2013-04-09T00:00:00"/>
    <s v="Second Class"/>
    <s v="BC-11125"/>
    <s v="Becky Castell"/>
    <x v="2"/>
    <s v="United States"/>
    <s v="Troy"/>
    <x v="15"/>
    <n v="12180"/>
    <x v="3"/>
    <s v="OFF-ST-10003455"/>
    <x v="1"/>
    <x v="4"/>
    <s v="Tenex File Box, Personal Filing Tote with Lid, Black"/>
    <x v="5351"/>
    <n v="2"/>
    <n v="0"/>
    <n v="8.0652000000000008"/>
  </r>
  <r>
    <n v="8230"/>
    <s v="CA-2013-123050"/>
    <x v="0"/>
    <x v="958"/>
    <d v="2013-04-09T00:00:00"/>
    <s v="Second Class"/>
    <s v="BC-11125"/>
    <s v="Becky Castell"/>
    <x v="2"/>
    <s v="United States"/>
    <s v="Troy"/>
    <x v="15"/>
    <n v="12180"/>
    <x v="3"/>
    <s v="TEC-AC-10001109"/>
    <x v="2"/>
    <x v="11"/>
    <s v="Logitech Trackman Marble Mouse"/>
    <x v="1324"/>
    <n v="3"/>
    <n v="0"/>
    <n v="37.787400000000005"/>
  </r>
  <r>
    <n v="8231"/>
    <s v="CA-2013-162355"/>
    <x v="0"/>
    <x v="1186"/>
    <d v="2013-07-03T00:00:00"/>
    <s v="Second Class"/>
    <s v="PF-19165"/>
    <s v="Philip Fox"/>
    <x v="0"/>
    <s v="United States"/>
    <s v="Sandy Springs"/>
    <x v="32"/>
    <n v="30328"/>
    <x v="0"/>
    <s v="OFF-AR-10004344"/>
    <x v="1"/>
    <x v="6"/>
    <s v="Bulldog Vacuum Base Pencil Sharpener"/>
    <x v="878"/>
    <n v="3"/>
    <n v="0"/>
    <n v="9.7118999999999982"/>
  </r>
  <r>
    <n v="8232"/>
    <s v="CA-2013-162355"/>
    <x v="0"/>
    <x v="1186"/>
    <d v="2013-07-03T00:00:00"/>
    <s v="Second Class"/>
    <s v="PF-19165"/>
    <s v="Philip Fox"/>
    <x v="0"/>
    <s v="United States"/>
    <s v="Sandy Springs"/>
    <x v="32"/>
    <n v="30328"/>
    <x v="0"/>
    <s v="FUR-BO-10004695"/>
    <x v="0"/>
    <x v="0"/>
    <s v="O'Sullivan 2-Door Barrister Bookcase in Odessa Pine"/>
    <x v="5352"/>
    <n v="7"/>
    <n v="0"/>
    <n v="291.37779999999987"/>
  </r>
  <r>
    <n v="8233"/>
    <s v="CA-2011-158225"/>
    <x v="2"/>
    <x v="358"/>
    <d v="2011-09-28T00:00:00"/>
    <s v="Standard Class"/>
    <s v="SE-20110"/>
    <s v="Sanjit Engle"/>
    <x v="0"/>
    <s v="United States"/>
    <s v="San Jose"/>
    <x v="1"/>
    <n v="95123"/>
    <x v="1"/>
    <s v="OFF-ST-10000675"/>
    <x v="1"/>
    <x v="4"/>
    <s v="File Shuttle II and Handi-File, Black"/>
    <x v="3382"/>
    <n v="5"/>
    <n v="0"/>
    <n v="42.362499999999997"/>
  </r>
  <r>
    <n v="8234"/>
    <s v="CA-2011-158225"/>
    <x v="2"/>
    <x v="358"/>
    <d v="2011-09-28T00:00:00"/>
    <s v="Standard Class"/>
    <s v="SE-20110"/>
    <s v="Sanjit Engle"/>
    <x v="0"/>
    <s v="United States"/>
    <s v="San Jose"/>
    <x v="1"/>
    <n v="95123"/>
    <x v="1"/>
    <s v="OFF-ST-10002301"/>
    <x v="1"/>
    <x v="4"/>
    <s v="Tennsco Commercial Shelving"/>
    <x v="1390"/>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x v="535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x v="5354"/>
    <n v="4"/>
    <n v="0.45"/>
    <n v="-458.14679999999998"/>
  </r>
  <r>
    <n v="8237"/>
    <s v="CA-2014-102204"/>
    <x v="3"/>
    <x v="927"/>
    <d v="2014-05-07T00:00:00"/>
    <s v="Standard Class"/>
    <s v="CJ-12010"/>
    <s v="Caroline Jumper"/>
    <x v="0"/>
    <s v="United States"/>
    <s v="Jacksonville"/>
    <x v="2"/>
    <n v="32216"/>
    <x v="0"/>
    <s v="FUR-CH-10002024"/>
    <x v="0"/>
    <x v="1"/>
    <s v="HON 5400 Series Task Chairs for Big and Tall"/>
    <x v="5355"/>
    <n v="5"/>
    <n v="0.2"/>
    <n v="0"/>
  </r>
  <r>
    <n v="8238"/>
    <s v="CA-2014-103065"/>
    <x v="3"/>
    <x v="179"/>
    <d v="2014-10-21T00:00:00"/>
    <s v="Same Day"/>
    <s v="PT-19090"/>
    <s v="Pete Takahito"/>
    <x v="0"/>
    <s v="United States"/>
    <s v="Jacksonville"/>
    <x v="2"/>
    <n v="32216"/>
    <x v="0"/>
    <s v="OFF-ST-10000617"/>
    <x v="1"/>
    <x v="4"/>
    <s v="Woodgrain Magazine Files by Perma"/>
    <x v="411"/>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s v="United States"/>
    <s v="Jacksonville"/>
    <x v="2"/>
    <n v="32216"/>
    <x v="0"/>
    <s v="OFF-AR-10003251"/>
    <x v="1"/>
    <x v="6"/>
    <s v="Prang Drawing Pencil Set"/>
    <x v="3079"/>
    <n v="2"/>
    <n v="0.2"/>
    <n v="1.1119999999999999"/>
  </r>
  <r>
    <n v="8241"/>
    <s v="CA-2014-103065"/>
    <x v="3"/>
    <x v="179"/>
    <d v="2014-10-21T00:00:00"/>
    <s v="Same Day"/>
    <s v="PT-19090"/>
    <s v="Pete Takahito"/>
    <x v="0"/>
    <s v="United States"/>
    <s v="Jacksonville"/>
    <x v="2"/>
    <n v="32216"/>
    <x v="0"/>
    <s v="FUR-FU-10000175"/>
    <x v="0"/>
    <x v="5"/>
    <s v="DAX Wood Document Frame."/>
    <x v="5356"/>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x v="5357"/>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x v="5358"/>
    <n v="3"/>
    <n v="0"/>
    <n v="57.120000000000019"/>
  </r>
  <r>
    <n v="8244"/>
    <s v="CA-2011-109897"/>
    <x v="2"/>
    <x v="1132"/>
    <d v="2011-08-16T00:00:00"/>
    <s v="Standard Class"/>
    <s v="BW-11200"/>
    <s v="Ben Wallace"/>
    <x v="0"/>
    <s v="United States"/>
    <s v="San Francisco"/>
    <x v="1"/>
    <n v="94122"/>
    <x v="1"/>
    <s v="TEC-PH-10003691"/>
    <x v="2"/>
    <x v="7"/>
    <s v="BlackBerry Q10"/>
    <x v="5359"/>
    <n v="8"/>
    <n v="0.2"/>
    <n v="50.396000000000015"/>
  </r>
  <r>
    <n v="8245"/>
    <s v="CA-2011-109897"/>
    <x v="2"/>
    <x v="1132"/>
    <d v="2011-08-16T00:00:00"/>
    <s v="Standard Class"/>
    <s v="BW-11200"/>
    <s v="Ben Wallace"/>
    <x v="0"/>
    <s v="United States"/>
    <s v="San Francisco"/>
    <x v="1"/>
    <n v="94122"/>
    <x v="1"/>
    <s v="FUR-FU-10002878"/>
    <x v="0"/>
    <x v="5"/>
    <s v="Seth Thomas 14&quot; Day/Date Wall Clock"/>
    <x v="5360"/>
    <n v="3"/>
    <n v="0"/>
    <n v="31.612800000000004"/>
  </r>
  <r>
    <n v="8246"/>
    <s v="US-2011-143581"/>
    <x v="2"/>
    <x v="710"/>
    <d v="2011-08-23T00:00:00"/>
    <s v="Standard Class"/>
    <s v="BS-11365"/>
    <s v="Bill Shonely"/>
    <x v="1"/>
    <s v="United States"/>
    <s v="Columbus"/>
    <x v="32"/>
    <n v="31907"/>
    <x v="0"/>
    <s v="OFF-ST-10000991"/>
    <x v="1"/>
    <x v="4"/>
    <s v="Space Solutions HD Industrial Steel Shelving."/>
    <x v="3216"/>
    <n v="3"/>
    <n v="0"/>
    <n v="10.347300000000004"/>
  </r>
  <r>
    <n v="8247"/>
    <s v="CA-2012-129217"/>
    <x v="1"/>
    <x v="1187"/>
    <d v="2012-05-10T00:00:00"/>
    <s v="Same Day"/>
    <s v="DP-13390"/>
    <s v="Dennis Pardue"/>
    <x v="2"/>
    <s v="United States"/>
    <s v="Aurora"/>
    <x v="10"/>
    <n v="60505"/>
    <x v="2"/>
    <s v="OFF-AP-10002439"/>
    <x v="1"/>
    <x v="9"/>
    <s v="Tripp Lite Isotel 8 Ultra 8 Outlet Metal Surge"/>
    <x v="5361"/>
    <n v="5"/>
    <n v="0.8"/>
    <n v="-191.619"/>
  </r>
  <r>
    <n v="8248"/>
    <s v="CA-2012-129217"/>
    <x v="1"/>
    <x v="1187"/>
    <d v="2012-05-10T00:00:00"/>
    <s v="Same Day"/>
    <s v="DP-13390"/>
    <s v="Dennis Pardue"/>
    <x v="2"/>
    <s v="United States"/>
    <s v="Aurora"/>
    <x v="10"/>
    <n v="60505"/>
    <x v="2"/>
    <s v="OFF-AR-10004602"/>
    <x v="1"/>
    <x v="6"/>
    <s v="Boston KS Multi-Size Manual Pencil Sharpener"/>
    <x v="2862"/>
    <n v="2"/>
    <n v="0.2"/>
    <n v="3.6784000000000017"/>
  </r>
  <r>
    <n v="8249"/>
    <s v="CA-2013-133816"/>
    <x v="0"/>
    <x v="1120"/>
    <d v="2013-05-14T00:00:00"/>
    <s v="Second Class"/>
    <s v="CS-12400"/>
    <s v="Christopher Schild"/>
    <x v="2"/>
    <s v="United States"/>
    <s v="Philadelphia"/>
    <x v="9"/>
    <n v="19134"/>
    <x v="3"/>
    <s v="TEC-PH-10001795"/>
    <x v="2"/>
    <x v="7"/>
    <s v="ClearOne CHATAttach 160 - speaker phone"/>
    <x v="5362"/>
    <n v="2"/>
    <n v="0.4"/>
    <n v="-123.9980000000001"/>
  </r>
  <r>
    <n v="8250"/>
    <s v="CA-2012-140221"/>
    <x v="1"/>
    <x v="616"/>
    <d v="2012-03-09T00:00:00"/>
    <s v="Second Class"/>
    <s v="MS-17365"/>
    <s v="Maribeth Schnelling"/>
    <x v="0"/>
    <s v="United States"/>
    <s v="Chicago"/>
    <x v="10"/>
    <n v="60653"/>
    <x v="2"/>
    <s v="OFF-BI-10002854"/>
    <x v="1"/>
    <x v="8"/>
    <s v="Performers Binder/Pad Holder, Black"/>
    <x v="5363"/>
    <n v="2"/>
    <n v="0.8"/>
    <n v="-16.818000000000005"/>
  </r>
  <r>
    <n v="8251"/>
    <s v="CA-2012-140221"/>
    <x v="1"/>
    <x v="616"/>
    <d v="2012-03-09T00:00:00"/>
    <s v="Second Class"/>
    <s v="MS-17365"/>
    <s v="Maribeth Schnelling"/>
    <x v="0"/>
    <s v="United States"/>
    <s v="Chicago"/>
    <x v="10"/>
    <n v="60653"/>
    <x v="2"/>
    <s v="FUR-FU-10000023"/>
    <x v="0"/>
    <x v="5"/>
    <s v="Eldon Wave Desk Accessories"/>
    <x v="5364"/>
    <n v="2"/>
    <n v="0.6"/>
    <n v="-1.8847999999999994"/>
  </r>
  <r>
    <n v="8252"/>
    <s v="CA-2012-140221"/>
    <x v="1"/>
    <x v="616"/>
    <d v="2012-03-09T00:00:00"/>
    <s v="Second Class"/>
    <s v="MS-17365"/>
    <s v="Maribeth Schnelling"/>
    <x v="0"/>
    <s v="United States"/>
    <s v="Chicago"/>
    <x v="10"/>
    <n v="60653"/>
    <x v="2"/>
    <s v="OFF-AP-10000828"/>
    <x v="1"/>
    <x v="9"/>
    <s v="Avanti 4.4 Cu. Ft. Refrigerator"/>
    <x v="5365"/>
    <n v="5"/>
    <n v="0.8"/>
    <n v="-470.548"/>
  </r>
  <r>
    <n v="8253"/>
    <s v="CA-2012-140221"/>
    <x v="1"/>
    <x v="616"/>
    <d v="2012-03-09T00:00:00"/>
    <s v="Second Class"/>
    <s v="MS-17365"/>
    <s v="Maribeth Schnelling"/>
    <x v="0"/>
    <s v="United States"/>
    <s v="Chicago"/>
    <x v="10"/>
    <n v="60653"/>
    <x v="2"/>
    <s v="OFF-ST-10000777"/>
    <x v="1"/>
    <x v="4"/>
    <s v="Companion Letter/Legal File, Black"/>
    <x v="1556"/>
    <n v="2"/>
    <n v="0.2"/>
    <n v="6.0416000000000025"/>
  </r>
  <r>
    <n v="8254"/>
    <s v="CA-2014-152310"/>
    <x v="3"/>
    <x v="801"/>
    <d v="2014-08-20T00:00:00"/>
    <s v="Standard Class"/>
    <s v="DK-12895"/>
    <s v="Dana Kaydos"/>
    <x v="0"/>
    <s v="United States"/>
    <s v="Seattle"/>
    <x v="4"/>
    <n v="98103"/>
    <x v="1"/>
    <s v="TEC-CO-10000971"/>
    <x v="2"/>
    <x v="16"/>
    <s v="Hewlett Packard 310 Color Digital Copier"/>
    <x v="5366"/>
    <n v="1"/>
    <n v="0"/>
    <n v="89.996999999999986"/>
  </r>
  <r>
    <n v="8255"/>
    <s v="CA-2014-152310"/>
    <x v="3"/>
    <x v="801"/>
    <d v="2014-08-20T00:00:00"/>
    <s v="Standard Class"/>
    <s v="DK-12895"/>
    <s v="Dana Kaydos"/>
    <x v="0"/>
    <s v="United States"/>
    <s v="Seattle"/>
    <x v="4"/>
    <n v="98103"/>
    <x v="1"/>
    <s v="OFF-PA-10003134"/>
    <x v="1"/>
    <x v="10"/>
    <s v="Xerox 1937"/>
    <x v="2250"/>
    <n v="4"/>
    <n v="0"/>
    <n v="92.236799999999988"/>
  </r>
  <r>
    <n v="8256"/>
    <s v="CA-2014-152310"/>
    <x v="3"/>
    <x v="801"/>
    <d v="2014-08-20T00:00:00"/>
    <s v="Standard Class"/>
    <s v="DK-12895"/>
    <s v="Dana Kaydos"/>
    <x v="0"/>
    <s v="United States"/>
    <s v="Seattle"/>
    <x v="4"/>
    <n v="98103"/>
    <x v="1"/>
    <s v="TEC-PH-10002538"/>
    <x v="2"/>
    <x v="7"/>
    <s v="Grandstream GXP1160 VoIP phone"/>
    <x v="5367"/>
    <n v="8"/>
    <n v="0.2"/>
    <n v="27.295199999999973"/>
  </r>
  <r>
    <n v="8257"/>
    <s v="CA-2014-152310"/>
    <x v="3"/>
    <x v="801"/>
    <d v="2014-08-20T00:00:00"/>
    <s v="Standard Class"/>
    <s v="DK-12895"/>
    <s v="Dana Kaydos"/>
    <x v="0"/>
    <s v="United States"/>
    <s v="Seattle"/>
    <x v="4"/>
    <n v="98103"/>
    <x v="1"/>
    <s v="OFF-ST-10001228"/>
    <x v="1"/>
    <x v="4"/>
    <s v="Personal File Boxes with Fold-Down Carry Handle"/>
    <x v="485"/>
    <n v="3"/>
    <n v="0"/>
    <n v="11.684999999999999"/>
  </r>
  <r>
    <n v="8258"/>
    <s v="CA-2014-152310"/>
    <x v="3"/>
    <x v="801"/>
    <d v="2014-08-20T00:00:00"/>
    <s v="Standard Class"/>
    <s v="DK-12895"/>
    <s v="Dana Kaydos"/>
    <x v="0"/>
    <s v="United States"/>
    <s v="Seattle"/>
    <x v="4"/>
    <n v="98103"/>
    <x v="1"/>
    <s v="TEC-AC-10000397"/>
    <x v="2"/>
    <x v="11"/>
    <s v="Perixx PERIBOARD-512B, Ergonomic Split Keyboard"/>
    <x v="5368"/>
    <n v="5"/>
    <n v="0"/>
    <n v="12.246500000000005"/>
  </r>
  <r>
    <n v="8259"/>
    <s v="CA-2014-152310"/>
    <x v="3"/>
    <x v="801"/>
    <d v="2014-08-20T00:00:00"/>
    <s v="Standard Class"/>
    <s v="DK-12895"/>
    <s v="Dana Kaydos"/>
    <x v="0"/>
    <s v="United States"/>
    <s v="Seattle"/>
    <x v="4"/>
    <n v="98103"/>
    <x v="1"/>
    <s v="OFF-BI-10004308"/>
    <x v="1"/>
    <x v="8"/>
    <s v="Avery Legal 4-Ring Binder"/>
    <x v="997"/>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s v="United States"/>
    <s v="Roseville"/>
    <x v="12"/>
    <n v="48066"/>
    <x v="2"/>
    <s v="OFF-BI-10000773"/>
    <x v="1"/>
    <x v="8"/>
    <s v="Insertable Tab Post Binder Dividers"/>
    <x v="5369"/>
    <n v="1"/>
    <n v="0"/>
    <n v="3.7693999999999992"/>
  </r>
  <r>
    <n v="8262"/>
    <s v="CA-2013-118101"/>
    <x v="0"/>
    <x v="190"/>
    <d v="2013-06-27T00:00:00"/>
    <s v="Same Day"/>
    <s v="SN-20560"/>
    <s v="Skye Norling"/>
    <x v="2"/>
    <s v="United States"/>
    <s v="Roseville"/>
    <x v="12"/>
    <n v="48066"/>
    <x v="2"/>
    <s v="OFF-ST-10001837"/>
    <x v="1"/>
    <x v="4"/>
    <s v="SAFCO Mobile Desk Side File, Wire Frame"/>
    <x v="5370"/>
    <n v="4"/>
    <n v="0"/>
    <n v="44.470399999999998"/>
  </r>
  <r>
    <n v="8263"/>
    <s v="CA-2013-100307"/>
    <x v="0"/>
    <x v="272"/>
    <d v="2013-12-20T00:00:00"/>
    <s v="Standard Class"/>
    <s v="TC-21475"/>
    <s v="Tony Chapman"/>
    <x v="2"/>
    <s v="United States"/>
    <s v="Fayetteville"/>
    <x v="36"/>
    <n v="72701"/>
    <x v="0"/>
    <s v="OFF-PA-10002552"/>
    <x v="1"/>
    <x v="10"/>
    <s v="Xerox 1958"/>
    <x v="541"/>
    <n v="3"/>
    <n v="0"/>
    <n v="9.3312000000000008"/>
  </r>
  <r>
    <n v="8264"/>
    <s v="CA-2012-138457"/>
    <x v="1"/>
    <x v="1023"/>
    <d v="2012-09-17T00:00:00"/>
    <s v="Standard Class"/>
    <s v="AM-10705"/>
    <s v="Anne McFarland"/>
    <x v="0"/>
    <s v="United States"/>
    <s v="Jacksonville"/>
    <x v="3"/>
    <n v="28540"/>
    <x v="0"/>
    <s v="OFF-BI-10000014"/>
    <x v="1"/>
    <x v="8"/>
    <s v="Heavy-Duty E-Z-D Binders"/>
    <x v="3702"/>
    <n v="4"/>
    <n v="0.7"/>
    <n v="-10.037199999999999"/>
  </r>
  <r>
    <n v="8265"/>
    <s v="CA-2011-131800"/>
    <x v="2"/>
    <x v="125"/>
    <d v="2012-01-04T00:00:00"/>
    <s v="Standard Class"/>
    <s v="AJ-10960"/>
    <s v="Astrea Jones"/>
    <x v="0"/>
    <s v="United States"/>
    <s v="New York City"/>
    <x v="15"/>
    <n v="10035"/>
    <x v="3"/>
    <s v="OFF-AP-10004136"/>
    <x v="1"/>
    <x v="9"/>
    <s v="Kensington 6 Outlet SmartSocket Surge Protector"/>
    <x v="1546"/>
    <n v="3"/>
    <n v="0"/>
    <n v="30.734999999999992"/>
  </r>
  <r>
    <n v="8266"/>
    <s v="CA-2011-131800"/>
    <x v="2"/>
    <x v="125"/>
    <d v="2012-01-04T00:00:00"/>
    <s v="Standard Class"/>
    <s v="AJ-10960"/>
    <s v="Astrea Jones"/>
    <x v="0"/>
    <s v="United States"/>
    <s v="New York City"/>
    <x v="15"/>
    <n v="10035"/>
    <x v="3"/>
    <s v="OFF-BI-10003429"/>
    <x v="1"/>
    <x v="8"/>
    <s v="Cardinal HOLDit! Binder Insert Strips,Extra Strips"/>
    <x v="5371"/>
    <n v="7"/>
    <n v="0.2"/>
    <n v="12.8499"/>
  </r>
  <r>
    <n v="8267"/>
    <s v="CA-2011-118304"/>
    <x v="2"/>
    <x v="333"/>
    <d v="2011-05-04T00:00:00"/>
    <s v="Standard Class"/>
    <s v="KH-16360"/>
    <s v="Katherine Hughes"/>
    <x v="0"/>
    <s v="United States"/>
    <s v="Dover"/>
    <x v="13"/>
    <n v="19901"/>
    <x v="3"/>
    <s v="TEC-PH-10000376"/>
    <x v="2"/>
    <x v="7"/>
    <s v="Square Credit Card Reader"/>
    <x v="1024"/>
    <n v="2"/>
    <n v="0"/>
    <n v="5.1948000000000008"/>
  </r>
  <r>
    <n v="8268"/>
    <s v="CA-2014-121790"/>
    <x v="3"/>
    <x v="289"/>
    <d v="2014-02-07T00:00:00"/>
    <s v="Standard Class"/>
    <s v="LP-17095"/>
    <s v="Liz Preis"/>
    <x v="0"/>
    <s v="United States"/>
    <s v="Aurora"/>
    <x v="10"/>
    <n v="60505"/>
    <x v="2"/>
    <s v="FUR-TA-10003469"/>
    <x v="0"/>
    <x v="3"/>
    <s v="Balt Split Level Computer Training Table"/>
    <x v="5372"/>
    <n v="1"/>
    <n v="0.5"/>
    <n v="-47.174999999999997"/>
  </r>
  <r>
    <n v="8269"/>
    <s v="CA-2014-121790"/>
    <x v="3"/>
    <x v="289"/>
    <d v="2014-02-07T00:00:00"/>
    <s v="Standard Class"/>
    <s v="LP-17095"/>
    <s v="Liz Preis"/>
    <x v="0"/>
    <s v="United States"/>
    <s v="Aurora"/>
    <x v="10"/>
    <n v="60505"/>
    <x v="2"/>
    <s v="OFF-SU-10004231"/>
    <x v="1"/>
    <x v="14"/>
    <s v="Acme Tagit Stainless Steel Antibacterial Scissors"/>
    <x v="2511"/>
    <n v="4"/>
    <n v="0.2"/>
    <n v="2.7719999999999994"/>
  </r>
  <r>
    <n v="8270"/>
    <s v="CA-2014-121790"/>
    <x v="3"/>
    <x v="289"/>
    <d v="2014-02-07T00:00:00"/>
    <s v="Standard Class"/>
    <s v="LP-17095"/>
    <s v="Liz Preis"/>
    <x v="0"/>
    <s v="United States"/>
    <s v="Aurora"/>
    <x v="10"/>
    <n v="60505"/>
    <x v="2"/>
    <s v="TEC-PH-10002584"/>
    <x v="2"/>
    <x v="7"/>
    <s v="Samsung Galaxy S4"/>
    <x v="5373"/>
    <n v="4"/>
    <n v="0.2"/>
    <n v="250.39599999999984"/>
  </r>
  <r>
    <n v="8271"/>
    <s v="CA-2014-121790"/>
    <x v="3"/>
    <x v="289"/>
    <d v="2014-02-07T00:00:00"/>
    <s v="Standard Class"/>
    <s v="LP-17095"/>
    <s v="Liz Preis"/>
    <x v="0"/>
    <s v="United States"/>
    <s v="Aurora"/>
    <x v="10"/>
    <n v="60505"/>
    <x v="2"/>
    <s v="OFF-AR-10003602"/>
    <x v="1"/>
    <x v="6"/>
    <s v="Quartet Omega Colored Chalk, 12/Pack"/>
    <x v="56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s v="United States"/>
    <s v="El Cajon"/>
    <x v="1"/>
    <n v="92020"/>
    <x v="1"/>
    <s v="FUR-CH-10001802"/>
    <x v="0"/>
    <x v="1"/>
    <s v="Hon Every-Day Chair Series Swivel Task Chairs"/>
    <x v="2388"/>
    <n v="4"/>
    <n v="0.2"/>
    <n v="4.8391999999999911"/>
  </r>
  <r>
    <n v="8274"/>
    <s v="CA-2012-104059"/>
    <x v="1"/>
    <x v="385"/>
    <d v="2012-06-15T00:00:00"/>
    <s v="Second Class"/>
    <s v="FC-14245"/>
    <s v="Frank Carlisle"/>
    <x v="2"/>
    <s v="United States"/>
    <s v="Springfield"/>
    <x v="24"/>
    <n v="45503"/>
    <x v="3"/>
    <s v="OFF-AR-10000634"/>
    <x v="1"/>
    <x v="6"/>
    <s v="Newell 320"/>
    <x v="1321"/>
    <n v="1"/>
    <n v="0.2"/>
    <n v="0.29960000000000009"/>
  </r>
  <r>
    <n v="8275"/>
    <s v="CA-2014-164112"/>
    <x v="3"/>
    <x v="160"/>
    <d v="2014-07-05T00:00:00"/>
    <s v="Standard Class"/>
    <s v="ND-18460"/>
    <s v="Neil Ducich"/>
    <x v="1"/>
    <s v="United States"/>
    <s v="Mount Vernon"/>
    <x v="15"/>
    <n v="10550"/>
    <x v="3"/>
    <s v="OFF-ST-10002615"/>
    <x v="1"/>
    <x v="4"/>
    <s v="Dual Level, Single-Width Filing Carts"/>
    <x v="2969"/>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x v="5375"/>
    <n v="9"/>
    <n v="0.2"/>
    <n v="15.607799999999999"/>
  </r>
  <r>
    <n v="8277"/>
    <s v="US-2013-139262"/>
    <x v="0"/>
    <x v="823"/>
    <d v="2013-02-25T00:00:00"/>
    <s v="Standard Class"/>
    <s v="LC-16960"/>
    <s v="Lindsay Castell"/>
    <x v="2"/>
    <s v="United States"/>
    <s v="Tampa"/>
    <x v="2"/>
    <n v="33614"/>
    <x v="0"/>
    <s v="OFF-BI-10003727"/>
    <x v="1"/>
    <x v="8"/>
    <s v="Avery Durable Slant Ring Binders With Label Holder"/>
    <x v="5233"/>
    <n v="3"/>
    <n v="0.7"/>
    <n v="-2.758799999999999"/>
  </r>
  <r>
    <n v="8278"/>
    <s v="US-2013-139262"/>
    <x v="0"/>
    <x v="823"/>
    <d v="2013-02-25T00:00:00"/>
    <s v="Standard Class"/>
    <s v="LC-16960"/>
    <s v="Lindsay Castell"/>
    <x v="2"/>
    <s v="United States"/>
    <s v="Tampa"/>
    <x v="2"/>
    <n v="33614"/>
    <x v="0"/>
    <s v="OFF-BI-10002026"/>
    <x v="1"/>
    <x v="8"/>
    <s v="Avery Arch Ring Binders"/>
    <x v="5376"/>
    <n v="2"/>
    <n v="0.7"/>
    <n v="-26.726000000000006"/>
  </r>
  <r>
    <n v="8279"/>
    <s v="US-2013-139262"/>
    <x v="0"/>
    <x v="823"/>
    <d v="2013-02-25T00:00:00"/>
    <s v="Standard Class"/>
    <s v="LC-16960"/>
    <s v="Lindsay Castell"/>
    <x v="2"/>
    <s v="United States"/>
    <s v="Tampa"/>
    <x v="2"/>
    <n v="33614"/>
    <x v="0"/>
    <s v="OFF-ST-10001496"/>
    <x v="1"/>
    <x v="4"/>
    <s v="Standard Rollaway File with Lock"/>
    <x v="5377"/>
    <n v="3"/>
    <n v="0.2"/>
    <n v="32.434200000000004"/>
  </r>
  <r>
    <n v="8280"/>
    <s v="CA-2014-146192"/>
    <x v="3"/>
    <x v="300"/>
    <d v="2014-04-27T00:00:00"/>
    <s v="Standard Class"/>
    <s v="BD-11725"/>
    <s v="Bruce Degenhardt"/>
    <x v="0"/>
    <s v="United States"/>
    <s v="Columbus"/>
    <x v="32"/>
    <n v="31907"/>
    <x v="0"/>
    <s v="OFF-ST-10003716"/>
    <x v="1"/>
    <x v="4"/>
    <s v="Tennsco Double-Tier Lockers"/>
    <x v="5378"/>
    <n v="3"/>
    <n v="0"/>
    <n v="87.757800000000003"/>
  </r>
  <r>
    <n v="8281"/>
    <s v="CA-2014-134810"/>
    <x v="3"/>
    <x v="1188"/>
    <d v="2014-05-11T00:00:00"/>
    <s v="First Class"/>
    <s v="MC-17605"/>
    <s v="Matt Connell"/>
    <x v="1"/>
    <s v="United States"/>
    <s v="Jacksonville"/>
    <x v="3"/>
    <n v="28540"/>
    <x v="0"/>
    <s v="OFF-EN-10002504"/>
    <x v="1"/>
    <x v="12"/>
    <s v="Tyvek  Top-Opening Peel &amp; Seel Envelopes, Plain White"/>
    <x v="5379"/>
    <n v="3"/>
    <n v="0.2"/>
    <n v="22.015799999999999"/>
  </r>
  <r>
    <n v="8282"/>
    <s v="CA-2014-134810"/>
    <x v="3"/>
    <x v="1188"/>
    <d v="2014-05-11T00:00:00"/>
    <s v="First Class"/>
    <s v="MC-17605"/>
    <s v="Matt Connell"/>
    <x v="1"/>
    <s v="United States"/>
    <s v="Jacksonville"/>
    <x v="3"/>
    <n v="28540"/>
    <x v="0"/>
    <s v="FUR-CH-10001270"/>
    <x v="0"/>
    <x v="1"/>
    <s v="Harbour Creations Steel Folding Chair"/>
    <x v="724"/>
    <n v="3"/>
    <n v="0.2"/>
    <n v="25.874999999999972"/>
  </r>
  <r>
    <n v="8283"/>
    <s v="CA-2012-154284"/>
    <x v="1"/>
    <x v="379"/>
    <d v="2012-12-26T00:00:00"/>
    <s v="Second Class"/>
    <s v="SZ-20035"/>
    <s v="Sam Zeldin"/>
    <x v="2"/>
    <s v="United States"/>
    <s v="Saint Charles"/>
    <x v="10"/>
    <n v="60174"/>
    <x v="2"/>
    <s v="TEC-MA-10004241"/>
    <x v="2"/>
    <x v="15"/>
    <s v="Star Micronics TSP800 TSP847IIU Receipt Printer"/>
    <x v="5380"/>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s v="United States"/>
    <s v="Saint Charles"/>
    <x v="10"/>
    <n v="60174"/>
    <x v="2"/>
    <s v="TEC-AC-10003198"/>
    <x v="2"/>
    <x v="11"/>
    <s v="Enermax Acrylux Wireless Keyboard"/>
    <x v="5381"/>
    <n v="8"/>
    <n v="0.2"/>
    <n v="135.45599999999996"/>
  </r>
  <r>
    <n v="8286"/>
    <s v="CA-2012-154284"/>
    <x v="1"/>
    <x v="379"/>
    <d v="2012-12-26T00:00:00"/>
    <s v="Second Class"/>
    <s v="SZ-20035"/>
    <s v="Sam Zeldin"/>
    <x v="2"/>
    <s v="United States"/>
    <s v="Saint Charles"/>
    <x v="10"/>
    <n v="60174"/>
    <x v="2"/>
    <s v="FUR-FU-10003039"/>
    <x v="0"/>
    <x v="5"/>
    <s v="Howard Miller 11-1/2&quot; Diameter Grantwood Wall Clock"/>
    <x v="5382"/>
    <n v="3"/>
    <n v="0.6"/>
    <n v="-33.641399999999997"/>
  </r>
  <r>
    <n v="8287"/>
    <s v="CA-2011-156244"/>
    <x v="2"/>
    <x v="1132"/>
    <d v="2011-08-16T00:00:00"/>
    <s v="Standard Class"/>
    <s v="DH-13675"/>
    <s v="Duane Huffman"/>
    <x v="2"/>
    <s v="United States"/>
    <s v="Miami"/>
    <x v="2"/>
    <n v="33180"/>
    <x v="0"/>
    <s v="OFF-PA-10000295"/>
    <x v="1"/>
    <x v="10"/>
    <s v="Xerox 229"/>
    <x v="277"/>
    <n v="6"/>
    <n v="0.2"/>
    <n v="10.8864"/>
  </r>
  <r>
    <n v="8288"/>
    <s v="CA-2011-156244"/>
    <x v="2"/>
    <x v="1132"/>
    <d v="2011-08-16T00:00:00"/>
    <s v="Standard Class"/>
    <s v="DH-13675"/>
    <s v="Duane Huffman"/>
    <x v="2"/>
    <s v="United States"/>
    <s v="Miami"/>
    <x v="2"/>
    <n v="33180"/>
    <x v="0"/>
    <s v="OFF-AR-10004344"/>
    <x v="1"/>
    <x v="6"/>
    <s v="Bulldog Vacuum Base Pencil Sharpener"/>
    <x v="1914"/>
    <n v="5"/>
    <n v="0.2"/>
    <n v="4.196499999999995"/>
  </r>
  <r>
    <n v="8289"/>
    <s v="CA-2011-156244"/>
    <x v="2"/>
    <x v="1132"/>
    <d v="2011-08-16T00:00:00"/>
    <s v="Standard Class"/>
    <s v="DH-13675"/>
    <s v="Duane Huffman"/>
    <x v="2"/>
    <s v="United States"/>
    <s v="Miami"/>
    <x v="2"/>
    <n v="33180"/>
    <x v="0"/>
    <s v="TEC-AC-10002473"/>
    <x v="2"/>
    <x v="11"/>
    <s v="Maxell 4.7GB DVD-R"/>
    <x v="2030"/>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s v="United States"/>
    <s v="Miami"/>
    <x v="2"/>
    <n v="33180"/>
    <x v="0"/>
    <s v="OFF-SU-10000432"/>
    <x v="1"/>
    <x v="14"/>
    <s v="Acco Side-Punched Conventional Columnar Pads"/>
    <x v="4839"/>
    <n v="2"/>
    <n v="0.2"/>
    <n v="-1.0410000000000006"/>
  </r>
  <r>
    <n v="8292"/>
    <s v="CA-2011-156244"/>
    <x v="2"/>
    <x v="1132"/>
    <d v="2011-08-16T00:00:00"/>
    <s v="Standard Class"/>
    <s v="DH-13675"/>
    <s v="Duane Huffman"/>
    <x v="2"/>
    <s v="United States"/>
    <s v="Miami"/>
    <x v="2"/>
    <n v="33180"/>
    <x v="0"/>
    <s v="OFF-LA-10000443"/>
    <x v="1"/>
    <x v="2"/>
    <s v="Avery 501"/>
    <x v="5384"/>
    <n v="1"/>
    <n v="0.2"/>
    <n v="0.99629999999999996"/>
  </r>
  <r>
    <n v="8293"/>
    <s v="CA-2012-106362"/>
    <x v="1"/>
    <x v="555"/>
    <d v="2012-12-15T00:00:00"/>
    <s v="Standard Class"/>
    <s v="LC-16885"/>
    <s v="Lena Creighton"/>
    <x v="0"/>
    <s v="United States"/>
    <s v="Troy"/>
    <x v="24"/>
    <n v="45373"/>
    <x v="3"/>
    <s v="OFF-BI-10003166"/>
    <x v="1"/>
    <x v="8"/>
    <s v="GBC Plasticlear Binding Covers"/>
    <x v="2293"/>
    <n v="3"/>
    <n v="0.7"/>
    <n v="-7.5767999999999986"/>
  </r>
  <r>
    <n v="8294"/>
    <s v="US-2014-168802"/>
    <x v="3"/>
    <x v="132"/>
    <d v="2014-11-08T00:00:00"/>
    <s v="Standard Class"/>
    <s v="JO-15145"/>
    <s v="Jack O'Briant"/>
    <x v="1"/>
    <s v="United States"/>
    <s v="Seattle"/>
    <x v="4"/>
    <n v="98103"/>
    <x v="1"/>
    <s v="OFF-BI-10002393"/>
    <x v="1"/>
    <x v="8"/>
    <s v="Binder Posts"/>
    <x v="5385"/>
    <n v="4"/>
    <n v="0.2"/>
    <n v="5.9695999999999998"/>
  </r>
  <r>
    <n v="8295"/>
    <s v="US-2014-146906"/>
    <x v="3"/>
    <x v="677"/>
    <d v="2014-03-18T00:00:00"/>
    <s v="Standard Class"/>
    <s v="MT-17815"/>
    <s v="Meg Tillman"/>
    <x v="0"/>
    <s v="United States"/>
    <s v="New York City"/>
    <x v="15"/>
    <n v="10011"/>
    <x v="3"/>
    <s v="TEC-PH-10001809"/>
    <x v="2"/>
    <x v="7"/>
    <s v="Panasonic KX T7736-B Digital phone"/>
    <x v="1657"/>
    <n v="2"/>
    <n v="0"/>
    <n v="74.974999999999994"/>
  </r>
  <r>
    <n v="8296"/>
    <s v="CA-2013-166380"/>
    <x v="0"/>
    <x v="198"/>
    <d v="2013-06-04T00:00:00"/>
    <s v="Standard Class"/>
    <s v="EB-13750"/>
    <s v="Edward Becker"/>
    <x v="1"/>
    <s v="United States"/>
    <s v="Arlington"/>
    <x v="17"/>
    <n v="22204"/>
    <x v="0"/>
    <s v="OFF-EN-10002600"/>
    <x v="1"/>
    <x v="12"/>
    <s v="Redi-Strip #10 Envelopes, 4 1/8 x 9 1/2"/>
    <x v="5386"/>
    <n v="9"/>
    <n v="0"/>
    <n v="12.744"/>
  </r>
  <r>
    <n v="8297"/>
    <s v="CA-2013-166380"/>
    <x v="0"/>
    <x v="198"/>
    <d v="2013-06-04T00:00:00"/>
    <s v="Standard Class"/>
    <s v="EB-13750"/>
    <s v="Edward Becker"/>
    <x v="1"/>
    <s v="United States"/>
    <s v="Arlington"/>
    <x v="17"/>
    <n v="22204"/>
    <x v="0"/>
    <s v="TEC-AC-10000109"/>
    <x v="2"/>
    <x v="11"/>
    <s v="Sony Micro Vault Click 16 GB USB 2.0 Flash Drive"/>
    <x v="5387"/>
    <n v="2"/>
    <n v="0"/>
    <n v="26.875200000000007"/>
  </r>
  <r>
    <n v="8298"/>
    <s v="US-2012-158911"/>
    <x v="1"/>
    <x v="761"/>
    <d v="2012-07-11T00:00:00"/>
    <s v="Standard Class"/>
    <s v="RS-19765"/>
    <s v="Roland Schwarz"/>
    <x v="1"/>
    <s v="United States"/>
    <s v="Charlotte"/>
    <x v="3"/>
    <n v="28205"/>
    <x v="0"/>
    <s v="FUR-FU-10003829"/>
    <x v="0"/>
    <x v="5"/>
    <s v="Stackable Trays"/>
    <x v="1268"/>
    <n v="2"/>
    <n v="0.2"/>
    <n v="0.73919999999999941"/>
  </r>
  <r>
    <n v="8299"/>
    <s v="US-2012-158911"/>
    <x v="1"/>
    <x v="761"/>
    <d v="2012-07-11T00:00:00"/>
    <s v="Standard Class"/>
    <s v="RS-19765"/>
    <s v="Roland Schwarz"/>
    <x v="1"/>
    <s v="United States"/>
    <s v="Charlotte"/>
    <x v="3"/>
    <n v="28205"/>
    <x v="0"/>
    <s v="OFF-LA-10003223"/>
    <x v="1"/>
    <x v="2"/>
    <s v="Avery 508"/>
    <x v="696"/>
    <n v="3"/>
    <n v="0.2"/>
    <n v="4.2716999999999992"/>
  </r>
  <r>
    <n v="8300"/>
    <s v="US-2011-103338"/>
    <x v="2"/>
    <x v="518"/>
    <d v="2011-03-15T00:00:00"/>
    <s v="Standard Class"/>
    <s v="RB-19435"/>
    <s v="Richard Bierner"/>
    <x v="0"/>
    <s v="United States"/>
    <s v="Roseville"/>
    <x v="1"/>
    <n v="95661"/>
    <x v="1"/>
    <s v="OFF-AR-10001770"/>
    <x v="1"/>
    <x v="6"/>
    <s v="Economy #2 Pencils"/>
    <x v="3373"/>
    <n v="3"/>
    <n v="0"/>
    <n v="2.0747999999999998"/>
  </r>
  <r>
    <n v="8301"/>
    <s v="CA-2012-109169"/>
    <x v="1"/>
    <x v="704"/>
    <d v="2012-04-24T00:00:00"/>
    <s v="Standard Class"/>
    <s v="OT-18730"/>
    <s v="Olvera Toch"/>
    <x v="0"/>
    <s v="United States"/>
    <s v="Detroit"/>
    <x v="12"/>
    <n v="48234"/>
    <x v="2"/>
    <s v="OFF-EN-10003296"/>
    <x v="1"/>
    <x v="12"/>
    <s v="Tyvek Side-Opening Peel &amp; Seel Expanding Envelopes"/>
    <x v="2171"/>
    <n v="2"/>
    <n v="0"/>
    <n v="81.432000000000002"/>
  </r>
  <r>
    <n v="8302"/>
    <s v="US-2014-167318"/>
    <x v="3"/>
    <x v="1189"/>
    <d v="2014-08-02T00:00:00"/>
    <s v="Standard Class"/>
    <s v="GZ-14545"/>
    <s v="George Zrebassa"/>
    <x v="1"/>
    <s v="United States"/>
    <s v="Los Angeles"/>
    <x v="1"/>
    <n v="90036"/>
    <x v="1"/>
    <s v="TEC-AC-10003870"/>
    <x v="2"/>
    <x v="11"/>
    <s v="Logitech Z-906 Speaker sys - home theater - 5.1-CH"/>
    <x v="3939"/>
    <n v="5"/>
    <n v="0"/>
    <n v="659.98"/>
  </r>
  <r>
    <n v="8303"/>
    <s v="US-2014-167318"/>
    <x v="3"/>
    <x v="1189"/>
    <d v="2014-08-02T00:00:00"/>
    <s v="Standard Class"/>
    <s v="GZ-14545"/>
    <s v="George Zrebassa"/>
    <x v="1"/>
    <s v="United States"/>
    <s v="Los Angeles"/>
    <x v="1"/>
    <n v="90036"/>
    <x v="1"/>
    <s v="FUR-CH-10000665"/>
    <x v="0"/>
    <x v="1"/>
    <s v="Global Airflow Leather Mesh Back Chair, Black"/>
    <x v="1599"/>
    <n v="3"/>
    <n v="0.2"/>
    <n v="45.293999999999954"/>
  </r>
  <r>
    <n v="8304"/>
    <s v="US-2011-120313"/>
    <x v="2"/>
    <x v="656"/>
    <d v="2011-11-02T00:00:00"/>
    <s v="Second Class"/>
    <s v="NL-18310"/>
    <s v="Nancy Lomonaco"/>
    <x v="2"/>
    <s v="United States"/>
    <s v="San Francisco"/>
    <x v="1"/>
    <n v="94110"/>
    <x v="1"/>
    <s v="TEC-PH-10003092"/>
    <x v="2"/>
    <x v="7"/>
    <s v="Motorola L804"/>
    <x v="89"/>
    <n v="2"/>
    <n v="0.2"/>
    <n v="8.2781999999999982"/>
  </r>
  <r>
    <n v="8305"/>
    <s v="CA-2014-135419"/>
    <x v="3"/>
    <x v="132"/>
    <d v="2014-11-10T00:00:00"/>
    <s v="Standard Class"/>
    <s v="BG-11740"/>
    <s v="Bruce Geld"/>
    <x v="0"/>
    <s v="United States"/>
    <s v="Bakersfield"/>
    <x v="1"/>
    <n v="93309"/>
    <x v="1"/>
    <s v="FUR-TA-10001086"/>
    <x v="0"/>
    <x v="3"/>
    <s v="SAFCO PlanMaster Boards, 60w x 37-1/2d, White Melamine"/>
    <x v="5388"/>
    <n v="4"/>
    <n v="0.2"/>
    <n v="36.477600000000024"/>
  </r>
  <r>
    <n v="8306"/>
    <s v="CA-2013-128671"/>
    <x v="0"/>
    <x v="1190"/>
    <d v="2013-08-17T00:00:00"/>
    <s v="Standard Class"/>
    <s v="MT-18070"/>
    <s v="Michelle Tran"/>
    <x v="2"/>
    <s v="United States"/>
    <s v="Tulsa"/>
    <x v="26"/>
    <n v="74133"/>
    <x v="2"/>
    <s v="OFF-PA-10001870"/>
    <x v="1"/>
    <x v="10"/>
    <s v="Xerox 202"/>
    <x v="56"/>
    <n v="5"/>
    <n v="0"/>
    <n v="15.552000000000001"/>
  </r>
  <r>
    <n v="8307"/>
    <s v="CA-2013-128671"/>
    <x v="0"/>
    <x v="1190"/>
    <d v="2013-08-17T00:00:00"/>
    <s v="Standard Class"/>
    <s v="MT-18070"/>
    <s v="Michelle Tran"/>
    <x v="2"/>
    <s v="United States"/>
    <s v="Tulsa"/>
    <x v="26"/>
    <n v="74133"/>
    <x v="2"/>
    <s v="OFF-BI-10003305"/>
    <x v="1"/>
    <x v="8"/>
    <s v="Avery Hanging File Binders"/>
    <x v="1085"/>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s v="Same Day"/>
    <s v="BC-11125"/>
    <s v="Becky Castell"/>
    <x v="2"/>
    <s v="United States"/>
    <s v="San Francisco"/>
    <x v="1"/>
    <n v="94122"/>
    <x v="1"/>
    <s v="OFF-AR-10001419"/>
    <x v="1"/>
    <x v="6"/>
    <s v="Newell 325"/>
    <x v="5389"/>
    <n v="9"/>
    <n v="0"/>
    <n v="11.151"/>
  </r>
  <r>
    <n v="8310"/>
    <s v="CA-2011-168312"/>
    <x v="2"/>
    <x v="72"/>
    <d v="2011-03-07T00:00:00"/>
    <s v="Standard Class"/>
    <s v="GW-14605"/>
    <s v="Giulietta Weimer"/>
    <x v="0"/>
    <s v="United States"/>
    <s v="Houston"/>
    <x v="5"/>
    <n v="77036"/>
    <x v="2"/>
    <s v="OFF-ST-10003692"/>
    <x v="1"/>
    <x v="4"/>
    <s v="Recycled Steel Personal File for Hanging File Folders"/>
    <x v="5390"/>
    <n v="3"/>
    <n v="0.2"/>
    <n v="8.5844999999999914"/>
  </r>
  <r>
    <n v="8311"/>
    <s v="CA-2011-168312"/>
    <x v="2"/>
    <x v="72"/>
    <d v="2011-03-07T00:00:00"/>
    <s v="Standard Class"/>
    <s v="GW-14605"/>
    <s v="Giulietta Weimer"/>
    <x v="0"/>
    <s v="United States"/>
    <s v="Houston"/>
    <x v="5"/>
    <n v="77036"/>
    <x v="2"/>
    <s v="FUR-TA-10001866"/>
    <x v="0"/>
    <x v="3"/>
    <s v="Bevis Round Conference Room Tables and Bases"/>
    <x v="5391"/>
    <n v="3"/>
    <n v="0.3"/>
    <n v="-43.029600000000045"/>
  </r>
  <r>
    <n v="8312"/>
    <s v="US-2014-105935"/>
    <x v="3"/>
    <x v="795"/>
    <d v="2014-02-01T00:00:00"/>
    <s v="Standard Class"/>
    <s v="BD-11500"/>
    <s v="Bradley Drucker"/>
    <x v="0"/>
    <s v="United States"/>
    <s v="Columbus"/>
    <x v="32"/>
    <n v="31907"/>
    <x v="0"/>
    <s v="FUR-FU-10002157"/>
    <x v="0"/>
    <x v="5"/>
    <s v="Artistic Insta-Plaque"/>
    <x v="5392"/>
    <n v="4"/>
    <n v="0"/>
    <n v="24.460799999999999"/>
  </r>
  <r>
    <n v="8313"/>
    <s v="US-2014-105935"/>
    <x v="3"/>
    <x v="795"/>
    <d v="2014-02-01T00:00:00"/>
    <s v="Standard Class"/>
    <s v="BD-11500"/>
    <s v="Bradley Drucker"/>
    <x v="0"/>
    <s v="United States"/>
    <s v="Columbus"/>
    <x v="32"/>
    <n v="31907"/>
    <x v="0"/>
    <s v="TEC-PH-10001459"/>
    <x v="2"/>
    <x v="7"/>
    <s v="Samsung Galaxy Mega 6.3"/>
    <x v="5393"/>
    <n v="7"/>
    <n v="0"/>
    <n v="764.38180000000011"/>
  </r>
  <r>
    <n v="8314"/>
    <s v="CA-2011-161508"/>
    <x v="2"/>
    <x v="136"/>
    <d v="2011-07-16T00:00:00"/>
    <s v="Standard Class"/>
    <s v="PV-18985"/>
    <s v="Paul Van Hugh"/>
    <x v="2"/>
    <s v="United States"/>
    <s v="League City"/>
    <x v="5"/>
    <n v="77573"/>
    <x v="2"/>
    <s v="FUR-CH-10002126"/>
    <x v="0"/>
    <x v="1"/>
    <s v="Hon Deluxe Fabric Upholstered Stacking Chairs"/>
    <x v="5394"/>
    <n v="3"/>
    <n v="0.3"/>
    <n v="-14.638799999999947"/>
  </r>
  <r>
    <n v="8315"/>
    <s v="CA-2011-161508"/>
    <x v="2"/>
    <x v="136"/>
    <d v="2011-07-16T00:00:00"/>
    <s v="Standard Class"/>
    <s v="PV-18985"/>
    <s v="Paul Van Hugh"/>
    <x v="2"/>
    <s v="United States"/>
    <s v="League City"/>
    <x v="5"/>
    <n v="77573"/>
    <x v="2"/>
    <s v="OFF-FA-10001561"/>
    <x v="1"/>
    <x v="13"/>
    <s v="Stockwell Push Pins"/>
    <x v="4273"/>
    <n v="2"/>
    <n v="0.2"/>
    <n v="0.56679999999999997"/>
  </r>
  <r>
    <n v="8316"/>
    <s v="CA-2011-161508"/>
    <x v="2"/>
    <x v="136"/>
    <d v="2011-07-16T00:00:00"/>
    <s v="Standard Class"/>
    <s v="PV-18985"/>
    <s v="Paul Van Hugh"/>
    <x v="2"/>
    <s v="United States"/>
    <s v="League City"/>
    <x v="5"/>
    <n v="77573"/>
    <x v="2"/>
    <s v="OFF-AR-10003158"/>
    <x v="1"/>
    <x v="6"/>
    <s v="Fluorescent Highlighters by Dixon"/>
    <x v="2715"/>
    <n v="7"/>
    <n v="0.2"/>
    <n v="3.9003999999999985"/>
  </r>
  <r>
    <n v="8317"/>
    <s v="CA-2011-161508"/>
    <x v="2"/>
    <x v="136"/>
    <d v="2011-07-16T00:00:00"/>
    <s v="Standard Class"/>
    <s v="PV-18985"/>
    <s v="Paul Van Hugh"/>
    <x v="2"/>
    <s v="United States"/>
    <s v="League City"/>
    <x v="5"/>
    <n v="77573"/>
    <x v="2"/>
    <s v="OFF-PA-10001804"/>
    <x v="1"/>
    <x v="10"/>
    <s v="Xerox 195"/>
    <x v="2975"/>
    <n v="3"/>
    <n v="0.2"/>
    <n v="5.6111999999999993"/>
  </r>
  <r>
    <n v="8318"/>
    <s v="CA-2014-130904"/>
    <x v="3"/>
    <x v="645"/>
    <d v="2014-04-17T00:00:00"/>
    <s v="Standard Class"/>
    <s v="HM-14980"/>
    <s v="Henry MacAllister"/>
    <x v="0"/>
    <s v="United States"/>
    <s v="Burlington"/>
    <x v="3"/>
    <n v="27217"/>
    <x v="0"/>
    <s v="OFF-AR-10000422"/>
    <x v="1"/>
    <x v="6"/>
    <s v="Pencil and Crayon Sharpener"/>
    <x v="5395"/>
    <n v="1"/>
    <n v="0.2"/>
    <n v="0.15329999999999994"/>
  </r>
  <r>
    <n v="8319"/>
    <s v="CA-2014-130904"/>
    <x v="3"/>
    <x v="645"/>
    <d v="2014-04-17T00:00:00"/>
    <s v="Standard Class"/>
    <s v="HM-14980"/>
    <s v="Henry MacAllister"/>
    <x v="0"/>
    <s v="United States"/>
    <s v="Burlington"/>
    <x v="3"/>
    <n v="27217"/>
    <x v="0"/>
    <s v="OFF-AR-10000127"/>
    <x v="1"/>
    <x v="6"/>
    <s v="Newell 321"/>
    <x v="5396"/>
    <n v="8"/>
    <n v="0.2"/>
    <n v="2.3615999999999966"/>
  </r>
  <r>
    <n v="8320"/>
    <s v="CA-2014-133620"/>
    <x v="3"/>
    <x v="38"/>
    <d v="2014-11-19T00:00:00"/>
    <s v="Standard Class"/>
    <s v="EM-14065"/>
    <s v="Erin Mull"/>
    <x v="0"/>
    <s v="United States"/>
    <s v="New York City"/>
    <x v="15"/>
    <n v="10009"/>
    <x v="3"/>
    <s v="OFF-ST-10004634"/>
    <x v="1"/>
    <x v="4"/>
    <s v="Personal Folder Holder, Ebony"/>
    <x v="1082"/>
    <n v="1"/>
    <n v="0"/>
    <n v="3.3629999999999995"/>
  </r>
  <r>
    <n v="8321"/>
    <s v="CA-2012-142937"/>
    <x v="1"/>
    <x v="901"/>
    <d v="2012-12-06T00:00:00"/>
    <s v="First Class"/>
    <s v="SF-20065"/>
    <s v="Sandra Flanagan"/>
    <x v="0"/>
    <s v="United States"/>
    <s v="Dallas"/>
    <x v="5"/>
    <n v="75220"/>
    <x v="2"/>
    <s v="OFF-AR-10003582"/>
    <x v="1"/>
    <x v="6"/>
    <s v="Boston Electric Pencil Sharpener, Model 1818, Charcoal Black"/>
    <x v="3816"/>
    <n v="2"/>
    <n v="0.2"/>
    <n v="4.5040000000000031"/>
  </r>
  <r>
    <n v="8322"/>
    <s v="US-2013-149790"/>
    <x v="0"/>
    <x v="182"/>
    <d v="2013-10-02T00:00:00"/>
    <s v="Standard Class"/>
    <s v="SC-20380"/>
    <s v="Shahid Collister"/>
    <x v="0"/>
    <s v="United States"/>
    <s v="Houston"/>
    <x v="5"/>
    <n v="77095"/>
    <x v="2"/>
    <s v="OFF-BI-10002026"/>
    <x v="1"/>
    <x v="8"/>
    <s v="Ibico Recycled Linen-Style Covers"/>
    <x v="5397"/>
    <n v="2"/>
    <n v="0.8"/>
    <n v="-24.998400000000011"/>
  </r>
  <r>
    <n v="8323"/>
    <s v="CA-2013-130778"/>
    <x v="0"/>
    <x v="258"/>
    <d v="2013-11-26T00:00:00"/>
    <s v="Standard Class"/>
    <s v="ND-18370"/>
    <s v="Natalie DeCherney"/>
    <x v="0"/>
    <s v="United States"/>
    <s v="Long Beach"/>
    <x v="15"/>
    <n v="11561"/>
    <x v="3"/>
    <s v="OFF-AP-10000595"/>
    <x v="1"/>
    <x v="9"/>
    <s v="Disposable Triple-Filter Dust Bags"/>
    <x v="4622"/>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s v="United States"/>
    <s v="Hialeah"/>
    <x v="2"/>
    <n v="33012"/>
    <x v="0"/>
    <s v="OFF-ST-10001321"/>
    <x v="1"/>
    <x v="4"/>
    <s v="Decoflex Hanging Personal Folder File, Blue"/>
    <x v="3058"/>
    <n v="5"/>
    <n v="0.2"/>
    <n v="5.3970000000000073"/>
  </r>
  <r>
    <n v="8326"/>
    <s v="CA-2014-144456"/>
    <x v="3"/>
    <x v="565"/>
    <d v="2014-09-10T00:00:00"/>
    <s v="First Class"/>
    <s v="FC-14245"/>
    <s v="Frank Carlisle"/>
    <x v="2"/>
    <s v="United States"/>
    <s v="Hialeah"/>
    <x v="2"/>
    <n v="33012"/>
    <x v="0"/>
    <s v="TEC-PH-10001750"/>
    <x v="2"/>
    <x v="7"/>
    <s v="Samsung Rugby III"/>
    <x v="3180"/>
    <n v="3"/>
    <n v="0.2"/>
    <n v="13.857900000000008"/>
  </r>
  <r>
    <n v="8327"/>
    <s v="CA-2014-103478"/>
    <x v="3"/>
    <x v="246"/>
    <d v="2014-07-25T00:00:00"/>
    <s v="Second Class"/>
    <s v="KL-16555"/>
    <s v="Kelly Lampkin"/>
    <x v="1"/>
    <s v="United States"/>
    <s v="Aurora"/>
    <x v="10"/>
    <n v="60505"/>
    <x v="2"/>
    <s v="OFF-BI-10001890"/>
    <x v="1"/>
    <x v="8"/>
    <s v="Avery Poly Binder Pockets"/>
    <x v="5398"/>
    <n v="4"/>
    <n v="0.8"/>
    <n v="-4.5824000000000016"/>
  </r>
  <r>
    <n v="8328"/>
    <s v="CA-2014-103478"/>
    <x v="3"/>
    <x v="246"/>
    <d v="2014-07-25T00:00:00"/>
    <s v="Second Class"/>
    <s v="KL-16555"/>
    <s v="Kelly Lampkin"/>
    <x v="1"/>
    <s v="United States"/>
    <s v="Aurora"/>
    <x v="10"/>
    <n v="60505"/>
    <x v="2"/>
    <s v="OFF-BI-10004224"/>
    <x v="1"/>
    <x v="8"/>
    <s v="Catalog Binders with Expanding Posts"/>
    <x v="5399"/>
    <n v="7"/>
    <n v="0.8"/>
    <n v="-164.83600000000007"/>
  </r>
  <r>
    <n v="8329"/>
    <s v="CA-2014-118577"/>
    <x v="3"/>
    <x v="833"/>
    <d v="2014-10-12T00:00:00"/>
    <s v="Standard Class"/>
    <s v="XP-21865"/>
    <s v="Xylona Preis"/>
    <x v="0"/>
    <s v="United States"/>
    <s v="Belleville"/>
    <x v="30"/>
    <n v="7109"/>
    <x v="3"/>
    <s v="OFF-PA-10001357"/>
    <x v="1"/>
    <x v="10"/>
    <s v="Xerox 1886"/>
    <x v="140"/>
    <n v="3"/>
    <n v="0"/>
    <n v="68.975999999999999"/>
  </r>
  <r>
    <n v="8330"/>
    <s v="CA-2014-118577"/>
    <x v="3"/>
    <x v="833"/>
    <d v="2014-10-12T00:00:00"/>
    <s v="Standard Class"/>
    <s v="XP-21865"/>
    <s v="Xylona Preis"/>
    <x v="0"/>
    <s v="United States"/>
    <s v="Belleville"/>
    <x v="30"/>
    <n v="7109"/>
    <x v="3"/>
    <s v="OFF-PA-10004888"/>
    <x v="1"/>
    <x v="10"/>
    <s v="Xerox 217"/>
    <x v="90"/>
    <n v="1"/>
    <n v="0"/>
    <n v="3.1104000000000003"/>
  </r>
  <r>
    <n v="8331"/>
    <s v="CA-2014-113572"/>
    <x v="3"/>
    <x v="659"/>
    <d v="2014-11-12T00:00:00"/>
    <s v="Standard Class"/>
    <s v="FP-14320"/>
    <s v="Frank Preis"/>
    <x v="0"/>
    <s v="United States"/>
    <s v="New York City"/>
    <x v="15"/>
    <n v="10024"/>
    <x v="3"/>
    <s v="TEC-AC-10002370"/>
    <x v="2"/>
    <x v="11"/>
    <s v="Maxell CD-R Discs"/>
    <x v="2317"/>
    <n v="4"/>
    <n v="0"/>
    <n v="2.5215999999999994"/>
  </r>
  <r>
    <n v="8332"/>
    <s v="CA-2013-153269"/>
    <x v="0"/>
    <x v="1185"/>
    <d v="2013-03-13T00:00:00"/>
    <s v="First Class"/>
    <s v="PS-18760"/>
    <s v="Pamela Stobb"/>
    <x v="0"/>
    <s v="United States"/>
    <s v="Andover"/>
    <x v="31"/>
    <n v="1810"/>
    <x v="3"/>
    <s v="OFF-ST-10004634"/>
    <x v="1"/>
    <x v="4"/>
    <s v="Personal Folder Holder, Ebony"/>
    <x v="1082"/>
    <n v="1"/>
    <n v="0"/>
    <n v="3.3629999999999995"/>
  </r>
  <r>
    <n v="8333"/>
    <s v="CA-2013-153269"/>
    <x v="0"/>
    <x v="1185"/>
    <d v="2013-03-13T00:00:00"/>
    <s v="First Class"/>
    <s v="PS-18760"/>
    <s v="Pamela Stobb"/>
    <x v="0"/>
    <s v="United States"/>
    <s v="Andover"/>
    <x v="31"/>
    <n v="1810"/>
    <x v="3"/>
    <s v="FUR-CH-10002647"/>
    <x v="0"/>
    <x v="1"/>
    <s v="Situations Contoured Folding Chairs, 4/Set"/>
    <x v="1383"/>
    <n v="5"/>
    <n v="0"/>
    <n v="88.725000000000023"/>
  </r>
  <r>
    <n v="8334"/>
    <s v="CA-2013-153269"/>
    <x v="0"/>
    <x v="1185"/>
    <d v="2013-03-13T00:00:00"/>
    <s v="First Class"/>
    <s v="PS-18760"/>
    <s v="Pamela Stobb"/>
    <x v="0"/>
    <s v="United States"/>
    <s v="Andover"/>
    <x v="31"/>
    <n v="1810"/>
    <x v="3"/>
    <s v="OFF-PA-10001801"/>
    <x v="1"/>
    <x v="10"/>
    <s v="Xerox 193"/>
    <x v="1465"/>
    <n v="3"/>
    <n v="0"/>
    <n v="8.7906000000000013"/>
  </r>
  <r>
    <n v="8335"/>
    <s v="CA-2013-153269"/>
    <x v="0"/>
    <x v="1185"/>
    <d v="2013-03-13T00:00:00"/>
    <s v="First Class"/>
    <s v="PS-18760"/>
    <s v="Pamela Stobb"/>
    <x v="0"/>
    <s v="United States"/>
    <s v="Andover"/>
    <x v="31"/>
    <n v="1810"/>
    <x v="3"/>
    <s v="OFF-BI-10004632"/>
    <x v="1"/>
    <x v="8"/>
    <s v="GBC Binding covers"/>
    <x v="5400"/>
    <n v="4"/>
    <n v="0"/>
    <n v="23.309999999999995"/>
  </r>
  <r>
    <n v="8336"/>
    <s v="CA-2014-161655"/>
    <x v="3"/>
    <x v="726"/>
    <d v="2014-05-19T00:00:00"/>
    <s v="Second Class"/>
    <s v="CW-11905"/>
    <s v="Carl Weiss"/>
    <x v="2"/>
    <s v="United States"/>
    <s v="Newark"/>
    <x v="13"/>
    <n v="19711"/>
    <x v="3"/>
    <s v="OFF-BI-10002082"/>
    <x v="1"/>
    <x v="8"/>
    <s v="GBC Twin Loop Wire Binding Elements"/>
    <x v="5401"/>
    <n v="9"/>
    <n v="0"/>
    <n v="149.76"/>
  </r>
  <r>
    <n v="8337"/>
    <s v="CA-2013-101469"/>
    <x v="0"/>
    <x v="415"/>
    <d v="2013-07-09T00:00:00"/>
    <s v="Standard Class"/>
    <s v="KH-16360"/>
    <s v="Katherine Hughes"/>
    <x v="0"/>
    <s v="United States"/>
    <s v="Arlington"/>
    <x v="17"/>
    <n v="22204"/>
    <x v="0"/>
    <s v="OFF-AR-10003986"/>
    <x v="1"/>
    <x v="6"/>
    <s v="Avery Hi-Liter Pen Style Six-Color Fluorescent Set"/>
    <x v="5402"/>
    <n v="2"/>
    <n v="0"/>
    <n v="3.157"/>
  </r>
  <r>
    <n v="8338"/>
    <s v="CA-2011-153087"/>
    <x v="2"/>
    <x v="422"/>
    <d v="2012-01-03T00:00:00"/>
    <s v="Standard Class"/>
    <s v="TC-20980"/>
    <s v="Tamara Chand"/>
    <x v="1"/>
    <s v="United States"/>
    <s v="Decatur"/>
    <x v="19"/>
    <n v="35601"/>
    <x v="0"/>
    <s v="OFF-PA-10001243"/>
    <x v="1"/>
    <x v="10"/>
    <s v="Xerox 1983"/>
    <x v="100"/>
    <n v="4"/>
    <n v="0"/>
    <n v="11.720800000000001"/>
  </r>
  <r>
    <n v="8339"/>
    <s v="CA-2011-153087"/>
    <x v="2"/>
    <x v="422"/>
    <d v="2012-01-03T00:00:00"/>
    <s v="Standard Class"/>
    <s v="TC-20980"/>
    <s v="Tamara Chand"/>
    <x v="1"/>
    <s v="United States"/>
    <s v="Decatur"/>
    <x v="19"/>
    <n v="35601"/>
    <x v="0"/>
    <s v="TEC-AC-10003198"/>
    <x v="2"/>
    <x v="11"/>
    <s v="Enermax Acrylux Wireless Keyboard"/>
    <x v="5403"/>
    <n v="5"/>
    <n v="0"/>
    <n v="184.26"/>
  </r>
  <r>
    <n v="8340"/>
    <s v="CA-2014-135076"/>
    <x v="3"/>
    <x v="669"/>
    <d v="2014-04-18T00:00:00"/>
    <s v="Standard Class"/>
    <s v="YS-21880"/>
    <s v="Yana Sorensen"/>
    <x v="1"/>
    <s v="United States"/>
    <s v="Hesperia"/>
    <x v="1"/>
    <n v="92345"/>
    <x v="1"/>
    <s v="FUR-CH-10003774"/>
    <x v="0"/>
    <x v="1"/>
    <s v="Global Wood Trimmed Manager's Task Chair, Khaki"/>
    <x v="5404"/>
    <n v="6"/>
    <n v="0.2"/>
    <n v="-38.211600000000033"/>
  </r>
  <r>
    <n v="8341"/>
    <s v="CA-2011-161634"/>
    <x v="2"/>
    <x v="687"/>
    <d v="2011-11-20T00:00:00"/>
    <s v="Standard Class"/>
    <s v="CC-12220"/>
    <s v="Chris Cortes"/>
    <x v="0"/>
    <s v="United States"/>
    <s v="Chesapeake"/>
    <x v="17"/>
    <n v="23320"/>
    <x v="0"/>
    <s v="OFF-PA-10002262"/>
    <x v="1"/>
    <x v="10"/>
    <s v="Xerox 192"/>
    <x v="5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x v="639"/>
    <n v="3"/>
    <n v="0"/>
    <n v="16.588799999999999"/>
  </r>
  <r>
    <n v="8343"/>
    <s v="CA-2013-132549"/>
    <x v="0"/>
    <x v="881"/>
    <d v="2013-12-01T00:00:00"/>
    <s v="Standard Class"/>
    <s v="JK-15370"/>
    <s v="Jay Kimmel"/>
    <x v="0"/>
    <s v="United States"/>
    <s v="Huntsville"/>
    <x v="19"/>
    <n v="35810"/>
    <x v="0"/>
    <s v="OFF-ST-10001325"/>
    <x v="1"/>
    <x v="4"/>
    <s v="Sterilite Officeware Hinged File Box"/>
    <x v="5405"/>
    <n v="7"/>
    <n v="0"/>
    <n v="19.807200000000002"/>
  </r>
  <r>
    <n v="8344"/>
    <s v="US-2011-155544"/>
    <x v="2"/>
    <x v="90"/>
    <d v="2011-03-25T00:00:00"/>
    <s v="Standard Class"/>
    <s v="GM-14440"/>
    <s v="Gary McGarr"/>
    <x v="0"/>
    <s v="United States"/>
    <s v="Knoxville"/>
    <x v="18"/>
    <n v="37918"/>
    <x v="0"/>
    <s v="OFF-LA-10004544"/>
    <x v="1"/>
    <x v="2"/>
    <s v="Avery 505"/>
    <x v="5406"/>
    <n v="5"/>
    <n v="0.2"/>
    <n v="22.199999999999996"/>
  </r>
  <r>
    <n v="8345"/>
    <s v="US-2011-155544"/>
    <x v="2"/>
    <x v="90"/>
    <d v="2011-03-25T00:00:00"/>
    <s v="Standard Class"/>
    <s v="GM-14440"/>
    <s v="Gary McGarr"/>
    <x v="0"/>
    <s v="United States"/>
    <s v="Knoxville"/>
    <x v="18"/>
    <n v="37918"/>
    <x v="0"/>
    <s v="FUR-FU-10001473"/>
    <x v="0"/>
    <x v="5"/>
    <s v="DAX Wood Document Frame"/>
    <x v="2427"/>
    <n v="3"/>
    <n v="0.2"/>
    <n v="6.5903999999999989"/>
  </r>
  <r>
    <n v="8346"/>
    <s v="US-2011-155544"/>
    <x v="2"/>
    <x v="90"/>
    <d v="2011-03-25T00:00:00"/>
    <s v="Standard Class"/>
    <s v="GM-14440"/>
    <s v="Gary McGarr"/>
    <x v="0"/>
    <s v="United States"/>
    <s v="Knoxville"/>
    <x v="18"/>
    <n v="37918"/>
    <x v="0"/>
    <s v="FUR-CH-10000422"/>
    <x v="0"/>
    <x v="1"/>
    <s v="Global Highback Leather Tilter in Burgundy"/>
    <x v="5407"/>
    <n v="3"/>
    <n v="0.2"/>
    <n v="-10.918799999999983"/>
  </r>
  <r>
    <n v="8347"/>
    <s v="US-2012-115238"/>
    <x v="1"/>
    <x v="28"/>
    <d v="2012-05-04T00:00:00"/>
    <s v="Standard Class"/>
    <s v="JW-15220"/>
    <s v="Jane Waco"/>
    <x v="1"/>
    <s v="United States"/>
    <s v="Lawrence"/>
    <x v="31"/>
    <n v="1841"/>
    <x v="3"/>
    <s v="FUR-FU-10002960"/>
    <x v="0"/>
    <x v="5"/>
    <s v="Eldon 200 Class Desk Accessories, Burgundy"/>
    <x v="815"/>
    <n v="5"/>
    <n v="0"/>
    <n v="13.188000000000002"/>
  </r>
  <r>
    <n v="8348"/>
    <s v="US-2012-115238"/>
    <x v="1"/>
    <x v="28"/>
    <d v="2012-05-04T00:00:00"/>
    <s v="Standard Class"/>
    <s v="JW-15220"/>
    <s v="Jane Waco"/>
    <x v="1"/>
    <s v="United States"/>
    <s v="Lawrence"/>
    <x v="31"/>
    <n v="1841"/>
    <x v="3"/>
    <s v="FUR-FU-10002445"/>
    <x v="0"/>
    <x v="5"/>
    <s v="DAX Two-Tone Rosewood/Black Document Frame, Desktop, 5 x 7"/>
    <x v="540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s v="United States"/>
    <s v="Lawrence"/>
    <x v="31"/>
    <n v="1841"/>
    <x v="3"/>
    <s v="FUR-FU-10001025"/>
    <x v="0"/>
    <x v="5"/>
    <s v="Eldon Imàge Series Desk Accessories, Clear"/>
    <x v="5410"/>
    <n v="5"/>
    <n v="0"/>
    <n v="10.449000000000002"/>
  </r>
  <r>
    <n v="8351"/>
    <s v="US-2012-115238"/>
    <x v="1"/>
    <x v="28"/>
    <d v="2012-05-04T00:00:00"/>
    <s v="Standard Class"/>
    <s v="JW-15220"/>
    <s v="Jane Waco"/>
    <x v="1"/>
    <s v="United States"/>
    <s v="Lawrence"/>
    <x v="31"/>
    <n v="1841"/>
    <x v="3"/>
    <s v="OFF-PA-10002689"/>
    <x v="1"/>
    <x v="10"/>
    <s v="Weyerhaeuser First Choice Laser/Copy Paper (20Lb. and 88 Bright)"/>
    <x v="90"/>
    <n v="1"/>
    <n v="0"/>
    <n v="3.1104000000000003"/>
  </r>
  <r>
    <n v="8352"/>
    <s v="CA-2014-132199"/>
    <x v="3"/>
    <x v="898"/>
    <d v="2014-05-09T00:00:00"/>
    <s v="Standard Class"/>
    <s v="BO-11350"/>
    <s v="Bill Overfelt"/>
    <x v="1"/>
    <s v="United States"/>
    <s v="Philadelphia"/>
    <x v="9"/>
    <n v="19134"/>
    <x v="3"/>
    <s v="FUR-FU-10004245"/>
    <x v="0"/>
    <x v="5"/>
    <s v="Career Cubicle Clock, 8 1/4&quot;, Black"/>
    <x v="5411"/>
    <n v="2"/>
    <n v="0.2"/>
    <n v="7.3008000000000006"/>
  </r>
  <r>
    <n v="8353"/>
    <s v="CA-2014-132199"/>
    <x v="3"/>
    <x v="898"/>
    <d v="2014-05-09T00:00:00"/>
    <s v="Standard Class"/>
    <s v="BO-11350"/>
    <s v="Bill Overfelt"/>
    <x v="1"/>
    <s v="United States"/>
    <s v="Philadelphia"/>
    <x v="9"/>
    <n v="19134"/>
    <x v="3"/>
    <s v="OFF-BI-10003684"/>
    <x v="1"/>
    <x v="8"/>
    <s v="Wilson Jones Legal Size Ring Binders"/>
    <x v="5412"/>
    <n v="4"/>
    <n v="0.7"/>
    <n v="-17.591999999999992"/>
  </r>
  <r>
    <n v="8354"/>
    <s v="CA-2014-132199"/>
    <x v="3"/>
    <x v="898"/>
    <d v="2014-05-09T00:00:00"/>
    <s v="Standard Class"/>
    <s v="BO-11350"/>
    <s v="Bill Overfelt"/>
    <x v="1"/>
    <s v="United States"/>
    <s v="Philadelphia"/>
    <x v="9"/>
    <n v="19134"/>
    <x v="3"/>
    <s v="FUR-TA-10003748"/>
    <x v="0"/>
    <x v="3"/>
    <s v="Bevis 36 x 72 Conference Tables"/>
    <x v="5413"/>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x v="4159"/>
    <n v="5"/>
    <n v="0.7"/>
    <n v="-44.94"/>
  </r>
  <r>
    <n v="8356"/>
    <s v="CA-2014-132199"/>
    <x v="3"/>
    <x v="898"/>
    <d v="2014-05-09T00:00:00"/>
    <s v="Standard Class"/>
    <s v="BO-11350"/>
    <s v="Bill Overfelt"/>
    <x v="1"/>
    <s v="United States"/>
    <s v="Philadelphia"/>
    <x v="9"/>
    <n v="19134"/>
    <x v="3"/>
    <s v="OFF-FA-10002280"/>
    <x v="1"/>
    <x v="13"/>
    <s v="Advantus Plastic Paper Clips"/>
    <x v="3905"/>
    <n v="2"/>
    <n v="0.2"/>
    <n v="2.8"/>
  </r>
  <r>
    <n v="8357"/>
    <s v="CA-2013-163174"/>
    <x v="0"/>
    <x v="370"/>
    <d v="2013-08-31T00:00:00"/>
    <s v="Standard Class"/>
    <s v="XP-21865"/>
    <s v="Xylona Preis"/>
    <x v="0"/>
    <s v="United States"/>
    <s v="Athens"/>
    <x v="32"/>
    <n v="30605"/>
    <x v="0"/>
    <s v="FUR-FU-10000308"/>
    <x v="0"/>
    <x v="5"/>
    <s v="Deflect-o Glass Clear Studded Chair Mats"/>
    <x v="4702"/>
    <n v="3"/>
    <n v="0"/>
    <n v="41.038800000000002"/>
  </r>
  <r>
    <n v="8358"/>
    <s v="CA-2011-110555"/>
    <x v="2"/>
    <x v="909"/>
    <d v="2011-04-18T00:00:00"/>
    <s v="Standard Class"/>
    <s v="MM-18055"/>
    <s v="Michelle Moray"/>
    <x v="0"/>
    <s v="United States"/>
    <s v="Great Falls"/>
    <x v="37"/>
    <n v="59405"/>
    <x v="1"/>
    <s v="OFF-ST-10000876"/>
    <x v="1"/>
    <x v="4"/>
    <s v="Eldon Simplefile Box Office"/>
    <x v="5414"/>
    <n v="7"/>
    <n v="0"/>
    <n v="24.382400000000001"/>
  </r>
  <r>
    <n v="8359"/>
    <s v="CA-2011-110555"/>
    <x v="2"/>
    <x v="909"/>
    <d v="2011-04-18T00:00:00"/>
    <s v="Standard Class"/>
    <s v="MM-18055"/>
    <s v="Michelle Moray"/>
    <x v="0"/>
    <s v="United States"/>
    <s v="Great Falls"/>
    <x v="37"/>
    <n v="59405"/>
    <x v="1"/>
    <s v="TEC-PH-10000586"/>
    <x v="2"/>
    <x v="7"/>
    <s v="AT&amp;T SB67148 SynJ"/>
    <x v="554"/>
    <n v="2"/>
    <n v="0.2"/>
    <n v="9.2386000000000053"/>
  </r>
  <r>
    <n v="8360"/>
    <s v="CA-2011-110555"/>
    <x v="2"/>
    <x v="909"/>
    <d v="2011-04-18T00:00:00"/>
    <s v="Standard Class"/>
    <s v="MM-18055"/>
    <s v="Michelle Moray"/>
    <x v="0"/>
    <s v="United States"/>
    <s v="Great Falls"/>
    <x v="37"/>
    <n v="59405"/>
    <x v="1"/>
    <s v="TEC-AC-10003399"/>
    <x v="2"/>
    <x v="11"/>
    <s v="Memorex Mini Travel Drive 64 GB USB 2.0 Flash Drive"/>
    <x v="5415"/>
    <n v="6"/>
    <n v="0"/>
    <n v="91.32480000000001"/>
  </r>
  <r>
    <n v="8361"/>
    <s v="CA-2014-147207"/>
    <x v="3"/>
    <x v="460"/>
    <d v="2014-01-05T00:00:00"/>
    <s v="Second Class"/>
    <s v="TS-21655"/>
    <s v="Trudy Schmidt"/>
    <x v="0"/>
    <s v="United States"/>
    <s v="El Paso"/>
    <x v="5"/>
    <n v="79907"/>
    <x v="2"/>
    <s v="OFF-AR-10001955"/>
    <x v="1"/>
    <x v="6"/>
    <s v="Newell 319"/>
    <x v="4142"/>
    <n v="2"/>
    <n v="0.2"/>
    <n v="3.9679999999999964"/>
  </r>
  <r>
    <n v="8362"/>
    <s v="CA-2014-147207"/>
    <x v="3"/>
    <x v="460"/>
    <d v="2014-01-05T00:00:00"/>
    <s v="Second Class"/>
    <s v="TS-21655"/>
    <s v="Trudy Schmidt"/>
    <x v="0"/>
    <s v="United States"/>
    <s v="El Paso"/>
    <x v="5"/>
    <n v="79907"/>
    <x v="2"/>
    <s v="OFF-AP-10000027"/>
    <x v="1"/>
    <x v="9"/>
    <s v="Hoover Commercial SteamVac"/>
    <x v="5416"/>
    <n v="2"/>
    <n v="0.8"/>
    <n v="-13.580000000000002"/>
  </r>
  <r>
    <n v="8363"/>
    <s v="CA-2014-147207"/>
    <x v="3"/>
    <x v="460"/>
    <d v="2014-01-05T00:00:00"/>
    <s v="Second Class"/>
    <s v="TS-21655"/>
    <s v="Trudy Schmidt"/>
    <x v="0"/>
    <s v="United States"/>
    <s v="El Paso"/>
    <x v="5"/>
    <n v="79907"/>
    <x v="2"/>
    <s v="FUR-TA-10002958"/>
    <x v="0"/>
    <x v="3"/>
    <s v="Bevis Oval Conference Table, Walnut"/>
    <x v="3341"/>
    <n v="5"/>
    <n v="0.3"/>
    <n v="-169.63700000000009"/>
  </r>
  <r>
    <n v="8364"/>
    <s v="CA-2014-147207"/>
    <x v="3"/>
    <x v="460"/>
    <d v="2014-01-05T00:00:00"/>
    <s v="Second Class"/>
    <s v="TS-21655"/>
    <s v="Trudy Schmidt"/>
    <x v="0"/>
    <s v="United States"/>
    <s v="El Paso"/>
    <x v="5"/>
    <n v="79907"/>
    <x v="2"/>
    <s v="OFF-ST-10002615"/>
    <x v="1"/>
    <x v="4"/>
    <s v="Dual Level, Single-Width Filing Carts"/>
    <x v="5417"/>
    <n v="3"/>
    <n v="0.2"/>
    <n v="27.910800000000009"/>
  </r>
  <r>
    <n v="8365"/>
    <s v="CA-2014-137631"/>
    <x v="3"/>
    <x v="1045"/>
    <d v="2014-05-03T00:00:00"/>
    <s v="Standard Class"/>
    <s v="JL-15235"/>
    <s v="Janet Lee"/>
    <x v="0"/>
    <s v="United States"/>
    <s v="Kissimmee"/>
    <x v="2"/>
    <n v="34741"/>
    <x v="0"/>
    <s v="TEC-PH-10002624"/>
    <x v="2"/>
    <x v="7"/>
    <s v="Samsung Galaxy S4 Mini"/>
    <x v="5418"/>
    <n v="2"/>
    <n v="0.2"/>
    <n v="84.598199999999878"/>
  </r>
  <r>
    <n v="8366"/>
    <s v="CA-2014-157273"/>
    <x v="3"/>
    <x v="289"/>
    <d v="2014-02-03T00:00:00"/>
    <s v="First Class"/>
    <s v="SZ-20035"/>
    <s v="Sam Zeldin"/>
    <x v="2"/>
    <s v="United States"/>
    <s v="Seattle"/>
    <x v="4"/>
    <n v="98105"/>
    <x v="1"/>
    <s v="TEC-PH-10002275"/>
    <x v="2"/>
    <x v="7"/>
    <s v="Mitel 5320 IP Phone VoIP phone"/>
    <x v="5419"/>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s v="Second Class"/>
    <s v="LR-17035"/>
    <s v="Lisa Ryan"/>
    <x v="1"/>
    <s v="United States"/>
    <s v="Santa Clara"/>
    <x v="1"/>
    <n v="95051"/>
    <x v="1"/>
    <s v="OFF-BI-10004308"/>
    <x v="1"/>
    <x v="8"/>
    <s v="Avery Legal 4-Ring Binder"/>
    <x v="2067"/>
    <n v="5"/>
    <n v="0.2"/>
    <n v="31.47"/>
  </r>
  <r>
    <n v="8370"/>
    <s v="CA-2013-118745"/>
    <x v="0"/>
    <x v="725"/>
    <d v="2013-06-17T00:00:00"/>
    <s v="Standard Class"/>
    <s v="SV-20365"/>
    <s v="Seth Vernon"/>
    <x v="0"/>
    <s v="United States"/>
    <s v="Los Angeles"/>
    <x v="1"/>
    <n v="90049"/>
    <x v="1"/>
    <s v="FUR-TA-10003473"/>
    <x v="0"/>
    <x v="3"/>
    <s v="Bretford Rectangular Conference Table Tops"/>
    <x v="3458"/>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s v="First Class"/>
    <s v="NC-18415"/>
    <s v="Nathan Cano"/>
    <x v="0"/>
    <s v="United States"/>
    <s v="Fort Worth"/>
    <x v="5"/>
    <n v="76106"/>
    <x v="2"/>
    <s v="OFF-BI-10001658"/>
    <x v="1"/>
    <x v="8"/>
    <s v="GBC Standard Therm-A-Bind Covers"/>
    <x v="5421"/>
    <n v="1"/>
    <n v="0.8"/>
    <n v="-8.472800000000003"/>
  </r>
  <r>
    <n v="8373"/>
    <s v="CA-2013-113726"/>
    <x v="0"/>
    <x v="390"/>
    <d v="2013-12-02T00:00:00"/>
    <s v="Standard Class"/>
    <s v="SC-20680"/>
    <s v="Steve Carroll"/>
    <x v="2"/>
    <s v="United States"/>
    <s v="Seattle"/>
    <x v="4"/>
    <n v="98105"/>
    <x v="1"/>
    <s v="FUR-FU-10003535"/>
    <x v="0"/>
    <x v="5"/>
    <s v="Howard Miller Distant Time Traveler Alarm Clock"/>
    <x v="4465"/>
    <n v="3"/>
    <n v="0"/>
    <n v="33.726600000000005"/>
  </r>
  <r>
    <n v="8374"/>
    <s v="CA-2013-152940"/>
    <x v="0"/>
    <x v="338"/>
    <d v="2013-11-14T00:00:00"/>
    <s v="First Class"/>
    <s v="RO-19780"/>
    <s v="Rose O'Brian"/>
    <x v="0"/>
    <s v="United States"/>
    <s v="San Francisco"/>
    <x v="1"/>
    <n v="94110"/>
    <x v="1"/>
    <s v="OFF-ST-10000352"/>
    <x v="1"/>
    <x v="4"/>
    <s v="Acco Perma 2700 Stacking Storage Drawers"/>
    <x v="5422"/>
    <n v="1"/>
    <n v="0"/>
    <n v="4.4610000000000021"/>
  </r>
  <r>
    <n v="8375"/>
    <s v="CA-2012-158701"/>
    <x v="1"/>
    <x v="956"/>
    <d v="2012-01-10T00:00:00"/>
    <s v="Standard Class"/>
    <s v="JL-15175"/>
    <s v="James Lanier"/>
    <x v="2"/>
    <s v="United States"/>
    <s v="San Francisco"/>
    <x v="1"/>
    <n v="94110"/>
    <x v="1"/>
    <s v="OFF-AP-10004859"/>
    <x v="1"/>
    <x v="9"/>
    <s v="Acco 6 Outlet Guardian Premium Surge Suppressor"/>
    <x v="5423"/>
    <n v="6"/>
    <n v="0"/>
    <n v="23.587200000000003"/>
  </r>
  <r>
    <n v="8376"/>
    <s v="CA-2012-158701"/>
    <x v="1"/>
    <x v="956"/>
    <d v="2012-01-10T00:00:00"/>
    <s v="Standard Class"/>
    <s v="JL-15175"/>
    <s v="James Lanier"/>
    <x v="2"/>
    <s v="United States"/>
    <s v="San Francisco"/>
    <x v="1"/>
    <n v="94110"/>
    <x v="1"/>
    <s v="OFF-BI-10001294"/>
    <x v="1"/>
    <x v="8"/>
    <s v="Fellowes Binding Cases"/>
    <x v="5424"/>
    <n v="6"/>
    <n v="0.2"/>
    <n v="17.549999999999994"/>
  </r>
  <r>
    <n v="8377"/>
    <s v="CA-2014-156272"/>
    <x v="3"/>
    <x v="708"/>
    <d v="2014-03-28T00:00:00"/>
    <s v="Standard Class"/>
    <s v="PW-19030"/>
    <s v="Pauline Webber"/>
    <x v="1"/>
    <s v="United States"/>
    <s v="Pompano Beach"/>
    <x v="2"/>
    <n v="33068"/>
    <x v="0"/>
    <s v="OFF-AP-10001242"/>
    <x v="1"/>
    <x v="9"/>
    <s v="APC 7 Outlet Network SurgeArrest Surge Protector"/>
    <x v="5425"/>
    <n v="1"/>
    <n v="0.2"/>
    <n v="8.0479999999999983"/>
  </r>
  <r>
    <n v="8378"/>
    <s v="CA-2012-162964"/>
    <x v="1"/>
    <x v="768"/>
    <d v="2012-11-18T00:00:00"/>
    <s v="Standard Class"/>
    <s v="MF-18250"/>
    <s v="Monica Federle"/>
    <x v="1"/>
    <s v="United States"/>
    <s v="Houston"/>
    <x v="5"/>
    <n v="77095"/>
    <x v="2"/>
    <s v="OFF-ST-10002344"/>
    <x v="1"/>
    <x v="4"/>
    <s v="Carina 42&quot;Hx23 3/4&quot;W Media Storage Unit"/>
    <x v="1466"/>
    <n v="1"/>
    <n v="0.2"/>
    <n v="-14.576399999999996"/>
  </r>
  <r>
    <n v="8379"/>
    <s v="CA-2012-162964"/>
    <x v="1"/>
    <x v="768"/>
    <d v="2012-11-18T00:00:00"/>
    <s v="Standard Class"/>
    <s v="MF-18250"/>
    <s v="Monica Federle"/>
    <x v="1"/>
    <s v="United States"/>
    <s v="Houston"/>
    <x v="5"/>
    <n v="77095"/>
    <x v="2"/>
    <s v="OFF-PA-10003349"/>
    <x v="1"/>
    <x v="10"/>
    <s v="Xerox 1957"/>
    <x v="12"/>
    <n v="3"/>
    <n v="0.2"/>
    <n v="5.6375999999999999"/>
  </r>
  <r>
    <n v="8380"/>
    <s v="CA-2012-162964"/>
    <x v="1"/>
    <x v="768"/>
    <d v="2012-11-18T00:00:00"/>
    <s v="Standard Class"/>
    <s v="MF-18250"/>
    <s v="Monica Federle"/>
    <x v="1"/>
    <s v="United States"/>
    <s v="Houston"/>
    <x v="5"/>
    <n v="77095"/>
    <x v="2"/>
    <s v="OFF-EN-10003055"/>
    <x v="1"/>
    <x v="12"/>
    <s v="Blue String-Tie &amp; Button Interoffice Envelopes, 10 x 13"/>
    <x v="5426"/>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s v="United States"/>
    <s v="San Francisco"/>
    <x v="1"/>
    <n v="94109"/>
    <x v="1"/>
    <s v="TEC-PH-10003800"/>
    <x v="2"/>
    <x v="7"/>
    <s v="i.Sound Portable Power - 8000 mAh"/>
    <x v="560"/>
    <n v="2"/>
    <n v="0.2"/>
    <n v="-20.136200000000006"/>
  </r>
  <r>
    <n v="8383"/>
    <s v="CA-2013-163048"/>
    <x v="0"/>
    <x v="597"/>
    <d v="2013-02-15T00:00:00"/>
    <s v="Standard Class"/>
    <s v="MH-17440"/>
    <s v="Mark Haberlin"/>
    <x v="1"/>
    <s v="United States"/>
    <s v="Houston"/>
    <x v="5"/>
    <n v="77036"/>
    <x v="2"/>
    <s v="FUR-CH-10001270"/>
    <x v="0"/>
    <x v="1"/>
    <s v="Harbour Creations Steel Folding Chair"/>
    <x v="5427"/>
    <n v="4"/>
    <n v="0.3"/>
    <n v="0"/>
  </r>
  <r>
    <n v="8384"/>
    <s v="CA-2013-145135"/>
    <x v="0"/>
    <x v="491"/>
    <d v="2013-11-29T00:00:00"/>
    <s v="First Class"/>
    <s v="CD-12790"/>
    <s v="Cynthia Delaney"/>
    <x v="2"/>
    <s v="United States"/>
    <s v="Shelton"/>
    <x v="29"/>
    <n v="6484"/>
    <x v="3"/>
    <s v="TEC-AC-10003447"/>
    <x v="2"/>
    <x v="11"/>
    <s v="Micropad Numeric Keypads"/>
    <x v="1543"/>
    <n v="3"/>
    <n v="0"/>
    <n v="14.992499999999996"/>
  </r>
  <r>
    <n v="8385"/>
    <s v="CA-2013-145135"/>
    <x v="0"/>
    <x v="491"/>
    <d v="2013-11-29T00:00:00"/>
    <s v="First Class"/>
    <s v="CD-12790"/>
    <s v="Cynthia Delaney"/>
    <x v="2"/>
    <s v="United States"/>
    <s v="Shelton"/>
    <x v="29"/>
    <n v="6484"/>
    <x v="3"/>
    <s v="OFF-PA-10004285"/>
    <x v="1"/>
    <x v="10"/>
    <s v="Xerox 1959"/>
    <x v="522"/>
    <n v="2"/>
    <n v="0"/>
    <n v="6.4127999999999998"/>
  </r>
  <r>
    <n v="8386"/>
    <s v="CA-2014-137582"/>
    <x v="3"/>
    <x v="507"/>
    <d v="2014-09-09T00:00:00"/>
    <s v="Standard Class"/>
    <s v="CV-12805"/>
    <s v="Cynthia Voltz"/>
    <x v="1"/>
    <s v="United States"/>
    <s v="Oakland"/>
    <x v="1"/>
    <n v="94601"/>
    <x v="1"/>
    <s v="OFF-BI-10001757"/>
    <x v="1"/>
    <x v="8"/>
    <s v="Pressboard Hanging Data Binders for Unburst Sheets"/>
    <x v="929"/>
    <n v="3"/>
    <n v="0.2"/>
    <n v="4.1327999999999996"/>
  </r>
  <r>
    <n v="8387"/>
    <s v="CA-2012-149601"/>
    <x v="1"/>
    <x v="71"/>
    <d v="2012-06-03T00:00:00"/>
    <s v="Standard Class"/>
    <s v="TB-21625"/>
    <s v="Trudy Brown"/>
    <x v="0"/>
    <s v="United States"/>
    <s v="Manchester"/>
    <x v="29"/>
    <n v="6040"/>
    <x v="3"/>
    <s v="OFF-ST-10001558"/>
    <x v="1"/>
    <x v="4"/>
    <s v="Acco Perma 4000 Stacking Storage Drawers"/>
    <x v="5428"/>
    <n v="1"/>
    <n v="0"/>
    <n v="2.4359999999999999"/>
  </r>
  <r>
    <n v="8388"/>
    <s v="CA-2012-149601"/>
    <x v="1"/>
    <x v="71"/>
    <d v="2012-06-03T00:00:00"/>
    <s v="Standard Class"/>
    <s v="TB-21625"/>
    <s v="Trudy Brown"/>
    <x v="0"/>
    <s v="United States"/>
    <s v="Manchester"/>
    <x v="29"/>
    <n v="6040"/>
    <x v="3"/>
    <s v="OFF-ST-10001328"/>
    <x v="1"/>
    <x v="4"/>
    <s v="Personal Filing Tote with Lid, Black/Gray"/>
    <x v="3477"/>
    <n v="5"/>
    <n v="0"/>
    <n v="21.714000000000002"/>
  </r>
  <r>
    <n v="8389"/>
    <s v="CA-2011-139423"/>
    <x v="2"/>
    <x v="301"/>
    <d v="2011-11-05T00:00:00"/>
    <s v="Standard Class"/>
    <s v="DG-13300"/>
    <s v="Deirdre Greer"/>
    <x v="1"/>
    <s v="United States"/>
    <s v="Orange"/>
    <x v="30"/>
    <n v="7050"/>
    <x v="3"/>
    <s v="OFF-AP-10004708"/>
    <x v="1"/>
    <x v="9"/>
    <s v="Fellowes Superior 10 Outlet Split Surge Protector"/>
    <x v="566"/>
    <n v="2"/>
    <n v="0"/>
    <n v="22.074799999999996"/>
  </r>
  <r>
    <n v="8390"/>
    <s v="CA-2013-102596"/>
    <x v="0"/>
    <x v="797"/>
    <d v="2013-12-31T00:00:00"/>
    <s v="First Class"/>
    <s v="RD-19810"/>
    <s v="Ross DeVincentis"/>
    <x v="2"/>
    <s v="United States"/>
    <s v="Akron"/>
    <x v="24"/>
    <n v="44312"/>
    <x v="3"/>
    <s v="OFF-FA-10000621"/>
    <x v="1"/>
    <x v="13"/>
    <s v="OIC Colored Binder Clips, Assorted Sizes"/>
    <x v="5429"/>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s v="United States"/>
    <s v="Danbury"/>
    <x v="29"/>
    <n v="6810"/>
    <x v="3"/>
    <s v="FUR-FU-10001473"/>
    <x v="0"/>
    <x v="5"/>
    <s v="DAX Wood Document Frame"/>
    <x v="1302"/>
    <n v="2"/>
    <n v="0"/>
    <n v="9.8856000000000002"/>
  </r>
  <r>
    <n v="8393"/>
    <s v="CA-2013-142594"/>
    <x v="0"/>
    <x v="49"/>
    <d v="2013-12-07T00:00:00"/>
    <s v="Second Class"/>
    <s v="EJ-14155"/>
    <s v="Eva Jacobs"/>
    <x v="0"/>
    <s v="United States"/>
    <s v="Franklin"/>
    <x v="31"/>
    <n v="2038"/>
    <x v="3"/>
    <s v="TEC-PH-10000193"/>
    <x v="2"/>
    <x v="7"/>
    <s v="Jensen SMPS-640 - speaker phone"/>
    <x v="4856"/>
    <n v="3"/>
    <n v="0"/>
    <n v="35.864399999999996"/>
  </r>
  <r>
    <n v="8394"/>
    <s v="CA-2013-142594"/>
    <x v="0"/>
    <x v="49"/>
    <d v="2013-12-07T00:00:00"/>
    <s v="Second Class"/>
    <s v="EJ-14155"/>
    <s v="Eva Jacobs"/>
    <x v="0"/>
    <s v="United States"/>
    <s v="Franklin"/>
    <x v="31"/>
    <n v="2038"/>
    <x v="3"/>
    <s v="FUR-FU-10002045"/>
    <x v="0"/>
    <x v="5"/>
    <s v="Executive Impressions 14&quot;"/>
    <x v="4818"/>
    <n v="5"/>
    <n v="0"/>
    <n v="48.906000000000006"/>
  </r>
  <r>
    <n v="8395"/>
    <s v="CA-2013-142594"/>
    <x v="0"/>
    <x v="49"/>
    <d v="2013-12-07T00:00:00"/>
    <s v="Second Class"/>
    <s v="EJ-14155"/>
    <s v="Eva Jacobs"/>
    <x v="0"/>
    <s v="United States"/>
    <s v="Franklin"/>
    <x v="31"/>
    <n v="2038"/>
    <x v="3"/>
    <s v="OFF-AP-10002945"/>
    <x v="1"/>
    <x v="9"/>
    <s v="Honeywell Enviracaire Portable HEPA Air Cleaner for 17' x 22' Room"/>
    <x v="3352"/>
    <n v="3"/>
    <n v="0"/>
    <n v="297.64349999999996"/>
  </r>
  <r>
    <n v="8396"/>
    <s v="CA-2013-142594"/>
    <x v="0"/>
    <x v="49"/>
    <d v="2013-12-07T00:00:00"/>
    <s v="Second Class"/>
    <s v="EJ-14155"/>
    <s v="Eva Jacobs"/>
    <x v="0"/>
    <s v="United States"/>
    <s v="Franklin"/>
    <x v="31"/>
    <n v="2038"/>
    <x v="3"/>
    <s v="FUR-TA-10001095"/>
    <x v="0"/>
    <x v="3"/>
    <s v="Chromcraft Round Conference Tables"/>
    <x v="5430"/>
    <n v="3"/>
    <n v="0.3"/>
    <n v="-47.058300000000003"/>
  </r>
  <r>
    <n v="8397"/>
    <s v="CA-2011-152254"/>
    <x v="2"/>
    <x v="479"/>
    <d v="2011-06-30T00:00:00"/>
    <s v="Same Day"/>
    <s v="BD-11620"/>
    <s v="Brian DeCherney"/>
    <x v="0"/>
    <s v="United States"/>
    <s v="Wilmington"/>
    <x v="3"/>
    <n v="28403"/>
    <x v="0"/>
    <s v="OFF-PA-10001144"/>
    <x v="1"/>
    <x v="10"/>
    <s v="Xerox 1913"/>
    <x v="5431"/>
    <n v="7"/>
    <n v="0.2"/>
    <n v="108.74079999999998"/>
  </r>
  <r>
    <n v="8398"/>
    <s v="US-2011-120236"/>
    <x v="2"/>
    <x v="1010"/>
    <d v="2011-09-04T00:00:00"/>
    <s v="First Class"/>
    <s v="MR-17545"/>
    <s v="Mathew Reese"/>
    <x v="2"/>
    <s v="United States"/>
    <s v="Houston"/>
    <x v="5"/>
    <n v="77095"/>
    <x v="2"/>
    <s v="OFF-BI-10004099"/>
    <x v="1"/>
    <x v="8"/>
    <s v="GBC VeloBinder Strips"/>
    <x v="5432"/>
    <n v="5"/>
    <n v="0.8"/>
    <n v="-11.52"/>
  </r>
  <r>
    <n v="8399"/>
    <s v="CA-2014-120061"/>
    <x v="3"/>
    <x v="808"/>
    <d v="2014-11-08T00:00:00"/>
    <s v="Second Class"/>
    <s v="SR-20425"/>
    <s v="Sharelle Roach"/>
    <x v="2"/>
    <s v="United States"/>
    <s v="Springfield"/>
    <x v="24"/>
    <n v="45503"/>
    <x v="3"/>
    <s v="FUR-CH-10001973"/>
    <x v="0"/>
    <x v="1"/>
    <s v="Office Star Flex Back Scooter Chair with White Frame"/>
    <x v="1177"/>
    <n v="2"/>
    <n v="0.3"/>
    <n v="-35.513599999999997"/>
  </r>
  <r>
    <n v="8400"/>
    <s v="CA-2012-133837"/>
    <x v="1"/>
    <x v="657"/>
    <d v="2012-04-18T00:00:00"/>
    <s v="Standard Class"/>
    <s v="TH-21100"/>
    <s v="Thea Hendricks"/>
    <x v="0"/>
    <s v="United States"/>
    <s v="Glendale"/>
    <x v="16"/>
    <n v="85301"/>
    <x v="1"/>
    <s v="OFF-ST-10000344"/>
    <x v="1"/>
    <x v="4"/>
    <s v="Neat Ideas Personal Hanging Folder Files, Black"/>
    <x v="1356"/>
    <n v="1"/>
    <n v="0.2"/>
    <n v="0.80579999999999963"/>
  </r>
  <r>
    <n v="8401"/>
    <s v="CA-2012-110814"/>
    <x v="1"/>
    <x v="901"/>
    <d v="2012-12-09T00:00:00"/>
    <s v="Second Class"/>
    <s v="BD-11635"/>
    <s v="Brian Derr"/>
    <x v="0"/>
    <s v="United States"/>
    <s v="New York City"/>
    <x v="15"/>
    <n v="10009"/>
    <x v="3"/>
    <s v="OFF-BI-10002026"/>
    <x v="1"/>
    <x v="8"/>
    <s v="Avery Arch Ring Binders"/>
    <x v="2656"/>
    <n v="5"/>
    <n v="0.2"/>
    <n v="78.434999999999988"/>
  </r>
  <r>
    <n v="8402"/>
    <s v="CA-2012-110814"/>
    <x v="1"/>
    <x v="901"/>
    <d v="2012-12-09T00:00:00"/>
    <s v="Second Class"/>
    <s v="BD-11635"/>
    <s v="Brian Derr"/>
    <x v="0"/>
    <s v="United States"/>
    <s v="New York City"/>
    <x v="15"/>
    <n v="10009"/>
    <x v="3"/>
    <s v="FUR-CH-10003535"/>
    <x v="0"/>
    <x v="1"/>
    <s v="Global Armless Task Chair, Royal Blue"/>
    <x v="5433"/>
    <n v="3"/>
    <n v="0.1"/>
    <n v="12.805799999999994"/>
  </r>
  <r>
    <n v="8403"/>
    <s v="CA-2012-110814"/>
    <x v="1"/>
    <x v="901"/>
    <d v="2012-12-09T00:00:00"/>
    <s v="Second Class"/>
    <s v="BD-11635"/>
    <s v="Brian Derr"/>
    <x v="0"/>
    <s v="United States"/>
    <s v="New York City"/>
    <x v="15"/>
    <n v="10009"/>
    <x v="3"/>
    <s v="OFF-PA-10004156"/>
    <x v="1"/>
    <x v="10"/>
    <s v="Xerox 188"/>
    <x v="5434"/>
    <n v="2"/>
    <n v="0"/>
    <n v="11.113199999999999"/>
  </r>
  <r>
    <n v="8404"/>
    <s v="CA-2013-154067"/>
    <x v="0"/>
    <x v="854"/>
    <d v="2013-02-07T00:00:00"/>
    <s v="Standard Class"/>
    <s v="SM-20950"/>
    <s v="Suzanne McNair"/>
    <x v="1"/>
    <s v="United States"/>
    <s v="Los Angeles"/>
    <x v="1"/>
    <n v="90036"/>
    <x v="1"/>
    <s v="OFF-PA-10002254"/>
    <x v="1"/>
    <x v="10"/>
    <s v="Xerox 1883"/>
    <x v="151"/>
    <n v="4"/>
    <n v="0"/>
    <n v="48.539199999999994"/>
  </r>
  <r>
    <n v="8405"/>
    <s v="CA-2014-140480"/>
    <x v="3"/>
    <x v="141"/>
    <d v="2014-07-13T00:00:00"/>
    <s v="Standard Class"/>
    <s v="HE-14800"/>
    <s v="Harold Engle"/>
    <x v="1"/>
    <s v="United States"/>
    <s v="Newark"/>
    <x v="13"/>
    <n v="19711"/>
    <x v="3"/>
    <s v="FUR-FU-10003247"/>
    <x v="0"/>
    <x v="5"/>
    <s v="36X48 HARDFLOOR CHAIRMAT"/>
    <x v="202"/>
    <n v="4"/>
    <n v="0"/>
    <n v="5.8743999999999943"/>
  </r>
  <r>
    <n v="8406"/>
    <s v="CA-2014-140480"/>
    <x v="3"/>
    <x v="141"/>
    <d v="2014-07-13T00:00:00"/>
    <s v="Standard Class"/>
    <s v="HE-14800"/>
    <s v="Harold Engle"/>
    <x v="1"/>
    <s v="United States"/>
    <s v="Newark"/>
    <x v="13"/>
    <n v="19711"/>
    <x v="3"/>
    <s v="TEC-AC-10002473"/>
    <x v="2"/>
    <x v="11"/>
    <s v="Maxell 4.7GB DVD-R"/>
    <x v="5435"/>
    <n v="5"/>
    <n v="0"/>
    <n v="58.179000000000002"/>
  </r>
  <r>
    <n v="8407"/>
    <s v="CA-2014-140480"/>
    <x v="3"/>
    <x v="141"/>
    <d v="2014-07-13T00:00:00"/>
    <s v="Standard Class"/>
    <s v="HE-14800"/>
    <s v="Harold Engle"/>
    <x v="1"/>
    <s v="United States"/>
    <s v="Newark"/>
    <x v="13"/>
    <n v="19711"/>
    <x v="3"/>
    <s v="FUR-FU-10001057"/>
    <x v="0"/>
    <x v="5"/>
    <s v="Tensor Track Tree Floor Lamp"/>
    <x v="372"/>
    <n v="2"/>
    <n v="0"/>
    <n v="9.1953999999999994"/>
  </r>
  <r>
    <n v="8408"/>
    <s v="CA-2014-140480"/>
    <x v="3"/>
    <x v="141"/>
    <d v="2014-07-13T00:00:00"/>
    <s v="Standard Class"/>
    <s v="HE-14800"/>
    <s v="Harold Engle"/>
    <x v="1"/>
    <s v="United States"/>
    <s v="Newark"/>
    <x v="13"/>
    <n v="19711"/>
    <x v="3"/>
    <s v="OFF-AR-10001419"/>
    <x v="1"/>
    <x v="6"/>
    <s v="Newell 325"/>
    <x v="1316"/>
    <n v="7"/>
    <n v="0"/>
    <n v="8.6729999999999983"/>
  </r>
  <r>
    <n v="8409"/>
    <s v="CA-2014-140480"/>
    <x v="3"/>
    <x v="141"/>
    <d v="2014-07-13T00:00:00"/>
    <s v="Standard Class"/>
    <s v="HE-14800"/>
    <s v="Harold Engle"/>
    <x v="1"/>
    <s v="United States"/>
    <s v="Newark"/>
    <x v="13"/>
    <n v="19711"/>
    <x v="3"/>
    <s v="OFF-AR-10004010"/>
    <x v="1"/>
    <x v="6"/>
    <s v="Hunt Boston Vacuum Mount KS Pencil Sharpener"/>
    <x v="5368"/>
    <n v="5"/>
    <n v="0"/>
    <n v="45.487000000000002"/>
  </r>
  <r>
    <n v="8410"/>
    <s v="CA-2012-134082"/>
    <x v="1"/>
    <x v="555"/>
    <d v="2012-12-17T00:00:00"/>
    <s v="Standard Class"/>
    <s v="JK-15640"/>
    <s v="Jim Kriz"/>
    <x v="2"/>
    <s v="United States"/>
    <s v="San Bernardino"/>
    <x v="1"/>
    <n v="92404"/>
    <x v="1"/>
    <s v="OFF-BI-10004230"/>
    <x v="1"/>
    <x v="8"/>
    <s v="GBC Recycled Grain Textured Covers"/>
    <x v="5436"/>
    <n v="4"/>
    <n v="0.2"/>
    <n v="38.684799999999996"/>
  </r>
  <r>
    <n v="8411"/>
    <s v="CA-2013-130820"/>
    <x v="0"/>
    <x v="625"/>
    <d v="2013-11-16T00:00:00"/>
    <s v="Same Day"/>
    <s v="ON-18715"/>
    <s v="Odella Nelson"/>
    <x v="1"/>
    <s v="United States"/>
    <s v="Burlington"/>
    <x v="3"/>
    <n v="27217"/>
    <x v="0"/>
    <s v="FUR-TA-10001768"/>
    <x v="0"/>
    <x v="3"/>
    <s v="Hon Racetrack Conference Tables"/>
    <x v="5437"/>
    <n v="4"/>
    <n v="0.4"/>
    <n v="-199.50760000000008"/>
  </r>
  <r>
    <n v="8412"/>
    <s v="CA-2013-159765"/>
    <x v="0"/>
    <x v="195"/>
    <d v="2013-05-13T00:00:00"/>
    <s v="Second Class"/>
    <s v="TH-21100"/>
    <s v="Thea Hendricks"/>
    <x v="0"/>
    <s v="United States"/>
    <s v="Salem"/>
    <x v="17"/>
    <n v="24153"/>
    <x v="0"/>
    <s v="OFF-AR-10003514"/>
    <x v="1"/>
    <x v="6"/>
    <s v="4009 Highlighters by Sanford"/>
    <x v="5438"/>
    <n v="7"/>
    <n v="0"/>
    <n v="9.1937999999999978"/>
  </r>
  <r>
    <n v="8413"/>
    <s v="CA-2014-132290"/>
    <x v="3"/>
    <x v="434"/>
    <d v="2014-03-15T00:00:00"/>
    <s v="Standard Class"/>
    <s v="MD-17350"/>
    <s v="Maribeth Dona"/>
    <x v="0"/>
    <s v="United States"/>
    <s v="Dallas"/>
    <x v="5"/>
    <n v="75217"/>
    <x v="2"/>
    <s v="FUR-TA-10002228"/>
    <x v="0"/>
    <x v="3"/>
    <s v="Bevis Traditional Conference Table Top, Plinth Base"/>
    <x v="5439"/>
    <n v="4"/>
    <n v="0.3"/>
    <n v="-173.34719999999999"/>
  </r>
  <r>
    <n v="8414"/>
    <s v="CA-2013-147109"/>
    <x v="0"/>
    <x v="907"/>
    <d v="2013-12-22T00:00:00"/>
    <s v="Standard Class"/>
    <s v="AH-10075"/>
    <s v="Adam Hart"/>
    <x v="1"/>
    <s v="United States"/>
    <s v="Arlington"/>
    <x v="5"/>
    <n v="76017"/>
    <x v="2"/>
    <s v="OFF-PA-10001972"/>
    <x v="1"/>
    <x v="10"/>
    <s v="Xerox 214"/>
    <x v="5440"/>
    <n v="10"/>
    <n v="0.2"/>
    <n v="18.143999999999998"/>
  </r>
  <r>
    <n v="8415"/>
    <s v="CA-2013-147109"/>
    <x v="0"/>
    <x v="907"/>
    <d v="2013-12-22T00:00:00"/>
    <s v="Standard Class"/>
    <s v="AH-10075"/>
    <s v="Adam Hart"/>
    <x v="1"/>
    <s v="United States"/>
    <s v="Arlington"/>
    <x v="5"/>
    <n v="76017"/>
    <x v="2"/>
    <s v="TEC-AC-10002942"/>
    <x v="2"/>
    <x v="11"/>
    <s v="WD My Passport Ultra 1TB Portable External Hard Drive"/>
    <x v="5441"/>
    <n v="3"/>
    <n v="0.2"/>
    <n v="-6.2100000000000151"/>
  </r>
  <r>
    <n v="8416"/>
    <s v="CA-2014-107265"/>
    <x v="3"/>
    <x v="1191"/>
    <d v="2014-04-13T00:00:00"/>
    <s v="Standard Class"/>
    <s v="ML-17755"/>
    <s v="Max Ludwig"/>
    <x v="2"/>
    <s v="United States"/>
    <s v="Marion"/>
    <x v="23"/>
    <n v="52302"/>
    <x v="2"/>
    <s v="OFF-PA-10000474"/>
    <x v="1"/>
    <x v="10"/>
    <s v="Staples"/>
    <x v="1938"/>
    <n v="3"/>
    <n v="0"/>
    <n v="49.970399999999991"/>
  </r>
  <r>
    <n v="8417"/>
    <s v="CA-2014-118199"/>
    <x v="3"/>
    <x v="1188"/>
    <d v="2014-05-12T00:00:00"/>
    <s v="First Class"/>
    <s v="LB-16795"/>
    <s v="Laurel Beltran"/>
    <x v="2"/>
    <s v="United States"/>
    <s v="Seattle"/>
    <x v="4"/>
    <n v="98105"/>
    <x v="1"/>
    <s v="OFF-BI-10004330"/>
    <x v="1"/>
    <x v="8"/>
    <s v="GBC Velobind Prepunched Cover Sets, Regency Series"/>
    <x v="5442"/>
    <n v="5"/>
    <n v="0.2"/>
    <n v="46.224999999999987"/>
  </r>
  <r>
    <n v="8418"/>
    <s v="CA-2014-118199"/>
    <x v="3"/>
    <x v="1188"/>
    <d v="2014-05-12T00:00:00"/>
    <s v="First Class"/>
    <s v="LB-16795"/>
    <s v="Laurel Beltran"/>
    <x v="2"/>
    <s v="United States"/>
    <s v="Seattle"/>
    <x v="4"/>
    <n v="98105"/>
    <x v="1"/>
    <s v="OFF-ST-10000604"/>
    <x v="1"/>
    <x v="4"/>
    <s v="Home/Office Personal File Carts"/>
    <x v="1464"/>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s v="United States"/>
    <s v="Seattle"/>
    <x v="4"/>
    <n v="98105"/>
    <x v="1"/>
    <s v="OFF-ST-10000636"/>
    <x v="1"/>
    <x v="4"/>
    <s v="Rogers Profile Extra Capacity Storage Tub"/>
    <x v="5224"/>
    <n v="4"/>
    <n v="0"/>
    <n v="2.6783999999999963"/>
  </r>
  <r>
    <n v="8421"/>
    <s v="CA-2014-118199"/>
    <x v="3"/>
    <x v="1188"/>
    <d v="2014-05-12T00:00:00"/>
    <s v="First Class"/>
    <s v="LB-16795"/>
    <s v="Laurel Beltran"/>
    <x v="2"/>
    <s v="United States"/>
    <s v="Seattle"/>
    <x v="4"/>
    <n v="98105"/>
    <x v="1"/>
    <s v="TEC-AC-10004171"/>
    <x v="2"/>
    <x v="11"/>
    <s v="Razer Kraken 7.1 Surround Sound Over Ear USB Gaming Headset"/>
    <x v="1664"/>
    <n v="2"/>
    <n v="0"/>
    <n v="87.991200000000006"/>
  </r>
  <r>
    <n v="8422"/>
    <s v="CA-2014-150091"/>
    <x v="3"/>
    <x v="386"/>
    <d v="2014-10-17T00:00:00"/>
    <s v="Standard Class"/>
    <s v="NP-18670"/>
    <s v="Nora Paige"/>
    <x v="0"/>
    <s v="United States"/>
    <s v="Lakewood"/>
    <x v="30"/>
    <n v="8701"/>
    <x v="3"/>
    <s v="TEC-AC-10002167"/>
    <x v="2"/>
    <x v="11"/>
    <s v="Imation 8gb Micro Traveldrive Usb 2.0 Flash Drive"/>
    <x v="47"/>
    <n v="3"/>
    <n v="0"/>
    <n v="4.9500000000000011"/>
  </r>
  <r>
    <n v="8423"/>
    <s v="CA-2014-150091"/>
    <x v="3"/>
    <x v="386"/>
    <d v="2014-10-17T00:00:00"/>
    <s v="Standard Class"/>
    <s v="NP-18670"/>
    <s v="Nora Paige"/>
    <x v="0"/>
    <s v="United States"/>
    <s v="Lakewood"/>
    <x v="30"/>
    <n v="8701"/>
    <x v="3"/>
    <s v="OFF-FA-10000621"/>
    <x v="1"/>
    <x v="13"/>
    <s v="OIC Colored Binder Clips, Assorted Sizes"/>
    <x v="1511"/>
    <n v="5"/>
    <n v="0"/>
    <n v="8.7710000000000008"/>
  </r>
  <r>
    <n v="8424"/>
    <s v="CA-2014-150091"/>
    <x v="3"/>
    <x v="386"/>
    <d v="2014-10-17T00:00:00"/>
    <s v="Standard Class"/>
    <s v="NP-18670"/>
    <s v="Nora Paige"/>
    <x v="0"/>
    <s v="United States"/>
    <s v="Lakewood"/>
    <x v="30"/>
    <n v="8701"/>
    <x v="3"/>
    <s v="FUR-FU-10004053"/>
    <x v="0"/>
    <x v="5"/>
    <s v="DAX Two-Tone Silver Metal Document Frame"/>
    <x v="586"/>
    <n v="2"/>
    <n v="0"/>
    <n v="17.406400000000001"/>
  </r>
  <r>
    <n v="8425"/>
    <s v="CA-2014-150091"/>
    <x v="3"/>
    <x v="386"/>
    <d v="2014-10-17T00:00:00"/>
    <s v="Standard Class"/>
    <s v="NP-18670"/>
    <s v="Nora Paige"/>
    <x v="0"/>
    <s v="United States"/>
    <s v="Lakewood"/>
    <x v="30"/>
    <n v="8701"/>
    <x v="3"/>
    <s v="FUR-BO-10003404"/>
    <x v="0"/>
    <x v="0"/>
    <s v="Global Adaptabilites Bookcase, Cherry/Storm Gray Finish"/>
    <x v="5444"/>
    <n v="5"/>
    <n v="0"/>
    <n v="129.29399999999987"/>
  </r>
  <r>
    <n v="8426"/>
    <s v="CA-2013-137652"/>
    <x v="0"/>
    <x v="770"/>
    <d v="2013-08-31T00:00:00"/>
    <s v="First Class"/>
    <s v="EB-13750"/>
    <s v="Edward Becker"/>
    <x v="1"/>
    <s v="United States"/>
    <s v="Cincinnati"/>
    <x v="24"/>
    <n v="45231"/>
    <x v="3"/>
    <s v="OFF-BI-10004099"/>
    <x v="1"/>
    <x v="8"/>
    <s v="GBC VeloBinder Strips"/>
    <x v="5445"/>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s v="United States"/>
    <s v="Roseville"/>
    <x v="12"/>
    <n v="48066"/>
    <x v="2"/>
    <s v="OFF-SU-10001935"/>
    <x v="1"/>
    <x v="14"/>
    <s v="Staples"/>
    <x v="1009"/>
    <n v="2"/>
    <n v="0"/>
    <n v="0.17439999999999944"/>
  </r>
  <r>
    <n v="8429"/>
    <s v="US-2014-132220"/>
    <x v="3"/>
    <x v="105"/>
    <d v="2014-11-17T00:00:00"/>
    <s v="Standard Class"/>
    <s v="DJ-13510"/>
    <s v="Don Jones"/>
    <x v="1"/>
    <s v="United States"/>
    <s v="Tempe"/>
    <x v="16"/>
    <n v="85281"/>
    <x v="1"/>
    <s v="TEC-AC-10004227"/>
    <x v="2"/>
    <x v="11"/>
    <s v="SanDisk Ultra 16 GB MicroSDHC Class 10 Memory Card"/>
    <x v="5447"/>
    <n v="6"/>
    <n v="0.2"/>
    <n v="-10.911600000000007"/>
  </r>
  <r>
    <n v="8430"/>
    <s v="CA-2013-118129"/>
    <x v="0"/>
    <x v="1054"/>
    <d v="2013-12-22T00:00:00"/>
    <s v="Second Class"/>
    <s v="CL-12565"/>
    <s v="Clay Ludtke"/>
    <x v="0"/>
    <s v="United States"/>
    <s v="Reading"/>
    <x v="9"/>
    <n v="19601"/>
    <x v="3"/>
    <s v="FUR-FU-10004904"/>
    <x v="0"/>
    <x v="5"/>
    <s v="Eldon &quot;L&quot; Workstation Diamond Chairmat"/>
    <x v="5448"/>
    <n v="5"/>
    <n v="0.2"/>
    <n v="-30.392000000000024"/>
  </r>
  <r>
    <n v="8431"/>
    <s v="US-2011-113124"/>
    <x v="2"/>
    <x v="809"/>
    <d v="2011-04-05T00:00:00"/>
    <s v="Standard Class"/>
    <s v="NC-18340"/>
    <s v="Nat Carroll"/>
    <x v="0"/>
    <s v="United States"/>
    <s v="Apple Valley"/>
    <x v="11"/>
    <n v="55124"/>
    <x v="2"/>
    <s v="OFF-ST-10001511"/>
    <x v="1"/>
    <x v="4"/>
    <s v="Space Solutions Commercial Steel Shelving"/>
    <x v="2396"/>
    <n v="2"/>
    <n v="0"/>
    <n v="6.4649999999999892"/>
  </r>
  <r>
    <n v="8432"/>
    <s v="CA-2014-155621"/>
    <x v="3"/>
    <x v="1183"/>
    <d v="2014-11-14T00:00:00"/>
    <s v="Standard Class"/>
    <s v="KN-16450"/>
    <s v="Kean Nguyen"/>
    <x v="1"/>
    <s v="United States"/>
    <s v="Baltimore"/>
    <x v="39"/>
    <n v="21215"/>
    <x v="3"/>
    <s v="FUR-FU-10003535"/>
    <x v="0"/>
    <x v="5"/>
    <s v="Howard Miller Distant Time Traveler Alarm Clock"/>
    <x v="5449"/>
    <n v="10"/>
    <n v="0"/>
    <n v="112.422"/>
  </r>
  <r>
    <n v="8433"/>
    <s v="US-2011-127635"/>
    <x v="2"/>
    <x v="80"/>
    <d v="2011-09-18T00:00:00"/>
    <s v="Second Class"/>
    <s v="SC-20260"/>
    <s v="Scott Cohen"/>
    <x v="1"/>
    <s v="United States"/>
    <s v="Corpus Christi"/>
    <x v="5"/>
    <n v="78415"/>
    <x v="2"/>
    <s v="OFF-FA-10000053"/>
    <x v="1"/>
    <x v="13"/>
    <s v="Revere Boxed Rubber Bands by Revere"/>
    <x v="192"/>
    <n v="4"/>
    <n v="0.2"/>
    <n v="-1.3607999999999998"/>
  </r>
  <r>
    <n v="8434"/>
    <s v="US-2011-127635"/>
    <x v="2"/>
    <x v="80"/>
    <d v="2011-09-18T00:00:00"/>
    <s v="Second Class"/>
    <s v="SC-20260"/>
    <s v="Scott Cohen"/>
    <x v="1"/>
    <s v="United States"/>
    <s v="Corpus Christi"/>
    <x v="5"/>
    <n v="78415"/>
    <x v="2"/>
    <s v="OFF-PA-10004610"/>
    <x v="1"/>
    <x v="10"/>
    <s v="Xerox 1900"/>
    <x v="1312"/>
    <n v="2"/>
    <n v="0.2"/>
    <n v="2.1399999999999992"/>
  </r>
  <r>
    <n v="8435"/>
    <s v="US-2011-127635"/>
    <x v="2"/>
    <x v="80"/>
    <d v="2011-09-18T00:00:00"/>
    <s v="Second Class"/>
    <s v="SC-20260"/>
    <s v="Scott Cohen"/>
    <x v="1"/>
    <s v="United States"/>
    <s v="Corpus Christi"/>
    <x v="5"/>
    <n v="78415"/>
    <x v="2"/>
    <s v="FUR-FU-10000550"/>
    <x v="0"/>
    <x v="5"/>
    <s v="Stacking Trays by OIC"/>
    <x v="745"/>
    <n v="5"/>
    <n v="0.6"/>
    <n v="-6.7230000000000008"/>
  </r>
  <r>
    <n v="8436"/>
    <s v="US-2011-127635"/>
    <x v="2"/>
    <x v="80"/>
    <d v="2011-09-18T00:00:00"/>
    <s v="Second Class"/>
    <s v="SC-20260"/>
    <s v="Scott Cohen"/>
    <x v="1"/>
    <s v="United States"/>
    <s v="Corpus Christi"/>
    <x v="5"/>
    <n v="78415"/>
    <x v="2"/>
    <s v="OFF-BI-10001721"/>
    <x v="1"/>
    <x v="8"/>
    <s v="Trimflex Flexible Post Binders"/>
    <x v="5450"/>
    <n v="2"/>
    <n v="0.8"/>
    <n v="-13.683199999999999"/>
  </r>
  <r>
    <n v="8437"/>
    <s v="CA-2012-151470"/>
    <x v="1"/>
    <x v="1181"/>
    <d v="2012-09-26T00:00:00"/>
    <s v="Standard Class"/>
    <s v="AM-10705"/>
    <s v="Anne McFarland"/>
    <x v="0"/>
    <s v="United States"/>
    <s v="Las Vegas"/>
    <x v="33"/>
    <n v="89115"/>
    <x v="1"/>
    <s v="OFF-BI-10004040"/>
    <x v="1"/>
    <x v="8"/>
    <s v="Wilson Jones Impact Binders"/>
    <x v="682"/>
    <n v="11"/>
    <n v="0.2"/>
    <n v="16.524199999999997"/>
  </r>
  <r>
    <n v="8438"/>
    <s v="CA-2012-112823"/>
    <x v="1"/>
    <x v="895"/>
    <d v="2012-12-16T00:00:00"/>
    <s v="Standard Class"/>
    <s v="RA-19945"/>
    <s v="Ryan Akin"/>
    <x v="0"/>
    <s v="United States"/>
    <s v="Cleveland"/>
    <x v="24"/>
    <n v="44105"/>
    <x v="3"/>
    <s v="TEC-AC-10002550"/>
    <x v="2"/>
    <x v="11"/>
    <s v="Maxell 4.7GB DVD-RW 3/Pack"/>
    <x v="2116"/>
    <n v="2"/>
    <n v="0.2"/>
    <n v="4.4603999999999999"/>
  </r>
  <r>
    <n v="8439"/>
    <s v="CA-2011-108861"/>
    <x v="2"/>
    <x v="1061"/>
    <d v="2011-06-01T00:00:00"/>
    <s v="Standard Class"/>
    <s v="MM-17260"/>
    <s v="Magdelene Morse"/>
    <x v="0"/>
    <s v="United States"/>
    <s v="Seattle"/>
    <x v="4"/>
    <n v="98105"/>
    <x v="1"/>
    <s v="OFF-BI-10003876"/>
    <x v="1"/>
    <x v="8"/>
    <s v="Green Canvas Binder for 8-1/2&quot; x 14&quot; Sheets"/>
    <x v="5451"/>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x v="5452"/>
    <n v="3"/>
    <n v="0.2"/>
    <n v="3.4397999999999995"/>
  </r>
  <r>
    <n v="8442"/>
    <s v="CA-2014-145779"/>
    <x v="3"/>
    <x v="636"/>
    <d v="2014-05-11T00:00:00"/>
    <s v="Standard Class"/>
    <s v="DB-13615"/>
    <s v="Doug Bickford"/>
    <x v="0"/>
    <s v="United States"/>
    <s v="Tucson"/>
    <x v="16"/>
    <n v="85705"/>
    <x v="1"/>
    <s v="OFF-PA-10002254"/>
    <x v="1"/>
    <x v="10"/>
    <s v="Xerox 1883"/>
    <x v="5453"/>
    <n v="4"/>
    <n v="0.2"/>
    <n v="27.435199999999995"/>
  </r>
  <r>
    <n v="8443"/>
    <s v="US-2013-155173"/>
    <x v="0"/>
    <x v="1193"/>
    <d v="2013-03-11T00:00:00"/>
    <s v="Standard Class"/>
    <s v="JB-16045"/>
    <s v="Julia Barnett"/>
    <x v="2"/>
    <s v="United States"/>
    <s v="Philadelphia"/>
    <x v="9"/>
    <n v="19120"/>
    <x v="3"/>
    <s v="TEC-PH-10004586"/>
    <x v="2"/>
    <x v="7"/>
    <s v="Wilson SignalBoost 841262 DB PRO Amplifier Kit"/>
    <x v="545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x v="5455"/>
    <n v="1"/>
    <n v="0.7"/>
    <n v="-1.4981999999999998"/>
  </r>
  <r>
    <n v="8445"/>
    <s v="US-2013-155173"/>
    <x v="0"/>
    <x v="1193"/>
    <d v="2013-03-11T00:00:00"/>
    <s v="Standard Class"/>
    <s v="JB-16045"/>
    <s v="Julia Barnett"/>
    <x v="2"/>
    <s v="United States"/>
    <s v="Philadelphia"/>
    <x v="9"/>
    <n v="19120"/>
    <x v="3"/>
    <s v="TEC-PH-10002538"/>
    <x v="2"/>
    <x v="7"/>
    <s v="Grandstream GXP1160 VoIP phone"/>
    <x v="5456"/>
    <n v="3"/>
    <n v="0.4"/>
    <n v="-12.510300000000008"/>
  </r>
  <r>
    <n v="8446"/>
    <s v="CA-2014-125451"/>
    <x v="3"/>
    <x v="436"/>
    <d v="2014-10-25T00:00:00"/>
    <s v="First Class"/>
    <s v="AH-10075"/>
    <s v="Adam Hart"/>
    <x v="1"/>
    <s v="United States"/>
    <s v="Cranston"/>
    <x v="34"/>
    <n v="2920"/>
    <x v="3"/>
    <s v="FUR-TA-10001039"/>
    <x v="0"/>
    <x v="3"/>
    <s v="KI Adjustable-Height Table"/>
    <x v="5457"/>
    <n v="4"/>
    <n v="0.3"/>
    <n v="-13.756799999999984"/>
  </r>
  <r>
    <n v="8447"/>
    <s v="CA-2014-125451"/>
    <x v="3"/>
    <x v="436"/>
    <d v="2014-10-25T00:00:00"/>
    <s v="First Class"/>
    <s v="AH-10075"/>
    <s v="Adam Hart"/>
    <x v="1"/>
    <s v="United States"/>
    <s v="Cranston"/>
    <x v="34"/>
    <n v="2920"/>
    <x v="3"/>
    <s v="FUR-FU-10004963"/>
    <x v="0"/>
    <x v="5"/>
    <s v="Eldon 400 Class Desk Accessories, Black Carbon"/>
    <x v="768"/>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s v="First Class"/>
    <s v="AH-10075"/>
    <s v="Adam Hart"/>
    <x v="1"/>
    <s v="United States"/>
    <s v="Cranston"/>
    <x v="34"/>
    <n v="2920"/>
    <x v="3"/>
    <s v="FUR-TA-10004915"/>
    <x v="0"/>
    <x v="3"/>
    <s v="Office Impressions End Table, 20-1/2&quot;H x 24&quot;W x 20&quot;D"/>
    <x v="3109"/>
    <n v="3"/>
    <n v="0.3"/>
    <n v="-127.57919999999996"/>
  </r>
  <r>
    <n v="8450"/>
    <s v="CA-2014-125451"/>
    <x v="3"/>
    <x v="436"/>
    <d v="2014-10-25T00:00:00"/>
    <s v="First Class"/>
    <s v="AH-10075"/>
    <s v="Adam Hart"/>
    <x v="1"/>
    <s v="United States"/>
    <s v="Cranston"/>
    <x v="34"/>
    <n v="2920"/>
    <x v="3"/>
    <s v="OFF-PA-10003724"/>
    <x v="1"/>
    <x v="10"/>
    <s v="Wirebound Message Book, 4 per Page"/>
    <x v="5458"/>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s v="United States"/>
    <s v="San Francisco"/>
    <x v="1"/>
    <n v="94122"/>
    <x v="1"/>
    <s v="TEC-PH-10001459"/>
    <x v="2"/>
    <x v="7"/>
    <s v="Samsung Galaxy Mega 6.3"/>
    <x v="5460"/>
    <n v="5"/>
    <n v="0.2"/>
    <n v="125.99700000000007"/>
  </r>
  <r>
    <n v="8453"/>
    <s v="CA-2013-125087"/>
    <x v="0"/>
    <x v="724"/>
    <d v="2013-04-24T00:00:00"/>
    <s v="Standard Class"/>
    <s v="TH-21115"/>
    <s v="Thea Hudgings"/>
    <x v="1"/>
    <s v="United States"/>
    <s v="Houston"/>
    <x v="5"/>
    <n v="77070"/>
    <x v="2"/>
    <s v="FUR-CH-10002880"/>
    <x v="0"/>
    <x v="1"/>
    <s v="Global High-Back Leather Tilter, Burgundy"/>
    <x v="5209"/>
    <n v="4"/>
    <n v="0.3"/>
    <n v="-93.472400000000022"/>
  </r>
  <r>
    <n v="8454"/>
    <s v="CA-2013-125087"/>
    <x v="0"/>
    <x v="724"/>
    <d v="2013-04-24T00:00:00"/>
    <s v="Standard Class"/>
    <s v="TH-21115"/>
    <s v="Thea Hudgings"/>
    <x v="1"/>
    <s v="United States"/>
    <s v="Houston"/>
    <x v="5"/>
    <n v="77070"/>
    <x v="2"/>
    <s v="OFF-ST-10001780"/>
    <x v="1"/>
    <x v="4"/>
    <s v="Tennsco 16-Compartment Lockers with Coat Rack"/>
    <x v="5461"/>
    <n v="3"/>
    <n v="0.2"/>
    <n v="77.746800000000007"/>
  </r>
  <r>
    <n v="8455"/>
    <s v="CA-2013-125087"/>
    <x v="0"/>
    <x v="724"/>
    <d v="2013-04-24T00:00:00"/>
    <s v="Standard Class"/>
    <s v="TH-21115"/>
    <s v="Thea Hudgings"/>
    <x v="1"/>
    <s v="United States"/>
    <s v="Houston"/>
    <x v="5"/>
    <n v="77070"/>
    <x v="2"/>
    <s v="FUR-FU-10004748"/>
    <x v="0"/>
    <x v="5"/>
    <s v="Howard Miller 16&quot; Diameter Gallery Wall Clock"/>
    <x v="1984"/>
    <n v="5"/>
    <n v="0.6"/>
    <n v="-67.137"/>
  </r>
  <r>
    <n v="8456"/>
    <s v="CA-2013-154081"/>
    <x v="0"/>
    <x v="730"/>
    <d v="2013-05-30T00:00:00"/>
    <s v="Standard Class"/>
    <s v="JE-15610"/>
    <s v="Jim Epp"/>
    <x v="1"/>
    <s v="United States"/>
    <s v="Los Angeles"/>
    <x v="1"/>
    <n v="90049"/>
    <x v="1"/>
    <s v="TEC-PH-10001918"/>
    <x v="2"/>
    <x v="7"/>
    <s v="Nortel Business Series Terminal T7208 Digital phone"/>
    <x v="2705"/>
    <n v="2"/>
    <n v="0.2"/>
    <n v="22.238400000000013"/>
  </r>
  <r>
    <n v="8457"/>
    <s v="US-2014-118556"/>
    <x v="3"/>
    <x v="39"/>
    <d v="2014-06-03T00:00:00"/>
    <s v="Second Class"/>
    <s v="TH-21235"/>
    <s v="Tiffany House"/>
    <x v="1"/>
    <s v="United States"/>
    <s v="Chicago"/>
    <x v="10"/>
    <n v="60653"/>
    <x v="2"/>
    <s v="FUR-CH-10001146"/>
    <x v="0"/>
    <x v="1"/>
    <s v="Global Task Chair, Black"/>
    <x v="5462"/>
    <n v="3"/>
    <n v="0.3"/>
    <n v="-29.007299999999994"/>
  </r>
  <r>
    <n v="8458"/>
    <s v="US-2014-118556"/>
    <x v="3"/>
    <x v="39"/>
    <d v="2014-06-03T00:00:00"/>
    <s v="Second Class"/>
    <s v="TH-21235"/>
    <s v="Tiffany House"/>
    <x v="1"/>
    <s v="United States"/>
    <s v="Chicago"/>
    <x v="10"/>
    <n v="60653"/>
    <x v="2"/>
    <s v="OFF-BI-10004364"/>
    <x v="1"/>
    <x v="8"/>
    <s v="Storex Dura Pro Binders"/>
    <x v="3019"/>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x v="5463"/>
    <n v="3"/>
    <n v="0.8"/>
    <n v="-39.804000000000002"/>
  </r>
  <r>
    <n v="8460"/>
    <s v="CA-2011-126200"/>
    <x v="2"/>
    <x v="55"/>
    <d v="2011-08-29T00:00:00"/>
    <s v="Standard Class"/>
    <s v="JE-15715"/>
    <s v="Joe Elijah"/>
    <x v="0"/>
    <s v="United States"/>
    <s v="Houston"/>
    <x v="5"/>
    <n v="77070"/>
    <x v="2"/>
    <s v="OFF-BI-10002225"/>
    <x v="1"/>
    <x v="8"/>
    <s v="Square Ring Data Binders, Rigid 75 Pt. Covers, 11&quot; x 14-7/8&quot;"/>
    <x v="5464"/>
    <n v="3"/>
    <n v="0.8"/>
    <n v="-19.814400000000003"/>
  </r>
  <r>
    <n v="8461"/>
    <s v="CA-2011-146500"/>
    <x v="2"/>
    <x v="1194"/>
    <d v="2011-09-04T00:00:00"/>
    <s v="Standard Class"/>
    <s v="AT-10735"/>
    <s v="Annie Thurman"/>
    <x v="0"/>
    <s v="United States"/>
    <s v="Bristol"/>
    <x v="29"/>
    <n v="6010"/>
    <x v="3"/>
    <s v="OFF-BI-10002432"/>
    <x v="1"/>
    <x v="8"/>
    <s v="Wilson Jones Standard D-Ring Binders"/>
    <x v="3276"/>
    <n v="5"/>
    <n v="0"/>
    <n v="11.890999999999998"/>
  </r>
  <r>
    <n v="8462"/>
    <s v="CA-2011-146500"/>
    <x v="2"/>
    <x v="1194"/>
    <d v="2011-09-04T00:00:00"/>
    <s v="Standard Class"/>
    <s v="AT-10735"/>
    <s v="Annie Thurman"/>
    <x v="0"/>
    <s v="United States"/>
    <s v="Bristol"/>
    <x v="29"/>
    <n v="6010"/>
    <x v="3"/>
    <s v="OFF-ST-10000563"/>
    <x v="1"/>
    <x v="4"/>
    <s v="Fellowes Bankers Box Stor/Drawer Steel Plus"/>
    <x v="1449"/>
    <n v="3"/>
    <n v="0"/>
    <n v="9.5940000000000012"/>
  </r>
  <r>
    <n v="8463"/>
    <s v="CA-2012-169537"/>
    <x v="1"/>
    <x v="37"/>
    <d v="2012-09-07T00:00:00"/>
    <s v="Second Class"/>
    <s v="JH-15820"/>
    <s v="John Huston"/>
    <x v="0"/>
    <s v="United States"/>
    <s v="Holland"/>
    <x v="12"/>
    <n v="49423"/>
    <x v="2"/>
    <s v="OFF-LA-10001982"/>
    <x v="1"/>
    <x v="2"/>
    <s v="Smead Alpha-Z Color-Coded Name Labels First Letter Starter Set"/>
    <x v="5465"/>
    <n v="2"/>
    <n v="0"/>
    <n v="3.5999999999999996"/>
  </r>
  <r>
    <n v="8464"/>
    <s v="CA-2011-100881"/>
    <x v="2"/>
    <x v="1176"/>
    <d v="2011-04-01T00:00:00"/>
    <s v="Standard Class"/>
    <s v="DR-12940"/>
    <s v="Daniel Raglin"/>
    <x v="2"/>
    <s v="United States"/>
    <s v="Albuquerque"/>
    <x v="27"/>
    <n v="87105"/>
    <x v="1"/>
    <s v="TEC-PH-10003273"/>
    <x v="2"/>
    <x v="7"/>
    <s v="AT&amp;T TR1909W"/>
    <x v="214"/>
    <n v="3"/>
    <n v="0.2"/>
    <n v="22.678200000000018"/>
  </r>
  <r>
    <n v="8465"/>
    <s v="CA-2012-144043"/>
    <x v="1"/>
    <x v="1187"/>
    <d v="2012-05-15T00:00:00"/>
    <s v="Standard Class"/>
    <s v="AB-10165"/>
    <s v="Alan Barnes"/>
    <x v="0"/>
    <s v="United States"/>
    <s v="Louisville"/>
    <x v="22"/>
    <n v="80027"/>
    <x v="1"/>
    <s v="TEC-AC-10002718"/>
    <x v="2"/>
    <x v="11"/>
    <s v="Belkin Standard 104 key USB Keyboard"/>
    <x v="3854"/>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x v="5466"/>
    <n v="3"/>
    <n v="0"/>
    <n v="144.3546"/>
  </r>
  <r>
    <n v="8468"/>
    <s v="CA-2013-168557"/>
    <x v="0"/>
    <x v="251"/>
    <d v="2013-09-24T00:00:00"/>
    <s v="Standard Class"/>
    <s v="FH-14275"/>
    <s v="Frank Hawley"/>
    <x v="1"/>
    <s v="United States"/>
    <s v="San Francisco"/>
    <x v="1"/>
    <n v="94122"/>
    <x v="1"/>
    <s v="OFF-BI-10002309"/>
    <x v="1"/>
    <x v="8"/>
    <s v="Avery Heavy-Duty EZD  Binder With Locking Rings"/>
    <x v="436"/>
    <n v="2"/>
    <n v="0.2"/>
    <n v="3.1247999999999996"/>
  </r>
  <r>
    <n v="8469"/>
    <s v="US-2013-164196"/>
    <x v="0"/>
    <x v="583"/>
    <d v="2013-11-18T00:00:00"/>
    <s v="Standard Class"/>
    <s v="AS-10285"/>
    <s v="Alejandro Savely"/>
    <x v="1"/>
    <s v="United States"/>
    <s v="Noblesville"/>
    <x v="14"/>
    <n v="46060"/>
    <x v="2"/>
    <s v="FUR-TA-10001950"/>
    <x v="0"/>
    <x v="3"/>
    <s v="Balt Solid Wood Round Tables"/>
    <x v="5467"/>
    <n v="6"/>
    <n v="0"/>
    <n v="241.1046"/>
  </r>
  <r>
    <n v="8470"/>
    <s v="US-2014-132031"/>
    <x v="3"/>
    <x v="756"/>
    <d v="2014-04-28T00:00:00"/>
    <s v="Standard Class"/>
    <s v="PN-18775"/>
    <s v="Parhena Norris"/>
    <x v="2"/>
    <s v="United States"/>
    <s v="Clarksville"/>
    <x v="18"/>
    <n v="37042"/>
    <x v="0"/>
    <s v="FUR-BO-10001972"/>
    <x v="0"/>
    <x v="0"/>
    <s v="O'Sullivan 4-Shelf Bookcase in Odessa Pine"/>
    <x v="2388"/>
    <n v="4"/>
    <n v="0.2"/>
    <n v="-14.51760000000003"/>
  </r>
  <r>
    <n v="8471"/>
    <s v="US-2014-132031"/>
    <x v="3"/>
    <x v="756"/>
    <d v="2014-04-28T00:00:00"/>
    <s v="Standard Class"/>
    <s v="PN-18775"/>
    <s v="Parhena Norris"/>
    <x v="2"/>
    <s v="United States"/>
    <s v="Clarksville"/>
    <x v="18"/>
    <n v="37042"/>
    <x v="0"/>
    <s v="TEC-AC-10002473"/>
    <x v="2"/>
    <x v="11"/>
    <s v="Maxell 4.7GB DVD-R"/>
    <x v="5468"/>
    <n v="2"/>
    <n v="0.2"/>
    <n v="11.919599999999999"/>
  </r>
  <r>
    <n v="8472"/>
    <s v="US-2014-132031"/>
    <x v="3"/>
    <x v="756"/>
    <d v="2014-04-28T00:00:00"/>
    <s v="Standard Class"/>
    <s v="PN-18775"/>
    <s v="Parhena Norris"/>
    <x v="2"/>
    <s v="United States"/>
    <s v="Clarksville"/>
    <x v="18"/>
    <n v="37042"/>
    <x v="0"/>
    <s v="FUR-FU-10000193"/>
    <x v="0"/>
    <x v="5"/>
    <s v="Tenex Chairmats For Use with Hard Floors"/>
    <x v="2540"/>
    <n v="3"/>
    <n v="0.2"/>
    <n v="-11.692800000000005"/>
  </r>
  <r>
    <n v="8473"/>
    <s v="US-2014-132031"/>
    <x v="3"/>
    <x v="756"/>
    <d v="2014-04-28T00:00:00"/>
    <s v="Standard Class"/>
    <s v="PN-18775"/>
    <s v="Parhena Norris"/>
    <x v="2"/>
    <s v="United States"/>
    <s v="Clarksville"/>
    <x v="18"/>
    <n v="37042"/>
    <x v="0"/>
    <s v="OFF-LA-10000081"/>
    <x v="1"/>
    <x v="2"/>
    <s v="Avery 496"/>
    <x v="3500"/>
    <n v="1"/>
    <n v="0.2"/>
    <n v="1.0499999999999998"/>
  </r>
  <r>
    <n v="8474"/>
    <s v="CA-2012-169733"/>
    <x v="1"/>
    <x v="420"/>
    <d v="2012-10-26T00:00:00"/>
    <s v="Second Class"/>
    <s v="GM-14500"/>
    <s v="Gene McClure"/>
    <x v="0"/>
    <s v="United States"/>
    <s v="Hollywood"/>
    <x v="2"/>
    <n v="33021"/>
    <x v="0"/>
    <s v="OFF-ST-10000876"/>
    <x v="1"/>
    <x v="4"/>
    <s v="Eldon Simplefile Box Office"/>
    <x v="5469"/>
    <n v="1"/>
    <n v="0.2"/>
    <n v="0.99520000000000008"/>
  </r>
  <r>
    <n v="8475"/>
    <s v="CA-2014-169404"/>
    <x v="3"/>
    <x v="359"/>
    <d v="2014-04-15T00:00:00"/>
    <s v="Standard Class"/>
    <s v="NC-18625"/>
    <s v="Noah Childs"/>
    <x v="1"/>
    <s v="United States"/>
    <s v="York"/>
    <x v="9"/>
    <n v="17403"/>
    <x v="3"/>
    <s v="OFF-BI-10004492"/>
    <x v="1"/>
    <x v="8"/>
    <s v="Tuf-Vin Binders"/>
    <x v="5470"/>
    <n v="4"/>
    <n v="0.7"/>
    <n v="-29.053600000000003"/>
  </r>
  <r>
    <n v="8476"/>
    <s v="CA-2014-169404"/>
    <x v="3"/>
    <x v="359"/>
    <d v="2014-04-15T00:00:00"/>
    <s v="Standard Class"/>
    <s v="NC-18625"/>
    <s v="Noah Childs"/>
    <x v="1"/>
    <s v="United States"/>
    <s v="York"/>
    <x v="9"/>
    <n v="17403"/>
    <x v="3"/>
    <s v="OFF-PA-10001033"/>
    <x v="1"/>
    <x v="10"/>
    <s v="Xerox 1893"/>
    <x v="4975"/>
    <n v="2"/>
    <n v="0.2"/>
    <n v="23.7742"/>
  </r>
  <r>
    <n v="8477"/>
    <s v="CA-2014-134880"/>
    <x v="3"/>
    <x v="855"/>
    <d v="2014-11-02T00:00:00"/>
    <s v="Standard Class"/>
    <s v="TW-21025"/>
    <s v="Tamara Willingham"/>
    <x v="2"/>
    <s v="United States"/>
    <s v="Mesa"/>
    <x v="16"/>
    <n v="85204"/>
    <x v="1"/>
    <s v="OFF-PA-10004039"/>
    <x v="1"/>
    <x v="10"/>
    <s v="Xerox 1882"/>
    <x v="2542"/>
    <n v="1"/>
    <n v="0.2"/>
    <n v="16.234200000000001"/>
  </r>
  <r>
    <n v="8478"/>
    <s v="CA-2012-145758"/>
    <x v="1"/>
    <x v="628"/>
    <d v="2012-10-30T00:00:00"/>
    <s v="Same Day"/>
    <s v="BF-11020"/>
    <s v="Barry Französisch"/>
    <x v="1"/>
    <s v="United States"/>
    <s v="New York City"/>
    <x v="15"/>
    <n v="10024"/>
    <x v="3"/>
    <s v="TEC-MA-10004552"/>
    <x v="2"/>
    <x v="15"/>
    <s v="Star Micronics TSP100 TSP143LAN Receipt Printer"/>
    <x v="5471"/>
    <n v="4"/>
    <n v="0"/>
    <n v="269.30799999999999"/>
  </r>
  <r>
    <n v="8479"/>
    <s v="CA-2014-158736"/>
    <x v="3"/>
    <x v="404"/>
    <d v="2014-12-25T00:00:00"/>
    <s v="Standard Class"/>
    <s v="TT-21460"/>
    <s v="Tonja Turnell"/>
    <x v="2"/>
    <s v="United States"/>
    <s v="San Francisco"/>
    <x v="1"/>
    <n v="94110"/>
    <x v="1"/>
    <s v="OFF-AR-10002578"/>
    <x v="1"/>
    <x v="6"/>
    <s v="Newell 335"/>
    <x v="1784"/>
    <n v="2"/>
    <n v="0"/>
    <n v="1.6703999999999999"/>
  </r>
  <r>
    <n v="8480"/>
    <s v="US-2013-119270"/>
    <x v="0"/>
    <x v="299"/>
    <d v="2013-03-17T00:00:00"/>
    <s v="Standard Class"/>
    <s v="SW-20245"/>
    <s v="Scot Wooten"/>
    <x v="0"/>
    <s v="United States"/>
    <s v="Los Angeles"/>
    <x v="1"/>
    <n v="90036"/>
    <x v="1"/>
    <s v="OFF-PA-10004022"/>
    <x v="1"/>
    <x v="10"/>
    <s v="Hammermill Color Copier Paper (28Lb. and 96 Bright)"/>
    <x v="1024"/>
    <n v="2"/>
    <n v="0"/>
    <n v="8.9909999999999997"/>
  </r>
  <r>
    <n v="8481"/>
    <s v="CA-2011-109890"/>
    <x v="2"/>
    <x v="609"/>
    <d v="2011-07-27T00:00:00"/>
    <s v="Standard Class"/>
    <s v="PG-18820"/>
    <s v="Patrick Gardner"/>
    <x v="0"/>
    <s v="United States"/>
    <s v="Omaha"/>
    <x v="8"/>
    <n v="68104"/>
    <x v="2"/>
    <s v="TEC-PH-10004100"/>
    <x v="2"/>
    <x v="7"/>
    <s v="Griffin GC17055 Auxiliary Audio Cable"/>
    <x v="5472"/>
    <n v="2"/>
    <n v="0"/>
    <n v="10.074400000000001"/>
  </r>
  <r>
    <n v="8482"/>
    <s v="CA-2013-138583"/>
    <x v="0"/>
    <x v="1012"/>
    <d v="2013-05-29T00:00:00"/>
    <s v="Standard Class"/>
    <s v="DP-13390"/>
    <s v="Dennis Pardue"/>
    <x v="2"/>
    <s v="United States"/>
    <s v="Philadelphia"/>
    <x v="9"/>
    <n v="19120"/>
    <x v="3"/>
    <s v="OFF-AR-10001860"/>
    <x v="1"/>
    <x v="6"/>
    <s v="BIC Liqua Brite Liner"/>
    <x v="4008"/>
    <n v="3"/>
    <n v="0.2"/>
    <n v="3.3311999999999999"/>
  </r>
  <r>
    <n v="8483"/>
    <s v="US-2014-118535"/>
    <x v="3"/>
    <x v="512"/>
    <d v="2014-02-16T00:00:00"/>
    <s v="Standard Class"/>
    <s v="DJ-13510"/>
    <s v="Don Jones"/>
    <x v="1"/>
    <s v="United States"/>
    <s v="New York City"/>
    <x v="15"/>
    <n v="10024"/>
    <x v="3"/>
    <s v="OFF-LA-10001297"/>
    <x v="1"/>
    <x v="2"/>
    <s v="Avery 473"/>
    <x v="346"/>
    <n v="2"/>
    <n v="0"/>
    <n v="9.9359999999999999"/>
  </r>
  <r>
    <n v="8484"/>
    <s v="CA-2013-126284"/>
    <x v="0"/>
    <x v="873"/>
    <d v="2013-09-25T00:00:00"/>
    <s v="Standard Class"/>
    <s v="EN-13780"/>
    <s v="Edward Nazzal"/>
    <x v="0"/>
    <s v="United States"/>
    <s v="Grand Rapids"/>
    <x v="12"/>
    <n v="49505"/>
    <x v="2"/>
    <s v="OFF-BI-10004828"/>
    <x v="1"/>
    <x v="8"/>
    <s v="GBC Poly Designer Binding Covers"/>
    <x v="4162"/>
    <n v="5"/>
    <n v="0"/>
    <n v="41.012999999999991"/>
  </r>
  <r>
    <n v="8485"/>
    <s v="CA-2014-142391"/>
    <x v="3"/>
    <x v="241"/>
    <d v="2014-09-25T00:00:00"/>
    <s v="Same Day"/>
    <s v="PB-19150"/>
    <s v="Philip Brown"/>
    <x v="0"/>
    <s v="United States"/>
    <s v="Seattle"/>
    <x v="4"/>
    <n v="98115"/>
    <x v="1"/>
    <s v="FUR-FU-10002759"/>
    <x v="0"/>
    <x v="5"/>
    <s v="12-1/2 Diameter Round Wall Clock"/>
    <x v="5473"/>
    <n v="10"/>
    <n v="0"/>
    <n v="71.927999999999997"/>
  </r>
  <r>
    <n v="8486"/>
    <s v="CA-2014-124716"/>
    <x v="3"/>
    <x v="996"/>
    <d v="2014-04-01T00:00:00"/>
    <s v="Standard Class"/>
    <s v="BD-11560"/>
    <s v="Brendan Dodson"/>
    <x v="2"/>
    <s v="United States"/>
    <s v="Fresno"/>
    <x v="1"/>
    <n v="93727"/>
    <x v="1"/>
    <s v="OFF-PA-10000740"/>
    <x v="1"/>
    <x v="10"/>
    <s v="Xerox 1982"/>
    <x v="1846"/>
    <n v="2"/>
    <n v="0"/>
    <n v="21.012799999999999"/>
  </r>
  <r>
    <n v="8487"/>
    <s v="CA-2014-124716"/>
    <x v="3"/>
    <x v="996"/>
    <d v="2014-04-01T00:00:00"/>
    <s v="Standard Class"/>
    <s v="BD-11560"/>
    <s v="Brendan Dodson"/>
    <x v="2"/>
    <s v="United States"/>
    <s v="Fresno"/>
    <x v="1"/>
    <n v="93727"/>
    <x v="1"/>
    <s v="OFF-PA-10001144"/>
    <x v="1"/>
    <x v="10"/>
    <s v="Xerox 1913"/>
    <x v="168"/>
    <n v="2"/>
    <n v="0"/>
    <n v="53.260799999999996"/>
  </r>
  <r>
    <n v="8488"/>
    <s v="CA-2014-124716"/>
    <x v="3"/>
    <x v="996"/>
    <d v="2014-04-01T00:00:00"/>
    <s v="Standard Class"/>
    <s v="BD-11560"/>
    <s v="Brendan Dodson"/>
    <x v="2"/>
    <s v="United States"/>
    <s v="Fresno"/>
    <x v="1"/>
    <n v="93727"/>
    <x v="1"/>
    <s v="OFF-PA-10000859"/>
    <x v="1"/>
    <x v="10"/>
    <s v="Unpadded Memo Slips"/>
    <x v="5474"/>
    <n v="3"/>
    <n v="0"/>
    <n v="5.97"/>
  </r>
  <r>
    <n v="8489"/>
    <s v="CA-2013-158841"/>
    <x v="0"/>
    <x v="1056"/>
    <d v="2013-02-04T00:00:00"/>
    <s v="Second Class"/>
    <s v="SE-20110"/>
    <s v="Sanjit Engle"/>
    <x v="0"/>
    <s v="United States"/>
    <s v="Arlington"/>
    <x v="17"/>
    <n v="22204"/>
    <x v="0"/>
    <s v="TEC-MA-10001127"/>
    <x v="2"/>
    <x v="15"/>
    <s v="HP Designjet T520 Inkjet Large Format Printer - 24&quot; Color"/>
    <x v="5475"/>
    <n v="5"/>
    <n v="0"/>
    <n v="2799.9839999999995"/>
  </r>
  <r>
    <n v="8490"/>
    <s v="CA-2013-158841"/>
    <x v="0"/>
    <x v="1056"/>
    <d v="2013-02-04T00:00:00"/>
    <s v="Second Class"/>
    <s v="SE-20110"/>
    <s v="Sanjit Engle"/>
    <x v="0"/>
    <s v="United States"/>
    <s v="Arlington"/>
    <x v="17"/>
    <n v="22204"/>
    <x v="0"/>
    <s v="OFF-BI-10002557"/>
    <x v="1"/>
    <x v="8"/>
    <s v="Presstex Flexible Ring Binders"/>
    <x v="3441"/>
    <n v="8"/>
    <n v="0"/>
    <n v="18.2"/>
  </r>
  <r>
    <n v="8491"/>
    <s v="CA-2013-158841"/>
    <x v="0"/>
    <x v="1056"/>
    <d v="2013-02-04T00:00:00"/>
    <s v="Second Class"/>
    <s v="SE-20110"/>
    <s v="Sanjit Engle"/>
    <x v="0"/>
    <s v="United States"/>
    <s v="Arlington"/>
    <x v="17"/>
    <n v="22204"/>
    <x v="0"/>
    <s v="FUR-FU-10001731"/>
    <x v="0"/>
    <x v="5"/>
    <s v="Acrylic Self-Standing Desk Frames"/>
    <x v="5476"/>
    <n v="7"/>
    <n v="0"/>
    <n v="7.1021999999999998"/>
  </r>
  <r>
    <n v="8492"/>
    <s v="CA-2014-106824"/>
    <x v="3"/>
    <x v="437"/>
    <d v="2014-07-12T00:00:00"/>
    <s v="Standard Class"/>
    <s v="AT-10735"/>
    <s v="Annie Thurman"/>
    <x v="0"/>
    <s v="United States"/>
    <s v="Los Angeles"/>
    <x v="1"/>
    <n v="90049"/>
    <x v="1"/>
    <s v="OFF-FA-10001135"/>
    <x v="1"/>
    <x v="13"/>
    <s v="Brites Rubber Bands, 1 1/2 oz. Box"/>
    <x v="40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x v="5477"/>
    <n v="8"/>
    <n v="0.2"/>
    <n v="20.4984"/>
  </r>
  <r>
    <n v="8494"/>
    <s v="CA-2012-109190"/>
    <x v="1"/>
    <x v="924"/>
    <d v="2012-10-28T00:00:00"/>
    <s v="Standard Class"/>
    <s v="CC-12685"/>
    <s v="Craig Carroll"/>
    <x v="0"/>
    <s v="United States"/>
    <s v="Lubbock"/>
    <x v="5"/>
    <n v="79424"/>
    <x v="2"/>
    <s v="TEC-CO-10001943"/>
    <x v="2"/>
    <x v="16"/>
    <s v="Canon PC-428 Personal Copier"/>
    <x v="5478"/>
    <n v="3"/>
    <n v="0.2"/>
    <n v="161.99189999999999"/>
  </r>
  <r>
    <n v="8495"/>
    <s v="CA-2012-109190"/>
    <x v="1"/>
    <x v="924"/>
    <d v="2012-10-28T00:00:00"/>
    <s v="Standard Class"/>
    <s v="CC-12685"/>
    <s v="Craig Carroll"/>
    <x v="0"/>
    <s v="United States"/>
    <s v="Lubbock"/>
    <x v="5"/>
    <n v="79424"/>
    <x v="2"/>
    <s v="OFF-BI-10000977"/>
    <x v="1"/>
    <x v="8"/>
    <s v="Ibico Plastic Spiral Binding Combs"/>
    <x v="5479"/>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x v="5441"/>
    <n v="3"/>
    <n v="0.2"/>
    <n v="-6.2100000000000151"/>
  </r>
  <r>
    <n v="8497"/>
    <s v="CA-2011-169061"/>
    <x v="2"/>
    <x v="1195"/>
    <d v="2011-03-08T00:00:00"/>
    <s v="Second Class"/>
    <s v="AB-10150"/>
    <s v="Aimee Bixby"/>
    <x v="0"/>
    <s v="United States"/>
    <s v="Yonkers"/>
    <x v="15"/>
    <n v="10701"/>
    <x v="3"/>
    <s v="OFF-AR-10000588"/>
    <x v="1"/>
    <x v="6"/>
    <s v="Newell 345"/>
    <x v="426"/>
    <n v="3"/>
    <n v="0"/>
    <n v="15.475200000000001"/>
  </r>
  <r>
    <n v="8498"/>
    <s v="CA-2011-169061"/>
    <x v="2"/>
    <x v="1195"/>
    <d v="2011-03-08T00:00:00"/>
    <s v="Second Class"/>
    <s v="AB-10150"/>
    <s v="Aimee Bixby"/>
    <x v="0"/>
    <s v="United States"/>
    <s v="Yonkers"/>
    <x v="15"/>
    <n v="10701"/>
    <x v="3"/>
    <s v="TEC-AC-10002001"/>
    <x v="2"/>
    <x v="11"/>
    <s v="Logitech Wireless Gaming Headset G930"/>
    <x v="651"/>
    <n v="3"/>
    <n v="0"/>
    <n v="177.58890000000002"/>
  </r>
  <r>
    <n v="8499"/>
    <s v="CA-2011-169061"/>
    <x v="2"/>
    <x v="1195"/>
    <d v="2011-03-08T00:00:00"/>
    <s v="Second Class"/>
    <s v="AB-10150"/>
    <s v="Aimee Bixby"/>
    <x v="0"/>
    <s v="United States"/>
    <s v="Yonkers"/>
    <x v="15"/>
    <n v="10701"/>
    <x v="3"/>
    <s v="OFF-SU-10000381"/>
    <x v="1"/>
    <x v="14"/>
    <s v="Acme Forged Steel Scissors with Black Enamel Handles"/>
    <x v="5480"/>
    <n v="2"/>
    <n v="0"/>
    <n v="5.399799999999999"/>
  </r>
  <r>
    <n v="8500"/>
    <s v="CA-2011-169061"/>
    <x v="2"/>
    <x v="1195"/>
    <d v="2011-03-08T00:00:00"/>
    <s v="Second Class"/>
    <s v="AB-10150"/>
    <s v="Aimee Bixby"/>
    <x v="0"/>
    <s v="United States"/>
    <s v="Yonkers"/>
    <x v="15"/>
    <n v="10701"/>
    <x v="3"/>
    <s v="OFF-BI-10001617"/>
    <x v="1"/>
    <x v="8"/>
    <s v="GBC Wire Binding Combs"/>
    <x v="1612"/>
    <n v="6"/>
    <n v="0.2"/>
    <n v="16.750799999999998"/>
  </r>
  <r>
    <n v="8501"/>
    <s v="CA-2011-169061"/>
    <x v="2"/>
    <x v="1195"/>
    <d v="2011-03-08T00:00:00"/>
    <s v="Second Class"/>
    <s v="AB-10150"/>
    <s v="Aimee Bixby"/>
    <x v="0"/>
    <s v="United States"/>
    <s v="Yonkers"/>
    <x v="15"/>
    <n v="10701"/>
    <x v="3"/>
    <s v="OFF-PA-10001878"/>
    <x v="1"/>
    <x v="10"/>
    <s v="Xerox 1891"/>
    <x v="619"/>
    <n v="2"/>
    <n v="0"/>
    <n v="45.975399999999993"/>
  </r>
  <r>
    <n v="8502"/>
    <s v="CA-2012-102316"/>
    <x v="1"/>
    <x v="879"/>
    <d v="2012-03-03T00:00:00"/>
    <s v="Second Class"/>
    <s v="DH-13075"/>
    <s v="Dave Hallsten"/>
    <x v="1"/>
    <s v="United States"/>
    <s v="Los Angeles"/>
    <x v="1"/>
    <n v="90045"/>
    <x v="1"/>
    <s v="TEC-PH-10000376"/>
    <x v="2"/>
    <x v="7"/>
    <s v="Square Credit Card Reader"/>
    <x v="2992"/>
    <n v="2"/>
    <n v="0.2"/>
    <n v="1.1988000000000003"/>
  </r>
  <r>
    <n v="8503"/>
    <s v="CA-2012-102316"/>
    <x v="1"/>
    <x v="879"/>
    <d v="2012-03-03T00:00:00"/>
    <s v="Second Class"/>
    <s v="DH-13075"/>
    <s v="Dave Hallsten"/>
    <x v="1"/>
    <s v="United States"/>
    <s v="Los Angeles"/>
    <x v="1"/>
    <n v="90045"/>
    <x v="1"/>
    <s v="FUR-CH-10003396"/>
    <x v="0"/>
    <x v="1"/>
    <s v="Global Deluxe Steno Chair"/>
    <x v="4236"/>
    <n v="3"/>
    <n v="0.2"/>
    <n v="-20.784600000000012"/>
  </r>
  <r>
    <n v="8504"/>
    <s v="CA-2011-164903"/>
    <x v="2"/>
    <x v="980"/>
    <d v="2011-02-25T00:00:00"/>
    <s v="Standard Class"/>
    <s v="SR-20740"/>
    <s v="Steven Roelle"/>
    <x v="2"/>
    <s v="United States"/>
    <s v="Los Angeles"/>
    <x v="1"/>
    <n v="90049"/>
    <x v="1"/>
    <s v="OFF-PA-10003363"/>
    <x v="1"/>
    <x v="10"/>
    <s v="Xerox 204"/>
    <x v="91"/>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s v="United States"/>
    <s v="Dallas"/>
    <x v="5"/>
    <n v="75217"/>
    <x v="2"/>
    <s v="OFF-BI-10001757"/>
    <x v="1"/>
    <x v="8"/>
    <s v="Pressboard Hanging Data Binders for Unburst Sheets"/>
    <x v="54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x v="5482"/>
    <n v="5"/>
    <n v="0.2"/>
    <n v="8.3880000000000035"/>
  </r>
  <r>
    <n v="8508"/>
    <s v="CA-2013-130400"/>
    <x v="0"/>
    <x v="387"/>
    <d v="2013-03-13T00:00:00"/>
    <s v="Standard Class"/>
    <s v="SJ-20125"/>
    <s v="Sanjit Jacobs"/>
    <x v="2"/>
    <s v="United States"/>
    <s v="Dallas"/>
    <x v="5"/>
    <n v="75217"/>
    <x v="2"/>
    <s v="OFF-EN-10001453"/>
    <x v="1"/>
    <x v="12"/>
    <s v="Tyvek Interoffice Envelopes, 9 1/2&quot; x 12 1/2&quot;, 100/Box"/>
    <x v="1770"/>
    <n v="3"/>
    <n v="0.2"/>
    <n v="49.393799999999992"/>
  </r>
  <r>
    <n v="8509"/>
    <s v="CA-2012-135853"/>
    <x v="1"/>
    <x v="555"/>
    <d v="2012-12-14T00:00:00"/>
    <s v="First Class"/>
    <s v="CA-12775"/>
    <s v="Cynthia Arntzen"/>
    <x v="0"/>
    <s v="United States"/>
    <s v="Detroit"/>
    <x v="12"/>
    <n v="48205"/>
    <x v="2"/>
    <s v="TEC-AC-10004761"/>
    <x v="2"/>
    <x v="11"/>
    <s v="Maxell 4.7GB DVD+RW 3/Pack"/>
    <x v="5483"/>
    <n v="11"/>
    <n v="0"/>
    <n v="61.330500000000001"/>
  </r>
  <r>
    <n v="8510"/>
    <s v="CA-2012-135853"/>
    <x v="1"/>
    <x v="555"/>
    <d v="2012-12-14T00:00:00"/>
    <s v="First Class"/>
    <s v="CA-12775"/>
    <s v="Cynthia Arntzen"/>
    <x v="0"/>
    <s v="United States"/>
    <s v="Detroit"/>
    <x v="12"/>
    <n v="48205"/>
    <x v="2"/>
    <s v="TEC-PH-10003691"/>
    <x v="2"/>
    <x v="7"/>
    <s v="BlackBerry Q10"/>
    <x v="4874"/>
    <n v="1"/>
    <n v="0"/>
    <n v="31.497500000000002"/>
  </r>
  <r>
    <n v="8511"/>
    <s v="CA-2012-135853"/>
    <x v="1"/>
    <x v="555"/>
    <d v="2012-12-14T00:00:00"/>
    <s v="First Class"/>
    <s v="CA-12775"/>
    <s v="Cynthia Arntzen"/>
    <x v="0"/>
    <s v="United States"/>
    <s v="Detroit"/>
    <x v="12"/>
    <n v="48205"/>
    <x v="2"/>
    <s v="OFF-BI-10004965"/>
    <x v="1"/>
    <x v="8"/>
    <s v="Ibico Covers for Plastic or Wire Binding Elements"/>
    <x v="5484"/>
    <n v="2"/>
    <n v="0"/>
    <n v="10.35"/>
  </r>
  <r>
    <n v="8512"/>
    <s v="CA-2013-103359"/>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x v="5485"/>
    <n v="2"/>
    <n v="0.6"/>
    <n v="-77.473200000000006"/>
  </r>
  <r>
    <n v="8514"/>
    <s v="CA-2014-141614"/>
    <x v="3"/>
    <x v="929"/>
    <d v="2014-06-10T00:00:00"/>
    <s v="Standard Class"/>
    <s v="NS-18640"/>
    <s v="Noel Staavos"/>
    <x v="1"/>
    <s v="United States"/>
    <s v="Orlando"/>
    <x v="2"/>
    <n v="32839"/>
    <x v="0"/>
    <s v="OFF-PA-10002787"/>
    <x v="1"/>
    <x v="10"/>
    <s v="Xerox 227"/>
    <x v="561"/>
    <n v="4"/>
    <n v="0.2"/>
    <n v="7.2576000000000001"/>
  </r>
  <r>
    <n v="8515"/>
    <s v="CA-2012-122168"/>
    <x v="1"/>
    <x v="291"/>
    <d v="2012-08-26T00:00:00"/>
    <s v="Standard Class"/>
    <s v="HG-14965"/>
    <s v="Henry Goldwyn"/>
    <x v="1"/>
    <s v="United States"/>
    <s v="Florence"/>
    <x v="0"/>
    <n v="41042"/>
    <x v="0"/>
    <s v="OFF-AR-10003602"/>
    <x v="1"/>
    <x v="6"/>
    <s v="Quartet Omega Colored Chalk, 12/Pack"/>
    <x v="255"/>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x v="5486"/>
    <n v="12"/>
    <n v="0"/>
    <n v="10.0128"/>
  </r>
  <r>
    <n v="8517"/>
    <s v="CA-2013-132899"/>
    <x v="0"/>
    <x v="281"/>
    <d v="2013-04-12T00:00:00"/>
    <s v="Standard Class"/>
    <s v="SF-20200"/>
    <s v="Sarah Foster"/>
    <x v="0"/>
    <s v="United States"/>
    <s v="New York City"/>
    <x v="15"/>
    <n v="10009"/>
    <x v="3"/>
    <s v="OFF-AR-10002833"/>
    <x v="1"/>
    <x v="6"/>
    <s v="Newell 322"/>
    <x v="1034"/>
    <n v="2"/>
    <n v="0"/>
    <n v="0.98280000000000012"/>
  </r>
  <r>
    <n v="8518"/>
    <s v="CA-2014-149720"/>
    <x v="3"/>
    <x v="400"/>
    <d v="2014-06-08T00:00:00"/>
    <s v="Second Class"/>
    <s v="EM-14065"/>
    <s v="Erin Mull"/>
    <x v="0"/>
    <s v="United States"/>
    <s v="Frisco"/>
    <x v="5"/>
    <n v="75034"/>
    <x v="2"/>
    <s v="FUR-FU-10002501"/>
    <x v="0"/>
    <x v="5"/>
    <s v="Nu-Dell Executive Frame"/>
    <x v="5487"/>
    <n v="6"/>
    <n v="0.6"/>
    <n v="-17.443199999999997"/>
  </r>
  <r>
    <n v="8519"/>
    <s v="CA-2014-118003"/>
    <x v="3"/>
    <x v="769"/>
    <d v="2014-12-11T00:00:00"/>
    <s v="Standard Class"/>
    <s v="DO-13645"/>
    <s v="Doug O'Connell"/>
    <x v="0"/>
    <s v="United States"/>
    <s v="Paterson"/>
    <x v="30"/>
    <n v="7501"/>
    <x v="3"/>
    <s v="FUR-FU-10002506"/>
    <x v="0"/>
    <x v="5"/>
    <s v="Tensor &quot;Hersey Kiss&quot; Styled Floor Lamp"/>
    <x v="2441"/>
    <n v="1"/>
    <n v="0"/>
    <n v="1.5587999999999997"/>
  </r>
  <r>
    <n v="8520"/>
    <s v="CA-2014-118003"/>
    <x v="3"/>
    <x v="769"/>
    <d v="2014-12-11T00:00:00"/>
    <s v="Standard Class"/>
    <s v="DO-13645"/>
    <s v="Doug O'Connell"/>
    <x v="0"/>
    <s v="United States"/>
    <s v="Paterson"/>
    <x v="30"/>
    <n v="7501"/>
    <x v="3"/>
    <s v="FUR-CH-10003817"/>
    <x v="0"/>
    <x v="1"/>
    <s v="Global Value Steno Chair, Gray"/>
    <x v="5488"/>
    <n v="3"/>
    <n v="0"/>
    <n v="45.555000000000007"/>
  </r>
  <r>
    <n v="8521"/>
    <s v="CA-2014-118003"/>
    <x v="3"/>
    <x v="769"/>
    <d v="2014-12-11T00:00:00"/>
    <s v="Standard Class"/>
    <s v="DO-13645"/>
    <s v="Doug O'Connell"/>
    <x v="0"/>
    <s v="United States"/>
    <s v="Paterson"/>
    <x v="30"/>
    <n v="7501"/>
    <x v="3"/>
    <s v="FUR-CH-10004860"/>
    <x v="0"/>
    <x v="1"/>
    <s v="Global Low Back Tilter Chair"/>
    <x v="3367"/>
    <n v="3"/>
    <n v="0"/>
    <n v="18.176399999999973"/>
  </r>
  <r>
    <n v="8522"/>
    <s v="CA-2013-141887"/>
    <x v="0"/>
    <x v="383"/>
    <d v="2013-01-15T00:00:00"/>
    <s v="Standard Class"/>
    <s v="MP-17470"/>
    <s v="Mark Packer"/>
    <x v="2"/>
    <s v="United States"/>
    <s v="Columbus"/>
    <x v="24"/>
    <n v="43229"/>
    <x v="3"/>
    <s v="FUR-FU-10002268"/>
    <x v="0"/>
    <x v="5"/>
    <s v="Ultra Door Push Plate"/>
    <x v="5489"/>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x v="2441"/>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s v="United States"/>
    <s v="Columbus"/>
    <x v="24"/>
    <n v="43229"/>
    <x v="3"/>
    <s v="TEC-PH-10004348"/>
    <x v="2"/>
    <x v="7"/>
    <s v="OtterBox Defender Series Case - iPhone 5c"/>
    <x v="5491"/>
    <n v="2"/>
    <n v="0.4"/>
    <n v="-7.3960000000000043"/>
  </r>
  <r>
    <n v="8526"/>
    <s v="CA-2014-161172"/>
    <x v="3"/>
    <x v="633"/>
    <d v="2014-03-17T00:00:00"/>
    <s v="Same Day"/>
    <s v="SP-20920"/>
    <s v="Susan Pistek"/>
    <x v="0"/>
    <s v="United States"/>
    <s v="Columbus"/>
    <x v="24"/>
    <n v="43229"/>
    <x v="3"/>
    <s v="FUR-FU-10003424"/>
    <x v="0"/>
    <x v="5"/>
    <s v="Nu-Dell Oak Frame"/>
    <x v="5492"/>
    <n v="6"/>
    <n v="0.2"/>
    <n v="7.6895999999999933"/>
  </r>
  <r>
    <n v="8527"/>
    <s v="CA-2014-161172"/>
    <x v="3"/>
    <x v="633"/>
    <d v="2014-03-17T00:00:00"/>
    <s v="Same Day"/>
    <s v="SP-20920"/>
    <s v="Susan Pistek"/>
    <x v="0"/>
    <s v="United States"/>
    <s v="Columbus"/>
    <x v="24"/>
    <n v="43229"/>
    <x v="3"/>
    <s v="OFF-BI-10004654"/>
    <x v="1"/>
    <x v="8"/>
    <s v="Avery Binding System Hidden Tab Executive Style Index Sets"/>
    <x v="5493"/>
    <n v="3"/>
    <n v="0.7"/>
    <n v="-3.4619999999999997"/>
  </r>
  <r>
    <n v="8528"/>
    <s v="CA-2014-161172"/>
    <x v="3"/>
    <x v="633"/>
    <d v="2014-03-17T00:00:00"/>
    <s v="Same Day"/>
    <s v="SP-20920"/>
    <s v="Susan Pistek"/>
    <x v="0"/>
    <s v="United States"/>
    <s v="Columbus"/>
    <x v="24"/>
    <n v="43229"/>
    <x v="3"/>
    <s v="TEC-AC-10004571"/>
    <x v="2"/>
    <x v="11"/>
    <s v="Logitech G700s Rechargeable Gaming Mouse"/>
    <x v="1305"/>
    <n v="2"/>
    <n v="0.2"/>
    <n v="43.995600000000003"/>
  </r>
  <r>
    <n v="8529"/>
    <s v="CA-2014-161172"/>
    <x v="3"/>
    <x v="633"/>
    <d v="2014-03-17T00:00:00"/>
    <s v="Same Day"/>
    <s v="SP-20920"/>
    <s v="Susan Pistek"/>
    <x v="0"/>
    <s v="United States"/>
    <s v="Columbus"/>
    <x v="24"/>
    <n v="43229"/>
    <x v="3"/>
    <s v="OFF-ST-10000675"/>
    <x v="1"/>
    <x v="4"/>
    <s v="File Shuttle II and Handi-File, Black"/>
    <x v="316"/>
    <n v="2"/>
    <n v="0.2"/>
    <n v="3.3889999999999993"/>
  </r>
  <r>
    <n v="8530"/>
    <s v="CA-2014-137624"/>
    <x v="3"/>
    <x v="468"/>
    <d v="2014-11-18T00:00:00"/>
    <s v="Standard Class"/>
    <s v="ME-17320"/>
    <s v="Maria Etezadi"/>
    <x v="2"/>
    <s v="United States"/>
    <s v="Los Angeles"/>
    <x v="1"/>
    <n v="90008"/>
    <x v="1"/>
    <s v="FUR-CH-10001714"/>
    <x v="0"/>
    <x v="1"/>
    <s v="Global Leather &amp; Oak Executive Chair, Burgundy"/>
    <x v="5494"/>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x v="1735"/>
    <n v="4"/>
    <n v="0"/>
    <n v="16.68"/>
  </r>
  <r>
    <n v="8532"/>
    <s v="CA-2013-156748"/>
    <x v="0"/>
    <x v="885"/>
    <d v="2013-12-07T00:00:00"/>
    <s v="Standard Class"/>
    <s v="BS-11755"/>
    <s v="Bruce Stewart"/>
    <x v="0"/>
    <s v="United States"/>
    <s v="Detroit"/>
    <x v="12"/>
    <n v="48227"/>
    <x v="2"/>
    <s v="OFF-PA-10002713"/>
    <x v="1"/>
    <x v="10"/>
    <s v="Adams Phone Message Book, 200 Message Capacity, 8 1/16” x 11”"/>
    <x v="1288"/>
    <n v="2"/>
    <n v="0"/>
    <n v="6.3295999999999992"/>
  </r>
  <r>
    <n v="8533"/>
    <s v="CA-2013-156748"/>
    <x v="0"/>
    <x v="885"/>
    <d v="2013-12-07T00:00:00"/>
    <s v="Standard Class"/>
    <s v="BS-11755"/>
    <s v="Bruce Stewart"/>
    <x v="0"/>
    <s v="United States"/>
    <s v="Detroit"/>
    <x v="12"/>
    <n v="48227"/>
    <x v="2"/>
    <s v="OFF-ST-10001370"/>
    <x v="1"/>
    <x v="4"/>
    <s v="Sensible Storage WireTech Storage Systems"/>
    <x v="5495"/>
    <n v="7"/>
    <n v="0"/>
    <n v="24.842999999999947"/>
  </r>
  <r>
    <n v="8534"/>
    <s v="CA-2013-156748"/>
    <x v="0"/>
    <x v="885"/>
    <d v="2013-12-07T00:00:00"/>
    <s v="Standard Class"/>
    <s v="BS-11755"/>
    <s v="Bruce Stewart"/>
    <x v="0"/>
    <s v="United States"/>
    <s v="Detroit"/>
    <x v="12"/>
    <n v="48227"/>
    <x v="2"/>
    <s v="FUR-CH-10000513"/>
    <x v="0"/>
    <x v="1"/>
    <s v="High-Back Leather Manager's Chair"/>
    <x v="1948"/>
    <n v="3"/>
    <n v="0"/>
    <n v="35.097300000000004"/>
  </r>
  <r>
    <n v="8535"/>
    <s v="CA-2012-169677"/>
    <x v="1"/>
    <x v="1004"/>
    <d v="2012-01-15T00:00:00"/>
    <s v="Second Class"/>
    <s v="KS-16300"/>
    <s v="Karen Seio"/>
    <x v="1"/>
    <s v="United States"/>
    <s v="Columbus"/>
    <x v="32"/>
    <n v="31907"/>
    <x v="0"/>
    <s v="OFF-LA-10003223"/>
    <x v="1"/>
    <x v="2"/>
    <s v="Avery 508"/>
    <x v="765"/>
    <n v="2"/>
    <n v="0"/>
    <n v="4.8117999999999999"/>
  </r>
  <r>
    <n v="8536"/>
    <s v="US-2011-163146"/>
    <x v="2"/>
    <x v="1174"/>
    <d v="2011-05-20T00:00:00"/>
    <s v="Standard Class"/>
    <s v="CC-12475"/>
    <s v="Cindy Chapman"/>
    <x v="0"/>
    <s v="United States"/>
    <s v="San Francisco"/>
    <x v="1"/>
    <n v="94122"/>
    <x v="1"/>
    <s v="TEC-AC-10002217"/>
    <x v="2"/>
    <x v="11"/>
    <s v="Imation Clip USB flash drive - 8 GB"/>
    <x v="5496"/>
    <n v="3"/>
    <n v="0"/>
    <n v="3.3840000000000003"/>
  </r>
  <r>
    <n v="8537"/>
    <s v="CA-2012-157343"/>
    <x v="1"/>
    <x v="722"/>
    <d v="2012-06-11T00:00:00"/>
    <s v="Standard Class"/>
    <s v="HD-14785"/>
    <s v="Harold Dahlen"/>
    <x v="2"/>
    <s v="United States"/>
    <s v="Philadelphia"/>
    <x v="9"/>
    <n v="19143"/>
    <x v="3"/>
    <s v="OFF-BI-10003707"/>
    <x v="1"/>
    <x v="8"/>
    <s v="Aluminum Screw Posts"/>
    <x v="4654"/>
    <n v="4"/>
    <n v="0.7"/>
    <n v="-12.207999999999995"/>
  </r>
  <r>
    <n v="8538"/>
    <s v="CA-2012-157343"/>
    <x v="1"/>
    <x v="722"/>
    <d v="2012-06-11T00:00:00"/>
    <s v="Standard Class"/>
    <s v="HD-14785"/>
    <s v="Harold Dahlen"/>
    <x v="2"/>
    <s v="United States"/>
    <s v="Philadelphia"/>
    <x v="9"/>
    <n v="19143"/>
    <x v="3"/>
    <s v="OFF-PA-10000552"/>
    <x v="1"/>
    <x v="10"/>
    <s v="Xerox 200"/>
    <x v="233"/>
    <n v="5"/>
    <n v="0.2"/>
    <n v="9.0719999999999992"/>
  </r>
  <r>
    <n v="8539"/>
    <s v="CA-2012-157343"/>
    <x v="1"/>
    <x v="722"/>
    <d v="2012-06-11T00:00:00"/>
    <s v="Standard Class"/>
    <s v="HD-14785"/>
    <s v="Harold Dahlen"/>
    <x v="2"/>
    <s v="United States"/>
    <s v="Philadelphia"/>
    <x v="9"/>
    <n v="19143"/>
    <x v="3"/>
    <s v="OFF-AR-10003183"/>
    <x v="1"/>
    <x v="6"/>
    <s v="Avery Fluorescent Highlighter Four-Color Set"/>
    <x v="2245"/>
    <n v="3"/>
    <n v="0.2"/>
    <n v="1.0019999999999993"/>
  </r>
  <r>
    <n v="8540"/>
    <s v="CA-2014-147354"/>
    <x v="3"/>
    <x v="631"/>
    <d v="2014-03-14T00:00:00"/>
    <s v="Standard Class"/>
    <s v="KB-16315"/>
    <s v="Karl Braun"/>
    <x v="0"/>
    <s v="United States"/>
    <s v="Los Angeles"/>
    <x v="1"/>
    <n v="90008"/>
    <x v="1"/>
    <s v="TEC-CO-10000971"/>
    <x v="2"/>
    <x v="16"/>
    <s v="Hewlett Packard 310 Color Digital Copier"/>
    <x v="2006"/>
    <n v="2"/>
    <n v="0.2"/>
    <n v="59.997999999999962"/>
  </r>
  <r>
    <n v="8541"/>
    <s v="CA-2014-147354"/>
    <x v="3"/>
    <x v="631"/>
    <d v="2014-03-14T00:00:00"/>
    <s v="Standard Class"/>
    <s v="KB-16315"/>
    <s v="Karl Braun"/>
    <x v="0"/>
    <s v="United States"/>
    <s v="Los Angeles"/>
    <x v="1"/>
    <n v="90008"/>
    <x v="1"/>
    <s v="OFF-BI-10003910"/>
    <x v="1"/>
    <x v="8"/>
    <s v="DXL Angle-View Binders with Locking Rings by Samsill"/>
    <x v="117"/>
    <n v="5"/>
    <n v="0.2"/>
    <n v="9.6374999999999993"/>
  </r>
  <r>
    <n v="8542"/>
    <s v="CA-2012-157287"/>
    <x v="1"/>
    <x v="937"/>
    <d v="2012-12-23T00:00:00"/>
    <s v="First Class"/>
    <s v="HR-14830"/>
    <s v="Harold Ryan"/>
    <x v="1"/>
    <s v="United States"/>
    <s v="Philadelphia"/>
    <x v="9"/>
    <n v="19140"/>
    <x v="3"/>
    <s v="OFF-ST-10001172"/>
    <x v="1"/>
    <x v="4"/>
    <s v="Tennsco Lockers, Sand"/>
    <x v="3295"/>
    <n v="2"/>
    <n v="0.2"/>
    <n v="1.6783999999999981"/>
  </r>
  <r>
    <n v="8543"/>
    <s v="CA-2012-157287"/>
    <x v="1"/>
    <x v="937"/>
    <d v="2012-12-23T00:00:00"/>
    <s v="First Class"/>
    <s v="HR-14830"/>
    <s v="Harold Ryan"/>
    <x v="1"/>
    <s v="United States"/>
    <s v="Philadelphia"/>
    <x v="9"/>
    <n v="19140"/>
    <x v="3"/>
    <s v="FUR-CH-10001270"/>
    <x v="0"/>
    <x v="1"/>
    <s v="Harbour Creations Steel Folding Chair"/>
    <x v="5497"/>
    <n v="7"/>
    <n v="0.3"/>
    <n v="0"/>
  </r>
  <r>
    <n v="8544"/>
    <s v="CA-2011-137575"/>
    <x v="2"/>
    <x v="908"/>
    <d v="2011-08-11T00:00:00"/>
    <s v="Standard Class"/>
    <s v="TB-21625"/>
    <s v="Trudy Brown"/>
    <x v="0"/>
    <s v="United States"/>
    <s v="New York City"/>
    <x v="15"/>
    <n v="10035"/>
    <x v="3"/>
    <s v="TEC-AC-10004571"/>
    <x v="2"/>
    <x v="11"/>
    <s v="Logitech G700s Rechargeable Gaming Mouse"/>
    <x v="1664"/>
    <n v="2"/>
    <n v="0"/>
    <n v="83.991600000000005"/>
  </r>
  <r>
    <n v="8545"/>
    <s v="CA-2013-119074"/>
    <x v="0"/>
    <x v="1196"/>
    <d v="2013-04-01T00:00:00"/>
    <s v="Standard Class"/>
    <s v="DS-13180"/>
    <s v="David Smith"/>
    <x v="1"/>
    <s v="United States"/>
    <s v="Columbus"/>
    <x v="32"/>
    <n v="31907"/>
    <x v="0"/>
    <s v="FUR-FU-10004053"/>
    <x v="0"/>
    <x v="5"/>
    <s v="DAX Two-Tone Silver Metal Document Frame"/>
    <x v="4895"/>
    <n v="1"/>
    <n v="0"/>
    <n v="8.7032000000000007"/>
  </r>
  <r>
    <n v="8546"/>
    <s v="CA-2013-119074"/>
    <x v="0"/>
    <x v="1196"/>
    <d v="2013-04-01T00:00:00"/>
    <s v="Standard Class"/>
    <s v="DS-13180"/>
    <s v="David Smith"/>
    <x v="1"/>
    <s v="United States"/>
    <s v="Columbus"/>
    <x v="32"/>
    <n v="31907"/>
    <x v="0"/>
    <s v="FUR-FU-10003731"/>
    <x v="0"/>
    <x v="5"/>
    <s v="Eldon Expressions Wood and Plastic Desk Accessories, Oak"/>
    <x v="3089"/>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s v="United States"/>
    <s v="Los Angeles"/>
    <x v="1"/>
    <n v="90049"/>
    <x v="1"/>
    <s v="TEC-AC-10001266"/>
    <x v="2"/>
    <x v="11"/>
    <s v="Memorex Micro Travel Drive 8 GB"/>
    <x v="3926"/>
    <n v="3"/>
    <n v="0"/>
    <n v="17.549999999999997"/>
  </r>
  <r>
    <n v="8549"/>
    <s v="CA-2012-149566"/>
    <x v="1"/>
    <x v="901"/>
    <d v="2012-12-10T00:00:00"/>
    <s v="Standard Class"/>
    <s v="GB-14530"/>
    <s v="George Bell"/>
    <x v="1"/>
    <s v="United States"/>
    <s v="Los Angeles"/>
    <x v="1"/>
    <n v="90049"/>
    <x v="1"/>
    <s v="OFF-LA-10000452"/>
    <x v="1"/>
    <x v="2"/>
    <s v="Avery 488"/>
    <x v="2380"/>
    <n v="4"/>
    <n v="0"/>
    <n v="6.048"/>
  </r>
  <r>
    <n v="8550"/>
    <s v="CA-2012-126186"/>
    <x v="1"/>
    <x v="861"/>
    <d v="2012-09-12T00:00:00"/>
    <s v="First Class"/>
    <s v="GB-14530"/>
    <s v="George Bell"/>
    <x v="1"/>
    <s v="United States"/>
    <s v="Aurora"/>
    <x v="22"/>
    <n v="80013"/>
    <x v="1"/>
    <s v="FUR-FU-10000073"/>
    <x v="0"/>
    <x v="5"/>
    <s v="Deflect-O Glasstique Clear Desk Accessories"/>
    <x v="4443"/>
    <n v="4"/>
    <n v="0.2"/>
    <n v="4.0039999999999978"/>
  </r>
  <r>
    <n v="8551"/>
    <s v="CA-2012-121132"/>
    <x v="1"/>
    <x v="789"/>
    <d v="2012-07-24T00:00:00"/>
    <s v="Standard Class"/>
    <s v="VB-21745"/>
    <s v="Victoria Brennan"/>
    <x v="1"/>
    <s v="United States"/>
    <s v="Houston"/>
    <x v="5"/>
    <n v="77041"/>
    <x v="2"/>
    <s v="OFF-LA-10002368"/>
    <x v="1"/>
    <x v="2"/>
    <s v="Avery 479"/>
    <x v="303"/>
    <n v="3"/>
    <n v="0.2"/>
    <n v="2.0358000000000001"/>
  </r>
  <r>
    <n v="8552"/>
    <s v="CA-2012-121132"/>
    <x v="1"/>
    <x v="789"/>
    <d v="2012-07-24T00:00:00"/>
    <s v="Standard Class"/>
    <s v="VB-21745"/>
    <s v="Victoria Brennan"/>
    <x v="1"/>
    <s v="United States"/>
    <s v="Houston"/>
    <x v="5"/>
    <n v="77041"/>
    <x v="2"/>
    <s v="OFF-FA-10004248"/>
    <x v="1"/>
    <x v="13"/>
    <s v="Advantus T-Pin Paper Clips"/>
    <x v="5498"/>
    <n v="4"/>
    <n v="0.2"/>
    <n v="3.4276000000000004"/>
  </r>
  <r>
    <n v="8553"/>
    <s v="CA-2011-140473"/>
    <x v="2"/>
    <x v="992"/>
    <d v="2011-06-03T00:00:00"/>
    <s v="Standard Class"/>
    <s v="MC-17425"/>
    <s v="Mark Cousins"/>
    <x v="1"/>
    <s v="United States"/>
    <s v="Chicago"/>
    <x v="10"/>
    <n v="60623"/>
    <x v="2"/>
    <s v="TEC-CO-10004202"/>
    <x v="2"/>
    <x v="16"/>
    <s v="Brother DCP1000 Digital 3 in 1 Multifunction Machine"/>
    <x v="5499"/>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s v="First Class"/>
    <s v="PM-18940"/>
    <s v="Paul MacIntyre"/>
    <x v="0"/>
    <s v="United States"/>
    <s v="Springfield"/>
    <x v="17"/>
    <n v="22153"/>
    <x v="0"/>
    <s v="FUR-TA-10002530"/>
    <x v="0"/>
    <x v="3"/>
    <s v="Iceberg OfficeWorks 42&quot; Round Tables"/>
    <x v="2993"/>
    <n v="7"/>
    <n v="0"/>
    <n v="158.52899999999994"/>
  </r>
  <r>
    <n v="8556"/>
    <s v="CA-2012-117884"/>
    <x v="1"/>
    <x v="204"/>
    <d v="2012-03-22T00:00:00"/>
    <s v="Same Day"/>
    <s v="DC-13285"/>
    <s v="Debra Catini"/>
    <x v="0"/>
    <s v="United States"/>
    <s v="Plantation"/>
    <x v="2"/>
    <n v="33317"/>
    <x v="0"/>
    <s v="TEC-AC-10002567"/>
    <x v="2"/>
    <x v="11"/>
    <s v="Logitech G602 Wireless Gaming Mouse"/>
    <x v="3020"/>
    <n v="7"/>
    <n v="0.2"/>
    <n v="89.588799999999992"/>
  </r>
  <r>
    <n v="8557"/>
    <s v="CA-2012-117884"/>
    <x v="1"/>
    <x v="204"/>
    <d v="2012-03-22T00:00:00"/>
    <s v="Same Day"/>
    <s v="DC-13285"/>
    <s v="Debra Catini"/>
    <x v="0"/>
    <s v="United States"/>
    <s v="Plantation"/>
    <x v="2"/>
    <n v="33317"/>
    <x v="0"/>
    <s v="OFF-ST-10002182"/>
    <x v="1"/>
    <x v="4"/>
    <s v="Iris 3-Drawer Stacking Bin, Black"/>
    <x v="5501"/>
    <n v="9"/>
    <n v="0.2"/>
    <n v="-33.841799999999999"/>
  </r>
  <r>
    <n v="8558"/>
    <s v="CA-2013-132829"/>
    <x v="0"/>
    <x v="443"/>
    <d v="2013-12-27T00:00:00"/>
    <s v="Second Class"/>
    <s v="LA-16780"/>
    <s v="Laura Armstrong"/>
    <x v="1"/>
    <s v="United States"/>
    <s v="Houston"/>
    <x v="5"/>
    <n v="77041"/>
    <x v="2"/>
    <s v="TEC-PH-10004539"/>
    <x v="2"/>
    <x v="7"/>
    <s v="Wireless Extenders zBoost YX545 SOHO Signal Booster"/>
    <x v="1384"/>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s v="United States"/>
    <s v="Houston"/>
    <x v="5"/>
    <n v="77041"/>
    <x v="2"/>
    <s v="TEC-PH-10004345"/>
    <x v="2"/>
    <x v="7"/>
    <s v="Cisco SPA 502G IP Phone"/>
    <x v="4246"/>
    <n v="3"/>
    <n v="0.2"/>
    <n v="35.984999999999999"/>
  </r>
  <r>
    <n v="8561"/>
    <s v="CA-2013-132829"/>
    <x v="0"/>
    <x v="443"/>
    <d v="2013-12-27T00:00:00"/>
    <s v="Second Class"/>
    <s v="LA-16780"/>
    <s v="Laura Armstrong"/>
    <x v="1"/>
    <s v="United States"/>
    <s v="Houston"/>
    <x v="5"/>
    <n v="77041"/>
    <x v="2"/>
    <s v="TEC-PH-10004912"/>
    <x v="2"/>
    <x v="7"/>
    <s v="Cisco SPA112 2 Port Phone Adapter"/>
    <x v="55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s v="United States"/>
    <s v="Milwaukee"/>
    <x v="6"/>
    <n v="53209"/>
    <x v="2"/>
    <s v="FUR-CH-10000847"/>
    <x v="0"/>
    <x v="1"/>
    <s v="Global Executive Mid-Back Manager's Chair"/>
    <x v="5503"/>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s v="United States"/>
    <s v="Sanford"/>
    <x v="2"/>
    <n v="32771"/>
    <x v="0"/>
    <s v="FUR-FU-10000747"/>
    <x v="0"/>
    <x v="5"/>
    <s v="Tenex B1-RE Series Chair Mats for Low Pile Carpets"/>
    <x v="5504"/>
    <n v="6"/>
    <n v="0.2"/>
    <n v="-8.2764000000000379"/>
  </r>
  <r>
    <n v="8566"/>
    <s v="CA-2013-134110"/>
    <x v="0"/>
    <x v="1019"/>
    <d v="2013-11-19T00:00:00"/>
    <s v="First Class"/>
    <s v="BG-11035"/>
    <s v="Barry Gonzalez"/>
    <x v="0"/>
    <s v="United States"/>
    <s v="The Colony"/>
    <x v="5"/>
    <n v="75056"/>
    <x v="2"/>
    <s v="TEC-PH-10002350"/>
    <x v="2"/>
    <x v="7"/>
    <s v="Apple EarPods with Remote and Mic"/>
    <x v="5505"/>
    <n v="3"/>
    <n v="0.2"/>
    <n v="6.7175999999999974"/>
  </r>
  <r>
    <n v="8567"/>
    <s v="CA-2013-134110"/>
    <x v="0"/>
    <x v="1019"/>
    <d v="2013-11-19T00:00:00"/>
    <s v="First Class"/>
    <s v="BG-11035"/>
    <s v="Barry Gonzalez"/>
    <x v="0"/>
    <s v="United States"/>
    <s v="The Colony"/>
    <x v="5"/>
    <n v="75056"/>
    <x v="2"/>
    <s v="OFF-PA-10000697"/>
    <x v="1"/>
    <x v="10"/>
    <s v="TOPS Voice Message Log Book, Flash Format"/>
    <x v="302"/>
    <n v="4"/>
    <n v="0.2"/>
    <n v="5.5215999999999994"/>
  </r>
  <r>
    <n v="8568"/>
    <s v="US-2013-136581"/>
    <x v="0"/>
    <x v="338"/>
    <d v="2013-11-13T00:00:00"/>
    <s v="First Class"/>
    <s v="SV-20365"/>
    <s v="Seth Vernon"/>
    <x v="0"/>
    <s v="United States"/>
    <s v="Troy"/>
    <x v="24"/>
    <n v="45373"/>
    <x v="3"/>
    <s v="OFF-PA-10002787"/>
    <x v="1"/>
    <x v="10"/>
    <s v="Xerox 227"/>
    <x v="277"/>
    <n v="6"/>
    <n v="0.2"/>
    <n v="10.8864"/>
  </r>
  <r>
    <n v="8569"/>
    <s v="CA-2013-162390"/>
    <x v="0"/>
    <x v="409"/>
    <d v="2013-12-13T00:00:00"/>
    <s v="Standard Class"/>
    <s v="DP-13105"/>
    <s v="Dave Poirier"/>
    <x v="1"/>
    <s v="United States"/>
    <s v="Hempstead"/>
    <x v="15"/>
    <n v="11550"/>
    <x v="3"/>
    <s v="OFF-BI-10004318"/>
    <x v="1"/>
    <x v="8"/>
    <s v="Ibico EB-19 Dual Function Manual Binding System"/>
    <x v="5506"/>
    <n v="7"/>
    <n v="0.2"/>
    <n v="314.84180000000003"/>
  </r>
  <r>
    <n v="8570"/>
    <s v="CA-2013-162390"/>
    <x v="0"/>
    <x v="409"/>
    <d v="2013-12-13T00:00:00"/>
    <s v="Standard Class"/>
    <s v="DP-13105"/>
    <s v="Dave Poirier"/>
    <x v="1"/>
    <s v="United States"/>
    <s v="Hempstead"/>
    <x v="15"/>
    <n v="11550"/>
    <x v="3"/>
    <s v="OFF-BI-10001721"/>
    <x v="1"/>
    <x v="8"/>
    <s v="Trimflex Flexible Post Binders"/>
    <x v="5507"/>
    <n v="13"/>
    <n v="0.2"/>
    <n v="77.823200000000014"/>
  </r>
  <r>
    <n v="8571"/>
    <s v="CA-2013-162390"/>
    <x v="0"/>
    <x v="409"/>
    <d v="2013-12-13T00:00:00"/>
    <s v="Standard Class"/>
    <s v="DP-13105"/>
    <s v="Dave Poirier"/>
    <x v="1"/>
    <s v="United States"/>
    <s v="Hempstead"/>
    <x v="15"/>
    <n v="11550"/>
    <x v="3"/>
    <s v="TEC-CO-10004202"/>
    <x v="2"/>
    <x v="16"/>
    <s v="Brother DCP1000 Digital 3 in 1 Multifunction Machine"/>
    <x v="2006"/>
    <n v="2"/>
    <n v="0.2"/>
    <n v="89.996999999999986"/>
  </r>
  <r>
    <n v="8572"/>
    <s v="CA-2013-162222"/>
    <x v="0"/>
    <x v="1015"/>
    <d v="2013-04-04T00:00:00"/>
    <s v="Same Day"/>
    <s v="SR-20740"/>
    <s v="Steven Roelle"/>
    <x v="2"/>
    <s v="United States"/>
    <s v="Dallas"/>
    <x v="5"/>
    <n v="75081"/>
    <x v="2"/>
    <s v="OFF-PA-10003893"/>
    <x v="1"/>
    <x v="10"/>
    <s v="Xerox 1962"/>
    <x v="1518"/>
    <n v="3"/>
    <n v="0.2"/>
    <n v="3.2099999999999982"/>
  </r>
  <r>
    <n v="8573"/>
    <s v="CA-2011-121629"/>
    <x v="2"/>
    <x v="683"/>
    <d v="2011-12-02T00:00:00"/>
    <s v="Standard Class"/>
    <s v="BT-11680"/>
    <s v="Brian Thompson"/>
    <x v="0"/>
    <s v="United States"/>
    <s v="Houston"/>
    <x v="5"/>
    <n v="77041"/>
    <x v="2"/>
    <s v="TEC-MA-10004679"/>
    <x v="2"/>
    <x v="15"/>
    <s v="StarTech.com 10/100 VDSL2 Ethernet Extender Kit"/>
    <x v="5508"/>
    <n v="5"/>
    <n v="0.4"/>
    <n v="-199.7700000000001"/>
  </r>
  <r>
    <n v="8574"/>
    <s v="CA-2012-164623"/>
    <x v="1"/>
    <x v="1182"/>
    <d v="2012-10-22T00:00:00"/>
    <s v="First Class"/>
    <s v="MS-17770"/>
    <s v="Maxwell Schwartz"/>
    <x v="0"/>
    <s v="United States"/>
    <s v="New York City"/>
    <x v="15"/>
    <n v="10035"/>
    <x v="3"/>
    <s v="OFF-PA-10000249"/>
    <x v="1"/>
    <x v="10"/>
    <s v="Staples"/>
    <x v="335"/>
    <n v="2"/>
    <n v="0"/>
    <n v="11.543199999999999"/>
  </r>
  <r>
    <n v="8575"/>
    <s v="CA-2011-159849"/>
    <x v="2"/>
    <x v="111"/>
    <d v="2011-09-19T00:00:00"/>
    <s v="Same Day"/>
    <s v="JK-15640"/>
    <s v="Jim Kriz"/>
    <x v="2"/>
    <s v="United States"/>
    <s v="San Francisco"/>
    <x v="1"/>
    <n v="94110"/>
    <x v="1"/>
    <s v="OFF-FA-10000053"/>
    <x v="1"/>
    <x v="13"/>
    <s v="Revere Boxed Rubber Bands by Revere"/>
    <x v="1995"/>
    <n v="3"/>
    <n v="0"/>
    <n v="0.11340000000000017"/>
  </r>
  <r>
    <n v="8576"/>
    <s v="CA-2014-101273"/>
    <x v="3"/>
    <x v="151"/>
    <d v="2014-08-31T00:00:00"/>
    <s v="Second Class"/>
    <s v="ST-20530"/>
    <s v="Shui Tom"/>
    <x v="0"/>
    <s v="United States"/>
    <s v="Port Saint Lucie"/>
    <x v="2"/>
    <n v="34952"/>
    <x v="0"/>
    <s v="OFF-AP-10000804"/>
    <x v="1"/>
    <x v="9"/>
    <s v="Hoover Portapower Portable Vacuum"/>
    <x v="5509"/>
    <n v="4"/>
    <n v="0.2"/>
    <n v="0.89599999999999991"/>
  </r>
  <r>
    <n v="8577"/>
    <s v="CA-2014-106747"/>
    <x v="3"/>
    <x v="445"/>
    <d v="2014-07-05T00:00:00"/>
    <s v="First Class"/>
    <s v="TS-21505"/>
    <s v="Tony Sayre"/>
    <x v="0"/>
    <s v="United States"/>
    <s v="Concord"/>
    <x v="38"/>
    <n v="3301"/>
    <x v="3"/>
    <s v="FUR-FU-10004188"/>
    <x v="0"/>
    <x v="5"/>
    <s v="Luxo Professional Combination Clamp-On Lamps"/>
    <x v="5510"/>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x v="5511"/>
    <n v="2"/>
    <n v="0"/>
    <n v="97.203200000000038"/>
  </r>
  <r>
    <n v="8579"/>
    <s v="CA-2014-146164"/>
    <x v="3"/>
    <x v="66"/>
    <d v="2014-12-27T00:00:00"/>
    <s v="Standard Class"/>
    <s v="CM-12190"/>
    <s v="Charlotte Melton"/>
    <x v="0"/>
    <s v="United States"/>
    <s v="Rochester"/>
    <x v="11"/>
    <n v="55901"/>
    <x v="2"/>
    <s v="OFF-ST-10001228"/>
    <x v="1"/>
    <x v="4"/>
    <s v="Personal File Boxes with Fold-Down Carry Handle"/>
    <x v="5512"/>
    <n v="2"/>
    <n v="0"/>
    <n v="7.7899999999999991"/>
  </r>
  <r>
    <n v="8580"/>
    <s v="CA-2013-111605"/>
    <x v="0"/>
    <x v="797"/>
    <d v="2014-01-03T00:00:00"/>
    <s v="Standard Class"/>
    <s v="JW-15955"/>
    <s v="Joni Wasserman"/>
    <x v="0"/>
    <s v="United States"/>
    <s v="Louisville"/>
    <x v="0"/>
    <n v="40214"/>
    <x v="0"/>
    <s v="OFF-LA-10002368"/>
    <x v="1"/>
    <x v="2"/>
    <s v="Avery 479"/>
    <x v="537"/>
    <n v="1"/>
    <n v="0"/>
    <n v="1.2005999999999999"/>
  </r>
  <r>
    <n v="8581"/>
    <s v="CA-2011-130673"/>
    <x v="2"/>
    <x v="671"/>
    <d v="2011-05-22T00:00:00"/>
    <s v="Second Class"/>
    <s v="MC-17590"/>
    <s v="Matt Collister"/>
    <x v="1"/>
    <s v="United States"/>
    <s v="San Marcos"/>
    <x v="5"/>
    <n v="78666"/>
    <x v="2"/>
    <s v="FUR-FU-10003489"/>
    <x v="0"/>
    <x v="5"/>
    <s v="Contemporary Borderless Frame"/>
    <x v="5513"/>
    <n v="3"/>
    <n v="0.6"/>
    <n v="-5.9408999999999992"/>
  </r>
  <r>
    <n v="8582"/>
    <s v="CA-2011-130673"/>
    <x v="2"/>
    <x v="671"/>
    <d v="2011-05-22T00:00:00"/>
    <s v="Second Class"/>
    <s v="MC-17590"/>
    <s v="Matt Collister"/>
    <x v="1"/>
    <s v="United States"/>
    <s v="San Marcos"/>
    <x v="5"/>
    <n v="78666"/>
    <x v="2"/>
    <s v="OFF-PA-10000289"/>
    <x v="1"/>
    <x v="10"/>
    <s v="Xerox 213"/>
    <x v="563"/>
    <n v="2"/>
    <n v="0.2"/>
    <n v="3.6288"/>
  </r>
  <r>
    <n v="8583"/>
    <s v="CA-2011-130673"/>
    <x v="2"/>
    <x v="671"/>
    <d v="2011-05-22T00:00:00"/>
    <s v="Second Class"/>
    <s v="MC-17590"/>
    <s v="Matt Collister"/>
    <x v="1"/>
    <s v="United States"/>
    <s v="San Marcos"/>
    <x v="5"/>
    <n v="78666"/>
    <x v="2"/>
    <s v="TEC-AC-10004227"/>
    <x v="2"/>
    <x v="11"/>
    <s v="SanDisk Ultra 16 GB MicroSDHC Class 10 Memory Card"/>
    <x v="4383"/>
    <n v="2"/>
    <n v="0.2"/>
    <n v="-3.6372000000000027"/>
  </r>
  <r>
    <n v="8584"/>
    <s v="CA-2011-130673"/>
    <x v="2"/>
    <x v="671"/>
    <d v="2011-05-22T00:00:00"/>
    <s v="Second Class"/>
    <s v="MC-17590"/>
    <s v="Matt Collister"/>
    <x v="1"/>
    <s v="United States"/>
    <s v="San Marcos"/>
    <x v="5"/>
    <n v="78666"/>
    <x v="2"/>
    <s v="OFF-ST-10000636"/>
    <x v="1"/>
    <x v="4"/>
    <s v="Rogers Profile Extra Capacity Storage Tub"/>
    <x v="5224"/>
    <n v="5"/>
    <n v="0.2"/>
    <n v="-13.392000000000003"/>
  </r>
  <r>
    <n v="8585"/>
    <s v="CA-2011-104808"/>
    <x v="2"/>
    <x v="519"/>
    <d v="2011-02-09T00:00:00"/>
    <s v="Second Class"/>
    <s v="MH-17440"/>
    <s v="Mark Haberlin"/>
    <x v="1"/>
    <s v="United States"/>
    <s v="Escondido"/>
    <x v="1"/>
    <n v="92025"/>
    <x v="1"/>
    <s v="OFF-BI-10003676"/>
    <x v="1"/>
    <x v="8"/>
    <s v="GBC Standard Recycled Report Covers, Clear Plastic Sheets"/>
    <x v="3075"/>
    <n v="2"/>
    <n v="0.2"/>
    <n v="6.0367999999999986"/>
  </r>
  <r>
    <n v="8586"/>
    <s v="US-2014-132927"/>
    <x v="3"/>
    <x v="34"/>
    <d v="2014-12-16T00:00:00"/>
    <s v="Standard Class"/>
    <s v="RD-19720"/>
    <s v="Roger Demir"/>
    <x v="0"/>
    <s v="United States"/>
    <s v="Philadelphia"/>
    <x v="9"/>
    <n v="19134"/>
    <x v="3"/>
    <s v="OFF-BI-10001116"/>
    <x v="1"/>
    <x v="8"/>
    <s v="Wilson Jones 1&quot; Hanging DublLock Ring Binders"/>
    <x v="2227"/>
    <n v="7"/>
    <n v="0.7"/>
    <n v="-8.1311999999999998"/>
  </r>
  <r>
    <n v="8587"/>
    <s v="CA-2014-162012"/>
    <x v="3"/>
    <x v="497"/>
    <d v="2014-07-19T00:00:00"/>
    <s v="Standard Class"/>
    <s v="KB-16240"/>
    <s v="Karen Bern"/>
    <x v="1"/>
    <s v="United States"/>
    <s v="Los Angeles"/>
    <x v="1"/>
    <n v="90049"/>
    <x v="1"/>
    <s v="TEC-AC-10003832"/>
    <x v="2"/>
    <x v="11"/>
    <s v="Logitech P710e Mobile Speakerphone"/>
    <x v="2694"/>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s v="United States"/>
    <s v="Philadelphia"/>
    <x v="9"/>
    <n v="19140"/>
    <x v="3"/>
    <s v="OFF-ST-10002583"/>
    <x v="1"/>
    <x v="4"/>
    <s v="Fellowes Neat Ideas Storage Cubes"/>
    <x v="3518"/>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s v="United States"/>
    <s v="Hempstead"/>
    <x v="15"/>
    <n v="11550"/>
    <x v="3"/>
    <s v="OFF-EN-10004846"/>
    <x v="1"/>
    <x v="12"/>
    <s v="Letter or Legal Size Expandable Poly String Tie Envelopes"/>
    <x v="3373"/>
    <n v="3"/>
    <n v="0"/>
    <n v="3.9102000000000006"/>
  </r>
  <r>
    <n v="8592"/>
    <s v="CA-2014-101700"/>
    <x v="3"/>
    <x v="756"/>
    <d v="2014-04-27T00:00:00"/>
    <s v="First Class"/>
    <s v="SO-20335"/>
    <s v="Sean O'Donnell"/>
    <x v="0"/>
    <s v="United States"/>
    <s v="Greeley"/>
    <x v="22"/>
    <n v="80634"/>
    <x v="1"/>
    <s v="OFF-EN-10003134"/>
    <x v="1"/>
    <x v="12"/>
    <s v="Staples"/>
    <x v="4061"/>
    <n v="2"/>
    <n v="0.2"/>
    <n v="7.008"/>
  </r>
  <r>
    <n v="8593"/>
    <s v="CA-2014-101700"/>
    <x v="3"/>
    <x v="756"/>
    <d v="2014-04-27T00:00:00"/>
    <s v="First Class"/>
    <s v="SO-20335"/>
    <s v="Sean O'Donnell"/>
    <x v="0"/>
    <s v="United States"/>
    <s v="Greeley"/>
    <x v="22"/>
    <n v="80634"/>
    <x v="1"/>
    <s v="FUR-FU-10001025"/>
    <x v="0"/>
    <x v="5"/>
    <s v="Eldon Imàge Series Desk Accessories, Clear"/>
    <x v="5514"/>
    <n v="3"/>
    <n v="0.2"/>
    <n v="3.3534000000000006"/>
  </r>
  <r>
    <n v="8594"/>
    <s v="CA-2014-159667"/>
    <x v="3"/>
    <x v="45"/>
    <d v="2014-11-14T00:00:00"/>
    <s v="Standard Class"/>
    <s v="PM-19135"/>
    <s v="Peter McVee"/>
    <x v="2"/>
    <s v="United States"/>
    <s v="Jacksonville"/>
    <x v="2"/>
    <n v="32216"/>
    <x v="0"/>
    <s v="TEC-AC-10002567"/>
    <x v="2"/>
    <x v="11"/>
    <s v="Logitech G602 Wireless Gaming Mouse"/>
    <x v="1837"/>
    <n v="3"/>
    <n v="0.2"/>
    <n v="38.395199999999988"/>
  </r>
  <r>
    <n v="8595"/>
    <s v="CA-2014-159667"/>
    <x v="3"/>
    <x v="45"/>
    <d v="2014-11-14T00:00:00"/>
    <s v="Standard Class"/>
    <s v="PM-19135"/>
    <s v="Peter McVee"/>
    <x v="2"/>
    <s v="United States"/>
    <s v="Jacksonville"/>
    <x v="2"/>
    <n v="32216"/>
    <x v="0"/>
    <s v="TEC-PH-10004094"/>
    <x v="2"/>
    <x v="7"/>
    <s v="Motorola L703CM"/>
    <x v="5515"/>
    <n v="4"/>
    <n v="0.2"/>
    <n v="31.197999999999993"/>
  </r>
  <r>
    <n v="8596"/>
    <s v="CA-2011-111934"/>
    <x v="2"/>
    <x v="952"/>
    <d v="2011-05-07T00:00:00"/>
    <s v="First Class"/>
    <s v="GD-14590"/>
    <s v="Giulietta Dortch"/>
    <x v="1"/>
    <s v="United States"/>
    <s v="Arlington"/>
    <x v="17"/>
    <n v="22204"/>
    <x v="0"/>
    <s v="OFF-BI-10004364"/>
    <x v="1"/>
    <x v="8"/>
    <s v="Storex Dura Pro Binders"/>
    <x v="5516"/>
    <n v="2"/>
    <n v="0"/>
    <n v="5.3460000000000001"/>
  </r>
  <r>
    <n v="8597"/>
    <s v="CA-2011-111934"/>
    <x v="2"/>
    <x v="952"/>
    <d v="2011-05-07T00:00:00"/>
    <s v="First Class"/>
    <s v="GD-14590"/>
    <s v="Giulietta Dortch"/>
    <x v="1"/>
    <s v="United States"/>
    <s v="Arlington"/>
    <x v="17"/>
    <n v="22204"/>
    <x v="0"/>
    <s v="OFF-PA-10000474"/>
    <x v="1"/>
    <x v="10"/>
    <s v="Staples"/>
    <x v="131"/>
    <n v="1"/>
    <n v="0"/>
    <n v="16.656799999999997"/>
  </r>
  <r>
    <n v="8598"/>
    <s v="US-2013-117387"/>
    <x v="0"/>
    <x v="189"/>
    <d v="2013-11-01T00:00:00"/>
    <s v="Standard Class"/>
    <s v="PA-19060"/>
    <s v="Pete Armstrong"/>
    <x v="2"/>
    <s v="United States"/>
    <s v="San Francisco"/>
    <x v="1"/>
    <n v="94122"/>
    <x v="1"/>
    <s v="OFF-BI-10004308"/>
    <x v="1"/>
    <x v="8"/>
    <s v="Avery Legal 4-Ring Binder"/>
    <x v="1743"/>
    <n v="4"/>
    <n v="0.2"/>
    <n v="25.175999999999998"/>
  </r>
  <r>
    <n v="8599"/>
    <s v="CA-2011-141110"/>
    <x v="2"/>
    <x v="35"/>
    <d v="2011-12-01T00:00:00"/>
    <s v="Standard Class"/>
    <s v="LS-17200"/>
    <s v="Luke Schmidt"/>
    <x v="1"/>
    <s v="United States"/>
    <s v="Fresno"/>
    <x v="1"/>
    <n v="93727"/>
    <x v="1"/>
    <s v="OFF-BI-10002012"/>
    <x v="1"/>
    <x v="8"/>
    <s v="Wilson Jones Easy Flow II Sheet Lifters"/>
    <x v="5517"/>
    <n v="3"/>
    <n v="0.2"/>
    <n v="1.512"/>
  </r>
  <r>
    <n v="8600"/>
    <s v="CA-2011-141110"/>
    <x v="2"/>
    <x v="35"/>
    <d v="2011-12-01T00:00:00"/>
    <s v="Standard Class"/>
    <s v="LS-17200"/>
    <s v="Luke Schmidt"/>
    <x v="1"/>
    <s v="United States"/>
    <s v="Fresno"/>
    <x v="1"/>
    <n v="93727"/>
    <x v="1"/>
    <s v="OFF-PA-10002586"/>
    <x v="1"/>
    <x v="10"/>
    <s v="Xerox 1970"/>
    <x v="1830"/>
    <n v="3"/>
    <n v="0"/>
    <n v="7.0218000000000007"/>
  </r>
  <r>
    <n v="8601"/>
    <s v="CA-2011-141110"/>
    <x v="2"/>
    <x v="35"/>
    <d v="2011-12-01T00:00:00"/>
    <s v="Standard Class"/>
    <s v="LS-17200"/>
    <s v="Luke Schmidt"/>
    <x v="1"/>
    <s v="United States"/>
    <s v="Fresno"/>
    <x v="1"/>
    <n v="93727"/>
    <x v="1"/>
    <s v="OFF-AP-10000692"/>
    <x v="1"/>
    <x v="9"/>
    <s v="Fellowes Mighty 8 Compact Surge Protector"/>
    <x v="5518"/>
    <n v="2"/>
    <n v="0"/>
    <n v="11.351200000000002"/>
  </r>
  <r>
    <n v="8602"/>
    <s v="CA-2011-141110"/>
    <x v="2"/>
    <x v="35"/>
    <d v="2011-12-01T00:00:00"/>
    <s v="Standard Class"/>
    <s v="LS-17200"/>
    <s v="Luke Schmidt"/>
    <x v="1"/>
    <s v="United States"/>
    <s v="Fresno"/>
    <x v="1"/>
    <n v="93727"/>
    <x v="1"/>
    <s v="OFF-BI-10001553"/>
    <x v="1"/>
    <x v="8"/>
    <s v="SpineVue Locking Slant-D Ring Binders by Cardinal"/>
    <x v="1775"/>
    <n v="1"/>
    <n v="0.2"/>
    <n v="2.5591999999999997"/>
  </r>
  <r>
    <n v="8603"/>
    <s v="US-2011-133949"/>
    <x v="2"/>
    <x v="520"/>
    <d v="2011-12-31T00:00:00"/>
    <s v="Same Day"/>
    <s v="JL-15175"/>
    <s v="James Lanier"/>
    <x v="2"/>
    <s v="United States"/>
    <s v="Reno"/>
    <x v="33"/>
    <n v="89502"/>
    <x v="1"/>
    <s v="TEC-PH-10004908"/>
    <x v="2"/>
    <x v="7"/>
    <s v="Panasonic KX TS3282W Corded phone"/>
    <x v="5519"/>
    <n v="7"/>
    <n v="0.2"/>
    <n v="59.492999999999952"/>
  </r>
  <r>
    <n v="8604"/>
    <s v="US-2013-116365"/>
    <x v="0"/>
    <x v="835"/>
    <d v="2013-01-08T00:00:00"/>
    <s v="Standard Class"/>
    <s v="CA-12310"/>
    <s v="Christine Abelman"/>
    <x v="1"/>
    <s v="United States"/>
    <s v="San Antonio"/>
    <x v="5"/>
    <n v="78207"/>
    <x v="2"/>
    <s v="TEC-AC-10002217"/>
    <x v="2"/>
    <x v="11"/>
    <s v="Imation Clip USB flash drive - 8 GB"/>
    <x v="5520"/>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x v="5441"/>
    <n v="3"/>
    <n v="0.2"/>
    <n v="-6.2100000000000151"/>
  </r>
  <r>
    <n v="8606"/>
    <s v="US-2013-116365"/>
    <x v="0"/>
    <x v="835"/>
    <d v="2013-01-08T00:00:00"/>
    <s v="Standard Class"/>
    <s v="CA-12310"/>
    <s v="Christine Abelman"/>
    <x v="1"/>
    <s v="United States"/>
    <s v="San Antonio"/>
    <x v="5"/>
    <n v="78207"/>
    <x v="2"/>
    <s v="TEC-PH-10002890"/>
    <x v="2"/>
    <x v="7"/>
    <s v="AT&amp;T 17929 Lendline Telephone"/>
    <x v="2171"/>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s v="CA-2011-151946"/>
    <x v="2"/>
    <x v="611"/>
    <d v="2011-06-09T00:00:00"/>
    <s v="Standard Class"/>
    <s v="BT-11440"/>
    <s v="Bobby Trafton"/>
    <x v="0"/>
    <s v="United States"/>
    <s v="New York City"/>
    <x v="15"/>
    <n v="10035"/>
    <x v="3"/>
    <s v="FUR-FU-10002878"/>
    <x v="0"/>
    <x v="5"/>
    <s v="Seth Thomas 14&quot; Day/Date Wall Clock"/>
    <x v="5522"/>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s v="United States"/>
    <s v="New York City"/>
    <x v="15"/>
    <n v="10035"/>
    <x v="3"/>
    <s v="FUR-BO-10003272"/>
    <x v="0"/>
    <x v="0"/>
    <s v="O'Sullivan Living Dimensions 5-Shelf Bookcases"/>
    <x v="3832"/>
    <n v="2"/>
    <n v="0.2"/>
    <n v="-44.196000000000026"/>
  </r>
  <r>
    <n v="8611"/>
    <s v="CA-2011-151946"/>
    <x v="2"/>
    <x v="611"/>
    <d v="2011-06-09T00:00:00"/>
    <s v="Standard Class"/>
    <s v="BT-11440"/>
    <s v="Bobby Trafton"/>
    <x v="0"/>
    <s v="United States"/>
    <s v="New York City"/>
    <x v="15"/>
    <n v="10035"/>
    <x v="3"/>
    <s v="FUR-FU-10002191"/>
    <x v="0"/>
    <x v="5"/>
    <s v="G.E. Halogen Desk Lamp Bulbs"/>
    <x v="544"/>
    <n v="2"/>
    <n v="0"/>
    <n v="6.7008000000000001"/>
  </r>
  <r>
    <n v="8612"/>
    <s v="CA-2014-123624"/>
    <x v="3"/>
    <x v="38"/>
    <d v="2014-11-18T00:00:00"/>
    <s v="Second Class"/>
    <s v="SE-20110"/>
    <s v="Sanjit Engle"/>
    <x v="0"/>
    <s v="United States"/>
    <s v="Oxnard"/>
    <x v="1"/>
    <n v="93030"/>
    <x v="1"/>
    <s v="TEC-AC-10000682"/>
    <x v="2"/>
    <x v="11"/>
    <s v="Kensington K72356US Mouse-in-a-Box USB Desktop Mouse"/>
    <x v="2076"/>
    <n v="5"/>
    <n v="0"/>
    <n v="29.032499999999999"/>
  </r>
  <r>
    <n v="8613"/>
    <s v="CA-2013-146437"/>
    <x v="0"/>
    <x v="1198"/>
    <d v="2013-02-01T00:00:00"/>
    <s v="Second Class"/>
    <s v="HG-14965"/>
    <s v="Henry Goldwyn"/>
    <x v="1"/>
    <s v="United States"/>
    <s v="Los Angeles"/>
    <x v="1"/>
    <n v="90036"/>
    <x v="1"/>
    <s v="OFF-AR-10000588"/>
    <x v="1"/>
    <x v="6"/>
    <s v="Newell 345"/>
    <x v="2010"/>
    <n v="2"/>
    <n v="0"/>
    <n v="10.316800000000001"/>
  </r>
  <r>
    <n v="8614"/>
    <s v="CA-2013-138233"/>
    <x v="0"/>
    <x v="1199"/>
    <d v="2013-11-15T00:00:00"/>
    <s v="Standard Class"/>
    <s v="PF-19165"/>
    <s v="Philip Fox"/>
    <x v="0"/>
    <s v="United States"/>
    <s v="Oakland"/>
    <x v="1"/>
    <n v="94601"/>
    <x v="1"/>
    <s v="TEC-AC-10002001"/>
    <x v="2"/>
    <x v="11"/>
    <s v="Logitech Wireless Gaming Headset G930"/>
    <x v="651"/>
    <n v="3"/>
    <n v="0"/>
    <n v="177.58890000000002"/>
  </r>
  <r>
    <n v="8615"/>
    <s v="CA-2013-165918"/>
    <x v="0"/>
    <x v="545"/>
    <d v="2013-09-15T00:00:00"/>
    <s v="Standard Class"/>
    <s v="BD-11770"/>
    <s v="Bryan Davis"/>
    <x v="0"/>
    <s v="United States"/>
    <s v="Edmonds"/>
    <x v="4"/>
    <n v="98026"/>
    <x v="1"/>
    <s v="OFF-LA-10003720"/>
    <x v="1"/>
    <x v="2"/>
    <s v="Avery 487"/>
    <x v="1576"/>
    <n v="2"/>
    <n v="0"/>
    <n v="3.4685999999999999"/>
  </r>
  <r>
    <n v="8616"/>
    <s v="CA-2013-165918"/>
    <x v="0"/>
    <x v="545"/>
    <d v="2013-09-15T00:00:00"/>
    <s v="Standard Class"/>
    <s v="BD-11770"/>
    <s v="Bryan Davis"/>
    <x v="0"/>
    <s v="United States"/>
    <s v="Edmonds"/>
    <x v="4"/>
    <n v="98026"/>
    <x v="1"/>
    <s v="OFF-BI-10004364"/>
    <x v="1"/>
    <x v="8"/>
    <s v="Storex Dura Pro Binders"/>
    <x v="5523"/>
    <n v="3"/>
    <n v="0.2"/>
    <n v="4.4550000000000001"/>
  </r>
  <r>
    <n v="8617"/>
    <s v="CA-2013-165918"/>
    <x v="0"/>
    <x v="545"/>
    <d v="2013-09-15T00:00:00"/>
    <s v="Standard Class"/>
    <s v="BD-11770"/>
    <s v="Bryan Davis"/>
    <x v="0"/>
    <s v="United States"/>
    <s v="Edmonds"/>
    <x v="4"/>
    <n v="98026"/>
    <x v="1"/>
    <s v="OFF-PA-10000100"/>
    <x v="1"/>
    <x v="10"/>
    <s v="Xerox 1945"/>
    <x v="2658"/>
    <n v="2"/>
    <n v="0"/>
    <n v="40.170200000000001"/>
  </r>
  <r>
    <n v="8618"/>
    <s v="CA-2013-165918"/>
    <x v="0"/>
    <x v="545"/>
    <d v="2013-09-15T00:00:00"/>
    <s v="Standard Class"/>
    <s v="BD-11770"/>
    <s v="Bryan Davis"/>
    <x v="0"/>
    <s v="United States"/>
    <s v="Edmonds"/>
    <x v="4"/>
    <n v="98026"/>
    <x v="1"/>
    <s v="OFF-BI-10004826"/>
    <x v="1"/>
    <x v="8"/>
    <s v="JM Magazine Binder"/>
    <x v="5524"/>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s v="United States"/>
    <s v="New York City"/>
    <x v="15"/>
    <n v="10024"/>
    <x v="3"/>
    <s v="OFF-ST-10001031"/>
    <x v="1"/>
    <x v="4"/>
    <s v="Adjustable Personal File Tote"/>
    <x v="5525"/>
    <n v="4"/>
    <n v="0"/>
    <n v="16.931200000000004"/>
  </r>
  <r>
    <n v="8621"/>
    <s v="US-2014-119319"/>
    <x v="3"/>
    <x v="44"/>
    <d v="2014-11-10T00:00:00"/>
    <s v="Second Class"/>
    <s v="LC-17050"/>
    <s v="Liz Carlisle"/>
    <x v="0"/>
    <s v="United States"/>
    <s v="Dallas"/>
    <x v="5"/>
    <n v="75217"/>
    <x v="2"/>
    <s v="FUR-FU-10003878"/>
    <x v="0"/>
    <x v="5"/>
    <s v="Linden 10&quot; Round Wall Clock, Black"/>
    <x v="5526"/>
    <n v="5"/>
    <n v="0.6"/>
    <n v="-19.863999999999997"/>
  </r>
  <r>
    <n v="8622"/>
    <s v="CA-2014-104318"/>
    <x v="3"/>
    <x v="726"/>
    <d v="2014-05-19T00:00:00"/>
    <s v="Standard Class"/>
    <s v="FH-14275"/>
    <s v="Frank Hawley"/>
    <x v="1"/>
    <s v="United States"/>
    <s v="Franklin"/>
    <x v="18"/>
    <n v="37064"/>
    <x v="0"/>
    <s v="OFF-AP-10000358"/>
    <x v="1"/>
    <x v="9"/>
    <s v="Fellowes Basic Home/Office Series Surge Protectors"/>
    <x v="5527"/>
    <n v="2"/>
    <n v="0.2"/>
    <n v="2.3363999999999976"/>
  </r>
  <r>
    <n v="8623"/>
    <s v="US-2013-114230"/>
    <x v="0"/>
    <x v="581"/>
    <d v="2013-12-02T00:00:00"/>
    <s v="Standard Class"/>
    <s v="CM-12235"/>
    <s v="Chris McAfee"/>
    <x v="0"/>
    <s v="United States"/>
    <s v="Phoenix"/>
    <x v="16"/>
    <n v="85023"/>
    <x v="1"/>
    <s v="OFF-ST-10000876"/>
    <x v="1"/>
    <x v="4"/>
    <s v="Eldon Simplefile Box Office"/>
    <x v="5528"/>
    <n v="4"/>
    <n v="0.2"/>
    <n v="3.9808000000000003"/>
  </r>
  <r>
    <n v="8624"/>
    <s v="CA-2012-136147"/>
    <x v="1"/>
    <x v="50"/>
    <d v="2012-11-18T00:00:00"/>
    <s v="Standard Class"/>
    <s v="FM-14380"/>
    <s v="Fred McMath"/>
    <x v="0"/>
    <s v="United States"/>
    <s v="Miami"/>
    <x v="2"/>
    <n v="33178"/>
    <x v="0"/>
    <s v="OFF-BI-10004224"/>
    <x v="1"/>
    <x v="8"/>
    <s v="Catalog Binders with Expanding Posts"/>
    <x v="1444"/>
    <n v="6"/>
    <n v="0.7"/>
    <n v="-100.91999999999999"/>
  </r>
  <r>
    <n v="8625"/>
    <s v="CA-2012-136147"/>
    <x v="1"/>
    <x v="50"/>
    <d v="2012-11-18T00:00:00"/>
    <s v="Standard Class"/>
    <s v="FM-14380"/>
    <s v="Fred McMath"/>
    <x v="0"/>
    <s v="United States"/>
    <s v="Miami"/>
    <x v="2"/>
    <n v="33178"/>
    <x v="0"/>
    <s v="TEC-AC-10004568"/>
    <x v="2"/>
    <x v="11"/>
    <s v="Maxell LTO Ultrium - 800 GB"/>
    <x v="1375"/>
    <n v="5"/>
    <n v="0.2"/>
    <n v="-1.3995000000000104"/>
  </r>
  <r>
    <n v="8626"/>
    <s v="CA-2012-156118"/>
    <x v="1"/>
    <x v="575"/>
    <d v="2012-12-12T00:00:00"/>
    <s v="Standard Class"/>
    <s v="HG-14965"/>
    <s v="Henry Goldwyn"/>
    <x v="1"/>
    <s v="United States"/>
    <s v="Colorado Springs"/>
    <x v="22"/>
    <n v="80906"/>
    <x v="1"/>
    <s v="OFF-PA-10000533"/>
    <x v="1"/>
    <x v="10"/>
    <s v="Southworth Parchment Paper &amp; Envelopes"/>
    <x v="937"/>
    <n v="3"/>
    <n v="0.2"/>
    <n v="5.1011999999999995"/>
  </r>
  <r>
    <n v="8627"/>
    <s v="CA-2012-164084"/>
    <x v="1"/>
    <x v="67"/>
    <d v="2012-09-12T00:00:00"/>
    <s v="Standard Class"/>
    <s v="AG-10525"/>
    <s v="Andy Gerbode"/>
    <x v="1"/>
    <s v="United States"/>
    <s v="New York City"/>
    <x v="15"/>
    <n v="10011"/>
    <x v="3"/>
    <s v="OFF-ST-10003638"/>
    <x v="1"/>
    <x v="4"/>
    <s v="Mobile Personal File Cube"/>
    <x v="3824"/>
    <n v="3"/>
    <n v="0"/>
    <n v="18.970199999999998"/>
  </r>
  <r>
    <n v="8628"/>
    <s v="CA-2012-164084"/>
    <x v="1"/>
    <x v="67"/>
    <d v="2012-09-12T00:00:00"/>
    <s v="Standard Class"/>
    <s v="AG-10525"/>
    <s v="Andy Gerbode"/>
    <x v="1"/>
    <s v="United States"/>
    <s v="New York City"/>
    <x v="15"/>
    <n v="10011"/>
    <x v="3"/>
    <s v="TEC-AC-10002305"/>
    <x v="2"/>
    <x v="11"/>
    <s v="KeyTronic E03601U1 - Keyboard - Beige"/>
    <x v="2597"/>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s v="United States"/>
    <s v="New York City"/>
    <x v="15"/>
    <n v="10011"/>
    <x v="3"/>
    <s v="FUR-TA-10003569"/>
    <x v="0"/>
    <x v="3"/>
    <s v="Bretford CR8500 Series Meeting Room Furniture"/>
    <x v="5529"/>
    <n v="2"/>
    <n v="0.4"/>
    <n v="-120.29400000000004"/>
  </r>
  <r>
    <n v="8631"/>
    <s v="CA-2012-164084"/>
    <x v="1"/>
    <x v="67"/>
    <d v="2012-09-12T00:00:00"/>
    <s v="Standard Class"/>
    <s v="AG-10525"/>
    <s v="Andy Gerbode"/>
    <x v="1"/>
    <s v="United States"/>
    <s v="New York City"/>
    <x v="15"/>
    <n v="10011"/>
    <x v="3"/>
    <s v="OFF-FA-10003059"/>
    <x v="1"/>
    <x v="13"/>
    <s v="Assorted Color Push Pins"/>
    <x v="5530"/>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s v="United States"/>
    <s v="Bethlehem"/>
    <x v="9"/>
    <n v="18018"/>
    <x v="3"/>
    <s v="OFF-BI-10000545"/>
    <x v="1"/>
    <x v="8"/>
    <s v="GBC Ibimaster 500 Manual ProClick Binding System"/>
    <x v="534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s v="United States"/>
    <s v="Philadelphia"/>
    <x v="9"/>
    <n v="19140"/>
    <x v="3"/>
    <s v="FUR-BO-10001798"/>
    <x v="0"/>
    <x v="0"/>
    <s v="Bush Somerset Collection Bookcase"/>
    <x v="5532"/>
    <n v="2"/>
    <n v="0.5"/>
    <n v="-89.066399999999987"/>
  </r>
  <r>
    <n v="8636"/>
    <s v="CA-2011-160094"/>
    <x v="2"/>
    <x v="1013"/>
    <d v="2011-05-02T00:00:00"/>
    <s v="First Class"/>
    <s v="JM-16195"/>
    <s v="Justin MacKendrick"/>
    <x v="0"/>
    <s v="United States"/>
    <s v="Louisville"/>
    <x v="0"/>
    <n v="40214"/>
    <x v="0"/>
    <s v="OFF-AR-10004010"/>
    <x v="1"/>
    <x v="6"/>
    <s v="Hunt Boston Vacuum Mount KS Pencil Sharpener"/>
    <x v="5368"/>
    <n v="5"/>
    <n v="0"/>
    <n v="45.487000000000002"/>
  </r>
  <r>
    <n v="8637"/>
    <s v="CA-2011-160094"/>
    <x v="2"/>
    <x v="1013"/>
    <d v="2011-05-02T00:00:00"/>
    <s v="First Class"/>
    <s v="JM-16195"/>
    <s v="Justin MacKendrick"/>
    <x v="0"/>
    <s v="United States"/>
    <s v="Louisville"/>
    <x v="0"/>
    <n v="40214"/>
    <x v="0"/>
    <s v="OFF-ST-10000585"/>
    <x v="1"/>
    <x v="4"/>
    <s v="Economy Rollaway Files"/>
    <x v="5533"/>
    <n v="5"/>
    <n v="0"/>
    <n v="214.76"/>
  </r>
  <r>
    <n v="8638"/>
    <s v="CA-2014-151281"/>
    <x v="3"/>
    <x v="842"/>
    <d v="2014-05-03T00:00:00"/>
    <s v="Standard Class"/>
    <s v="HM-14980"/>
    <s v="Henry MacAllister"/>
    <x v="0"/>
    <s v="United States"/>
    <s v="Seattle"/>
    <x v="4"/>
    <n v="98105"/>
    <x v="1"/>
    <s v="FUR-FU-10000397"/>
    <x v="0"/>
    <x v="5"/>
    <s v="Luxo Economy Swing Arm Lamp"/>
    <x v="5534"/>
    <n v="7"/>
    <n v="0"/>
    <n v="39.082400000000007"/>
  </r>
  <r>
    <n v="8639"/>
    <s v="CA-2014-118346"/>
    <x v="3"/>
    <x v="283"/>
    <d v="2014-07-25T00:00:00"/>
    <s v="First Class"/>
    <s v="PO-19180"/>
    <s v="Philisse Overcash"/>
    <x v="2"/>
    <s v="United States"/>
    <s v="Kenosha"/>
    <x v="6"/>
    <n v="53142"/>
    <x v="2"/>
    <s v="TEC-AC-10000736"/>
    <x v="2"/>
    <x v="11"/>
    <s v="Logitech G600 MMO Gaming Mouse"/>
    <x v="4516"/>
    <n v="5"/>
    <n v="0"/>
    <n v="143.982"/>
  </r>
  <r>
    <n v="8640"/>
    <s v="CA-2011-129819"/>
    <x v="2"/>
    <x v="736"/>
    <d v="2011-12-15T00:00:00"/>
    <s v="Second Class"/>
    <s v="KC-16675"/>
    <s v="Kimberly Carter"/>
    <x v="1"/>
    <s v="United States"/>
    <s v="Henderson"/>
    <x v="0"/>
    <n v="42420"/>
    <x v="0"/>
    <s v="OFF-BI-10004970"/>
    <x v="1"/>
    <x v="8"/>
    <s v="ACCOHIDE 3-Ring Binder, Blue, 1&quot;"/>
    <x v="714"/>
    <n v="3"/>
    <n v="0"/>
    <n v="5.8232999999999997"/>
  </r>
  <r>
    <n v="8641"/>
    <s v="US-2014-148551"/>
    <x v="3"/>
    <x v="602"/>
    <d v="2014-01-17T00:00:00"/>
    <s v="Standard Class"/>
    <s v="DB-13120"/>
    <s v="David Bremer"/>
    <x v="1"/>
    <s v="United States"/>
    <s v="Dallas"/>
    <x v="5"/>
    <n v="75217"/>
    <x v="2"/>
    <s v="OFF-BI-10000545"/>
    <x v="1"/>
    <x v="8"/>
    <s v="GBC Ibimaster 500 Manual ProClick Binding System"/>
    <x v="5535"/>
    <n v="5"/>
    <n v="0.8"/>
    <n v="-1141.47"/>
  </r>
  <r>
    <n v="8642"/>
    <s v="CA-2014-147767"/>
    <x v="3"/>
    <x v="574"/>
    <d v="2014-12-03T00:00:00"/>
    <s v="Same Day"/>
    <s v="SV-20935"/>
    <s v="Susan Vittorini"/>
    <x v="0"/>
    <s v="United States"/>
    <s v="Peoria"/>
    <x v="16"/>
    <n v="85345"/>
    <x v="1"/>
    <s v="OFF-BI-10001670"/>
    <x v="1"/>
    <x v="8"/>
    <s v="Vinyl Sectional Post Binders"/>
    <x v="5536"/>
    <n v="6"/>
    <n v="0.7"/>
    <n v="-45.239999999999995"/>
  </r>
  <r>
    <n v="8643"/>
    <s v="CA-2012-108259"/>
    <x v="1"/>
    <x v="627"/>
    <d v="2012-11-15T00:00:00"/>
    <s v="Standard Class"/>
    <s v="NS-18640"/>
    <s v="Noel Staavos"/>
    <x v="1"/>
    <s v="United States"/>
    <s v="Jacksonville"/>
    <x v="3"/>
    <n v="28540"/>
    <x v="0"/>
    <s v="OFF-FA-10000624"/>
    <x v="1"/>
    <x v="13"/>
    <s v="OIC Binder Clips"/>
    <x v="53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s v="United States"/>
    <s v="Jacksonville"/>
    <x v="3"/>
    <n v="28540"/>
    <x v="0"/>
    <s v="OFF-BI-10000315"/>
    <x v="1"/>
    <x v="8"/>
    <s v="Poly Designer Cover &amp; Back"/>
    <x v="5537"/>
    <n v="7"/>
    <n v="0.7"/>
    <n v="-29.244599999999991"/>
  </r>
  <r>
    <n v="8646"/>
    <s v="CA-2012-108259"/>
    <x v="1"/>
    <x v="627"/>
    <d v="2012-11-15T00:00:00"/>
    <s v="Standard Class"/>
    <s v="NS-18640"/>
    <s v="Noel Staavos"/>
    <x v="1"/>
    <s v="United States"/>
    <s v="Jacksonville"/>
    <x v="3"/>
    <n v="28540"/>
    <x v="0"/>
    <s v="FUR-FU-10000023"/>
    <x v="0"/>
    <x v="5"/>
    <s v="Eldon Wave Desk Accessories"/>
    <x v="5364"/>
    <n v="1"/>
    <n v="0.2"/>
    <n v="1.4136000000000002"/>
  </r>
  <r>
    <n v="8647"/>
    <s v="CA-2013-113341"/>
    <x v="0"/>
    <x v="881"/>
    <d v="2013-11-30T00:00:00"/>
    <s v="Standard Class"/>
    <s v="MH-17455"/>
    <s v="Mark Hamilton"/>
    <x v="0"/>
    <s v="United States"/>
    <s v="Los Angeles"/>
    <x v="1"/>
    <n v="90032"/>
    <x v="1"/>
    <s v="FUR-CH-10004698"/>
    <x v="0"/>
    <x v="1"/>
    <s v="Padded Folding Chairs, Black, 4/Carton"/>
    <x v="4934"/>
    <n v="3"/>
    <n v="0.2"/>
    <n v="19.435200000000009"/>
  </r>
  <r>
    <n v="8648"/>
    <s v="US-2012-131842"/>
    <x v="1"/>
    <x v="901"/>
    <d v="2012-12-08T00:00:00"/>
    <s v="First Class"/>
    <s v="RR-19525"/>
    <s v="Rick Reed"/>
    <x v="1"/>
    <s v="United States"/>
    <s v="Nashville"/>
    <x v="18"/>
    <n v="37211"/>
    <x v="0"/>
    <s v="FUR-CH-10004477"/>
    <x v="0"/>
    <x v="1"/>
    <s v="Global Push Button Manager's Chair, Indigo"/>
    <x v="5538"/>
    <n v="2"/>
    <n v="0.2"/>
    <n v="10.960199999999993"/>
  </r>
  <r>
    <n v="8649"/>
    <s v="CA-2013-164574"/>
    <x v="0"/>
    <x v="875"/>
    <d v="2013-08-04T00:00:00"/>
    <s v="Standard Class"/>
    <s v="RH-19555"/>
    <s v="Ritsa Hightower"/>
    <x v="0"/>
    <s v="United States"/>
    <s v="Charlotte"/>
    <x v="3"/>
    <n v="28205"/>
    <x v="0"/>
    <s v="OFF-ST-10003816"/>
    <x v="1"/>
    <x v="4"/>
    <s v="Fellowes High-Stak Drawer Files"/>
    <x v="3327"/>
    <n v="5"/>
    <n v="0.2"/>
    <n v="26.428499999999957"/>
  </r>
  <r>
    <n v="8650"/>
    <s v="CA-2013-164574"/>
    <x v="0"/>
    <x v="875"/>
    <d v="2013-08-04T00:00:00"/>
    <s v="Standard Class"/>
    <s v="RH-19555"/>
    <s v="Ritsa Hightower"/>
    <x v="0"/>
    <s v="United States"/>
    <s v="Charlotte"/>
    <x v="3"/>
    <n v="28205"/>
    <x v="0"/>
    <s v="OFF-BI-10002429"/>
    <x v="1"/>
    <x v="8"/>
    <s v="Premier Elliptical Ring Binder, Black"/>
    <x v="5539"/>
    <n v="3"/>
    <n v="0.7"/>
    <n v="-20.090399999999995"/>
  </r>
  <r>
    <n v="8651"/>
    <s v="CA-2011-142769"/>
    <x v="2"/>
    <x v="103"/>
    <d v="2011-09-13T00:00:00"/>
    <s v="Same Day"/>
    <s v="RP-19390"/>
    <s v="Resi Pölking"/>
    <x v="0"/>
    <s v="United States"/>
    <s v="Seattle"/>
    <x v="4"/>
    <n v="98103"/>
    <x v="1"/>
    <s v="OFF-FA-10000840"/>
    <x v="1"/>
    <x v="13"/>
    <s v="OIC Thumb-Tacks"/>
    <x v="5540"/>
    <n v="5"/>
    <n v="0"/>
    <n v="2.6789999999999998"/>
  </r>
  <r>
    <n v="8652"/>
    <s v="CA-2011-142769"/>
    <x v="2"/>
    <x v="103"/>
    <d v="2011-09-13T00:00:00"/>
    <s v="Same Day"/>
    <s v="RP-19390"/>
    <s v="Resi Pölking"/>
    <x v="0"/>
    <s v="United States"/>
    <s v="Seattle"/>
    <x v="4"/>
    <n v="98103"/>
    <x v="1"/>
    <s v="FUR-FU-10001918"/>
    <x v="0"/>
    <x v="5"/>
    <s v="C-Line Cubicle Keepers Polyproplyene Holder With Velcro Backings"/>
    <x v="5541"/>
    <n v="3"/>
    <n v="0"/>
    <n v="5.5341000000000014"/>
  </r>
  <r>
    <n v="8653"/>
    <s v="CA-2011-142769"/>
    <x v="2"/>
    <x v="103"/>
    <d v="2011-09-13T00:00:00"/>
    <s v="Same Day"/>
    <s v="RP-19390"/>
    <s v="Resi Pölking"/>
    <x v="0"/>
    <s v="United States"/>
    <s v="Seattle"/>
    <x v="4"/>
    <n v="98103"/>
    <x v="1"/>
    <s v="OFF-SU-10001574"/>
    <x v="1"/>
    <x v="14"/>
    <s v="Acme Value Line Scissors"/>
    <x v="549"/>
    <n v="2"/>
    <n v="0"/>
    <n v="2.1899999999999995"/>
  </r>
  <r>
    <n v="8654"/>
    <s v="CA-2011-142769"/>
    <x v="2"/>
    <x v="103"/>
    <d v="2011-09-13T00:00:00"/>
    <s v="Same Day"/>
    <s v="RP-19390"/>
    <s v="Resi Pölking"/>
    <x v="0"/>
    <s v="United States"/>
    <s v="Seattle"/>
    <x v="4"/>
    <n v="98103"/>
    <x v="1"/>
    <s v="TEC-AC-10001606"/>
    <x v="2"/>
    <x v="11"/>
    <s v="Logitech Wireless Performance Mouse MX for PC and Mac"/>
    <x v="1664"/>
    <n v="2"/>
    <n v="0"/>
    <n v="75.992400000000004"/>
  </r>
  <r>
    <n v="8655"/>
    <s v="CA-2011-142769"/>
    <x v="2"/>
    <x v="103"/>
    <d v="2011-09-13T00:00:00"/>
    <s v="Same Day"/>
    <s v="RP-19390"/>
    <s v="Resi Pölking"/>
    <x v="0"/>
    <s v="United States"/>
    <s v="Seattle"/>
    <x v="4"/>
    <n v="98103"/>
    <x v="1"/>
    <s v="TEC-AC-10003399"/>
    <x v="2"/>
    <x v="11"/>
    <s v="Memorex Mini Travel Drive 64 GB USB 2.0 Flash Drive"/>
    <x v="5542"/>
    <n v="4"/>
    <n v="0"/>
    <n v="60.883200000000002"/>
  </r>
  <r>
    <n v="8656"/>
    <s v="CA-2011-142769"/>
    <x v="2"/>
    <x v="103"/>
    <d v="2011-09-13T00:00:00"/>
    <s v="Same Day"/>
    <s v="RP-19390"/>
    <s v="Resi Pölking"/>
    <x v="0"/>
    <s v="United States"/>
    <s v="Seattle"/>
    <x v="4"/>
    <n v="98103"/>
    <x v="1"/>
    <s v="TEC-AC-10000865"/>
    <x v="2"/>
    <x v="11"/>
    <s v="WD My Passport Ultra 500GB Portable External Hard Drive"/>
    <x v="5543"/>
    <n v="2"/>
    <n v="0"/>
    <n v="20.059999999999988"/>
  </r>
  <r>
    <n v="8657"/>
    <s v="CA-2011-142769"/>
    <x v="2"/>
    <x v="103"/>
    <d v="2011-09-13T00:00:00"/>
    <s v="Same Day"/>
    <s v="RP-19390"/>
    <s v="Resi Pölking"/>
    <x v="0"/>
    <s v="United States"/>
    <s v="Seattle"/>
    <x v="4"/>
    <n v="98103"/>
    <x v="1"/>
    <s v="OFF-PA-10002923"/>
    <x v="1"/>
    <x v="10"/>
    <s v="Xerox 1942"/>
    <x v="1553"/>
    <n v="1"/>
    <n v="0"/>
    <n v="24.47"/>
  </r>
  <r>
    <n v="8658"/>
    <s v="CA-2011-142769"/>
    <x v="2"/>
    <x v="103"/>
    <d v="2011-09-13T00:00:00"/>
    <s v="Same Day"/>
    <s v="RP-19390"/>
    <s v="Resi Pölking"/>
    <x v="0"/>
    <s v="United States"/>
    <s v="Seattle"/>
    <x v="4"/>
    <n v="98103"/>
    <x v="1"/>
    <s v="OFF-AP-10004785"/>
    <x v="1"/>
    <x v="9"/>
    <s v="Holmes Replacement Filter for HEPA Air Cleaner, Medium Room"/>
    <x v="5544"/>
    <n v="2"/>
    <n v="0"/>
    <n v="9.743800000000002"/>
  </r>
  <r>
    <n v="8659"/>
    <s v="CA-2013-168361"/>
    <x v="0"/>
    <x v="1028"/>
    <d v="2013-06-26T00:00:00"/>
    <s v="Standard Class"/>
    <s v="KB-16600"/>
    <s v="Ken Brennan"/>
    <x v="1"/>
    <s v="United States"/>
    <s v="Chicago"/>
    <x v="10"/>
    <n v="60623"/>
    <x v="2"/>
    <s v="OFF-BI-10003727"/>
    <x v="1"/>
    <x v="8"/>
    <s v="Avery Durable Slant Ring Binders With Label Holder"/>
    <x v="5545"/>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x v="2733"/>
    <n v="6"/>
    <n v="0.2"/>
    <n v="11.223000000000001"/>
  </r>
  <r>
    <n v="8661"/>
    <s v="CA-2014-124765"/>
    <x v="3"/>
    <x v="920"/>
    <d v="2014-12-01T00:00:00"/>
    <s v="Standard Class"/>
    <s v="HZ-14950"/>
    <s v="Henia Zydlo"/>
    <x v="0"/>
    <s v="United States"/>
    <s v="Fort Lauderdale"/>
    <x v="2"/>
    <n v="33311"/>
    <x v="0"/>
    <s v="FUR-BO-10003965"/>
    <x v="0"/>
    <x v="0"/>
    <s v="O'Sullivan Manor Hill 2-Door Library in Brianna Oak"/>
    <x v="1937"/>
    <n v="5"/>
    <n v="0.2"/>
    <n v="-81.440999999999946"/>
  </r>
  <r>
    <n v="8662"/>
    <s v="CA-2012-131856"/>
    <x v="1"/>
    <x v="793"/>
    <d v="2012-05-17T00:00:00"/>
    <s v="Standard Class"/>
    <s v="JG-15160"/>
    <s v="James Galang"/>
    <x v="0"/>
    <s v="United States"/>
    <s v="Houston"/>
    <x v="5"/>
    <n v="77041"/>
    <x v="2"/>
    <s v="FUR-FU-10000175"/>
    <x v="0"/>
    <x v="5"/>
    <s v="DAX Wood Document Frame."/>
    <x v="5546"/>
    <n v="4"/>
    <n v="0.6"/>
    <n v="-15.9268"/>
  </r>
  <r>
    <n v="8663"/>
    <s v="CA-2012-131856"/>
    <x v="1"/>
    <x v="793"/>
    <d v="2012-05-17T00:00:00"/>
    <s v="Standard Class"/>
    <s v="JG-15160"/>
    <s v="James Galang"/>
    <x v="0"/>
    <s v="United States"/>
    <s v="Houston"/>
    <x v="5"/>
    <n v="77041"/>
    <x v="2"/>
    <s v="TEC-PH-10001336"/>
    <x v="2"/>
    <x v="7"/>
    <s v="Digium D40 VoIP phone"/>
    <x v="5547"/>
    <n v="6"/>
    <n v="0.2"/>
    <n v="69.654599999999988"/>
  </r>
  <r>
    <n v="8664"/>
    <s v="CA-2012-131856"/>
    <x v="1"/>
    <x v="793"/>
    <d v="2012-05-17T00:00:00"/>
    <s v="Standard Class"/>
    <s v="JG-15160"/>
    <s v="James Galang"/>
    <x v="0"/>
    <s v="United States"/>
    <s v="Houston"/>
    <x v="5"/>
    <n v="77041"/>
    <x v="2"/>
    <s v="OFF-PA-10001954"/>
    <x v="1"/>
    <x v="10"/>
    <s v="Xerox 1964"/>
    <x v="5548"/>
    <n v="7"/>
    <n v="0.2"/>
    <n v="41.568799999999996"/>
  </r>
  <r>
    <n v="8665"/>
    <s v="CA-2014-126634"/>
    <x v="3"/>
    <x v="983"/>
    <d v="2014-04-02T00:00:00"/>
    <s v="Second Class"/>
    <s v="AB-10165"/>
    <s v="Alan Barnes"/>
    <x v="0"/>
    <s v="United States"/>
    <s v="Lakewood"/>
    <x v="1"/>
    <n v="90712"/>
    <x v="1"/>
    <s v="FUR-FU-10004973"/>
    <x v="0"/>
    <x v="5"/>
    <s v="Flat Face Poster Frame"/>
    <x v="5549"/>
    <n v="5"/>
    <n v="0"/>
    <n v="39.564000000000007"/>
  </r>
  <r>
    <n v="8666"/>
    <s v="CA-2013-118500"/>
    <x v="0"/>
    <x v="1019"/>
    <d v="2013-11-19T00:00:00"/>
    <s v="First Class"/>
    <s v="HJ-14875"/>
    <s v="Heather Jas"/>
    <x v="2"/>
    <s v="United States"/>
    <s v="San Francisco"/>
    <x v="1"/>
    <n v="94122"/>
    <x v="1"/>
    <s v="OFF-SU-10004231"/>
    <x v="1"/>
    <x v="14"/>
    <s v="Acme Tagit Stainless Steel Antibacterial Scissors"/>
    <x v="5550"/>
    <n v="5"/>
    <n v="0"/>
    <n v="13.365"/>
  </r>
  <r>
    <n v="8667"/>
    <s v="CA-2013-163951"/>
    <x v="0"/>
    <x v="945"/>
    <d v="2014-01-03T00:00:00"/>
    <s v="First Class"/>
    <s v="CJ-11875"/>
    <s v="Carl Jackson"/>
    <x v="1"/>
    <s v="United States"/>
    <s v="Philadelphia"/>
    <x v="9"/>
    <n v="19140"/>
    <x v="3"/>
    <s v="OFF-AR-10004269"/>
    <x v="1"/>
    <x v="6"/>
    <s v="Newell 31"/>
    <x v="1053"/>
    <n v="5"/>
    <n v="0.2"/>
    <n v="1.6519999999999992"/>
  </r>
  <r>
    <n v="8668"/>
    <s v="CA-2013-149916"/>
    <x v="0"/>
    <x v="596"/>
    <d v="2013-12-25T00:00:00"/>
    <s v="Second Class"/>
    <s v="ED-13885"/>
    <s v="Emily Ducich"/>
    <x v="2"/>
    <s v="United States"/>
    <s v="Seattle"/>
    <x v="4"/>
    <n v="98115"/>
    <x v="1"/>
    <s v="OFF-BI-10004002"/>
    <x v="1"/>
    <x v="8"/>
    <s v="Wilson Jones International Size A4 Ring Binders"/>
    <x v="2444"/>
    <n v="4"/>
    <n v="0.2"/>
    <n v="19.375999999999998"/>
  </r>
  <r>
    <n v="8669"/>
    <s v="CA-2013-149916"/>
    <x v="0"/>
    <x v="596"/>
    <d v="2013-12-25T00:00:00"/>
    <s v="Second Class"/>
    <s v="ED-13885"/>
    <s v="Emily Ducich"/>
    <x v="2"/>
    <s v="United States"/>
    <s v="Seattle"/>
    <x v="4"/>
    <n v="98115"/>
    <x v="1"/>
    <s v="TEC-MA-10000752"/>
    <x v="2"/>
    <x v="15"/>
    <s v="Texas Instrument TI-15 Fraction Calculator"/>
    <x v="1057"/>
    <n v="1"/>
    <n v="0.2"/>
    <n v="3.7569999999999992"/>
  </r>
  <r>
    <n v="8670"/>
    <s v="CA-2012-158918"/>
    <x v="1"/>
    <x v="139"/>
    <d v="2012-12-25T00:00:00"/>
    <s v="Second Class"/>
    <s v="AI-10855"/>
    <s v="Arianne Irving"/>
    <x v="0"/>
    <s v="United States"/>
    <s v="Los Angeles"/>
    <x v="1"/>
    <n v="90036"/>
    <x v="1"/>
    <s v="OFF-PA-10004947"/>
    <x v="1"/>
    <x v="10"/>
    <s v="Staples"/>
    <x v="860"/>
    <n v="4"/>
    <n v="0"/>
    <n v="7.7039999999999988"/>
  </r>
  <r>
    <n v="8671"/>
    <s v="US-2011-159611"/>
    <x v="2"/>
    <x v="422"/>
    <d v="2012-01-01T00:00:00"/>
    <s v="Second Class"/>
    <s v="KB-16315"/>
    <s v="Karl Braun"/>
    <x v="0"/>
    <s v="United States"/>
    <s v="Cleveland"/>
    <x v="24"/>
    <n v="44105"/>
    <x v="3"/>
    <s v="FUR-FU-10004904"/>
    <x v="0"/>
    <x v="5"/>
    <s v="Eldon &quot;L&quot; Workstation Diamond Chairmat"/>
    <x v="5551"/>
    <n v="3"/>
    <n v="0.2"/>
    <n v="-18.23520000000002"/>
  </r>
  <r>
    <n v="8672"/>
    <s v="US-2011-159611"/>
    <x v="2"/>
    <x v="422"/>
    <d v="2012-01-01T00:00:00"/>
    <s v="Second Class"/>
    <s v="KB-16315"/>
    <s v="Karl Braun"/>
    <x v="0"/>
    <s v="United States"/>
    <s v="Cleveland"/>
    <x v="24"/>
    <n v="44105"/>
    <x v="3"/>
    <s v="OFF-ST-10002790"/>
    <x v="1"/>
    <x v="4"/>
    <s v="Safco Industrial Shelving"/>
    <x v="5092"/>
    <n v="2"/>
    <n v="0.2"/>
    <n v="-25.108999999999988"/>
  </r>
  <r>
    <n v="8673"/>
    <s v="CA-2014-163265"/>
    <x v="3"/>
    <x v="911"/>
    <d v="2014-02-22T00:00:00"/>
    <s v="Standard Class"/>
    <s v="JS-16030"/>
    <s v="Joy Smith"/>
    <x v="0"/>
    <s v="United States"/>
    <s v="Decatur"/>
    <x v="10"/>
    <n v="62521"/>
    <x v="2"/>
    <s v="OFF-FA-10004854"/>
    <x v="1"/>
    <x v="13"/>
    <s v="Vinyl Coated Wire Paper Clips in Organizer Box, 800/Box"/>
    <x v="5385"/>
    <n v="2"/>
    <n v="0.2"/>
    <n v="6.1991999999999994"/>
  </r>
  <r>
    <n v="8674"/>
    <s v="CA-2014-163265"/>
    <x v="3"/>
    <x v="911"/>
    <d v="2014-02-22T00:00:00"/>
    <s v="Standard Class"/>
    <s v="JS-16030"/>
    <s v="Joy Smith"/>
    <x v="0"/>
    <s v="United States"/>
    <s v="Decatur"/>
    <x v="10"/>
    <n v="62521"/>
    <x v="2"/>
    <s v="FUR-CH-10004063"/>
    <x v="0"/>
    <x v="1"/>
    <s v="Global Deluxe High-Back Manager's Chair"/>
    <x v="121"/>
    <n v="3"/>
    <n v="0.3"/>
    <n v="-8.5794000000000779"/>
  </r>
  <r>
    <n v="8675"/>
    <s v="CA-2014-163265"/>
    <x v="3"/>
    <x v="911"/>
    <d v="2014-02-22T00:00:00"/>
    <s v="Standard Class"/>
    <s v="JS-16030"/>
    <s v="Joy Smith"/>
    <x v="0"/>
    <s v="United States"/>
    <s v="Decatur"/>
    <x v="10"/>
    <n v="62521"/>
    <x v="2"/>
    <s v="OFF-ST-10000642"/>
    <x v="1"/>
    <x v="4"/>
    <s v="Tennsco Lockers, Gray"/>
    <x v="4503"/>
    <n v="3"/>
    <n v="0.2"/>
    <n v="-8.1822000000000052"/>
  </r>
  <r>
    <n v="8676"/>
    <s v="CA-2014-163265"/>
    <x v="3"/>
    <x v="911"/>
    <d v="2014-02-22T00:00:00"/>
    <s v="Standard Class"/>
    <s v="JS-16030"/>
    <s v="Joy Smith"/>
    <x v="0"/>
    <s v="United States"/>
    <s v="Decatur"/>
    <x v="10"/>
    <n v="62521"/>
    <x v="2"/>
    <s v="OFF-AR-10004078"/>
    <x v="1"/>
    <x v="6"/>
    <s v="Newell 312"/>
    <x v="5552"/>
    <n v="6"/>
    <n v="0.2"/>
    <n v="3.5039999999999996"/>
  </r>
  <r>
    <n v="8677"/>
    <s v="CA-2014-163265"/>
    <x v="3"/>
    <x v="911"/>
    <d v="2014-02-22T00:00:00"/>
    <s v="Standard Class"/>
    <s v="JS-16030"/>
    <s v="Joy Smith"/>
    <x v="0"/>
    <s v="United States"/>
    <s v="Decatur"/>
    <x v="10"/>
    <n v="62521"/>
    <x v="2"/>
    <s v="FUR-FU-10004270"/>
    <x v="0"/>
    <x v="5"/>
    <s v="Executive Impressions 13&quot; Clairmont Wall Clock"/>
    <x v="5553"/>
    <n v="1"/>
    <n v="0.6"/>
    <n v="-3.6536999999999988"/>
  </r>
  <r>
    <n v="8678"/>
    <s v="CA-2014-141705"/>
    <x v="3"/>
    <x v="1200"/>
    <d v="2014-10-27T00:00:00"/>
    <s v="First Class"/>
    <s v="PO-18850"/>
    <s v="Patrick O'Brill"/>
    <x v="0"/>
    <s v="United States"/>
    <s v="Mansfield"/>
    <x v="5"/>
    <n v="76063"/>
    <x v="2"/>
    <s v="FUR-TA-10004607"/>
    <x v="0"/>
    <x v="3"/>
    <s v="Hon 2111 Invitation Series Straight Table"/>
    <x v="5554"/>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s v="United States"/>
    <s v="Houston"/>
    <x v="5"/>
    <n v="77070"/>
    <x v="2"/>
    <s v="TEC-AC-10001714"/>
    <x v="2"/>
    <x v="11"/>
    <s v="Logitech MX Performance Wireless Mouse"/>
    <x v="4703"/>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x v="5556"/>
    <n v="7"/>
    <n v="0"/>
    <n v="694.50149999999985"/>
  </r>
  <r>
    <n v="8682"/>
    <s v="CA-2013-143805"/>
    <x v="0"/>
    <x v="49"/>
    <d v="2013-12-04T00:00:00"/>
    <s v="Second Class"/>
    <s v="JD-15895"/>
    <s v="Jonathan Doherty"/>
    <x v="1"/>
    <s v="United States"/>
    <s v="Richmond"/>
    <x v="17"/>
    <n v="23223"/>
    <x v="0"/>
    <s v="OFF-SU-10004664"/>
    <x v="1"/>
    <x v="14"/>
    <s v="Acme Softgrip Scissors"/>
    <x v="5557"/>
    <n v="5"/>
    <n v="0"/>
    <n v="11.802999999999999"/>
  </r>
  <r>
    <n v="8683"/>
    <s v="CA-2011-133634"/>
    <x v="2"/>
    <x v="1127"/>
    <d v="2011-11-10T00:00:00"/>
    <s v="Standard Class"/>
    <s v="SR-20740"/>
    <s v="Steven Roelle"/>
    <x v="2"/>
    <s v="United States"/>
    <s v="Arlington"/>
    <x v="17"/>
    <n v="22204"/>
    <x v="0"/>
    <s v="TEC-AC-10002550"/>
    <x v="2"/>
    <x v="11"/>
    <s v="Maxell 4.7GB DVD-RW 3/Pack"/>
    <x v="3706"/>
    <n v="3"/>
    <n v="0"/>
    <n v="16.2486"/>
  </r>
  <r>
    <n v="8684"/>
    <s v="CA-2014-101665"/>
    <x v="3"/>
    <x v="920"/>
    <d v="2014-12-02T00:00:00"/>
    <s v="Standard Class"/>
    <s v="TZ-21580"/>
    <s v="Tracy Zic"/>
    <x v="0"/>
    <s v="United States"/>
    <s v="San Francisco"/>
    <x v="1"/>
    <n v="94122"/>
    <x v="1"/>
    <s v="OFF-AR-10002335"/>
    <x v="1"/>
    <x v="6"/>
    <s v="DIXON Oriole Pencils"/>
    <x v="788"/>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x v="5558"/>
    <n v="7"/>
    <n v="0"/>
    <n v="4.4540999999999986"/>
  </r>
  <r>
    <n v="8686"/>
    <s v="CA-2014-137323"/>
    <x v="3"/>
    <x v="237"/>
    <d v="2014-11-19T00:00:00"/>
    <s v="Second Class"/>
    <s v="PW-19030"/>
    <s v="Pauline Webber"/>
    <x v="1"/>
    <s v="United States"/>
    <s v="Watertown"/>
    <x v="15"/>
    <n v="13601"/>
    <x v="3"/>
    <s v="OFF-ST-10003996"/>
    <x v="1"/>
    <x v="4"/>
    <s v="Letter/Legal File Tote with Clear Snap-On Lid, Black Granite"/>
    <x v="5559"/>
    <n v="6"/>
    <n v="0"/>
    <n v="25.053599999999996"/>
  </r>
  <r>
    <n v="8687"/>
    <s v="CA-2013-144015"/>
    <x v="0"/>
    <x v="190"/>
    <d v="2013-06-27T00:00:00"/>
    <s v="Same Day"/>
    <s v="AH-10075"/>
    <s v="Adam Hart"/>
    <x v="1"/>
    <s v="United States"/>
    <s v="Los Angeles"/>
    <x v="1"/>
    <n v="90036"/>
    <x v="1"/>
    <s v="OFF-SU-10003505"/>
    <x v="1"/>
    <x v="14"/>
    <s v="Premier Electric Letter Opener"/>
    <x v="4540"/>
    <n v="2"/>
    <n v="0"/>
    <n v="11.585999999999984"/>
  </r>
  <r>
    <n v="8688"/>
    <s v="CA-2013-144015"/>
    <x v="0"/>
    <x v="190"/>
    <d v="2013-06-27T00:00:00"/>
    <s v="Same Day"/>
    <s v="AH-10075"/>
    <s v="Adam Hart"/>
    <x v="1"/>
    <s v="United States"/>
    <s v="Los Angeles"/>
    <x v="1"/>
    <n v="90036"/>
    <x v="1"/>
    <s v="OFF-FA-10000624"/>
    <x v="1"/>
    <x v="13"/>
    <s v="OIC Binder Clips"/>
    <x v="1511"/>
    <n v="5"/>
    <n v="0"/>
    <n v="8.9499999999999993"/>
  </r>
  <r>
    <n v="8689"/>
    <s v="CA-2013-144015"/>
    <x v="0"/>
    <x v="190"/>
    <d v="2013-06-27T00:00:00"/>
    <s v="Same Day"/>
    <s v="AH-10075"/>
    <s v="Adam Hart"/>
    <x v="1"/>
    <s v="United States"/>
    <s v="Los Angeles"/>
    <x v="1"/>
    <n v="90036"/>
    <x v="1"/>
    <s v="OFF-PA-10002870"/>
    <x v="1"/>
    <x v="10"/>
    <s v="Ampad Phone Message Book, Recycled, 400 Message Capacity, 5 ¾” x 11”"/>
    <x v="1140"/>
    <n v="2"/>
    <n v="0"/>
    <n v="5.6159999999999997"/>
  </r>
  <r>
    <n v="8690"/>
    <s v="CA-2011-101427"/>
    <x v="2"/>
    <x v="58"/>
    <d v="2011-12-30T00:00:00"/>
    <s v="Standard Class"/>
    <s v="AY-10555"/>
    <s v="Andy Yotov"/>
    <x v="1"/>
    <s v="United States"/>
    <s v="Philadelphia"/>
    <x v="9"/>
    <n v="19140"/>
    <x v="3"/>
    <s v="OFF-AR-10002257"/>
    <x v="1"/>
    <x v="6"/>
    <s v="Eldon Spacemaker Box, Quick-Snap Lid, Clear"/>
    <x v="2245"/>
    <n v="3"/>
    <n v="0.2"/>
    <n v="1.102199999999999"/>
  </r>
  <r>
    <n v="8691"/>
    <s v="CA-2013-136770"/>
    <x v="0"/>
    <x v="1041"/>
    <d v="2013-08-19T00:00:00"/>
    <s v="Standard Class"/>
    <s v="SP-20650"/>
    <s v="Stephanie Phelps"/>
    <x v="1"/>
    <s v="United States"/>
    <s v="Akron"/>
    <x v="24"/>
    <n v="44312"/>
    <x v="3"/>
    <s v="TEC-PH-10003580"/>
    <x v="2"/>
    <x v="7"/>
    <s v="Cisco IP Phone 7961G-GE VoIP phone"/>
    <x v="4688"/>
    <n v="2"/>
    <n v="0.4"/>
    <n v="-56.310799999999972"/>
  </r>
  <r>
    <n v="8692"/>
    <s v="CA-2013-136770"/>
    <x v="0"/>
    <x v="1041"/>
    <d v="2013-08-19T00:00:00"/>
    <s v="Standard Class"/>
    <s v="SP-20650"/>
    <s v="Stephanie Phelps"/>
    <x v="1"/>
    <s v="United States"/>
    <s v="Akron"/>
    <x v="24"/>
    <n v="44312"/>
    <x v="3"/>
    <s v="TEC-PH-10001530"/>
    <x v="2"/>
    <x v="7"/>
    <s v="Plantronics Voyager Pro Legend"/>
    <x v="5560"/>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x v="463"/>
    <n v="5"/>
    <n v="0.2"/>
    <n v="48.992999999999995"/>
  </r>
  <r>
    <n v="8694"/>
    <s v="CA-2013-118311"/>
    <x v="0"/>
    <x v="1057"/>
    <d v="2013-10-29T00:00:00"/>
    <s v="Standard Class"/>
    <s v="ED-13885"/>
    <s v="Emily Ducich"/>
    <x v="2"/>
    <s v="United States"/>
    <s v="San Francisco"/>
    <x v="1"/>
    <n v="94110"/>
    <x v="1"/>
    <s v="TEC-AC-10000892"/>
    <x v="2"/>
    <x v="11"/>
    <s v="NETGEAR N750 Dual Band Wi-Fi Gigabit Router"/>
    <x v="5561"/>
    <n v="5"/>
    <n v="0"/>
    <n v="162"/>
  </r>
  <r>
    <n v="8695"/>
    <s v="US-2011-112795"/>
    <x v="2"/>
    <x v="709"/>
    <d v="2011-08-28T00:00:00"/>
    <s v="Second Class"/>
    <s v="CR-12625"/>
    <s v="Corey Roper"/>
    <x v="2"/>
    <s v="United States"/>
    <s v="Grand Rapids"/>
    <x v="12"/>
    <n v="49505"/>
    <x v="2"/>
    <s v="OFF-PA-10001934"/>
    <x v="1"/>
    <x v="10"/>
    <s v="Xerox 1993"/>
    <x v="541"/>
    <n v="3"/>
    <n v="0"/>
    <n v="9.5256000000000007"/>
  </r>
  <r>
    <n v="8696"/>
    <s v="CA-2014-127096"/>
    <x v="3"/>
    <x v="175"/>
    <d v="2014-09-18T00:00:00"/>
    <s v="Second Class"/>
    <s v="CS-12400"/>
    <s v="Christopher Schild"/>
    <x v="2"/>
    <s v="United States"/>
    <s v="San Francisco"/>
    <x v="1"/>
    <n v="94109"/>
    <x v="1"/>
    <s v="FUR-TA-10003473"/>
    <x v="0"/>
    <x v="3"/>
    <s v="Bretford Rectangular Conference Table Tops"/>
    <x v="1216"/>
    <n v="1"/>
    <n v="0.2"/>
    <n v="11.283900000000017"/>
  </r>
  <r>
    <n v="8697"/>
    <s v="CA-2014-119284"/>
    <x v="3"/>
    <x v="140"/>
    <d v="2014-06-21T00:00:00"/>
    <s v="Standard Class"/>
    <s v="TS-21205"/>
    <s v="Thomas Seio"/>
    <x v="1"/>
    <s v="United States"/>
    <s v="Nashville"/>
    <x v="18"/>
    <n v="37211"/>
    <x v="0"/>
    <s v="TEC-PH-10001051"/>
    <x v="2"/>
    <x v="7"/>
    <s v="HTC One"/>
    <x v="1977"/>
    <n v="3"/>
    <n v="0.2"/>
    <n v="26.997299999999967"/>
  </r>
  <r>
    <n v="8698"/>
    <s v="CA-2014-119284"/>
    <x v="3"/>
    <x v="140"/>
    <d v="2014-06-21T00:00:00"/>
    <s v="Standard Class"/>
    <s v="TS-21205"/>
    <s v="Thomas Seio"/>
    <x v="1"/>
    <s v="United States"/>
    <s v="Nashville"/>
    <x v="18"/>
    <n v="37211"/>
    <x v="0"/>
    <s v="FUR-FU-10004351"/>
    <x v="0"/>
    <x v="5"/>
    <s v="Staples"/>
    <x v="5562"/>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s v="United States"/>
    <s v="Nashville"/>
    <x v="18"/>
    <n v="37211"/>
    <x v="0"/>
    <s v="TEC-PH-10000560"/>
    <x v="2"/>
    <x v="7"/>
    <s v="Samsung Galaxy S III - 16GB - pebble blue (T-Mobile)"/>
    <x v="5564"/>
    <n v="8"/>
    <n v="0.2"/>
    <n v="223.99360000000013"/>
  </r>
  <r>
    <n v="8701"/>
    <s v="CA-2014-119284"/>
    <x v="3"/>
    <x v="140"/>
    <d v="2014-06-21T00:00:00"/>
    <s v="Standard Class"/>
    <s v="TS-21205"/>
    <s v="Thomas Seio"/>
    <x v="1"/>
    <s v="United States"/>
    <s v="Nashville"/>
    <x v="18"/>
    <n v="37211"/>
    <x v="0"/>
    <s v="OFF-AP-10004249"/>
    <x v="1"/>
    <x v="9"/>
    <s v="Staples"/>
    <x v="5565"/>
    <n v="8"/>
    <n v="0.2"/>
    <n v="6.7031999999999954"/>
  </r>
  <r>
    <n v="8702"/>
    <s v="CA-2014-119284"/>
    <x v="3"/>
    <x v="140"/>
    <d v="2014-06-21T00:00:00"/>
    <s v="Standard Class"/>
    <s v="TS-21205"/>
    <s v="Thomas Seio"/>
    <x v="1"/>
    <s v="United States"/>
    <s v="Nashville"/>
    <x v="18"/>
    <n v="37211"/>
    <x v="0"/>
    <s v="OFF-ST-10001490"/>
    <x v="1"/>
    <x v="4"/>
    <s v="Hot File 7-Pocket, Floor Stand"/>
    <x v="573"/>
    <n v="1"/>
    <n v="0.2"/>
    <n v="17.84699999999998"/>
  </r>
  <r>
    <n v="8703"/>
    <s v="CA-2014-119284"/>
    <x v="3"/>
    <x v="140"/>
    <d v="2014-06-21T00:00:00"/>
    <s v="Standard Class"/>
    <s v="TS-21205"/>
    <s v="Thomas Seio"/>
    <x v="1"/>
    <s v="United States"/>
    <s v="Nashville"/>
    <x v="18"/>
    <n v="37211"/>
    <x v="0"/>
    <s v="OFF-PA-10000312"/>
    <x v="1"/>
    <x v="10"/>
    <s v="Xerox 1955"/>
    <x v="5566"/>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s v="United States"/>
    <s v="Houston"/>
    <x v="5"/>
    <n v="77041"/>
    <x v="2"/>
    <s v="TEC-PH-10004100"/>
    <x v="2"/>
    <x v="7"/>
    <s v="Griffin GC17055 Auxiliary Audio Cable"/>
    <x v="5567"/>
    <n v="8"/>
    <n v="0.2"/>
    <n v="11.513600000000004"/>
  </r>
  <r>
    <n v="8706"/>
    <s v="US-2011-132745"/>
    <x v="2"/>
    <x v="1202"/>
    <d v="2011-10-05T00:00:00"/>
    <s v="Standard Class"/>
    <s v="NF-18475"/>
    <s v="Neil Französisch"/>
    <x v="2"/>
    <s v="United States"/>
    <s v="Reno"/>
    <x v="33"/>
    <n v="89502"/>
    <x v="1"/>
    <s v="OFF-FA-10000254"/>
    <x v="1"/>
    <x v="13"/>
    <s v="Sterling Rubber Bands by Alliance"/>
    <x v="5568"/>
    <n v="1"/>
    <n v="0"/>
    <n v="0"/>
  </r>
  <r>
    <n v="8707"/>
    <s v="CA-2011-146815"/>
    <x v="2"/>
    <x v="78"/>
    <d v="2011-09-13T00:00:00"/>
    <s v="Standard Class"/>
    <s v="PP-18955"/>
    <s v="Paul Prost"/>
    <x v="2"/>
    <s v="United States"/>
    <s v="New York City"/>
    <x v="15"/>
    <n v="10009"/>
    <x v="3"/>
    <s v="FUR-CH-10004289"/>
    <x v="0"/>
    <x v="1"/>
    <s v="Global Super Steno Chair"/>
    <x v="3140"/>
    <n v="2"/>
    <n v="0.1"/>
    <n v="13.437199999999986"/>
  </r>
  <r>
    <n v="8708"/>
    <s v="CA-2011-146815"/>
    <x v="2"/>
    <x v="78"/>
    <d v="2011-09-13T00:00:00"/>
    <s v="Standard Class"/>
    <s v="PP-18955"/>
    <s v="Paul Prost"/>
    <x v="2"/>
    <s v="United States"/>
    <s v="New York City"/>
    <x v="15"/>
    <n v="10009"/>
    <x v="3"/>
    <s v="OFF-AR-10003469"/>
    <x v="1"/>
    <x v="6"/>
    <s v="Nontoxic Chalk"/>
    <x v="2872"/>
    <n v="2"/>
    <n v="0"/>
    <n v="1.6896"/>
  </r>
  <r>
    <n v="8709"/>
    <s v="CA-2011-119144"/>
    <x v="2"/>
    <x v="912"/>
    <d v="2011-11-18T00:00:00"/>
    <s v="First Class"/>
    <s v="JD-16150"/>
    <s v="Justin Deggeller"/>
    <x v="1"/>
    <s v="United States"/>
    <s v="Los Angeles"/>
    <x v="1"/>
    <n v="90008"/>
    <x v="1"/>
    <s v="TEC-PH-10004188"/>
    <x v="2"/>
    <x v="7"/>
    <s v="OtterBox Commuter Series Case - Samsung Galaxy S4"/>
    <x v="5569"/>
    <n v="4"/>
    <n v="0.2"/>
    <n v="-17.992799999999999"/>
  </r>
  <r>
    <n v="8710"/>
    <s v="CA-2011-119144"/>
    <x v="2"/>
    <x v="912"/>
    <d v="2011-11-18T00:00:00"/>
    <s v="First Class"/>
    <s v="JD-16150"/>
    <s v="Justin Deggeller"/>
    <x v="1"/>
    <s v="United States"/>
    <s v="Los Angeles"/>
    <x v="1"/>
    <n v="90008"/>
    <x v="1"/>
    <s v="FUR-BO-10004015"/>
    <x v="0"/>
    <x v="0"/>
    <s v="Bush Andora Bookcase, Maple/Graphite Gray Finish"/>
    <x v="5570"/>
    <n v="3"/>
    <n v="0.15"/>
    <n v="25.197899999999969"/>
  </r>
  <r>
    <n v="8711"/>
    <s v="CA-2011-119144"/>
    <x v="2"/>
    <x v="912"/>
    <d v="2011-11-18T00:00:00"/>
    <s v="First Class"/>
    <s v="JD-16150"/>
    <s v="Justin Deggeller"/>
    <x v="1"/>
    <s v="United States"/>
    <s v="Los Angeles"/>
    <x v="1"/>
    <n v="90008"/>
    <x v="1"/>
    <s v="OFF-ST-10000991"/>
    <x v="1"/>
    <x v="4"/>
    <s v="Space Solutions HD Industrial Steel Shelving."/>
    <x v="3216"/>
    <n v="3"/>
    <n v="0"/>
    <n v="10.347300000000004"/>
  </r>
  <r>
    <n v="8712"/>
    <s v="CA-2011-105648"/>
    <x v="2"/>
    <x v="223"/>
    <d v="2011-03-07T00:00:00"/>
    <s v="Standard Class"/>
    <s v="EJ-14155"/>
    <s v="Eva Jacobs"/>
    <x v="0"/>
    <s v="United States"/>
    <s v="San Diego"/>
    <x v="1"/>
    <n v="92037"/>
    <x v="1"/>
    <s v="FUR-TA-10002958"/>
    <x v="0"/>
    <x v="3"/>
    <s v="Bevis Oval Conference Table, Walnut"/>
    <x v="188"/>
    <n v="3"/>
    <n v="0.2"/>
    <n v="-23.488200000000091"/>
  </r>
  <r>
    <n v="8713"/>
    <s v="US-2012-145422"/>
    <x v="1"/>
    <x v="155"/>
    <d v="2012-12-07T00:00:00"/>
    <s v="Standard Class"/>
    <s v="PW-19240"/>
    <s v="Pierre Wener"/>
    <x v="0"/>
    <s v="United States"/>
    <s v="San Francisco"/>
    <x v="1"/>
    <n v="94110"/>
    <x v="1"/>
    <s v="FUR-BO-10002213"/>
    <x v="0"/>
    <x v="0"/>
    <s v="Sauder Forest Hills Library, Woodland Oak Finish"/>
    <x v="3754"/>
    <n v="3"/>
    <n v="0.15"/>
    <n v="-29.605799999999981"/>
  </r>
  <r>
    <n v="8714"/>
    <s v="CA-2014-136623"/>
    <x v="3"/>
    <x v="497"/>
    <d v="2014-07-17T00:00:00"/>
    <s v="Standard Class"/>
    <s v="TS-21430"/>
    <s v="Tom Stivers"/>
    <x v="1"/>
    <s v="United States"/>
    <s v="San Diego"/>
    <x v="1"/>
    <n v="92105"/>
    <x v="1"/>
    <s v="TEC-PH-10000004"/>
    <x v="2"/>
    <x v="7"/>
    <s v="Belkin iPhone and iPad Lightning Cable"/>
    <x v="5571"/>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x v="1278"/>
    <n v="5"/>
    <n v="0.2"/>
    <n v="9.3124999999999982"/>
  </r>
  <r>
    <n v="8716"/>
    <s v="CA-2014-121678"/>
    <x v="3"/>
    <x v="673"/>
    <d v="2014-11-21T00:00:00"/>
    <s v="Second Class"/>
    <s v="BM-11650"/>
    <s v="Brian Moss"/>
    <x v="1"/>
    <s v="United States"/>
    <s v="Elyria"/>
    <x v="24"/>
    <n v="44035"/>
    <x v="3"/>
    <s v="OFF-BI-10002949"/>
    <x v="1"/>
    <x v="8"/>
    <s v="Prestige Round Ring Binders"/>
    <x v="5572"/>
    <n v="1"/>
    <n v="0.7"/>
    <n v="-1.3983999999999996"/>
  </r>
  <r>
    <n v="8717"/>
    <s v="CA-2013-120824"/>
    <x v="0"/>
    <x v="1"/>
    <d v="2013-06-17T00:00:00"/>
    <s v="Second Class"/>
    <s v="AW-10930"/>
    <s v="Arthur Wiediger"/>
    <x v="2"/>
    <s v="United States"/>
    <s v="Houston"/>
    <x v="5"/>
    <n v="77070"/>
    <x v="2"/>
    <s v="OFF-AP-10001242"/>
    <x v="1"/>
    <x v="9"/>
    <s v="APC 7 Outlet Network SurgeArrest Surge Protector"/>
    <x v="5573"/>
    <n v="4"/>
    <n v="0.8"/>
    <n v="-160.96"/>
  </r>
  <r>
    <n v="8718"/>
    <s v="CA-2013-120824"/>
    <x v="0"/>
    <x v="1"/>
    <d v="2013-06-17T00:00:00"/>
    <s v="Second Class"/>
    <s v="AW-10930"/>
    <s v="Arthur Wiediger"/>
    <x v="2"/>
    <s v="United States"/>
    <s v="Houston"/>
    <x v="5"/>
    <n v="77070"/>
    <x v="2"/>
    <s v="FUR-FU-10001424"/>
    <x v="0"/>
    <x v="5"/>
    <s v="Dax Clear Box Frame"/>
    <x v="1913"/>
    <n v="2"/>
    <n v="0.6"/>
    <n v="-4.5396000000000019"/>
  </r>
  <r>
    <n v="8719"/>
    <s v="CA-2013-120824"/>
    <x v="0"/>
    <x v="1"/>
    <d v="2013-06-17T00:00:00"/>
    <s v="Second Class"/>
    <s v="AW-10930"/>
    <s v="Arthur Wiediger"/>
    <x v="2"/>
    <s v="United States"/>
    <s v="Houston"/>
    <x v="5"/>
    <n v="77070"/>
    <x v="2"/>
    <s v="OFF-AR-10003469"/>
    <x v="1"/>
    <x v="6"/>
    <s v="Nontoxic Chalk"/>
    <x v="2437"/>
    <n v="8"/>
    <n v="0.2"/>
    <n v="3.9423999999999997"/>
  </r>
  <r>
    <n v="8720"/>
    <s v="CA-2013-120824"/>
    <x v="0"/>
    <x v="1"/>
    <d v="2013-06-17T00:00:00"/>
    <s v="Second Class"/>
    <s v="AW-10930"/>
    <s v="Arthur Wiediger"/>
    <x v="2"/>
    <s v="United States"/>
    <s v="Houston"/>
    <x v="5"/>
    <n v="77070"/>
    <x v="2"/>
    <s v="OFF-PA-10000232"/>
    <x v="1"/>
    <x v="10"/>
    <s v="Xerox 1975"/>
    <x v="12"/>
    <n v="3"/>
    <n v="0.2"/>
    <n v="5.6375999999999999"/>
  </r>
  <r>
    <n v="8721"/>
    <s v="CA-2013-120824"/>
    <x v="0"/>
    <x v="1"/>
    <d v="2013-06-17T00:00:00"/>
    <s v="Second Class"/>
    <s v="AW-10930"/>
    <s v="Arthur Wiediger"/>
    <x v="2"/>
    <s v="United States"/>
    <s v="Houston"/>
    <x v="5"/>
    <n v="77070"/>
    <x v="2"/>
    <s v="FUR-CH-10000229"/>
    <x v="0"/>
    <x v="1"/>
    <s v="Global Enterprise Series Seating High-Back Swivel/Tilt Chairs"/>
    <x v="5574"/>
    <n v="2"/>
    <n v="0.3"/>
    <n v="-119.23120000000003"/>
  </r>
  <r>
    <n v="8722"/>
    <s v="CA-2013-120824"/>
    <x v="0"/>
    <x v="1"/>
    <d v="2013-06-17T00:00:00"/>
    <s v="Second Class"/>
    <s v="AW-10930"/>
    <s v="Arthur Wiediger"/>
    <x v="2"/>
    <s v="United States"/>
    <s v="Houston"/>
    <x v="5"/>
    <n v="77070"/>
    <x v="2"/>
    <s v="OFF-ST-10002562"/>
    <x v="1"/>
    <x v="4"/>
    <s v="Staples"/>
    <x v="5575"/>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s v="United States"/>
    <s v="Miami"/>
    <x v="2"/>
    <n v="33178"/>
    <x v="0"/>
    <s v="OFF-PA-10002986"/>
    <x v="1"/>
    <x v="10"/>
    <s v="Xerox 1898"/>
    <x v="5577"/>
    <n v="7"/>
    <n v="0.2"/>
    <n v="13.0928"/>
  </r>
  <r>
    <n v="8725"/>
    <s v="US-2013-135209"/>
    <x v="0"/>
    <x v="723"/>
    <d v="2014-01-01T00:00:00"/>
    <s v="Second Class"/>
    <s v="MH-17290"/>
    <s v="Marc Harrigan"/>
    <x v="2"/>
    <s v="United States"/>
    <s v="Miami"/>
    <x v="2"/>
    <n v="33178"/>
    <x v="0"/>
    <s v="OFF-PA-10000143"/>
    <x v="1"/>
    <x v="10"/>
    <s v="Astroparche Fine Business Paper"/>
    <x v="869"/>
    <n v="6"/>
    <n v="0.2"/>
    <n v="8.8704000000000018"/>
  </r>
  <r>
    <n v="8726"/>
    <s v="CA-2014-148145"/>
    <x v="3"/>
    <x v="257"/>
    <d v="2014-03-24T00:00:00"/>
    <s v="Standard Class"/>
    <s v="SW-20275"/>
    <s v="Scott Williamson"/>
    <x v="0"/>
    <s v="United States"/>
    <s v="Seattle"/>
    <x v="4"/>
    <n v="98115"/>
    <x v="1"/>
    <s v="OFF-AR-10003752"/>
    <x v="1"/>
    <x v="6"/>
    <s v="Deluxe Chalkboard Eraser Cleaner"/>
    <x v="849"/>
    <n v="4"/>
    <n v="0"/>
    <n v="21.251999999999999"/>
  </r>
  <r>
    <n v="8727"/>
    <s v="CA-2012-103870"/>
    <x v="1"/>
    <x v="17"/>
    <d v="2012-12-31T00:00:00"/>
    <s v="Standard Class"/>
    <s v="SP-20860"/>
    <s v="Sung Pak"/>
    <x v="1"/>
    <s v="United States"/>
    <s v="Murfreesboro"/>
    <x v="18"/>
    <n v="37130"/>
    <x v="0"/>
    <s v="TEC-AC-10002370"/>
    <x v="2"/>
    <x v="11"/>
    <s v="Maxell CD-R Discs"/>
    <x v="557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s v="United States"/>
    <s v="Murfreesboro"/>
    <x v="18"/>
    <n v="37130"/>
    <x v="0"/>
    <s v="FUR-BO-10002853"/>
    <x v="0"/>
    <x v="0"/>
    <s v="O'Sullivan 5-Shelf Heavy-Duty Bookcases"/>
    <x v="5580"/>
    <n v="2"/>
    <n v="0.2"/>
    <n v="8.1939999999999955"/>
  </r>
  <r>
    <n v="8730"/>
    <s v="CA-2012-103870"/>
    <x v="1"/>
    <x v="17"/>
    <d v="2012-12-31T00:00:00"/>
    <s v="Standard Class"/>
    <s v="SP-20860"/>
    <s v="Sung Pak"/>
    <x v="1"/>
    <s v="United States"/>
    <s v="Murfreesboro"/>
    <x v="18"/>
    <n v="37130"/>
    <x v="0"/>
    <s v="OFF-ST-10002562"/>
    <x v="1"/>
    <x v="4"/>
    <s v="Staples"/>
    <x v="2752"/>
    <n v="3"/>
    <n v="0.2"/>
    <n v="2.2511999999999999"/>
  </r>
  <r>
    <n v="8731"/>
    <s v="CA-2012-103870"/>
    <x v="1"/>
    <x v="17"/>
    <d v="2012-12-31T00:00:00"/>
    <s v="Standard Class"/>
    <s v="SP-20860"/>
    <s v="Sung Pak"/>
    <x v="1"/>
    <s v="United States"/>
    <s v="Murfreesboro"/>
    <x v="18"/>
    <n v="37130"/>
    <x v="0"/>
    <s v="TEC-AC-10004227"/>
    <x v="2"/>
    <x v="11"/>
    <s v="SanDisk Ultra 16 GB MicroSDHC Class 10 Memory Card"/>
    <x v="3145"/>
    <n v="7"/>
    <n v="0.2"/>
    <n v="-12.730200000000011"/>
  </r>
  <r>
    <n v="8732"/>
    <s v="CA-2012-111017"/>
    <x v="1"/>
    <x v="374"/>
    <d v="2012-08-06T00:00:00"/>
    <s v="Standard Class"/>
    <s v="SC-20695"/>
    <s v="Steve Chapman"/>
    <x v="1"/>
    <s v="United States"/>
    <s v="Saint Louis"/>
    <x v="25"/>
    <n v="63116"/>
    <x v="2"/>
    <s v="OFF-SU-10002573"/>
    <x v="1"/>
    <x v="14"/>
    <s v="Acme 10&quot; Easy Grip Assistive Scissors"/>
    <x v="5581"/>
    <n v="3"/>
    <n v="0"/>
    <n v="15.776999999999996"/>
  </r>
  <r>
    <n v="8733"/>
    <s v="CA-2014-116988"/>
    <x v="3"/>
    <x v="818"/>
    <d v="2014-06-30T00:00:00"/>
    <s v="Second Class"/>
    <s v="PW-19030"/>
    <s v="Pauline Webber"/>
    <x v="1"/>
    <s v="United States"/>
    <s v="Seattle"/>
    <x v="4"/>
    <n v="98105"/>
    <x v="1"/>
    <s v="OFF-PA-10003848"/>
    <x v="1"/>
    <x v="10"/>
    <s v="Xerox 1997"/>
    <x v="541"/>
    <n v="3"/>
    <n v="0"/>
    <n v="9.3312000000000008"/>
  </r>
  <r>
    <n v="8734"/>
    <s v="CA-2014-116988"/>
    <x v="3"/>
    <x v="818"/>
    <d v="2014-06-30T00:00:00"/>
    <s v="Second Class"/>
    <s v="PW-19030"/>
    <s v="Pauline Webber"/>
    <x v="1"/>
    <s v="United States"/>
    <s v="Seattle"/>
    <x v="4"/>
    <n v="98105"/>
    <x v="1"/>
    <s v="FUR-FU-10001290"/>
    <x v="0"/>
    <x v="5"/>
    <s v="Executive Impressions Supervisor Wall Clock"/>
    <x v="487"/>
    <n v="3"/>
    <n v="0"/>
    <n v="40.415999999999997"/>
  </r>
  <r>
    <n v="8735"/>
    <s v="CA-2014-116988"/>
    <x v="3"/>
    <x v="818"/>
    <d v="2014-06-30T00:00:00"/>
    <s v="Second Class"/>
    <s v="PW-19030"/>
    <s v="Pauline Webber"/>
    <x v="1"/>
    <s v="United States"/>
    <s v="Seattle"/>
    <x v="4"/>
    <n v="98105"/>
    <x v="1"/>
    <s v="TEC-AC-10003832"/>
    <x v="2"/>
    <x v="11"/>
    <s v="Logitech P710e Mobile Speakerphone"/>
    <x v="2694"/>
    <n v="5"/>
    <n v="0"/>
    <n v="244.61549999999988"/>
  </r>
  <r>
    <n v="8736"/>
    <s v="US-2011-169390"/>
    <x v="2"/>
    <x v="315"/>
    <d v="2011-02-11T00:00:00"/>
    <s v="Second Class"/>
    <s v="CS-12250"/>
    <s v="Chris Selesnick"/>
    <x v="1"/>
    <s v="United States"/>
    <s v="New York City"/>
    <x v="15"/>
    <n v="10024"/>
    <x v="3"/>
    <s v="OFF-ST-10001558"/>
    <x v="1"/>
    <x v="4"/>
    <s v="Acco Perma 4000 Stacking Storage Drawers"/>
    <x v="647"/>
    <n v="4"/>
    <n v="0"/>
    <n v="9.7439999999999998"/>
  </r>
  <r>
    <n v="8737"/>
    <s v="CA-2013-168774"/>
    <x v="0"/>
    <x v="913"/>
    <d v="2013-09-10T00:00:00"/>
    <s v="Standard Class"/>
    <s v="RP-19855"/>
    <s v="Roy Phan"/>
    <x v="1"/>
    <s v="United States"/>
    <s v="Woodbury"/>
    <x v="11"/>
    <n v="55125"/>
    <x v="2"/>
    <s v="OFF-ST-10001490"/>
    <x v="1"/>
    <x v="4"/>
    <s v="Hot File 7-Pocket, Floor Stand"/>
    <x v="3469"/>
    <n v="3"/>
    <n v="0"/>
    <n v="160.62299999999993"/>
  </r>
  <r>
    <n v="8738"/>
    <s v="CA-2014-161592"/>
    <x v="3"/>
    <x v="1191"/>
    <d v="2014-04-11T00:00:00"/>
    <s v="Standard Class"/>
    <s v="CS-12175"/>
    <s v="Charles Sheldon"/>
    <x v="1"/>
    <s v="United States"/>
    <s v="Chattanooga"/>
    <x v="18"/>
    <n v="37421"/>
    <x v="0"/>
    <s v="OFF-BI-10003669"/>
    <x v="1"/>
    <x v="8"/>
    <s v="3M Organizer Strips"/>
    <x v="5582"/>
    <n v="5"/>
    <n v="0.7"/>
    <n v="-5.9399999999999977"/>
  </r>
  <r>
    <n v="8739"/>
    <s v="US-2014-131961"/>
    <x v="3"/>
    <x v="166"/>
    <d v="2014-12-12T00:00:00"/>
    <s v="First Class"/>
    <s v="MJ-17740"/>
    <s v="Max Jones"/>
    <x v="0"/>
    <s v="United States"/>
    <s v="Philadelphia"/>
    <x v="9"/>
    <n v="19140"/>
    <x v="3"/>
    <s v="OFF-AR-10004441"/>
    <x v="1"/>
    <x v="6"/>
    <s v="BIC Brite Liner Highlighters"/>
    <x v="2153"/>
    <n v="4"/>
    <n v="0.2"/>
    <n v="3.6431999999999998"/>
  </r>
  <r>
    <n v="8740"/>
    <s v="US-2014-131961"/>
    <x v="3"/>
    <x v="166"/>
    <d v="2014-12-12T00:00:00"/>
    <s v="First Class"/>
    <s v="MJ-17740"/>
    <s v="Max Jones"/>
    <x v="0"/>
    <s v="United States"/>
    <s v="Philadelphia"/>
    <x v="9"/>
    <n v="19140"/>
    <x v="3"/>
    <s v="TEC-PH-10001924"/>
    <x v="2"/>
    <x v="7"/>
    <s v="iHome FM Clock Radio with Lightning Dock"/>
    <x v="5583"/>
    <n v="2"/>
    <n v="0.4"/>
    <n v="-20.996999999999993"/>
  </r>
  <r>
    <n v="8741"/>
    <s v="CA-2013-102498"/>
    <x v="0"/>
    <x v="1131"/>
    <d v="2013-07-26T00:00:00"/>
    <s v="First Class"/>
    <s v="JG-15160"/>
    <s v="James Galang"/>
    <x v="0"/>
    <s v="United States"/>
    <s v="Lafayette"/>
    <x v="28"/>
    <n v="70506"/>
    <x v="0"/>
    <s v="OFF-AR-10004456"/>
    <x v="1"/>
    <x v="6"/>
    <s v="Panasonic KP-4ABK Battery-Operated Pencil Sharpener"/>
    <x v="1411"/>
    <n v="5"/>
    <n v="0"/>
    <n v="21.227999999999998"/>
  </r>
  <r>
    <n v="8742"/>
    <s v="CA-2012-113222"/>
    <x v="1"/>
    <x v="529"/>
    <d v="2012-11-09T00:00:00"/>
    <s v="Same Day"/>
    <s v="AG-10765"/>
    <s v="Anthony Garverick"/>
    <x v="2"/>
    <s v="United States"/>
    <s v="Lawrence"/>
    <x v="14"/>
    <n v="46226"/>
    <x v="2"/>
    <s v="OFF-BI-10001890"/>
    <x v="1"/>
    <x v="8"/>
    <s v="Avery Poly Binder Pockets"/>
    <x v="631"/>
    <n v="3"/>
    <n v="0"/>
    <n v="5.1551999999999998"/>
  </r>
  <r>
    <n v="8743"/>
    <s v="US-2012-144771"/>
    <x v="1"/>
    <x v="653"/>
    <d v="2012-10-04T00:00:00"/>
    <s v="First Class"/>
    <s v="CK-12205"/>
    <s v="Chloris Kastensmidt"/>
    <x v="0"/>
    <s v="United States"/>
    <s v="Hillsboro"/>
    <x v="21"/>
    <n v="97123"/>
    <x v="1"/>
    <s v="FUR-FU-10000629"/>
    <x v="0"/>
    <x v="5"/>
    <s v="9-3/4 Diameter Round Wall Clock"/>
    <x v="5584"/>
    <n v="1"/>
    <n v="0.2"/>
    <n v="3.0338000000000003"/>
  </r>
  <r>
    <n v="8744"/>
    <s v="US-2012-144771"/>
    <x v="1"/>
    <x v="653"/>
    <d v="2012-10-04T00:00:00"/>
    <s v="First Class"/>
    <s v="CK-12205"/>
    <s v="Chloris Kastensmidt"/>
    <x v="0"/>
    <s v="United States"/>
    <s v="Hillsboro"/>
    <x v="21"/>
    <n v="97123"/>
    <x v="1"/>
    <s v="TEC-AC-10002323"/>
    <x v="2"/>
    <x v="11"/>
    <s v="SanDisk Ultra 32 GB MicroSDHC Class 10 Memory Card"/>
    <x v="4035"/>
    <n v="3"/>
    <n v="0.2"/>
    <n v="-4.6409999999999982"/>
  </r>
  <r>
    <n v="8745"/>
    <s v="CA-2012-162376"/>
    <x v="1"/>
    <x v="6"/>
    <d v="2012-11-25T00:00:00"/>
    <s v="Second Class"/>
    <s v="HD-14785"/>
    <s v="Harold Dahlen"/>
    <x v="2"/>
    <s v="United States"/>
    <s v="Cambridge"/>
    <x v="31"/>
    <n v="2138"/>
    <x v="3"/>
    <s v="OFF-AR-10003056"/>
    <x v="1"/>
    <x v="6"/>
    <s v="Newell 341"/>
    <x v="860"/>
    <n v="4"/>
    <n v="0"/>
    <n v="4.9647999999999985"/>
  </r>
  <r>
    <n v="8746"/>
    <s v="CA-2012-162376"/>
    <x v="1"/>
    <x v="6"/>
    <d v="2012-11-25T00:00:00"/>
    <s v="Second Class"/>
    <s v="HD-14785"/>
    <s v="Harold Dahlen"/>
    <x v="2"/>
    <s v="United States"/>
    <s v="Cambridge"/>
    <x v="31"/>
    <n v="2138"/>
    <x v="3"/>
    <s v="OFF-PA-10000300"/>
    <x v="1"/>
    <x v="10"/>
    <s v="Xerox 1936"/>
    <x v="731"/>
    <n v="3"/>
    <n v="0"/>
    <n v="28.171799999999998"/>
  </r>
  <r>
    <n v="8747"/>
    <s v="CA-2014-128076"/>
    <x v="3"/>
    <x v="62"/>
    <d v="2014-02-08T00:00:00"/>
    <s v="Standard Class"/>
    <s v="BO-11350"/>
    <s v="Bill Overfelt"/>
    <x v="1"/>
    <s v="United States"/>
    <s v="San Diego"/>
    <x v="1"/>
    <n v="92105"/>
    <x v="1"/>
    <s v="FUR-FU-10000293"/>
    <x v="0"/>
    <x v="5"/>
    <s v="Eldon Antistatic Chair Mats for Low to Medium Pile Carpets"/>
    <x v="5585"/>
    <n v="2"/>
    <n v="0"/>
    <n v="12.634799999999984"/>
  </r>
  <r>
    <n v="8748"/>
    <s v="CA-2014-128076"/>
    <x v="3"/>
    <x v="62"/>
    <d v="2014-02-08T00:00:00"/>
    <s v="Standard Class"/>
    <s v="BO-11350"/>
    <s v="Bill Overfelt"/>
    <x v="1"/>
    <s v="United States"/>
    <s v="San Diego"/>
    <x v="1"/>
    <n v="92105"/>
    <x v="1"/>
    <s v="OFF-BI-10003638"/>
    <x v="1"/>
    <x v="8"/>
    <s v="GBC Durable Plastic Covers"/>
    <x v="5586"/>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x v="2562"/>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s v="United States"/>
    <s v="New York City"/>
    <x v="15"/>
    <n v="10009"/>
    <x v="3"/>
    <s v="TEC-PH-10004922"/>
    <x v="2"/>
    <x v="7"/>
    <s v="RCA Visys Integrated PBX 8-Line Router"/>
    <x v="5588"/>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x v="5589"/>
    <n v="4"/>
    <n v="0.2"/>
    <n v="31.4712"/>
  </r>
  <r>
    <n v="8753"/>
    <s v="CA-2013-105662"/>
    <x v="0"/>
    <x v="465"/>
    <d v="2013-05-10T00:00:00"/>
    <s v="Standard Class"/>
    <s v="RB-19465"/>
    <s v="Rick Bensley"/>
    <x v="2"/>
    <s v="United States"/>
    <s v="Tallahassee"/>
    <x v="2"/>
    <n v="32303"/>
    <x v="0"/>
    <s v="TEC-PH-10001198"/>
    <x v="2"/>
    <x v="7"/>
    <s v="Avaya 4621SW VoIP phone"/>
    <x v="1665"/>
    <n v="3"/>
    <n v="0.2"/>
    <n v="19.966499999999982"/>
  </r>
  <r>
    <n v="8754"/>
    <s v="CA-2014-152198"/>
    <x v="3"/>
    <x v="428"/>
    <d v="2014-09-11T00:00:00"/>
    <s v="First Class"/>
    <s v="JD-16015"/>
    <s v="Joy Daniels"/>
    <x v="0"/>
    <s v="United States"/>
    <s v="Toledo"/>
    <x v="24"/>
    <n v="43615"/>
    <x v="3"/>
    <s v="OFF-LA-10000443"/>
    <x v="1"/>
    <x v="2"/>
    <s v="Avery 501"/>
    <x v="1173"/>
    <n v="6"/>
    <n v="0.2"/>
    <n v="5.9777999999999993"/>
  </r>
  <r>
    <n v="8755"/>
    <s v="CA-2014-152198"/>
    <x v="3"/>
    <x v="428"/>
    <d v="2014-09-11T00:00:00"/>
    <s v="First Class"/>
    <s v="JD-16015"/>
    <s v="Joy Daniels"/>
    <x v="0"/>
    <s v="United States"/>
    <s v="Toledo"/>
    <x v="24"/>
    <n v="43615"/>
    <x v="3"/>
    <s v="OFF-BI-10003669"/>
    <x v="1"/>
    <x v="8"/>
    <s v="3M Organizer Strips"/>
    <x v="5590"/>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s v="United States"/>
    <s v="Columbia"/>
    <x v="39"/>
    <n v="21044"/>
    <x v="3"/>
    <s v="OFF-AP-10002350"/>
    <x v="1"/>
    <x v="9"/>
    <s v="Belkin F9H710-06 7 Outlet SurgeMaster Surge Protector"/>
    <x v="1023"/>
    <n v="2"/>
    <n v="0"/>
    <n v="10.5504"/>
  </r>
  <r>
    <n v="8758"/>
    <s v="CA-2013-114307"/>
    <x v="0"/>
    <x v="405"/>
    <d v="2013-07-27T00:00:00"/>
    <s v="Standard Class"/>
    <s v="MF-17665"/>
    <s v="Maureen Fritzler"/>
    <x v="1"/>
    <s v="United States"/>
    <s v="Columbia"/>
    <x v="39"/>
    <n v="21044"/>
    <x v="3"/>
    <s v="OFF-PA-10004100"/>
    <x v="1"/>
    <x v="10"/>
    <s v="Xerox 216"/>
    <x v="187"/>
    <n v="8"/>
    <n v="0"/>
    <n v="24.883200000000002"/>
  </r>
  <r>
    <n v="8759"/>
    <s v="CA-2013-114307"/>
    <x v="0"/>
    <x v="405"/>
    <d v="2013-07-27T00:00:00"/>
    <s v="Standard Class"/>
    <s v="MF-17665"/>
    <s v="Maureen Fritzler"/>
    <x v="1"/>
    <s v="United States"/>
    <s v="Columbia"/>
    <x v="39"/>
    <n v="21044"/>
    <x v="3"/>
    <s v="FUR-FU-10000794"/>
    <x v="0"/>
    <x v="5"/>
    <s v="Eldon Stackable Tray, Side-Load, Legal, Smoke"/>
    <x v="1877"/>
    <n v="3"/>
    <n v="0"/>
    <n v="9.3227999999999991"/>
  </r>
  <r>
    <n v="8760"/>
    <s v="CA-2013-114307"/>
    <x v="0"/>
    <x v="405"/>
    <d v="2013-07-27T00:00:00"/>
    <s v="Standard Class"/>
    <s v="MF-17665"/>
    <s v="Maureen Fritzler"/>
    <x v="1"/>
    <s v="United States"/>
    <s v="Columbia"/>
    <x v="39"/>
    <n v="21044"/>
    <x v="3"/>
    <s v="OFF-BI-10002012"/>
    <x v="1"/>
    <x v="8"/>
    <s v="Wilson Jones Easy Flow II Sheet Lifters"/>
    <x v="5592"/>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x v="5593"/>
    <n v="1"/>
    <n v="0"/>
    <n v="635.495"/>
  </r>
  <r>
    <n v="8762"/>
    <s v="CA-2013-159891"/>
    <x v="0"/>
    <x v="1011"/>
    <d v="2013-02-06T00:00:00"/>
    <s v="Standard Class"/>
    <s v="BF-11170"/>
    <s v="Ben Ferrer"/>
    <x v="2"/>
    <s v="United States"/>
    <s v="Atlanta"/>
    <x v="32"/>
    <n v="30318"/>
    <x v="0"/>
    <s v="OFF-EN-10004483"/>
    <x v="1"/>
    <x v="12"/>
    <s v="#10 White Business Envelopes,4 1/8 x 9 1/2"/>
    <x v="5594"/>
    <n v="8"/>
    <n v="0"/>
    <n v="58.919199999999989"/>
  </r>
  <r>
    <n v="8763"/>
    <s v="CA-2013-112578"/>
    <x v="0"/>
    <x v="723"/>
    <d v="2014-01-03T00:00:00"/>
    <s v="Standard Class"/>
    <s v="FO-14305"/>
    <s v="Frank Olsen"/>
    <x v="0"/>
    <s v="United States"/>
    <s v="Sacramento"/>
    <x v="1"/>
    <n v="95823"/>
    <x v="1"/>
    <s v="OFF-ST-10003722"/>
    <x v="1"/>
    <x v="4"/>
    <s v="Project Tote Personal File"/>
    <x v="919"/>
    <n v="1"/>
    <n v="0"/>
    <n v="4.068699999999998"/>
  </r>
  <r>
    <n v="8764"/>
    <s v="CA-2013-112578"/>
    <x v="0"/>
    <x v="723"/>
    <d v="2014-01-03T00:00:00"/>
    <s v="Standard Class"/>
    <s v="FO-14305"/>
    <s v="Frank Olsen"/>
    <x v="0"/>
    <s v="United States"/>
    <s v="Sacramento"/>
    <x v="1"/>
    <n v="95823"/>
    <x v="1"/>
    <s v="OFF-SU-10002557"/>
    <x v="1"/>
    <x v="14"/>
    <s v="Fiskars Spring-Action Scissors"/>
    <x v="5482"/>
    <n v="2"/>
    <n v="0"/>
    <n v="7.2696000000000005"/>
  </r>
  <r>
    <n v="8765"/>
    <s v="CA-2012-107083"/>
    <x v="1"/>
    <x v="82"/>
    <d v="2012-11-27T00:00:00"/>
    <s v="Standard Class"/>
    <s v="BB-11545"/>
    <s v="Brenda Bowman"/>
    <x v="1"/>
    <s v="United States"/>
    <s v="Fort Worth"/>
    <x v="5"/>
    <n v="76106"/>
    <x v="2"/>
    <s v="OFF-AR-10002257"/>
    <x v="1"/>
    <x v="6"/>
    <s v="Eldon Spacemaker Box, Quick-Snap Lid, Clear"/>
    <x v="758"/>
    <n v="2"/>
    <n v="0.2"/>
    <n v="0.73479999999999923"/>
  </r>
  <r>
    <n v="8766"/>
    <s v="CA-2012-107083"/>
    <x v="1"/>
    <x v="82"/>
    <d v="2012-11-27T00:00:00"/>
    <s v="Standard Class"/>
    <s v="BB-11545"/>
    <s v="Brenda Bowman"/>
    <x v="1"/>
    <s v="United States"/>
    <s v="Fort Worth"/>
    <x v="5"/>
    <n v="76106"/>
    <x v="2"/>
    <s v="OFF-BI-10000756"/>
    <x v="1"/>
    <x v="8"/>
    <s v="Storex DuraTech Recycled Plastic Frosted Binders"/>
    <x v="5595"/>
    <n v="2"/>
    <n v="0.8"/>
    <n v="-2.5440000000000005"/>
  </r>
  <r>
    <n v="8767"/>
    <s v="CA-2012-107083"/>
    <x v="1"/>
    <x v="82"/>
    <d v="2012-11-27T00:00:00"/>
    <s v="Standard Class"/>
    <s v="BB-11545"/>
    <s v="Brenda Bowman"/>
    <x v="1"/>
    <s v="United States"/>
    <s v="Fort Worth"/>
    <x v="5"/>
    <n v="76106"/>
    <x v="2"/>
    <s v="OFF-AP-10004136"/>
    <x v="1"/>
    <x v="9"/>
    <s v="Kensington 6 Outlet SmartSocket Surge Protector"/>
    <x v="4396"/>
    <n v="3"/>
    <n v="0.8"/>
    <n v="-67.617000000000019"/>
  </r>
  <r>
    <n v="8768"/>
    <s v="CA-2012-107083"/>
    <x v="1"/>
    <x v="82"/>
    <d v="2012-11-27T00:00:00"/>
    <s v="Standard Class"/>
    <s v="BB-11545"/>
    <s v="Brenda Bowman"/>
    <x v="1"/>
    <s v="United States"/>
    <s v="Fort Worth"/>
    <x v="5"/>
    <n v="76106"/>
    <x v="2"/>
    <s v="OFF-BI-10002194"/>
    <x v="1"/>
    <x v="8"/>
    <s v="Cardinal Hold-It CD Pocket"/>
    <x v="5596"/>
    <n v="5"/>
    <n v="0.8"/>
    <n v="-13.167000000000002"/>
  </r>
  <r>
    <n v="8769"/>
    <s v="CA-2012-151722"/>
    <x v="1"/>
    <x v="348"/>
    <d v="2012-10-09T00:00:00"/>
    <s v="Standard Class"/>
    <s v="IL-15100"/>
    <s v="Ivan Liston"/>
    <x v="0"/>
    <s v="United States"/>
    <s v="Columbus"/>
    <x v="24"/>
    <n v="43229"/>
    <x v="3"/>
    <s v="TEC-AC-10000892"/>
    <x v="2"/>
    <x v="11"/>
    <s v="NETGEAR N750 Dual Band Wi-Fi Gigabit Router"/>
    <x v="5597"/>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s v="United States"/>
    <s v="Louisville"/>
    <x v="22"/>
    <n v="80027"/>
    <x v="1"/>
    <s v="FUR-CH-10002304"/>
    <x v="0"/>
    <x v="1"/>
    <s v="Global Stack Chair without Arms, Black"/>
    <x v="5599"/>
    <n v="4"/>
    <n v="0.2"/>
    <n v="5.1960000000000015"/>
  </r>
  <r>
    <n v="8772"/>
    <s v="CA-2014-115882"/>
    <x v="3"/>
    <x v="32"/>
    <d v="2014-09-18T00:00:00"/>
    <s v="First Class"/>
    <s v="DB-13555"/>
    <s v="Dorothy Badders"/>
    <x v="1"/>
    <s v="United States"/>
    <s v="Raleigh"/>
    <x v="3"/>
    <n v="27604"/>
    <x v="0"/>
    <s v="OFF-AP-10002534"/>
    <x v="1"/>
    <x v="9"/>
    <s v="3.6 Cubic Foot Counter Height Office Refrigerator"/>
    <x v="5600"/>
    <n v="4"/>
    <n v="0.2"/>
    <n v="94.278400000000033"/>
  </r>
  <r>
    <n v="8773"/>
    <s v="CA-2014-115882"/>
    <x v="3"/>
    <x v="32"/>
    <d v="2014-09-18T00:00:00"/>
    <s v="First Class"/>
    <s v="DB-13555"/>
    <s v="Dorothy Badders"/>
    <x v="1"/>
    <s v="United States"/>
    <s v="Raleigh"/>
    <x v="3"/>
    <n v="27604"/>
    <x v="0"/>
    <s v="OFF-PA-10001125"/>
    <x v="1"/>
    <x v="10"/>
    <s v="Xerox 1988"/>
    <x v="1355"/>
    <n v="3"/>
    <n v="0.2"/>
    <n v="23.234999999999992"/>
  </r>
  <r>
    <n v="8774"/>
    <s v="CA-2012-132276"/>
    <x v="1"/>
    <x v="1203"/>
    <d v="2012-02-28T00:00:00"/>
    <s v="Standard Class"/>
    <s v="LC-16960"/>
    <s v="Lindsay Castell"/>
    <x v="2"/>
    <s v="United States"/>
    <s v="New York City"/>
    <x v="15"/>
    <n v="10024"/>
    <x v="3"/>
    <s v="OFF-AP-10000804"/>
    <x v="1"/>
    <x v="9"/>
    <s v="Hoover Portapower Portable Vacuum"/>
    <x v="2051"/>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x v="3023"/>
    <n v="2"/>
    <n v="0.2"/>
    <n v="3.8135999999999992"/>
  </r>
  <r>
    <n v="8776"/>
    <s v="CA-2013-163636"/>
    <x v="0"/>
    <x v="5"/>
    <d v="2013-12-10T00:00:00"/>
    <s v="Second Class"/>
    <s v="MP-18175"/>
    <s v="Mike Pelletier"/>
    <x v="2"/>
    <s v="United States"/>
    <s v="Chicago"/>
    <x v="10"/>
    <n v="60623"/>
    <x v="2"/>
    <s v="OFF-AR-10001547"/>
    <x v="1"/>
    <x v="6"/>
    <s v="Newell 311"/>
    <x v="5601"/>
    <n v="2"/>
    <n v="0.2"/>
    <n v="0.30940000000000001"/>
  </r>
  <r>
    <n v="8777"/>
    <s v="CA-2013-102813"/>
    <x v="0"/>
    <x v="415"/>
    <d v="2013-07-04T00:00:00"/>
    <s v="First Class"/>
    <s v="EA-14035"/>
    <s v="Erin Ashbrook"/>
    <x v="1"/>
    <s v="United States"/>
    <s v="Huntsville"/>
    <x v="5"/>
    <n v="77340"/>
    <x v="2"/>
    <s v="FUR-CH-10000665"/>
    <x v="0"/>
    <x v="1"/>
    <s v="Global Airflow Leather Mesh Back Chair, Black"/>
    <x v="2568"/>
    <n v="5"/>
    <n v="0.3"/>
    <n v="0"/>
  </r>
  <r>
    <n v="8778"/>
    <s v="CA-2013-102813"/>
    <x v="0"/>
    <x v="415"/>
    <d v="2013-07-04T00:00:00"/>
    <s v="First Class"/>
    <s v="EA-14035"/>
    <s v="Erin Ashbrook"/>
    <x v="1"/>
    <s v="United States"/>
    <s v="Huntsville"/>
    <x v="5"/>
    <n v="77340"/>
    <x v="2"/>
    <s v="OFF-PA-10000520"/>
    <x v="1"/>
    <x v="10"/>
    <s v="Xerox 201"/>
    <x v="759"/>
    <n v="8"/>
    <n v="0.2"/>
    <n v="14.5152"/>
  </r>
  <r>
    <n v="8779"/>
    <s v="CA-2014-135377"/>
    <x v="3"/>
    <x v="1096"/>
    <d v="2014-12-19T00:00:00"/>
    <s v="Standard Class"/>
    <s v="BP-11095"/>
    <s v="Bart Pistole"/>
    <x v="1"/>
    <s v="United States"/>
    <s v="New York City"/>
    <x v="15"/>
    <n v="10024"/>
    <x v="3"/>
    <s v="FUR-BO-10004015"/>
    <x v="0"/>
    <x v="0"/>
    <s v="Bush Andora Bookcase, Maple/Graphite Gray Finish"/>
    <x v="5602"/>
    <n v="3"/>
    <n v="0.2"/>
    <n v="7.1993999999999687"/>
  </r>
  <r>
    <n v="8780"/>
    <s v="CA-2012-165813"/>
    <x v="1"/>
    <x v="305"/>
    <d v="2012-03-22T00:00:00"/>
    <s v="Second Class"/>
    <s v="BM-11785"/>
    <s v="Bryan Mills"/>
    <x v="0"/>
    <s v="United States"/>
    <s v="Salem"/>
    <x v="21"/>
    <n v="97301"/>
    <x v="1"/>
    <s v="OFF-ST-10004258"/>
    <x v="1"/>
    <x v="4"/>
    <s v="Portable Personal File Box"/>
    <x v="5603"/>
    <n v="3"/>
    <n v="0.2"/>
    <n v="2.5641000000000034"/>
  </r>
  <r>
    <n v="8781"/>
    <s v="CA-2012-133585"/>
    <x v="1"/>
    <x v="1201"/>
    <d v="2012-03-04T00:00:00"/>
    <s v="First Class"/>
    <s v="CM-12715"/>
    <s v="Craig Molinari"/>
    <x v="1"/>
    <s v="United States"/>
    <s v="Houston"/>
    <x v="5"/>
    <n v="77070"/>
    <x v="2"/>
    <s v="OFF-AR-10003696"/>
    <x v="1"/>
    <x v="6"/>
    <s v="Panasonic KP-350BK Electric Pencil Sharpener with Auto Stop"/>
    <x v="5604"/>
    <n v="2"/>
    <n v="0.2"/>
    <n v="6.2243999999999957"/>
  </r>
  <r>
    <n v="8782"/>
    <s v="CA-2012-133585"/>
    <x v="1"/>
    <x v="1201"/>
    <d v="2012-03-04T00:00:00"/>
    <s v="First Class"/>
    <s v="CM-12715"/>
    <s v="Craig Molinari"/>
    <x v="1"/>
    <s v="United States"/>
    <s v="Houston"/>
    <x v="5"/>
    <n v="77070"/>
    <x v="2"/>
    <s v="FUR-BO-10001811"/>
    <x v="0"/>
    <x v="0"/>
    <s v="Atlantic Metals Mobile 5-Shelf Bookcases, Custom Colors"/>
    <x v="5605"/>
    <n v="6"/>
    <n v="0.32"/>
    <n v="-36.117600000000152"/>
  </r>
  <r>
    <n v="8783"/>
    <s v="CA-2013-116911"/>
    <x v="0"/>
    <x v="306"/>
    <d v="2013-09-21T00:00:00"/>
    <s v="Standard Class"/>
    <s v="JD-16150"/>
    <s v="Justin Deggeller"/>
    <x v="1"/>
    <s v="United States"/>
    <s v="Twin Falls"/>
    <x v="45"/>
    <n v="83301"/>
    <x v="1"/>
    <s v="OFF-BI-10001249"/>
    <x v="1"/>
    <x v="8"/>
    <s v="Avery Heavy-Duty EZD View Binder with Locking Rings"/>
    <x v="5606"/>
    <n v="4"/>
    <n v="0.2"/>
    <n v="6.6351999999999984"/>
  </r>
  <r>
    <n v="8784"/>
    <s v="CA-2013-116911"/>
    <x v="0"/>
    <x v="306"/>
    <d v="2013-09-21T00:00:00"/>
    <s v="Standard Class"/>
    <s v="JD-16150"/>
    <s v="Justin Deggeller"/>
    <x v="1"/>
    <s v="United States"/>
    <s v="Twin Falls"/>
    <x v="45"/>
    <n v="83301"/>
    <x v="1"/>
    <s v="FUR-TA-10003473"/>
    <x v="0"/>
    <x v="3"/>
    <s v="Bretford Rectangular Conference Table Tops"/>
    <x v="5607"/>
    <n v="3"/>
    <n v="0"/>
    <n v="259.52970000000005"/>
  </r>
  <r>
    <n v="8785"/>
    <s v="US-2014-129224"/>
    <x v="3"/>
    <x v="294"/>
    <d v="2014-03-24T00:00:00"/>
    <s v="Standard Class"/>
    <s v="AS-10630"/>
    <s v="Ann Steele"/>
    <x v="2"/>
    <s v="United States"/>
    <s v="Knoxville"/>
    <x v="18"/>
    <n v="37918"/>
    <x v="0"/>
    <s v="OFF-LA-10003190"/>
    <x v="1"/>
    <x v="2"/>
    <s v="Avery 474"/>
    <x v="877"/>
    <n v="2"/>
    <n v="0.2"/>
    <n v="1.6704000000000001"/>
  </r>
  <r>
    <n v="8786"/>
    <s v="CA-2014-145765"/>
    <x v="3"/>
    <x v="39"/>
    <d v="2014-06-03T00:00:00"/>
    <s v="Standard Class"/>
    <s v="CM-11815"/>
    <s v="Candace McMahon"/>
    <x v="1"/>
    <s v="United States"/>
    <s v="Phoenix"/>
    <x v="16"/>
    <n v="85023"/>
    <x v="1"/>
    <s v="TEC-PH-10001305"/>
    <x v="2"/>
    <x v="7"/>
    <s v="Panasonic KX TS208W Corded phone"/>
    <x v="4398"/>
    <n v="5"/>
    <n v="0.2"/>
    <n v="19.596000000000018"/>
  </r>
  <r>
    <n v="8787"/>
    <s v="CA-2014-145765"/>
    <x v="3"/>
    <x v="39"/>
    <d v="2014-06-03T00:00:00"/>
    <s v="Standard Class"/>
    <s v="CM-11815"/>
    <s v="Candace McMahon"/>
    <x v="1"/>
    <s v="United States"/>
    <s v="Phoenix"/>
    <x v="16"/>
    <n v="85023"/>
    <x v="1"/>
    <s v="OFF-PA-10001534"/>
    <x v="1"/>
    <x v="10"/>
    <s v="Xerox 230"/>
    <x v="12"/>
    <n v="3"/>
    <n v="0.2"/>
    <n v="5.4432"/>
  </r>
  <r>
    <n v="8788"/>
    <s v="CA-2014-145765"/>
    <x v="3"/>
    <x v="39"/>
    <d v="2014-06-03T00:00:00"/>
    <s v="Standard Class"/>
    <s v="CM-11815"/>
    <s v="Candace McMahon"/>
    <x v="1"/>
    <s v="United States"/>
    <s v="Phoenix"/>
    <x v="16"/>
    <n v="85023"/>
    <x v="1"/>
    <s v="TEC-AC-10000844"/>
    <x v="2"/>
    <x v="11"/>
    <s v="Logitech Gaming G510s - Keyboard"/>
    <x v="5608"/>
    <n v="4"/>
    <n v="0.2"/>
    <n v="54.393599999999978"/>
  </r>
  <r>
    <n v="8789"/>
    <s v="CA-2014-126914"/>
    <x v="3"/>
    <x v="140"/>
    <d v="2014-06-20T00:00:00"/>
    <s v="Standard Class"/>
    <s v="JE-15715"/>
    <s v="Joe Elijah"/>
    <x v="0"/>
    <s v="United States"/>
    <s v="Monroe"/>
    <x v="3"/>
    <n v="28110"/>
    <x v="0"/>
    <s v="FUR-CH-10000847"/>
    <x v="0"/>
    <x v="1"/>
    <s v="Global Executive Mid-Back Manager's Chair"/>
    <x v="327"/>
    <n v="3"/>
    <n v="0.2"/>
    <n v="52.376399999999961"/>
  </r>
  <r>
    <n v="8790"/>
    <s v="CA-2014-126914"/>
    <x v="3"/>
    <x v="140"/>
    <d v="2014-06-20T00:00:00"/>
    <s v="Standard Class"/>
    <s v="JE-15715"/>
    <s v="Joe Elijah"/>
    <x v="0"/>
    <s v="United States"/>
    <s v="Monroe"/>
    <x v="3"/>
    <n v="28110"/>
    <x v="0"/>
    <s v="FUR-BO-10000468"/>
    <x v="0"/>
    <x v="0"/>
    <s v="O'Sullivan 2-Shelf Heavy-Duty Bookcases"/>
    <x v="5609"/>
    <n v="2"/>
    <n v="0.2"/>
    <n v="-3.8863999999999947"/>
  </r>
  <r>
    <n v="8791"/>
    <s v="CA-2012-169572"/>
    <x v="1"/>
    <x v="684"/>
    <d v="2012-09-12T00:00:00"/>
    <s v="Standard Class"/>
    <s v="AG-10525"/>
    <s v="Andy Gerbode"/>
    <x v="1"/>
    <s v="United States"/>
    <s v="Richmond"/>
    <x v="17"/>
    <n v="23223"/>
    <x v="0"/>
    <s v="OFF-BI-10002799"/>
    <x v="1"/>
    <x v="8"/>
    <s v="SlimView Poly Binder, 3/8&quot;"/>
    <x v="5610"/>
    <n v="9"/>
    <n v="0"/>
    <n v="21.445199999999996"/>
  </r>
  <r>
    <n v="8792"/>
    <s v="CA-2014-162075"/>
    <x v="3"/>
    <x v="257"/>
    <d v="2014-03-25T00:00:00"/>
    <s v="Standard Class"/>
    <s v="TT-21220"/>
    <s v="Thomas Thornton"/>
    <x v="0"/>
    <s v="United States"/>
    <s v="Houston"/>
    <x v="5"/>
    <n v="77041"/>
    <x v="2"/>
    <s v="TEC-PH-10001557"/>
    <x v="2"/>
    <x v="7"/>
    <s v="Pyle PMP37LED"/>
    <x v="3431"/>
    <n v="7"/>
    <n v="0.2"/>
    <n v="47.035099999999971"/>
  </r>
  <r>
    <n v="8793"/>
    <s v="CA-2011-162992"/>
    <x v="2"/>
    <x v="174"/>
    <d v="2011-12-21T00:00:00"/>
    <s v="First Class"/>
    <s v="BP-11095"/>
    <s v="Bart Pistole"/>
    <x v="1"/>
    <s v="United States"/>
    <s v="Los Angeles"/>
    <x v="1"/>
    <n v="90008"/>
    <x v="1"/>
    <s v="OFF-LA-10001934"/>
    <x v="1"/>
    <x v="2"/>
    <s v="Avery 516"/>
    <x v="2"/>
    <n v="2"/>
    <n v="0"/>
    <n v="6.8713999999999995"/>
  </r>
  <r>
    <n v="8794"/>
    <s v="CA-2011-162992"/>
    <x v="2"/>
    <x v="174"/>
    <d v="2011-12-21T00:00:00"/>
    <s v="First Class"/>
    <s v="BP-11095"/>
    <s v="Bart Pistole"/>
    <x v="1"/>
    <s v="United States"/>
    <s v="Los Angeles"/>
    <x v="1"/>
    <n v="90008"/>
    <x v="1"/>
    <s v="OFF-FA-10004248"/>
    <x v="1"/>
    <x v="13"/>
    <s v="Advantus T-Pin Paper Clips"/>
    <x v="5611"/>
    <n v="5"/>
    <n v="0"/>
    <n v="8.7945000000000011"/>
  </r>
  <r>
    <n v="8795"/>
    <s v="CA-2011-162992"/>
    <x v="2"/>
    <x v="174"/>
    <d v="2011-12-21T00:00:00"/>
    <s v="First Class"/>
    <s v="BP-11095"/>
    <s v="Bart Pistole"/>
    <x v="1"/>
    <s v="United States"/>
    <s v="Los Angeles"/>
    <x v="1"/>
    <n v="90008"/>
    <x v="1"/>
    <s v="TEC-PH-10001944"/>
    <x v="2"/>
    <x v="7"/>
    <s v="Wi-Ex zBoost YX540 Cellular Phone Signal Booster"/>
    <x v="5612"/>
    <n v="5"/>
    <n v="0.2"/>
    <n v="72.974999999999909"/>
  </r>
  <r>
    <n v="8796"/>
    <s v="CA-2011-162992"/>
    <x v="2"/>
    <x v="174"/>
    <d v="2011-12-21T00:00:00"/>
    <s v="First Class"/>
    <s v="BP-11095"/>
    <s v="Bart Pistole"/>
    <x v="1"/>
    <s v="United States"/>
    <s v="Los Angeles"/>
    <x v="1"/>
    <n v="90008"/>
    <x v="1"/>
    <s v="TEC-PH-10002085"/>
    <x v="2"/>
    <x v="7"/>
    <s v="Clarity 53712"/>
    <x v="2005"/>
    <n v="4"/>
    <n v="0.2"/>
    <n v="15.837600000000009"/>
  </r>
  <r>
    <n v="8797"/>
    <s v="CA-2013-106397"/>
    <x v="0"/>
    <x v="274"/>
    <d v="2013-07-14T00:00:00"/>
    <s v="Standard Class"/>
    <s v="MJ-17740"/>
    <s v="Max Jones"/>
    <x v="0"/>
    <s v="United States"/>
    <s v="Orem"/>
    <x v="7"/>
    <n v="84057"/>
    <x v="1"/>
    <s v="OFF-PA-10003441"/>
    <x v="1"/>
    <x v="10"/>
    <s v="Xerox 226"/>
    <x v="91"/>
    <n v="2"/>
    <n v="0"/>
    <n v="6.2208000000000006"/>
  </r>
  <r>
    <n v="8798"/>
    <s v="CA-2013-106397"/>
    <x v="0"/>
    <x v="274"/>
    <d v="2013-07-14T00:00:00"/>
    <s v="Standard Class"/>
    <s v="MJ-17740"/>
    <s v="Max Jones"/>
    <x v="0"/>
    <s v="United States"/>
    <s v="Orem"/>
    <x v="7"/>
    <n v="84057"/>
    <x v="1"/>
    <s v="OFF-AR-10004602"/>
    <x v="1"/>
    <x v="6"/>
    <s v="Boston KS Multi-Size Manual Pencil Sharpener"/>
    <x v="44"/>
    <n v="2"/>
    <n v="0"/>
    <n v="12.874400000000001"/>
  </r>
  <r>
    <n v="8799"/>
    <s v="US-2013-150140"/>
    <x v="0"/>
    <x v="1204"/>
    <d v="2013-04-11T00:00:00"/>
    <s v="Standard Class"/>
    <s v="VM-21685"/>
    <s v="Valerie Mitchum"/>
    <x v="2"/>
    <s v="United States"/>
    <s v="Burlington"/>
    <x v="42"/>
    <s v="05408"/>
    <x v="3"/>
    <s v="TEC-PH-10002555"/>
    <x v="2"/>
    <x v="7"/>
    <s v="Nortel Meridian M5316 Digital phone"/>
    <x v="5613"/>
    <n v="5"/>
    <n v="0"/>
    <n v="336.63499999999999"/>
  </r>
  <r>
    <n v="8800"/>
    <s v="CA-2011-116666"/>
    <x v="2"/>
    <x v="1205"/>
    <d v="2011-05-10T00:00:00"/>
    <s v="First Class"/>
    <s v="KT-16480"/>
    <s v="Kean Thornton"/>
    <x v="0"/>
    <s v="United States"/>
    <s v="Philadelphia"/>
    <x v="9"/>
    <n v="19134"/>
    <x v="3"/>
    <s v="TEC-CO-10001449"/>
    <x v="2"/>
    <x v="16"/>
    <s v="Hewlett Packard LaserJet 3310 Copier"/>
    <x v="5614"/>
    <n v="5"/>
    <n v="0.4"/>
    <n v="239.99600000000009"/>
  </r>
  <r>
    <n v="8801"/>
    <s v="CA-2014-148992"/>
    <x v="3"/>
    <x v="51"/>
    <d v="2014-11-28T00:00:00"/>
    <s v="Standard Class"/>
    <s v="CS-12250"/>
    <s v="Chris Selesnick"/>
    <x v="1"/>
    <s v="United States"/>
    <s v="Chicago"/>
    <x v="10"/>
    <n v="60623"/>
    <x v="2"/>
    <s v="OFF-PA-10004285"/>
    <x v="1"/>
    <x v="10"/>
    <s v="Xerox 1959"/>
    <x v="1432"/>
    <n v="2"/>
    <n v="0.2"/>
    <n v="3.7407999999999997"/>
  </r>
  <r>
    <n v="8802"/>
    <s v="CA-2013-140935"/>
    <x v="0"/>
    <x v="338"/>
    <d v="2013-11-13T00:00:00"/>
    <s v="First Class"/>
    <s v="AB-10015"/>
    <s v="Aaron Bergman"/>
    <x v="0"/>
    <s v="United States"/>
    <s v="Oklahoma City"/>
    <x v="26"/>
    <n v="73120"/>
    <x v="2"/>
    <s v="TEC-PH-10000562"/>
    <x v="2"/>
    <x v="7"/>
    <s v="Samsung Convoy 3"/>
    <x v="5615"/>
    <n v="2"/>
    <n v="0"/>
    <n v="62.15440000000001"/>
  </r>
  <r>
    <n v="8803"/>
    <s v="CA-2013-140935"/>
    <x v="0"/>
    <x v="338"/>
    <d v="2013-11-13T00:00:00"/>
    <s v="First Class"/>
    <s v="AB-10015"/>
    <s v="Aaron Bergman"/>
    <x v="0"/>
    <s v="United States"/>
    <s v="Oklahoma City"/>
    <x v="26"/>
    <n v="73120"/>
    <x v="2"/>
    <s v="FUR-BO-10003966"/>
    <x v="0"/>
    <x v="0"/>
    <s v="Sauder Facets Collection Library, Sky Alder Finish"/>
    <x v="2661"/>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x v="5616"/>
    <n v="3"/>
    <n v="0"/>
    <n v="11.474099999999996"/>
  </r>
  <r>
    <n v="8805"/>
    <s v="CA-2011-157644"/>
    <x v="2"/>
    <x v="520"/>
    <d v="2012-01-01T00:00:00"/>
    <s v="First Class"/>
    <s v="AH-10030"/>
    <s v="Aaron Hawkins"/>
    <x v="1"/>
    <s v="United States"/>
    <s v="New York City"/>
    <x v="15"/>
    <n v="10035"/>
    <x v="3"/>
    <s v="OFF-LA-10003148"/>
    <x v="1"/>
    <x v="2"/>
    <s v="Avery 51"/>
    <x v="1381"/>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s v="US-2014-110646"/>
    <x v="3"/>
    <x v="40"/>
    <d v="2014-11-01T00:00:00"/>
    <s v="Standard Class"/>
    <s v="JF-15190"/>
    <s v="Jamie Frazer"/>
    <x v="0"/>
    <s v="United States"/>
    <s v="Philadelphia"/>
    <x v="9"/>
    <n v="19134"/>
    <x v="3"/>
    <s v="OFF-BI-10004330"/>
    <x v="1"/>
    <x v="8"/>
    <s v="GBC Velobind Prepunched Cover Sets, Regency Series"/>
    <x v="5618"/>
    <n v="3"/>
    <n v="0.7"/>
    <n v="-27.734999999999992"/>
  </r>
  <r>
    <n v="8809"/>
    <s v="US-2014-110646"/>
    <x v="3"/>
    <x v="40"/>
    <d v="2014-11-01T00:00:00"/>
    <s v="Standard Class"/>
    <s v="JF-15190"/>
    <s v="Jamie Frazer"/>
    <x v="0"/>
    <s v="United States"/>
    <s v="Philadelphia"/>
    <x v="9"/>
    <n v="19134"/>
    <x v="3"/>
    <s v="TEC-PH-10002807"/>
    <x v="2"/>
    <x v="7"/>
    <s v="Motorla HX550 Universal Bluetooth Headset"/>
    <x v="5619"/>
    <n v="5"/>
    <n v="0.4"/>
    <n v="19.775000000000006"/>
  </r>
  <r>
    <n v="8810"/>
    <s v="US-2014-110646"/>
    <x v="3"/>
    <x v="40"/>
    <d v="2014-11-01T00:00:00"/>
    <s v="Standard Class"/>
    <s v="JF-15190"/>
    <s v="Jamie Frazer"/>
    <x v="0"/>
    <s v="United States"/>
    <s v="Philadelphia"/>
    <x v="9"/>
    <n v="19134"/>
    <x v="3"/>
    <s v="OFF-LA-10001404"/>
    <x v="1"/>
    <x v="2"/>
    <s v="Avery 517"/>
    <x v="181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s v="United States"/>
    <s v="Jackson"/>
    <x v="12"/>
    <n v="49201"/>
    <x v="2"/>
    <s v="OFF-AR-10002766"/>
    <x v="1"/>
    <x v="6"/>
    <s v="Prang Drawing Pencil Set"/>
    <x v="2255"/>
    <n v="5"/>
    <n v="0"/>
    <n v="3.7529999999999997"/>
  </r>
  <r>
    <n v="8814"/>
    <s v="CA-2012-127754"/>
    <x v="1"/>
    <x v="353"/>
    <d v="2012-07-31T00:00:00"/>
    <s v="Standard Class"/>
    <s v="CK-12760"/>
    <s v="Cyma Kinney"/>
    <x v="1"/>
    <s v="United States"/>
    <s v="Glendale"/>
    <x v="16"/>
    <n v="85301"/>
    <x v="1"/>
    <s v="FUR-CH-10003199"/>
    <x v="0"/>
    <x v="1"/>
    <s v="Office Star - Contemporary Task Swivel Chair"/>
    <x v="4602"/>
    <n v="3"/>
    <n v="0.2"/>
    <n v="13.317599999999985"/>
  </r>
  <r>
    <n v="8815"/>
    <s v="CA-2012-144274"/>
    <x v="1"/>
    <x v="521"/>
    <d v="2012-11-25T00:00:00"/>
    <s v="Second Class"/>
    <s v="PW-19240"/>
    <s v="Pierre Wener"/>
    <x v="0"/>
    <s v="United States"/>
    <s v="Wilmington"/>
    <x v="13"/>
    <n v="19805"/>
    <x v="3"/>
    <s v="TEC-PH-10003012"/>
    <x v="2"/>
    <x v="7"/>
    <s v="Nortel Meridian M3904 Professional Digital phone"/>
    <x v="673"/>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s v="United States"/>
    <s v="Wilmington"/>
    <x v="13"/>
    <n v="19805"/>
    <x v="3"/>
    <s v="OFF-AR-10001940"/>
    <x v="1"/>
    <x v="6"/>
    <s v="Sanford Colorific Eraseable Coloring Pencils, 12 Count"/>
    <x v="2805"/>
    <n v="4"/>
    <n v="0"/>
    <n v="5.6416000000000004"/>
  </r>
  <r>
    <n v="8818"/>
    <s v="CA-2012-144274"/>
    <x v="1"/>
    <x v="521"/>
    <d v="2012-11-25T00:00:00"/>
    <s v="Second Class"/>
    <s v="PW-19240"/>
    <s v="Pierre Wener"/>
    <x v="0"/>
    <s v="United States"/>
    <s v="Wilmington"/>
    <x v="13"/>
    <n v="19805"/>
    <x v="3"/>
    <s v="OFF-EN-10003286"/>
    <x v="1"/>
    <x v="12"/>
    <s v="Staples"/>
    <x v="3416"/>
    <n v="2"/>
    <n v="0"/>
    <n v="7.783199999999999"/>
  </r>
  <r>
    <n v="8819"/>
    <s v="CA-2012-144274"/>
    <x v="1"/>
    <x v="521"/>
    <d v="2012-11-25T00:00:00"/>
    <s v="Second Class"/>
    <s v="PW-19240"/>
    <s v="Pierre Wener"/>
    <x v="0"/>
    <s v="United States"/>
    <s v="Wilmington"/>
    <x v="13"/>
    <n v="19805"/>
    <x v="3"/>
    <s v="OFF-PA-10003441"/>
    <x v="1"/>
    <x v="10"/>
    <s v="Xerox 226"/>
    <x v="789"/>
    <n v="6"/>
    <n v="0"/>
    <n v="18.662400000000002"/>
  </r>
  <r>
    <n v="8820"/>
    <s v="CA-2012-142930"/>
    <x v="1"/>
    <x v="109"/>
    <d v="2012-12-02T00:00:00"/>
    <s v="Standard Class"/>
    <s v="EB-14170"/>
    <s v="Evan Bailliet"/>
    <x v="0"/>
    <s v="United States"/>
    <s v="Austin"/>
    <x v="5"/>
    <n v="78745"/>
    <x v="2"/>
    <s v="OFF-PA-10003395"/>
    <x v="1"/>
    <x v="10"/>
    <s v="Xerox 1941"/>
    <x v="763"/>
    <n v="4"/>
    <n v="0.2"/>
    <n v="117.43199999999999"/>
  </r>
  <r>
    <n v="8821"/>
    <s v="CA-2014-100622"/>
    <x v="3"/>
    <x v="132"/>
    <d v="2014-11-08T00:00:00"/>
    <s v="Standard Class"/>
    <s v="DK-13090"/>
    <s v="Dave Kipp"/>
    <x v="0"/>
    <s v="United States"/>
    <s v="Orlando"/>
    <x v="2"/>
    <n v="32839"/>
    <x v="0"/>
    <s v="TEC-CO-10003236"/>
    <x v="2"/>
    <x v="16"/>
    <s v="Canon Image Class D660 Copier"/>
    <x v="324"/>
    <n v="2"/>
    <n v="0.2"/>
    <n v="311.99479999999994"/>
  </r>
  <r>
    <n v="8822"/>
    <s v="CA-2014-100622"/>
    <x v="3"/>
    <x v="132"/>
    <d v="2014-11-08T00:00:00"/>
    <s v="Standard Class"/>
    <s v="DK-13090"/>
    <s v="Dave Kipp"/>
    <x v="0"/>
    <s v="United States"/>
    <s v="Orlando"/>
    <x v="2"/>
    <n v="32839"/>
    <x v="0"/>
    <s v="OFF-BI-10002982"/>
    <x v="1"/>
    <x v="8"/>
    <s v="Avery Self-Adhesive Photo Pockets for Polaroid Photos"/>
    <x v="5623"/>
    <n v="2"/>
    <n v="0.7"/>
    <n v="-2.9963999999999995"/>
  </r>
  <r>
    <n v="8823"/>
    <s v="CA-2014-100622"/>
    <x v="3"/>
    <x v="132"/>
    <d v="2014-11-08T00:00:00"/>
    <s v="Standard Class"/>
    <s v="DK-13090"/>
    <s v="Dave Kipp"/>
    <x v="0"/>
    <s v="United States"/>
    <s v="Orlando"/>
    <x v="2"/>
    <n v="32839"/>
    <x v="0"/>
    <s v="OFF-AR-10004010"/>
    <x v="1"/>
    <x v="6"/>
    <s v="Hunt Boston Vacuum Mount KS Pencil Sharpener"/>
    <x v="4029"/>
    <n v="2"/>
    <n v="0.2"/>
    <n v="4.1987999999999985"/>
  </r>
  <r>
    <n v="8824"/>
    <s v="CA-2014-100622"/>
    <x v="3"/>
    <x v="132"/>
    <d v="2014-11-08T00:00:00"/>
    <s v="Standard Class"/>
    <s v="DK-13090"/>
    <s v="Dave Kipp"/>
    <x v="0"/>
    <s v="United States"/>
    <s v="Orlando"/>
    <x v="2"/>
    <n v="32839"/>
    <x v="0"/>
    <s v="OFF-PA-10002947"/>
    <x v="1"/>
    <x v="10"/>
    <s v="Xerox 1923"/>
    <x v="1432"/>
    <n v="2"/>
    <n v="0.2"/>
    <n v="3.7407999999999997"/>
  </r>
  <r>
    <n v="8825"/>
    <s v="CA-2014-117156"/>
    <x v="3"/>
    <x v="708"/>
    <d v="2014-03-24T00:00:00"/>
    <s v="Second Class"/>
    <s v="TB-21055"/>
    <s v="Ted Butterfield"/>
    <x v="0"/>
    <s v="United States"/>
    <s v="Reading"/>
    <x v="9"/>
    <n v="19601"/>
    <x v="3"/>
    <s v="OFF-EN-10003845"/>
    <x v="1"/>
    <x v="12"/>
    <s v="Colored Envelopes"/>
    <x v="3179"/>
    <n v="3"/>
    <n v="0.2"/>
    <n v="2.8781999999999992"/>
  </r>
  <r>
    <n v="8826"/>
    <s v="CA-2012-115399"/>
    <x v="1"/>
    <x v="546"/>
    <d v="2012-12-22T00:00:00"/>
    <s v="First Class"/>
    <s v="AG-10900"/>
    <s v="Arthur Gainer"/>
    <x v="0"/>
    <s v="United States"/>
    <s v="Philadelphia"/>
    <x v="9"/>
    <n v="19134"/>
    <x v="3"/>
    <s v="OFF-LA-10003190"/>
    <x v="1"/>
    <x v="2"/>
    <s v="Avery 474"/>
    <x v="2789"/>
    <n v="3"/>
    <n v="0.2"/>
    <n v="2.5056000000000003"/>
  </r>
  <r>
    <n v="8827"/>
    <s v="US-2011-157847"/>
    <x v="2"/>
    <x v="1063"/>
    <d v="2011-04-06T00:00:00"/>
    <s v="Second Class"/>
    <s v="SC-20020"/>
    <s v="Sam Craven"/>
    <x v="0"/>
    <s v="United States"/>
    <s v="Houston"/>
    <x v="5"/>
    <n v="77095"/>
    <x v="2"/>
    <s v="OFF-PA-10002986"/>
    <x v="1"/>
    <x v="10"/>
    <s v="Xerox 1898"/>
    <x v="3059"/>
    <n v="5"/>
    <n v="0.2"/>
    <n v="9.3520000000000003"/>
  </r>
  <r>
    <n v="8828"/>
    <s v="US-2011-157847"/>
    <x v="2"/>
    <x v="1063"/>
    <d v="2011-04-06T00:00:00"/>
    <s v="Second Class"/>
    <s v="SC-20020"/>
    <s v="Sam Craven"/>
    <x v="0"/>
    <s v="United States"/>
    <s v="Houston"/>
    <x v="5"/>
    <n v="77095"/>
    <x v="2"/>
    <s v="OFF-PA-10001593"/>
    <x v="1"/>
    <x v="10"/>
    <s v="Xerox 1947"/>
    <x v="1399"/>
    <n v="7"/>
    <n v="0.2"/>
    <n v="10.464999999999998"/>
  </r>
  <r>
    <n v="8829"/>
    <s v="CA-2012-115168"/>
    <x v="1"/>
    <x v="1117"/>
    <d v="2012-06-09T00:00:00"/>
    <s v="Standard Class"/>
    <s v="BB-11545"/>
    <s v="Brenda Bowman"/>
    <x v="1"/>
    <s v="United States"/>
    <s v="Saint Charles"/>
    <x v="25"/>
    <n v="63301"/>
    <x v="2"/>
    <s v="OFF-PA-10000528"/>
    <x v="1"/>
    <x v="10"/>
    <s v="Xerox 1981"/>
    <x v="232"/>
    <n v="2"/>
    <n v="0"/>
    <n v="4.7519999999999998"/>
  </r>
  <r>
    <n v="8830"/>
    <s v="CA-2011-109680"/>
    <x v="2"/>
    <x v="191"/>
    <d v="2011-10-09T00:00:00"/>
    <s v="First Class"/>
    <s v="VP-21760"/>
    <s v="Victoria Pisteka"/>
    <x v="1"/>
    <s v="United States"/>
    <s v="Indianapolis"/>
    <x v="14"/>
    <n v="46203"/>
    <x v="2"/>
    <s v="OFF-ST-10001932"/>
    <x v="1"/>
    <x v="4"/>
    <s v="Fellowes Staxonsteel Drawer Files"/>
    <x v="5624"/>
    <n v="2"/>
    <n v="0"/>
    <n v="54.087600000000009"/>
  </r>
  <r>
    <n v="8831"/>
    <s v="CA-2013-167983"/>
    <x v="0"/>
    <x v="1036"/>
    <d v="2013-08-25T00:00:00"/>
    <s v="Second Class"/>
    <s v="RP-19270"/>
    <s v="Rachel Payne"/>
    <x v="1"/>
    <s v="United States"/>
    <s v="Seattle"/>
    <x v="4"/>
    <n v="98115"/>
    <x v="1"/>
    <s v="OFF-BI-10003727"/>
    <x v="1"/>
    <x v="8"/>
    <s v="Avery Durable Slant Ring Binders With Label Holder"/>
    <x v="5625"/>
    <n v="10"/>
    <n v="0.2"/>
    <n v="11.703999999999997"/>
  </r>
  <r>
    <n v="8832"/>
    <s v="CA-2012-145324"/>
    <x v="1"/>
    <x v="219"/>
    <d v="2012-11-19T00:00:00"/>
    <s v="Standard Class"/>
    <s v="DH-13675"/>
    <s v="Duane Huffman"/>
    <x v="2"/>
    <s v="United States"/>
    <s v="Harrisonburg"/>
    <x v="17"/>
    <n v="22801"/>
    <x v="0"/>
    <s v="FUR-FU-10002759"/>
    <x v="0"/>
    <x v="5"/>
    <s v="12-1/2 Diameter Round Wall Clock"/>
    <x v="792"/>
    <n v="2"/>
    <n v="0"/>
    <n v="14.3856"/>
  </r>
  <r>
    <n v="8833"/>
    <s v="CA-2012-153423"/>
    <x v="1"/>
    <x v="137"/>
    <d v="2012-06-27T00:00:00"/>
    <s v="Standard Class"/>
    <s v="SW-20455"/>
    <s v="Shaun Weien"/>
    <x v="0"/>
    <s v="United States"/>
    <s v="Rochester"/>
    <x v="15"/>
    <n v="14609"/>
    <x v="3"/>
    <s v="OFF-BI-10000545"/>
    <x v="1"/>
    <x v="8"/>
    <s v="GBC Ibimaster 500 Manual ProClick Binding System"/>
    <x v="1396"/>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s v="United States"/>
    <s v="Sandy Springs"/>
    <x v="32"/>
    <n v="30328"/>
    <x v="0"/>
    <s v="TEC-PH-10003171"/>
    <x v="2"/>
    <x v="7"/>
    <s v="Plantronics Encore H101 Dual Earpieces Headset"/>
    <x v="5626"/>
    <n v="2"/>
    <n v="0"/>
    <n v="25.171999999999997"/>
  </r>
  <r>
    <n v="8836"/>
    <s v="US-2014-132675"/>
    <x v="3"/>
    <x v="241"/>
    <d v="2014-09-29T00:00:00"/>
    <s v="Standard Class"/>
    <s v="KF-16285"/>
    <s v="Karen Ferguson"/>
    <x v="2"/>
    <s v="United States"/>
    <s v="Sandy Springs"/>
    <x v="32"/>
    <n v="30328"/>
    <x v="0"/>
    <s v="OFF-AR-10000614"/>
    <x v="1"/>
    <x v="6"/>
    <s v="Barrel Sharpener"/>
    <x v="293"/>
    <n v="4"/>
    <n v="0"/>
    <n v="3.7127999999999997"/>
  </r>
  <r>
    <n v="8837"/>
    <s v="US-2014-132675"/>
    <x v="3"/>
    <x v="241"/>
    <d v="2014-09-29T00:00:00"/>
    <s v="Standard Class"/>
    <s v="KF-16285"/>
    <s v="Karen Ferguson"/>
    <x v="2"/>
    <s v="United States"/>
    <s v="Sandy Springs"/>
    <x v="32"/>
    <n v="30328"/>
    <x v="0"/>
    <s v="OFF-AR-10000034"/>
    <x v="1"/>
    <x v="6"/>
    <s v="BIC Brite Liner Grip Highlighters, Assorted, 5/Pack"/>
    <x v="1936"/>
    <n v="3"/>
    <n v="0"/>
    <n v="4.9607999999999999"/>
  </r>
  <r>
    <n v="8838"/>
    <s v="US-2014-132675"/>
    <x v="3"/>
    <x v="241"/>
    <d v="2014-09-29T00:00:00"/>
    <s v="Standard Class"/>
    <s v="KF-16285"/>
    <s v="Karen Ferguson"/>
    <x v="2"/>
    <s v="United States"/>
    <s v="Sandy Springs"/>
    <x v="32"/>
    <n v="30328"/>
    <x v="0"/>
    <s v="OFF-LA-10003766"/>
    <x v="1"/>
    <x v="2"/>
    <s v="Self-Adhesive Removable Labels"/>
    <x v="2143"/>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x v="421"/>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x v="959"/>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x v="674"/>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x v="1324"/>
    <n v="3"/>
    <n v="0"/>
    <n v="39.586800000000011"/>
  </r>
  <r>
    <n v="8843"/>
    <s v="US-2013-112396"/>
    <x v="0"/>
    <x v="1206"/>
    <d v="2013-02-13T00:00:00"/>
    <s v="Standard Class"/>
    <s v="JR-16210"/>
    <s v="Justin Ritter"/>
    <x v="1"/>
    <s v="United States"/>
    <s v="San Francisco"/>
    <x v="1"/>
    <n v="94110"/>
    <x v="1"/>
    <s v="TEC-AC-10004761"/>
    <x v="2"/>
    <x v="11"/>
    <s v="Maxell 4.7GB DVD+RW 3/Pack"/>
    <x v="945"/>
    <n v="2"/>
    <n v="0"/>
    <n v="11.151"/>
  </r>
  <r>
    <n v="8844"/>
    <s v="CA-2011-141173"/>
    <x v="2"/>
    <x v="728"/>
    <d v="2011-11-20T00:00:00"/>
    <s v="Second Class"/>
    <s v="JC-16105"/>
    <s v="Julie Creighton"/>
    <x v="1"/>
    <s v="United States"/>
    <s v="Minneapolis"/>
    <x v="11"/>
    <n v="55407"/>
    <x v="2"/>
    <s v="OFF-ST-10000885"/>
    <x v="1"/>
    <x v="4"/>
    <s v="Fellowes Desktop Hanging File Manager"/>
    <x v="5335"/>
    <n v="5"/>
    <n v="0"/>
    <n v="16.787500000000001"/>
  </r>
  <r>
    <n v="8845"/>
    <s v="CA-2014-156664"/>
    <x v="3"/>
    <x v="404"/>
    <d v="2014-12-24T00:00:00"/>
    <s v="Standard Class"/>
    <s v="BP-11290"/>
    <s v="Beth Paige"/>
    <x v="0"/>
    <s v="United States"/>
    <s v="Columbus"/>
    <x v="24"/>
    <n v="43229"/>
    <x v="3"/>
    <s v="OFF-BI-10004209"/>
    <x v="1"/>
    <x v="8"/>
    <s v="Fellowes Twister Kit, Gray/Clear, 3/pkg"/>
    <x v="5627"/>
    <n v="3"/>
    <n v="0.7"/>
    <n v="-6.0299999999999976"/>
  </r>
  <r>
    <n v="8846"/>
    <s v="CA-2014-156664"/>
    <x v="3"/>
    <x v="404"/>
    <d v="2014-12-24T00:00:00"/>
    <s v="Standard Class"/>
    <s v="BP-11290"/>
    <s v="Beth Paige"/>
    <x v="0"/>
    <s v="United States"/>
    <s v="Columbus"/>
    <x v="24"/>
    <n v="43229"/>
    <x v="3"/>
    <s v="OFF-FA-10002988"/>
    <x v="1"/>
    <x v="13"/>
    <s v="Ideal Clamps"/>
    <x v="5628"/>
    <n v="3"/>
    <n v="0.2"/>
    <n v="1.7486999999999999"/>
  </r>
  <r>
    <n v="8847"/>
    <s v="CA-2014-156664"/>
    <x v="3"/>
    <x v="404"/>
    <d v="2014-12-24T00:00:00"/>
    <s v="Standard Class"/>
    <s v="BP-11290"/>
    <s v="Beth Paige"/>
    <x v="0"/>
    <s v="United States"/>
    <s v="Columbus"/>
    <x v="24"/>
    <n v="43229"/>
    <x v="3"/>
    <s v="OFF-PA-10002222"/>
    <x v="1"/>
    <x v="10"/>
    <s v="Xerox Color Copier Paper, 11&quot; x 17&quot;, Ream"/>
    <x v="5566"/>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x v="5629"/>
    <n v="2"/>
    <n v="0.2"/>
    <n v="13.011199999999995"/>
  </r>
  <r>
    <n v="8849"/>
    <s v="CA-2012-140718"/>
    <x v="1"/>
    <x v="740"/>
    <d v="2012-07-04T00:00:00"/>
    <s v="First Class"/>
    <s v="FA-14230"/>
    <s v="Frank Atkinson"/>
    <x v="1"/>
    <s v="United States"/>
    <s v="Raleigh"/>
    <x v="3"/>
    <n v="27604"/>
    <x v="0"/>
    <s v="TEC-PH-10003505"/>
    <x v="2"/>
    <x v="7"/>
    <s v="Geemarc AmpliPOWER60"/>
    <x v="5630"/>
    <n v="1"/>
    <n v="0.2"/>
    <n v="8.3519999999999932"/>
  </r>
  <r>
    <n v="8850"/>
    <s v="CA-2012-140718"/>
    <x v="1"/>
    <x v="740"/>
    <d v="2012-07-04T00:00:00"/>
    <s v="First Class"/>
    <s v="FA-14230"/>
    <s v="Frank Atkinson"/>
    <x v="1"/>
    <s v="United States"/>
    <s v="Raleigh"/>
    <x v="3"/>
    <n v="27604"/>
    <x v="0"/>
    <s v="FUR-FU-10000076"/>
    <x v="0"/>
    <x v="5"/>
    <s v="24-Hour Round Wall Clock"/>
    <x v="5631"/>
    <n v="10"/>
    <n v="0.2"/>
    <n v="45.954000000000008"/>
  </r>
  <r>
    <n v="8851"/>
    <s v="CA-2012-140718"/>
    <x v="1"/>
    <x v="740"/>
    <d v="2012-07-04T00:00:00"/>
    <s v="First Class"/>
    <s v="FA-14230"/>
    <s v="Frank Atkinson"/>
    <x v="1"/>
    <s v="United States"/>
    <s v="Raleigh"/>
    <x v="3"/>
    <n v="27604"/>
    <x v="0"/>
    <s v="OFF-BI-10004728"/>
    <x v="1"/>
    <x v="8"/>
    <s v="Wilson Jones Turn Tabs Binder Tool for Ring Binders"/>
    <x v="5632"/>
    <n v="2"/>
    <n v="0.7"/>
    <n v="-2.3136000000000001"/>
  </r>
  <r>
    <n v="8852"/>
    <s v="CA-2012-140718"/>
    <x v="1"/>
    <x v="740"/>
    <d v="2012-07-04T00:00:00"/>
    <s v="First Class"/>
    <s v="FA-14230"/>
    <s v="Frank Atkinson"/>
    <x v="1"/>
    <s v="United States"/>
    <s v="Raleigh"/>
    <x v="3"/>
    <n v="27604"/>
    <x v="0"/>
    <s v="OFF-PA-10002250"/>
    <x v="1"/>
    <x v="10"/>
    <s v="Things To Do Today Pad"/>
    <x v="1746"/>
    <n v="2"/>
    <n v="0.2"/>
    <n v="3.2871999999999999"/>
  </r>
  <r>
    <n v="8853"/>
    <s v="CA-2011-119977"/>
    <x v="2"/>
    <x v="1169"/>
    <d v="2011-10-13T00:00:00"/>
    <s v="Second Class"/>
    <s v="DN-13690"/>
    <s v="Duane Noonan"/>
    <x v="0"/>
    <s v="United States"/>
    <s v="New York City"/>
    <x v="15"/>
    <n v="10011"/>
    <x v="3"/>
    <s v="OFF-PA-10003823"/>
    <x v="1"/>
    <x v="10"/>
    <s v="Xerox 197"/>
    <x v="186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s v="United States"/>
    <s v="Philadelphia"/>
    <x v="9"/>
    <n v="19143"/>
    <x v="3"/>
    <s v="TEC-AC-10003832"/>
    <x v="2"/>
    <x v="11"/>
    <s v="Logitech P710e Mobile Speakerphone"/>
    <x v="231"/>
    <n v="3"/>
    <n v="0.2"/>
    <n v="-7.724700000000098"/>
  </r>
  <r>
    <n v="8856"/>
    <s v="CA-2014-163671"/>
    <x v="3"/>
    <x v="165"/>
    <d v="2014-12-31T00:00:00"/>
    <s v="Standard Class"/>
    <s v="DP-13105"/>
    <s v="Dave Poirier"/>
    <x v="1"/>
    <s v="United States"/>
    <s v="Meridian"/>
    <x v="45"/>
    <n v="83642"/>
    <x v="1"/>
    <s v="OFF-BI-10001679"/>
    <x v="1"/>
    <x v="8"/>
    <s v="GBC Instant Index System for Binding Systems"/>
    <x v="3406"/>
    <n v="3"/>
    <n v="0.2"/>
    <n v="7.9919999999999991"/>
  </r>
  <r>
    <n v="8857"/>
    <s v="CA-2014-135909"/>
    <x v="3"/>
    <x v="119"/>
    <d v="2014-10-21T00:00:00"/>
    <s v="Standard Class"/>
    <s v="JW-15220"/>
    <s v="Jane Waco"/>
    <x v="1"/>
    <s v="United States"/>
    <s v="Sacramento"/>
    <x v="1"/>
    <n v="95823"/>
    <x v="1"/>
    <s v="TEC-AC-10002335"/>
    <x v="2"/>
    <x v="11"/>
    <s v="Logitech Media Keyboard K200"/>
    <x v="4552"/>
    <n v="6"/>
    <n v="0"/>
    <n v="39.888599999999997"/>
  </r>
  <r>
    <n v="8858"/>
    <s v="CA-2014-135909"/>
    <x v="3"/>
    <x v="119"/>
    <d v="2014-10-21T00:00:00"/>
    <s v="Standard Class"/>
    <s v="JW-15220"/>
    <s v="Jane Waco"/>
    <x v="1"/>
    <s v="United States"/>
    <s v="Sacramento"/>
    <x v="1"/>
    <n v="95823"/>
    <x v="1"/>
    <s v="TEC-PH-10003187"/>
    <x v="2"/>
    <x v="7"/>
    <s v="Anker Astro Mini 3000mAh Ultra-Compact Portable Charger"/>
    <x v="236"/>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s v="United States"/>
    <s v="Charlotte"/>
    <x v="3"/>
    <n v="28205"/>
    <x v="0"/>
    <s v="TEC-PH-10003171"/>
    <x v="2"/>
    <x v="7"/>
    <s v="Plantronics Encore H101 Dual Earpieces Headset"/>
    <x v="3651"/>
    <n v="1"/>
    <n v="0.2"/>
    <n v="3.5959999999999983"/>
  </r>
  <r>
    <n v="8861"/>
    <s v="CA-2012-125934"/>
    <x v="1"/>
    <x v="861"/>
    <d v="2012-09-18T00:00:00"/>
    <s v="Standard Class"/>
    <s v="SN-20560"/>
    <s v="Skye Norling"/>
    <x v="2"/>
    <s v="United States"/>
    <s v="Paterson"/>
    <x v="30"/>
    <n v="7501"/>
    <x v="3"/>
    <s v="OFF-LA-10000414"/>
    <x v="1"/>
    <x v="2"/>
    <s v="Avery 503"/>
    <x v="2551"/>
    <n v="3"/>
    <n v="0"/>
    <n v="14.904"/>
  </r>
  <r>
    <n v="8862"/>
    <s v="CA-2012-125934"/>
    <x v="1"/>
    <x v="861"/>
    <d v="2012-09-18T00:00:00"/>
    <s v="Standard Class"/>
    <s v="SN-20560"/>
    <s v="Skye Norling"/>
    <x v="2"/>
    <s v="United States"/>
    <s v="Paterson"/>
    <x v="30"/>
    <n v="7501"/>
    <x v="3"/>
    <s v="FUR-FU-10002107"/>
    <x v="0"/>
    <x v="5"/>
    <s v="Eldon Pizzaz Desk Accessories"/>
    <x v="4206"/>
    <n v="4"/>
    <n v="0"/>
    <n v="3.9248000000000003"/>
  </r>
  <r>
    <n v="8863"/>
    <s v="CA-2012-125934"/>
    <x v="1"/>
    <x v="861"/>
    <d v="2012-09-18T00:00:00"/>
    <s v="Standard Class"/>
    <s v="SN-20560"/>
    <s v="Skye Norling"/>
    <x v="2"/>
    <s v="United States"/>
    <s v="Paterson"/>
    <x v="30"/>
    <n v="7501"/>
    <x v="3"/>
    <s v="OFF-BI-10004593"/>
    <x v="1"/>
    <x v="8"/>
    <s v="Ibico Laser Imprintable Binding System Covers"/>
    <x v="5635"/>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s v="CA-2012-125934"/>
    <x v="1"/>
    <x v="861"/>
    <d v="2012-09-18T00:00:00"/>
    <s v="Standard Class"/>
    <s v="SN-20560"/>
    <s v="Skye Norling"/>
    <x v="2"/>
    <s v="United States"/>
    <s v="Paterson"/>
    <x v="30"/>
    <n v="7501"/>
    <x v="3"/>
    <s v="OFF-PA-10000556"/>
    <x v="1"/>
    <x v="10"/>
    <s v="Xerox 208"/>
    <x v="789"/>
    <n v="6"/>
    <n v="0"/>
    <n v="18.662400000000002"/>
  </r>
  <r>
    <n v="8866"/>
    <s v="CA-2012-158148"/>
    <x v="1"/>
    <x v="139"/>
    <d v="2012-12-26T00:00:00"/>
    <s v="Standard Class"/>
    <s v="JM-15865"/>
    <s v="John Murray"/>
    <x v="0"/>
    <s v="United States"/>
    <s v="Arlington"/>
    <x v="17"/>
    <n v="22204"/>
    <x v="0"/>
    <s v="OFF-AP-10003281"/>
    <x v="1"/>
    <x v="9"/>
    <s v="Acco 6 Outlet Guardian Standard Surge Suppressor"/>
    <x v="2311"/>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s v="United States"/>
    <s v="Chicago"/>
    <x v="10"/>
    <n v="60653"/>
    <x v="2"/>
    <s v="TEC-PH-10002185"/>
    <x v="2"/>
    <x v="7"/>
    <s v="QVS USB Car Charger 2-Port 2.1Amp for iPod/iPhone/iPad/iPad 2/iPad 3"/>
    <x v="3988"/>
    <n v="2"/>
    <n v="0.2"/>
    <n v="3.4749999999999996"/>
  </r>
  <r>
    <n v="8869"/>
    <s v="CA-2013-158260"/>
    <x v="0"/>
    <x v="254"/>
    <d v="2013-11-09T00:00:00"/>
    <s v="Standard Class"/>
    <s v="CC-12475"/>
    <s v="Cindy Chapman"/>
    <x v="0"/>
    <s v="United States"/>
    <s v="San Diego"/>
    <x v="1"/>
    <n v="92037"/>
    <x v="1"/>
    <s v="TEC-MA-10003176"/>
    <x v="2"/>
    <x v="15"/>
    <s v="Okidata B400 Printer"/>
    <x v="5638"/>
    <n v="2"/>
    <n v="0.2"/>
    <n v="77.219999999999914"/>
  </r>
  <r>
    <n v="8870"/>
    <s v="CA-2014-101805"/>
    <x v="3"/>
    <x v="96"/>
    <d v="2014-12-07T00:00:00"/>
    <s v="Standard Class"/>
    <s v="SH-19975"/>
    <s v="Sally Hughsby"/>
    <x v="1"/>
    <s v="United States"/>
    <s v="Seattle"/>
    <x v="4"/>
    <n v="98105"/>
    <x v="1"/>
    <s v="OFF-BI-10002003"/>
    <x v="1"/>
    <x v="8"/>
    <s v="Ibico Presentation Index for Binding Systems"/>
    <x v="482"/>
    <n v="5"/>
    <n v="0.2"/>
    <n v="5.3729999999999993"/>
  </r>
  <r>
    <n v="8871"/>
    <s v="CA-2014-101805"/>
    <x v="3"/>
    <x v="96"/>
    <d v="2014-12-07T00:00:00"/>
    <s v="Standard Class"/>
    <s v="SH-19975"/>
    <s v="Sally Hughsby"/>
    <x v="1"/>
    <s v="United States"/>
    <s v="Seattle"/>
    <x v="4"/>
    <n v="98105"/>
    <x v="1"/>
    <s v="FUR-FU-10000023"/>
    <x v="0"/>
    <x v="5"/>
    <s v="Eldon Wave Desk Accessories"/>
    <x v="5639"/>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x v="5248"/>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s v="United States"/>
    <s v="Columbus"/>
    <x v="24"/>
    <n v="43229"/>
    <x v="3"/>
    <s v="OFF-BI-10002429"/>
    <x v="1"/>
    <x v="8"/>
    <s v="Premier Elliptical Ring Binder, Black"/>
    <x v="3594"/>
    <n v="2"/>
    <n v="0.7"/>
    <n v="-13.393599999999999"/>
  </r>
  <r>
    <n v="8875"/>
    <s v="CA-2014-142489"/>
    <x v="3"/>
    <x v="237"/>
    <d v="2014-11-17T00:00:00"/>
    <s v="Second Class"/>
    <s v="TC-21295"/>
    <s v="Toby Carlisle"/>
    <x v="0"/>
    <s v="United States"/>
    <s v="Houston"/>
    <x v="5"/>
    <n v="77095"/>
    <x v="2"/>
    <s v="OFF-BI-10003684"/>
    <x v="1"/>
    <x v="8"/>
    <s v="Wilson Jones Legal Size Ring Binders"/>
    <x v="5641"/>
    <n v="5"/>
    <n v="0.8"/>
    <n v="-32.984999999999999"/>
  </r>
  <r>
    <n v="8876"/>
    <s v="US-2013-141264"/>
    <x v="0"/>
    <x v="572"/>
    <d v="2013-08-20T00:00:00"/>
    <s v="Standard Class"/>
    <s v="CT-11995"/>
    <s v="Carol Triggs"/>
    <x v="0"/>
    <s v="United States"/>
    <s v="Irving"/>
    <x v="5"/>
    <n v="75061"/>
    <x v="2"/>
    <s v="OFF-SU-10003505"/>
    <x v="1"/>
    <x v="14"/>
    <s v="Premier Electric Letter Opener"/>
    <x v="442"/>
    <n v="2"/>
    <n v="0.2"/>
    <n v="-34.758000000000017"/>
  </r>
  <r>
    <n v="8877"/>
    <s v="US-2013-141264"/>
    <x v="0"/>
    <x v="572"/>
    <d v="2013-08-20T00:00:00"/>
    <s v="Standard Class"/>
    <s v="CT-11995"/>
    <s v="Carol Triggs"/>
    <x v="0"/>
    <s v="United States"/>
    <s v="Irving"/>
    <x v="5"/>
    <n v="75061"/>
    <x v="2"/>
    <s v="OFF-AP-10002534"/>
    <x v="1"/>
    <x v="9"/>
    <s v="3.6 Cubic Foot Counter Height Office Refrigerator"/>
    <x v="5642"/>
    <n v="1"/>
    <n v="0.8"/>
    <n v="-153.20240000000001"/>
  </r>
  <r>
    <n v="8878"/>
    <s v="CA-2014-126928"/>
    <x v="3"/>
    <x v="697"/>
    <d v="2014-09-24T00:00:00"/>
    <s v="Standard Class"/>
    <s v="GZ-14470"/>
    <s v="Gary Zandusky"/>
    <x v="0"/>
    <s v="United States"/>
    <s v="Morristown"/>
    <x v="30"/>
    <n v="7960"/>
    <x v="3"/>
    <s v="TEC-MA-10004626"/>
    <x v="2"/>
    <x v="15"/>
    <s v="Lexmark 20R1285 X6650 Wireless All-in-One Printer"/>
    <x v="5643"/>
    <n v="4"/>
    <n v="0"/>
    <n v="225.6"/>
  </r>
  <r>
    <n v="8879"/>
    <s v="CA-2014-126928"/>
    <x v="3"/>
    <x v="697"/>
    <d v="2014-09-24T00:00:00"/>
    <s v="Standard Class"/>
    <s v="GZ-14470"/>
    <s v="Gary Zandusky"/>
    <x v="0"/>
    <s v="United States"/>
    <s v="Morristown"/>
    <x v="30"/>
    <n v="7960"/>
    <x v="3"/>
    <s v="OFF-ST-10000615"/>
    <x v="1"/>
    <x v="4"/>
    <s v="SimpliFile Personal File, Black Granite, 15w x 6-15/16d x 11-1/4h"/>
    <x v="4024"/>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s v="United States"/>
    <s v="Los Angeles"/>
    <x v="1"/>
    <n v="90008"/>
    <x v="1"/>
    <s v="TEC-AC-10000736"/>
    <x v="2"/>
    <x v="11"/>
    <s v="Logitech G600 MMO Gaming Mouse"/>
    <x v="764"/>
    <n v="3"/>
    <n v="0"/>
    <n v="86.389199999999988"/>
  </r>
  <r>
    <n v="8882"/>
    <s v="CA-2013-135594"/>
    <x v="0"/>
    <x v="1186"/>
    <d v="2013-07-04T00:00:00"/>
    <s v="Second Class"/>
    <s v="AH-10120"/>
    <s v="Adrian Hane"/>
    <x v="2"/>
    <s v="United States"/>
    <s v="Aurora"/>
    <x v="10"/>
    <n v="60505"/>
    <x v="2"/>
    <s v="TEC-AC-10003038"/>
    <x v="2"/>
    <x v="11"/>
    <s v="Kingston Digital DataTraveler 16GB USB 2.0"/>
    <x v="2298"/>
    <n v="7"/>
    <n v="0.2"/>
    <n v="-0.62650000000000716"/>
  </r>
  <r>
    <n v="8883"/>
    <s v="US-2014-115252"/>
    <x v="3"/>
    <x v="179"/>
    <d v="2014-10-26T00:00:00"/>
    <s v="Standard Class"/>
    <s v="MY-18295"/>
    <s v="Muhammed Yedwab"/>
    <x v="1"/>
    <s v="United States"/>
    <s v="Durham"/>
    <x v="3"/>
    <n v="27707"/>
    <x v="0"/>
    <s v="TEC-PH-10004071"/>
    <x v="2"/>
    <x v="7"/>
    <s v="PayAnywhere Card Reader"/>
    <x v="2992"/>
    <n v="2"/>
    <n v="0.2"/>
    <n v="1.3986000000000001"/>
  </r>
  <r>
    <n v="8884"/>
    <s v="US-2014-115252"/>
    <x v="3"/>
    <x v="179"/>
    <d v="2014-10-26T00:00:00"/>
    <s v="Standard Class"/>
    <s v="MY-18295"/>
    <s v="Muhammed Yedwab"/>
    <x v="1"/>
    <s v="United States"/>
    <s v="Durham"/>
    <x v="3"/>
    <n v="27707"/>
    <x v="0"/>
    <s v="OFF-PA-10001667"/>
    <x v="1"/>
    <x v="10"/>
    <s v="Great White Multi-Use Recycled Paper (20Lb. and 84 Bright)"/>
    <x v="646"/>
    <n v="3"/>
    <n v="0.2"/>
    <n v="4.4849999999999994"/>
  </r>
  <r>
    <n v="8885"/>
    <s v="CA-2011-107398"/>
    <x v="2"/>
    <x v="55"/>
    <d v="2011-08-30T00:00:00"/>
    <s v="Standard Class"/>
    <s v="BS-11590"/>
    <s v="Brendan Sweed"/>
    <x v="1"/>
    <s v="United States"/>
    <s v="Columbus"/>
    <x v="24"/>
    <n v="43229"/>
    <x v="3"/>
    <s v="OFF-BI-10001982"/>
    <x v="1"/>
    <x v="8"/>
    <s v="Wilson Jones Custom Binder Spines &amp; Labels"/>
    <x v="5645"/>
    <n v="4"/>
    <n v="0.7"/>
    <n v="-4.5695999999999994"/>
  </r>
  <r>
    <n v="8886"/>
    <s v="CA-2011-107398"/>
    <x v="2"/>
    <x v="55"/>
    <d v="2011-08-30T00:00:00"/>
    <s v="Standard Class"/>
    <s v="BS-11590"/>
    <s v="Brendan Sweed"/>
    <x v="1"/>
    <s v="United States"/>
    <s v="Columbus"/>
    <x v="24"/>
    <n v="43229"/>
    <x v="3"/>
    <s v="OFF-BI-10004141"/>
    <x v="1"/>
    <x v="8"/>
    <s v="Insertable Tab Indexes For Data Binders"/>
    <x v="5646"/>
    <n v="3"/>
    <n v="0.7"/>
    <n v="-2.2896000000000001"/>
  </r>
  <r>
    <n v="8887"/>
    <s v="CA-2011-107398"/>
    <x v="2"/>
    <x v="55"/>
    <d v="2011-08-30T00:00:00"/>
    <s v="Standard Class"/>
    <s v="BS-11590"/>
    <s v="Brendan Sweed"/>
    <x v="1"/>
    <s v="United States"/>
    <s v="Columbus"/>
    <x v="24"/>
    <n v="43229"/>
    <x v="3"/>
    <s v="OFF-BI-10002103"/>
    <x v="1"/>
    <x v="8"/>
    <s v="Cardinal Slant-D Ring Binder, Heavy Gauge Vinyl"/>
    <x v="5647"/>
    <n v="8"/>
    <n v="0.7"/>
    <n v="-16.684799999999996"/>
  </r>
  <r>
    <n v="8888"/>
    <s v="CA-2011-169642"/>
    <x v="2"/>
    <x v="923"/>
    <d v="2011-07-30T00:00:00"/>
    <s v="Second Class"/>
    <s v="BB-10990"/>
    <s v="Barry Blumstein"/>
    <x v="1"/>
    <s v="United States"/>
    <s v="Los Angeles"/>
    <x v="1"/>
    <n v="90036"/>
    <x v="1"/>
    <s v="OFF-ST-10002574"/>
    <x v="1"/>
    <x v="4"/>
    <s v="SAFCO Commercial Wire Shelving, Black"/>
    <x v="5648"/>
    <n v="2"/>
    <n v="0"/>
    <n v="0"/>
  </r>
  <r>
    <n v="8889"/>
    <s v="CA-2014-103968"/>
    <x v="3"/>
    <x v="96"/>
    <d v="2014-12-08T00:00:00"/>
    <s v="Standard Class"/>
    <s v="ML-17755"/>
    <s v="Max Ludwig"/>
    <x v="2"/>
    <s v="United States"/>
    <s v="Stockton"/>
    <x v="1"/>
    <n v="95207"/>
    <x v="1"/>
    <s v="FUR-FU-10003394"/>
    <x v="0"/>
    <x v="5"/>
    <s v="Tenex &quot;The Solids&quot; Textured Chair Mats"/>
    <x v="5649"/>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x v="5651"/>
    <n v="7"/>
    <n v="0"/>
    <n v="751.76010000000008"/>
  </r>
  <r>
    <n v="8892"/>
    <s v="CA-2013-162159"/>
    <x v="0"/>
    <x v="1142"/>
    <d v="2013-09-19T00:00:00"/>
    <s v="First Class"/>
    <s v="CR-12625"/>
    <s v="Corey Roper"/>
    <x v="2"/>
    <s v="United States"/>
    <s v="Columbus"/>
    <x v="32"/>
    <n v="31907"/>
    <x v="0"/>
    <s v="FUR-CH-10001146"/>
    <x v="0"/>
    <x v="1"/>
    <s v="Global Value Mid-Back Manager's Chair, Gray"/>
    <x v="5652"/>
    <n v="2"/>
    <n v="0"/>
    <n v="30.444999999999993"/>
  </r>
  <r>
    <n v="8893"/>
    <s v="CA-2012-111038"/>
    <x v="1"/>
    <x v="494"/>
    <d v="2012-12-06T00:00:00"/>
    <s v="Standard Class"/>
    <s v="LC-16960"/>
    <s v="Lindsay Castell"/>
    <x v="2"/>
    <s v="United States"/>
    <s v="San Diego"/>
    <x v="1"/>
    <n v="92037"/>
    <x v="1"/>
    <s v="FUR-CH-10003973"/>
    <x v="0"/>
    <x v="1"/>
    <s v="GuestStacker Chair with Chrome Finish Legs"/>
    <x v="5653"/>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x v="5655"/>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s v="United States"/>
    <s v="Los Angeles"/>
    <x v="1"/>
    <n v="90004"/>
    <x v="1"/>
    <s v="TEC-PH-10004614"/>
    <x v="2"/>
    <x v="7"/>
    <s v="AT&amp;T 841000 Phone"/>
    <x v="5441"/>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s v="United States"/>
    <s v="Springfield"/>
    <x v="17"/>
    <n v="22153"/>
    <x v="0"/>
    <s v="OFF-LA-10004545"/>
    <x v="1"/>
    <x v="2"/>
    <s v="Avery 50"/>
    <x v="2989"/>
    <n v="2"/>
    <n v="0"/>
    <n v="11.778199999999998"/>
  </r>
  <r>
    <n v="8901"/>
    <s v="CA-2013-150483"/>
    <x v="0"/>
    <x v="1207"/>
    <d v="2013-06-05T00:00:00"/>
    <s v="Standard Class"/>
    <s v="BP-11290"/>
    <s v="Beth Paige"/>
    <x v="0"/>
    <s v="United States"/>
    <s v="Decatur"/>
    <x v="10"/>
    <n v="62521"/>
    <x v="2"/>
    <s v="FUR-FU-10001379"/>
    <x v="0"/>
    <x v="5"/>
    <s v="Executive Impressions 16-1/2&quot; Circular Wall Clock"/>
    <x v="164"/>
    <n v="3"/>
    <n v="0.6"/>
    <n v="-12.825599999999994"/>
  </r>
  <r>
    <n v="8902"/>
    <s v="CA-2013-150483"/>
    <x v="0"/>
    <x v="1207"/>
    <d v="2013-06-05T00:00:00"/>
    <s v="Standard Class"/>
    <s v="BP-11290"/>
    <s v="Beth Paige"/>
    <x v="0"/>
    <s v="United States"/>
    <s v="Decatur"/>
    <x v="10"/>
    <n v="62521"/>
    <x v="2"/>
    <s v="OFF-PA-10001846"/>
    <x v="1"/>
    <x v="10"/>
    <s v="Xerox 1899"/>
    <x v="282"/>
    <n v="4"/>
    <n v="0.2"/>
    <n v="6.7048000000000005"/>
  </r>
  <r>
    <n v="8903"/>
    <s v="CA-2013-150483"/>
    <x v="0"/>
    <x v="1207"/>
    <d v="2013-06-05T00:00:00"/>
    <s v="Standard Class"/>
    <s v="BP-11290"/>
    <s v="Beth Paige"/>
    <x v="0"/>
    <s v="United States"/>
    <s v="Decatur"/>
    <x v="10"/>
    <n v="62521"/>
    <x v="2"/>
    <s v="FUR-CH-10000422"/>
    <x v="0"/>
    <x v="1"/>
    <s v="Global Highback Leather Tilter in Burgundy"/>
    <x v="5656"/>
    <n v="3"/>
    <n v="0.3"/>
    <n v="-38.215799999999973"/>
  </r>
  <r>
    <n v="8904"/>
    <s v="CA-2013-150483"/>
    <x v="0"/>
    <x v="1207"/>
    <d v="2013-06-05T00:00:00"/>
    <s v="Standard Class"/>
    <s v="BP-11290"/>
    <s v="Beth Paige"/>
    <x v="0"/>
    <s v="United States"/>
    <s v="Decatur"/>
    <x v="10"/>
    <n v="62521"/>
    <x v="2"/>
    <s v="OFF-PA-10004621"/>
    <x v="1"/>
    <x v="10"/>
    <s v="Xerox 212"/>
    <x v="563"/>
    <n v="2"/>
    <n v="0.2"/>
    <n v="3.6288"/>
  </r>
  <r>
    <n v="8905"/>
    <s v="US-2013-126431"/>
    <x v="0"/>
    <x v="949"/>
    <d v="2013-07-02T00:00:00"/>
    <s v="Same Day"/>
    <s v="SU-20665"/>
    <s v="Stephanie Ulpright"/>
    <x v="2"/>
    <s v="United States"/>
    <s v="New York City"/>
    <x v="15"/>
    <n v="10009"/>
    <x v="3"/>
    <s v="OFF-LA-10001474"/>
    <x v="1"/>
    <x v="2"/>
    <s v="Avery 477"/>
    <x v="5657"/>
    <n v="1"/>
    <n v="0"/>
    <n v="14.043800000000001"/>
  </r>
  <r>
    <n v="8906"/>
    <s v="US-2013-126431"/>
    <x v="0"/>
    <x v="949"/>
    <d v="2013-07-02T00:00:00"/>
    <s v="Same Day"/>
    <s v="SU-20665"/>
    <s v="Stephanie Ulpright"/>
    <x v="2"/>
    <s v="United States"/>
    <s v="New York City"/>
    <x v="15"/>
    <n v="10009"/>
    <x v="3"/>
    <s v="TEC-AC-10001635"/>
    <x v="2"/>
    <x v="11"/>
    <s v="KeyTronic KT400U2 - Keyboard - Black"/>
    <x v="5658"/>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x v="5659"/>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s v="United States"/>
    <s v="Moreno Valley"/>
    <x v="1"/>
    <n v="92553"/>
    <x v="1"/>
    <s v="OFF-PA-10003790"/>
    <x v="1"/>
    <x v="10"/>
    <s v="Xerox 1991"/>
    <x v="685"/>
    <n v="8"/>
    <n v="0"/>
    <n v="84.051199999999994"/>
  </r>
  <r>
    <n v="8910"/>
    <s v="CA-2014-160661"/>
    <x v="3"/>
    <x v="960"/>
    <d v="2014-11-02T00:00:00"/>
    <s v="Standard Class"/>
    <s v="SA-20830"/>
    <s v="Sue Ann Reed"/>
    <x v="0"/>
    <s v="United States"/>
    <s v="Everett"/>
    <x v="31"/>
    <n v="2149"/>
    <x v="3"/>
    <s v="OFF-LA-10002475"/>
    <x v="1"/>
    <x v="2"/>
    <s v="Avery 519"/>
    <x v="2521"/>
    <n v="3"/>
    <n v="0"/>
    <n v="10.307099999999998"/>
  </r>
  <r>
    <n v="8911"/>
    <s v="CA-2014-102610"/>
    <x v="3"/>
    <x v="259"/>
    <d v="2014-11-09T00:00:00"/>
    <s v="Standard Class"/>
    <s v="CA-12265"/>
    <s v="Christina Anderson"/>
    <x v="0"/>
    <s v="United States"/>
    <s v="Chattanooga"/>
    <x v="18"/>
    <n v="37421"/>
    <x v="0"/>
    <s v="TEC-AC-10000303"/>
    <x v="2"/>
    <x v="11"/>
    <s v="Logitech M510 Wireless Mouse"/>
    <x v="98"/>
    <n v="3"/>
    <n v="0.2"/>
    <n v="15.596099999999996"/>
  </r>
  <r>
    <n v="8912"/>
    <s v="CA-2014-102610"/>
    <x v="3"/>
    <x v="259"/>
    <d v="2014-11-09T00:00:00"/>
    <s v="Standard Class"/>
    <s v="CA-12265"/>
    <s v="Christina Anderson"/>
    <x v="0"/>
    <s v="United States"/>
    <s v="Chattanooga"/>
    <x v="18"/>
    <n v="37421"/>
    <x v="0"/>
    <s v="TEC-PH-10000127"/>
    <x v="2"/>
    <x v="7"/>
    <s v="iOttie XL Car Mount"/>
    <x v="5661"/>
    <n v="9"/>
    <n v="0.2"/>
    <n v="-32.383800000000008"/>
  </r>
  <r>
    <n v="8913"/>
    <s v="CA-2014-102610"/>
    <x v="3"/>
    <x v="259"/>
    <d v="2014-11-09T00:00:00"/>
    <s v="Standard Class"/>
    <s v="CA-12265"/>
    <s v="Christina Anderson"/>
    <x v="0"/>
    <s v="United States"/>
    <s v="Chattanooga"/>
    <x v="18"/>
    <n v="37421"/>
    <x v="0"/>
    <s v="OFF-BI-10004364"/>
    <x v="1"/>
    <x v="8"/>
    <s v="Storex Dura Pro Binders"/>
    <x v="5662"/>
    <n v="2"/>
    <n v="0.7"/>
    <n v="-2.9700000000000006"/>
  </r>
  <r>
    <n v="8914"/>
    <s v="CA-2014-102610"/>
    <x v="3"/>
    <x v="259"/>
    <d v="2014-11-09T00:00:00"/>
    <s v="Standard Class"/>
    <s v="CA-12265"/>
    <s v="Christina Anderson"/>
    <x v="0"/>
    <s v="United States"/>
    <s v="Chattanooga"/>
    <x v="18"/>
    <n v="37421"/>
    <x v="0"/>
    <s v="OFF-LA-10002195"/>
    <x v="1"/>
    <x v="2"/>
    <s v="Avery 481"/>
    <x v="1268"/>
    <n v="2"/>
    <n v="0.2"/>
    <n v="1.7247999999999997"/>
  </r>
  <r>
    <n v="8915"/>
    <s v="US-2013-144057"/>
    <x v="0"/>
    <x v="195"/>
    <d v="2013-05-14T00:00:00"/>
    <s v="Standard Class"/>
    <s v="CV-12805"/>
    <s v="Cynthia Voltz"/>
    <x v="1"/>
    <s v="United States"/>
    <s v="Austin"/>
    <x v="5"/>
    <n v="78745"/>
    <x v="2"/>
    <s v="OFF-ST-10001490"/>
    <x v="1"/>
    <x v="4"/>
    <s v="Hot File 7-Pocket, Floor Stand"/>
    <x v="5663"/>
    <n v="6"/>
    <n v="0.2"/>
    <n v="107.08199999999985"/>
  </r>
  <r>
    <n v="8916"/>
    <s v="US-2013-144057"/>
    <x v="0"/>
    <x v="195"/>
    <d v="2013-05-14T00:00:00"/>
    <s v="Standard Class"/>
    <s v="CV-12805"/>
    <s v="Cynthia Voltz"/>
    <x v="1"/>
    <s v="United States"/>
    <s v="Austin"/>
    <x v="5"/>
    <n v="78745"/>
    <x v="2"/>
    <s v="OFF-BI-10002852"/>
    <x v="1"/>
    <x v="8"/>
    <s v="Ibico Standard Transparent Covers"/>
    <x v="5664"/>
    <n v="4"/>
    <n v="0.8"/>
    <n v="-20.435200000000002"/>
  </r>
  <r>
    <n v="8917"/>
    <s v="US-2013-144057"/>
    <x v="0"/>
    <x v="195"/>
    <d v="2013-05-14T00:00:00"/>
    <s v="Standard Class"/>
    <s v="CV-12805"/>
    <s v="Cynthia Voltz"/>
    <x v="1"/>
    <s v="United States"/>
    <s v="Austin"/>
    <x v="5"/>
    <n v="78745"/>
    <x v="2"/>
    <s v="OFF-AP-10000390"/>
    <x v="1"/>
    <x v="9"/>
    <s v="Euro Pro Shark Stick Mini Vacuum"/>
    <x v="5665"/>
    <n v="4"/>
    <n v="0.8"/>
    <n v="-131.71680000000001"/>
  </r>
  <r>
    <n v="8918"/>
    <s v="US-2013-144057"/>
    <x v="0"/>
    <x v="195"/>
    <d v="2013-05-14T00:00:00"/>
    <s v="Standard Class"/>
    <s v="CV-12805"/>
    <s v="Cynthia Voltz"/>
    <x v="1"/>
    <s v="United States"/>
    <s v="Austin"/>
    <x v="5"/>
    <n v="78745"/>
    <x v="2"/>
    <s v="OFF-PA-10004327"/>
    <x v="1"/>
    <x v="10"/>
    <s v="Xerox 1911"/>
    <x v="5201"/>
    <n v="2"/>
    <n v="0.2"/>
    <n v="26.823999999999995"/>
  </r>
  <r>
    <n v="8919"/>
    <s v="US-2013-144057"/>
    <x v="0"/>
    <x v="195"/>
    <d v="2013-05-14T00:00:00"/>
    <s v="Standard Class"/>
    <s v="CV-12805"/>
    <s v="Cynthia Voltz"/>
    <x v="1"/>
    <s v="United States"/>
    <s v="Austin"/>
    <x v="5"/>
    <n v="78745"/>
    <x v="2"/>
    <s v="OFF-BI-10002353"/>
    <x v="1"/>
    <x v="8"/>
    <s v="GBC VeloBind Cover Sets"/>
    <x v="5666"/>
    <n v="6"/>
    <n v="0.8"/>
    <n v="-27.791999999999994"/>
  </r>
  <r>
    <n v="8920"/>
    <s v="CA-2011-160276"/>
    <x v="2"/>
    <x v="1063"/>
    <d v="2011-04-08T00:00:00"/>
    <s v="Standard Class"/>
    <s v="AH-10690"/>
    <s v="Anna Häberlin"/>
    <x v="1"/>
    <s v="United States"/>
    <s v="Virginia Beach"/>
    <x v="17"/>
    <n v="23464"/>
    <x v="0"/>
    <s v="FUR-FU-10003192"/>
    <x v="0"/>
    <x v="5"/>
    <s v="Luxo Adjustable Task Clamp Lamp"/>
    <x v="5667"/>
    <n v="2"/>
    <n v="0"/>
    <n v="46.196799999999996"/>
  </r>
  <r>
    <n v="8921"/>
    <s v="CA-2011-132983"/>
    <x v="2"/>
    <x v="582"/>
    <d v="2011-05-03T00:00:00"/>
    <s v="Standard Class"/>
    <s v="DS-13180"/>
    <s v="David Smith"/>
    <x v="1"/>
    <s v="United States"/>
    <s v="Jamestown"/>
    <x v="15"/>
    <n v="14701"/>
    <x v="3"/>
    <s v="TEC-AC-10000736"/>
    <x v="2"/>
    <x v="11"/>
    <s v="Logitech G600 MMO Gaming Mouse"/>
    <x v="460"/>
    <n v="2"/>
    <n v="0"/>
    <n v="57.592799999999997"/>
  </r>
  <r>
    <n v="8922"/>
    <s v="CA-2013-145709"/>
    <x v="0"/>
    <x v="964"/>
    <d v="2013-10-09T00:00:00"/>
    <s v="Standard Class"/>
    <s v="AH-10690"/>
    <s v="Anna Häberlin"/>
    <x v="1"/>
    <s v="United States"/>
    <s v="Coral Gables"/>
    <x v="2"/>
    <n v="33134"/>
    <x v="0"/>
    <s v="TEC-PH-10003095"/>
    <x v="2"/>
    <x v="7"/>
    <s v="Samsung HM1900 Bluetooth Headset"/>
    <x v="2672"/>
    <n v="3"/>
    <n v="0.2"/>
    <n v="19.754999999999999"/>
  </r>
  <r>
    <n v="8923"/>
    <s v="CA-2013-145709"/>
    <x v="0"/>
    <x v="964"/>
    <d v="2013-10-09T00:00:00"/>
    <s v="Standard Class"/>
    <s v="AH-10690"/>
    <s v="Anna Häberlin"/>
    <x v="1"/>
    <s v="United States"/>
    <s v="Coral Gables"/>
    <x v="2"/>
    <n v="33134"/>
    <x v="0"/>
    <s v="FUR-FU-10002885"/>
    <x v="0"/>
    <x v="5"/>
    <s v="Magna Visual Magnetic Picture Hangers"/>
    <x v="5668"/>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s v="United States"/>
    <s v="Rockford"/>
    <x v="10"/>
    <n v="61107"/>
    <x v="2"/>
    <s v="TEC-PH-10004241"/>
    <x v="2"/>
    <x v="7"/>
    <s v="Nokia Lumia 1020"/>
    <x v="4345"/>
    <n v="4"/>
    <n v="0.2"/>
    <n v="143.99680000000006"/>
  </r>
  <r>
    <n v="8926"/>
    <s v="CA-2013-168032"/>
    <x v="0"/>
    <x v="806"/>
    <d v="2013-02-03T00:00:00"/>
    <s v="Standard Class"/>
    <s v="DF-13135"/>
    <s v="David Flashing"/>
    <x v="0"/>
    <s v="United States"/>
    <s v="Rockford"/>
    <x v="10"/>
    <n v="61107"/>
    <x v="2"/>
    <s v="OFF-BI-10000546"/>
    <x v="1"/>
    <x v="8"/>
    <s v="Avery Durable Binders"/>
    <x v="5670"/>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x v="5671"/>
    <n v="3"/>
    <n v="0.5"/>
    <n v="-538.44600000000003"/>
  </r>
  <r>
    <n v="8928"/>
    <s v="CA-2012-143616"/>
    <x v="1"/>
    <x v="874"/>
    <d v="2012-09-29T00:00:00"/>
    <s v="Second Class"/>
    <s v="SS-20140"/>
    <s v="Saphhira Shifley"/>
    <x v="1"/>
    <s v="United States"/>
    <s v="Seattle"/>
    <x v="4"/>
    <n v="98103"/>
    <x v="1"/>
    <s v="OFF-AR-10002067"/>
    <x v="1"/>
    <x v="6"/>
    <s v="Newell 334"/>
    <x v="1618"/>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x v="5672"/>
    <n v="4"/>
    <n v="0.3"/>
    <n v="-113.28200000000004"/>
  </r>
  <r>
    <n v="8930"/>
    <s v="US-2012-168704"/>
    <x v="1"/>
    <x v="657"/>
    <d v="2012-04-17T00:00:00"/>
    <s v="Standard Class"/>
    <s v="FP-14320"/>
    <s v="Frank Preis"/>
    <x v="0"/>
    <s v="United States"/>
    <s v="Huntsville"/>
    <x v="5"/>
    <n v="77340"/>
    <x v="2"/>
    <s v="FUR-TA-10002530"/>
    <x v="0"/>
    <x v="3"/>
    <s v="Iceberg OfficeWorks 42&quot; Round Tables"/>
    <x v="5673"/>
    <n v="2"/>
    <n v="0.3"/>
    <n v="-45.294000000000011"/>
  </r>
  <r>
    <n v="8931"/>
    <s v="US-2012-168704"/>
    <x v="1"/>
    <x v="657"/>
    <d v="2012-04-17T00:00:00"/>
    <s v="Standard Class"/>
    <s v="FP-14320"/>
    <s v="Frank Preis"/>
    <x v="0"/>
    <s v="United States"/>
    <s v="Huntsville"/>
    <x v="5"/>
    <n v="77340"/>
    <x v="2"/>
    <s v="TEC-PH-10001061"/>
    <x v="2"/>
    <x v="7"/>
    <s v="Apple iPhone 5C"/>
    <x v="1977"/>
    <n v="3"/>
    <n v="0.2"/>
    <n v="17.998199999999997"/>
  </r>
  <r>
    <n v="8932"/>
    <s v="CA-2014-143252"/>
    <x v="3"/>
    <x v="404"/>
    <d v="2014-12-25T00:00:00"/>
    <s v="Standard Class"/>
    <s v="HE-14800"/>
    <s v="Harold Engle"/>
    <x v="1"/>
    <s v="United States"/>
    <s v="Milwaukee"/>
    <x v="6"/>
    <n v="53209"/>
    <x v="2"/>
    <s v="FUR-FU-10001057"/>
    <x v="0"/>
    <x v="5"/>
    <s v="Tensor Track Tree Floor Lamp"/>
    <x v="5674"/>
    <n v="5"/>
    <n v="0"/>
    <n v="22.988499999999998"/>
  </r>
  <r>
    <n v="8933"/>
    <s v="CA-2014-143252"/>
    <x v="3"/>
    <x v="404"/>
    <d v="2014-12-25T00:00:00"/>
    <s v="Standard Class"/>
    <s v="HE-14800"/>
    <s v="Harold Engle"/>
    <x v="1"/>
    <s v="United States"/>
    <s v="Milwaukee"/>
    <x v="6"/>
    <n v="53209"/>
    <x v="2"/>
    <s v="TEC-AC-10002331"/>
    <x v="2"/>
    <x v="11"/>
    <s v="Maxell 74 Minute CDR, 10/Pack"/>
    <x v="1624"/>
    <n v="3"/>
    <n v="0"/>
    <n v="10.855799999999999"/>
  </r>
  <r>
    <n v="8934"/>
    <s v="CA-2013-102134"/>
    <x v="0"/>
    <x v="560"/>
    <d v="2013-03-20T00:00:00"/>
    <s v="Standard Class"/>
    <s v="SP-20545"/>
    <s v="Sibella Parks"/>
    <x v="1"/>
    <s v="United States"/>
    <s v="Green Bay"/>
    <x v="6"/>
    <n v="54302"/>
    <x v="2"/>
    <s v="FUR-FU-10003724"/>
    <x v="0"/>
    <x v="5"/>
    <s v="Westinghouse Clip-On Gooseneck Lamps"/>
    <x v="2499"/>
    <n v="2"/>
    <n v="0"/>
    <n v="4.3523999999999994"/>
  </r>
  <r>
    <n v="8935"/>
    <s v="CA-2014-130036"/>
    <x v="3"/>
    <x v="151"/>
    <d v="2014-08-28T00:00:00"/>
    <s v="Same Day"/>
    <s v="BP-11185"/>
    <s v="Ben Peterman"/>
    <x v="1"/>
    <s v="United States"/>
    <s v="Philadelphia"/>
    <x v="9"/>
    <n v="19120"/>
    <x v="3"/>
    <s v="OFF-PA-10000528"/>
    <x v="1"/>
    <x v="10"/>
    <s v="Xerox 1981"/>
    <x v="2538"/>
    <n v="3"/>
    <n v="0.2"/>
    <n v="3.96"/>
  </r>
  <r>
    <n v="8936"/>
    <s v="CA-2014-130036"/>
    <x v="3"/>
    <x v="151"/>
    <d v="2014-08-28T00:00:00"/>
    <s v="Same Day"/>
    <s v="BP-11185"/>
    <s v="Ben Peterman"/>
    <x v="1"/>
    <s v="United States"/>
    <s v="Philadelphia"/>
    <x v="9"/>
    <n v="19120"/>
    <x v="3"/>
    <s v="TEC-AC-10001908"/>
    <x v="2"/>
    <x v="11"/>
    <s v="Logitech Wireless Headset h800"/>
    <x v="5675"/>
    <n v="14"/>
    <n v="0.2"/>
    <n v="209.97899999999993"/>
  </r>
  <r>
    <n v="8937"/>
    <s v="CA-2012-134117"/>
    <x v="1"/>
    <x v="997"/>
    <d v="2012-12-19T00:00:00"/>
    <s v="Second Class"/>
    <s v="PG-18895"/>
    <s v="Paul Gonzalez"/>
    <x v="0"/>
    <s v="United States"/>
    <s v="Los Angeles"/>
    <x v="1"/>
    <n v="90008"/>
    <x v="1"/>
    <s v="OFF-AR-10003903"/>
    <x v="1"/>
    <x v="6"/>
    <s v="Sanford 52201 APSCO Electric Pencil Sharpener"/>
    <x v="3135"/>
    <n v="5"/>
    <n v="0"/>
    <n v="53.261000000000003"/>
  </r>
  <r>
    <n v="8938"/>
    <s v="CA-2012-134117"/>
    <x v="1"/>
    <x v="997"/>
    <d v="2012-12-19T00:00:00"/>
    <s v="Second Class"/>
    <s v="PG-18895"/>
    <s v="Paul Gonzalez"/>
    <x v="0"/>
    <s v="United States"/>
    <s v="Los Angeles"/>
    <x v="1"/>
    <n v="90008"/>
    <x v="1"/>
    <s v="TEC-PH-10004908"/>
    <x v="2"/>
    <x v="7"/>
    <s v="Panasonic KX TS3282W Corded phone"/>
    <x v="5676"/>
    <n v="2"/>
    <n v="0.2"/>
    <n v="16.997999999999983"/>
  </r>
  <r>
    <n v="8939"/>
    <s v="CA-2012-134117"/>
    <x v="1"/>
    <x v="997"/>
    <d v="2012-12-19T00:00:00"/>
    <s v="Second Class"/>
    <s v="PG-18895"/>
    <s v="Paul Gonzalez"/>
    <x v="0"/>
    <s v="United States"/>
    <s v="Los Angeles"/>
    <x v="1"/>
    <n v="90008"/>
    <x v="1"/>
    <s v="OFF-AR-10001940"/>
    <x v="1"/>
    <x v="6"/>
    <s v="Sanford Colorific Eraseable Coloring Pencils, 12 Count"/>
    <x v="1235"/>
    <n v="5"/>
    <n v="0"/>
    <n v="7.0520000000000005"/>
  </r>
  <r>
    <n v="8940"/>
    <s v="CA-2012-134117"/>
    <x v="1"/>
    <x v="997"/>
    <d v="2012-12-19T00:00:00"/>
    <s v="Second Class"/>
    <s v="PG-18895"/>
    <s v="Paul Gonzalez"/>
    <x v="0"/>
    <s v="United States"/>
    <s v="Los Angeles"/>
    <x v="1"/>
    <n v="90008"/>
    <x v="1"/>
    <s v="OFF-BI-10002026"/>
    <x v="1"/>
    <x v="8"/>
    <s v="Avery Arch Ring Binders"/>
    <x v="5677"/>
    <n v="2"/>
    <n v="0.2"/>
    <n v="31.373999999999995"/>
  </r>
  <r>
    <n v="8941"/>
    <s v="CA-2011-130918"/>
    <x v="2"/>
    <x v="963"/>
    <d v="2011-08-24T00:00:00"/>
    <s v="Second Class"/>
    <s v="JP-15520"/>
    <s v="Jeremy Pistek"/>
    <x v="0"/>
    <s v="United States"/>
    <s v="North Miami"/>
    <x v="2"/>
    <n v="33161"/>
    <x v="0"/>
    <s v="OFF-SU-10003936"/>
    <x v="1"/>
    <x v="14"/>
    <s v="Acme Serrated Blade Letter Opener"/>
    <x v="5678"/>
    <n v="3"/>
    <n v="0.2"/>
    <n v="-1.8126000000000002"/>
  </r>
  <r>
    <n v="8942"/>
    <s v="CA-2013-159023"/>
    <x v="0"/>
    <x v="54"/>
    <d v="2013-11-06T00:00:00"/>
    <s v="First Class"/>
    <s v="NW-18400"/>
    <s v="Natalie Webber"/>
    <x v="0"/>
    <s v="United States"/>
    <s v="Portland"/>
    <x v="21"/>
    <n v="97206"/>
    <x v="1"/>
    <s v="OFF-BI-10002813"/>
    <x v="1"/>
    <x v="8"/>
    <s v="Avery Reinforcements for Hole-Punch Pages"/>
    <x v="4909"/>
    <n v="7"/>
    <n v="0.7"/>
    <n v="-3.4649999999999999"/>
  </r>
  <r>
    <n v="8943"/>
    <s v="CA-2013-159023"/>
    <x v="0"/>
    <x v="54"/>
    <d v="2013-11-06T00:00:00"/>
    <s v="First Class"/>
    <s v="NW-18400"/>
    <s v="Natalie Webber"/>
    <x v="0"/>
    <s v="United States"/>
    <s v="Portland"/>
    <x v="21"/>
    <n v="97206"/>
    <x v="1"/>
    <s v="TEC-MA-10003337"/>
    <x v="2"/>
    <x v="15"/>
    <s v="Okidata B401 Printer"/>
    <x v="5679"/>
    <n v="3"/>
    <n v="0.7"/>
    <n v="-251.98739999999992"/>
  </r>
  <r>
    <n v="8944"/>
    <s v="CA-2014-111717"/>
    <x v="3"/>
    <x v="1209"/>
    <d v="2014-10-17T00:00:00"/>
    <s v="Standard Class"/>
    <s v="SW-20245"/>
    <s v="Scot Wooten"/>
    <x v="0"/>
    <s v="United States"/>
    <s v="Aurora"/>
    <x v="10"/>
    <n v="60505"/>
    <x v="2"/>
    <s v="FUR-CH-10001545"/>
    <x v="0"/>
    <x v="1"/>
    <s v="Hon Comfortask Task/Swivel Chairs"/>
    <x v="5680"/>
    <n v="3"/>
    <n v="0.3"/>
    <n v="-47.871600000000001"/>
  </r>
  <r>
    <n v="8945"/>
    <s v="CA-2011-154592"/>
    <x v="2"/>
    <x v="1035"/>
    <d v="2011-12-08T00:00:00"/>
    <s v="First Class"/>
    <s v="EH-14005"/>
    <s v="Erica Hernandez"/>
    <x v="2"/>
    <s v="United States"/>
    <s v="San Francisco"/>
    <x v="1"/>
    <n v="94109"/>
    <x v="1"/>
    <s v="OFF-PA-10000062"/>
    <x v="1"/>
    <x v="10"/>
    <s v="Green Bar Computer Printout Paper"/>
    <x v="2210"/>
    <n v="3"/>
    <n v="0"/>
    <n v="80.791200000000003"/>
  </r>
  <r>
    <n v="8946"/>
    <s v="CA-2011-128622"/>
    <x v="2"/>
    <x v="647"/>
    <d v="2011-11-17T00:00:00"/>
    <s v="Second Class"/>
    <s v="SC-20260"/>
    <s v="Scott Cohen"/>
    <x v="1"/>
    <s v="United States"/>
    <s v="San Francisco"/>
    <x v="1"/>
    <n v="94110"/>
    <x v="1"/>
    <s v="OFF-SU-10001574"/>
    <x v="1"/>
    <x v="14"/>
    <s v="Acme Value Line Scissors"/>
    <x v="1031"/>
    <n v="3"/>
    <n v="0"/>
    <n v="3.2849999999999993"/>
  </r>
  <r>
    <n v="8947"/>
    <s v="CA-2014-148355"/>
    <x v="3"/>
    <x v="165"/>
    <d v="2014-12-29T00:00:00"/>
    <s v="Standard Class"/>
    <s v="NC-18535"/>
    <s v="Nick Crebassa"/>
    <x v="1"/>
    <s v="United States"/>
    <s v="New Bedford"/>
    <x v="31"/>
    <n v="2740"/>
    <x v="3"/>
    <s v="OFF-PA-10001972"/>
    <x v="1"/>
    <x v="10"/>
    <s v="Xerox 214"/>
    <x v="541"/>
    <n v="3"/>
    <n v="0"/>
    <n v="9.3312000000000008"/>
  </r>
  <r>
    <n v="8948"/>
    <s v="CA-2014-148355"/>
    <x v="3"/>
    <x v="165"/>
    <d v="2014-12-29T00:00:00"/>
    <s v="Standard Class"/>
    <s v="NC-18535"/>
    <s v="Nick Crebassa"/>
    <x v="1"/>
    <s v="United States"/>
    <s v="New Bedford"/>
    <x v="31"/>
    <n v="2740"/>
    <x v="3"/>
    <s v="OFF-BI-10000201"/>
    <x v="1"/>
    <x v="8"/>
    <s v="Avery Triangle Shaped Sheet Lifters, Black, 2/Pack"/>
    <x v="5681"/>
    <n v="5"/>
    <n v="0"/>
    <n v="6.15"/>
  </r>
  <r>
    <n v="8949"/>
    <s v="CA-2011-132913"/>
    <x v="2"/>
    <x v="163"/>
    <d v="2011-12-26T00:00:00"/>
    <s v="First Class"/>
    <s v="AS-10090"/>
    <s v="Adam Shillingsburg"/>
    <x v="0"/>
    <s v="United States"/>
    <s v="San Diego"/>
    <x v="1"/>
    <n v="92037"/>
    <x v="1"/>
    <s v="OFF-AP-10003278"/>
    <x v="1"/>
    <x v="9"/>
    <s v="Belkin 7-Outlet SurgeMaster Home Series"/>
    <x v="5682"/>
    <n v="1"/>
    <n v="0"/>
    <n v="3.632200000000001"/>
  </r>
  <r>
    <n v="8950"/>
    <s v="CA-2014-150910"/>
    <x v="3"/>
    <x v="66"/>
    <d v="2014-12-29T00:00:00"/>
    <s v="Standard Class"/>
    <s v="JL-15130"/>
    <s v="Jack Lebron"/>
    <x v="0"/>
    <s v="United States"/>
    <s v="Jackson"/>
    <x v="18"/>
    <n v="38301"/>
    <x v="0"/>
    <s v="FUR-TA-10002903"/>
    <x v="0"/>
    <x v="3"/>
    <s v="Bevis Round Bullnose 29&quot; High Table Top"/>
    <x v="5683"/>
    <n v="6"/>
    <n v="0.4"/>
    <n v="-249.32159999999999"/>
  </r>
  <r>
    <n v="8951"/>
    <s v="CA-2014-150910"/>
    <x v="3"/>
    <x v="66"/>
    <d v="2014-12-29T00:00:00"/>
    <s v="Standard Class"/>
    <s v="JL-15130"/>
    <s v="Jack Lebron"/>
    <x v="0"/>
    <s v="United States"/>
    <s v="Jackson"/>
    <x v="18"/>
    <n v="38301"/>
    <x v="0"/>
    <s v="TEC-AC-10001013"/>
    <x v="2"/>
    <x v="11"/>
    <s v="Logitech ClearChat Comfort/USB Headset H390"/>
    <x v="1525"/>
    <n v="2"/>
    <n v="0.2"/>
    <n v="7.615399999999994"/>
  </r>
  <r>
    <n v="8952"/>
    <s v="CA-2014-150910"/>
    <x v="3"/>
    <x v="66"/>
    <d v="2014-12-29T00:00:00"/>
    <s v="Standard Class"/>
    <s v="JL-15130"/>
    <s v="Jack Lebron"/>
    <x v="0"/>
    <s v="United States"/>
    <s v="Jackson"/>
    <x v="18"/>
    <n v="38301"/>
    <x v="0"/>
    <s v="OFF-ST-10000918"/>
    <x v="1"/>
    <x v="4"/>
    <s v="Crate-A-Files"/>
    <x v="4322"/>
    <n v="3"/>
    <n v="0.2"/>
    <n v="1.961999999999998"/>
  </r>
  <r>
    <n v="8953"/>
    <s v="CA-2014-150910"/>
    <x v="3"/>
    <x v="66"/>
    <d v="2014-12-29T00:00:00"/>
    <s v="Standard Class"/>
    <s v="JL-15130"/>
    <s v="Jack Lebron"/>
    <x v="0"/>
    <s v="United States"/>
    <s v="Jackson"/>
    <x v="18"/>
    <n v="38301"/>
    <x v="0"/>
    <s v="OFF-AR-10001419"/>
    <x v="1"/>
    <x v="6"/>
    <s v="Newell 325"/>
    <x v="5684"/>
    <n v="7"/>
    <n v="0.2"/>
    <n v="2.8909999999999982"/>
  </r>
  <r>
    <n v="8954"/>
    <s v="CA-2014-150910"/>
    <x v="3"/>
    <x v="66"/>
    <d v="2014-12-29T00:00:00"/>
    <s v="Standard Class"/>
    <s v="JL-15130"/>
    <s v="Jack Lebron"/>
    <x v="0"/>
    <s v="United States"/>
    <s v="Jackson"/>
    <x v="18"/>
    <n v="38301"/>
    <x v="0"/>
    <s v="OFF-AP-10003266"/>
    <x v="1"/>
    <x v="9"/>
    <s v="Holmes Replacement Filter for HEPA Air Cleaner, Large Room"/>
    <x v="5685"/>
    <n v="5"/>
    <n v="0.2"/>
    <n v="16.290999999999997"/>
  </r>
  <r>
    <n v="8955"/>
    <s v="CA-2011-156790"/>
    <x v="2"/>
    <x v="233"/>
    <d v="2011-08-10T00:00:00"/>
    <s v="Second Class"/>
    <s v="VG-21790"/>
    <s v="Vivek Gonzalez"/>
    <x v="0"/>
    <s v="United States"/>
    <s v="Jacksonville"/>
    <x v="2"/>
    <n v="32216"/>
    <x v="0"/>
    <s v="FUR-BO-10000468"/>
    <x v="0"/>
    <x v="0"/>
    <s v="O'Sullivan 2-Shelf Heavy-Duty Bookcases"/>
    <x v="5686"/>
    <n v="4"/>
    <n v="0.2"/>
    <n v="-7.7727999999999895"/>
  </r>
  <r>
    <n v="8956"/>
    <s v="CA-2011-126480"/>
    <x v="2"/>
    <x v="59"/>
    <d v="2011-09-24T00:00:00"/>
    <s v="Standard Class"/>
    <s v="HG-14965"/>
    <s v="Henry Goldwyn"/>
    <x v="1"/>
    <s v="United States"/>
    <s v="San Diego"/>
    <x v="1"/>
    <n v="92024"/>
    <x v="1"/>
    <s v="OFF-PA-10004610"/>
    <x v="1"/>
    <x v="10"/>
    <s v="Xerox 1900"/>
    <x v="18"/>
    <n v="2"/>
    <n v="0"/>
    <n v="3.8519999999999994"/>
  </r>
  <r>
    <n v="8957"/>
    <s v="CA-2014-105620"/>
    <x v="3"/>
    <x v="53"/>
    <d v="2014-12-29T00:00:00"/>
    <s v="First Class"/>
    <s v="JH-15430"/>
    <s v="Jennifer Halladay"/>
    <x v="0"/>
    <s v="United States"/>
    <s v="Hialeah"/>
    <x v="2"/>
    <n v="33012"/>
    <x v="0"/>
    <s v="FUR-FU-10004963"/>
    <x v="0"/>
    <x v="5"/>
    <s v="Eldon 400 Class Desk Accessories, Black Carbon"/>
    <x v="5687"/>
    <n v="3"/>
    <n v="0.2"/>
    <n v="5.7750000000000021"/>
  </r>
  <r>
    <n v="8958"/>
    <s v="CA-2014-105620"/>
    <x v="3"/>
    <x v="53"/>
    <d v="2014-12-29T00:00:00"/>
    <s v="First Class"/>
    <s v="JH-15430"/>
    <s v="Jennifer Halladay"/>
    <x v="0"/>
    <s v="United States"/>
    <s v="Hialeah"/>
    <x v="2"/>
    <n v="33012"/>
    <x v="0"/>
    <s v="TEC-MA-10004626"/>
    <x v="2"/>
    <x v="15"/>
    <s v="Lexmark 20R1285 X6650 Wireless All-in-One Printer"/>
    <x v="5253"/>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s v="CA-2014-150266"/>
    <x v="3"/>
    <x v="920"/>
    <d v="2014-12-01T00:00:00"/>
    <s v="Standard Class"/>
    <s v="RO-19780"/>
    <s v="Rose O'Brian"/>
    <x v="0"/>
    <s v="United States"/>
    <s v="Houston"/>
    <x v="5"/>
    <n v="77070"/>
    <x v="2"/>
    <s v="OFF-AP-10002867"/>
    <x v="1"/>
    <x v="9"/>
    <s v="Fellowes Command Center 5-outlet power strip"/>
    <x v="5689"/>
    <n v="5"/>
    <n v="0.8"/>
    <n v="-179.77600000000001"/>
  </r>
  <r>
    <n v="8961"/>
    <s v="CA-2014-150266"/>
    <x v="3"/>
    <x v="920"/>
    <d v="2014-12-01T00:00:00"/>
    <s v="Standard Class"/>
    <s v="RO-19780"/>
    <s v="Rose O'Brian"/>
    <x v="0"/>
    <s v="United States"/>
    <s v="Houston"/>
    <x v="5"/>
    <n v="77070"/>
    <x v="2"/>
    <s v="FUR-CH-10002126"/>
    <x v="0"/>
    <x v="1"/>
    <s v="Hon Deluxe Fabric Upholstered Stacking Chairs"/>
    <x v="3122"/>
    <n v="5"/>
    <n v="0.3"/>
    <n v="-24.397999999999911"/>
  </r>
  <r>
    <n v="8962"/>
    <s v="CA-2014-150266"/>
    <x v="3"/>
    <x v="920"/>
    <d v="2014-12-01T00:00:00"/>
    <s v="Standard Class"/>
    <s v="RO-19780"/>
    <s v="Rose O'Brian"/>
    <x v="0"/>
    <s v="United States"/>
    <s v="Houston"/>
    <x v="5"/>
    <n v="77070"/>
    <x v="2"/>
    <s v="OFF-AR-10001761"/>
    <x v="1"/>
    <x v="6"/>
    <s v="Avery Hi-Liter Smear-Safe Highlighters"/>
    <x v="4061"/>
    <n v="4"/>
    <n v="0.2"/>
    <n v="3.7375999999999996"/>
  </r>
  <r>
    <n v="8963"/>
    <s v="CA-2013-157280"/>
    <x v="0"/>
    <x v="732"/>
    <d v="2013-11-08T00:00:00"/>
    <s v="First Class"/>
    <s v="LW-17125"/>
    <s v="Liz Willingham"/>
    <x v="0"/>
    <s v="United States"/>
    <s v="Virginia Beach"/>
    <x v="17"/>
    <n v="23464"/>
    <x v="0"/>
    <s v="FUR-FU-10004665"/>
    <x v="0"/>
    <x v="5"/>
    <s v="3M Polarizing Task Lamp with Clamp Arm, Light Gray"/>
    <x v="2963"/>
    <n v="2"/>
    <n v="0"/>
    <n v="71.229600000000005"/>
  </r>
  <r>
    <n v="8964"/>
    <s v="CA-2013-157280"/>
    <x v="0"/>
    <x v="732"/>
    <d v="2013-11-08T00:00:00"/>
    <s v="First Class"/>
    <s v="LW-17125"/>
    <s v="Liz Willingham"/>
    <x v="0"/>
    <s v="United States"/>
    <s v="Virginia Beach"/>
    <x v="17"/>
    <n v="23464"/>
    <x v="0"/>
    <s v="TEC-AC-10000057"/>
    <x v="2"/>
    <x v="11"/>
    <s v="Microsoft Natural Ergonomic Keyboard 4000"/>
    <x v="1324"/>
    <n v="3"/>
    <n v="0"/>
    <n v="18.893699999999995"/>
  </r>
  <r>
    <n v="8965"/>
    <s v="CA-2013-157280"/>
    <x v="0"/>
    <x v="732"/>
    <d v="2013-11-08T00:00:00"/>
    <s v="First Class"/>
    <s v="LW-17125"/>
    <s v="Liz Willingham"/>
    <x v="0"/>
    <s v="United States"/>
    <s v="Virginia Beach"/>
    <x v="17"/>
    <n v="23464"/>
    <x v="0"/>
    <s v="FUR-FU-10003806"/>
    <x v="0"/>
    <x v="5"/>
    <s v="Tenex Chairmat w/ Average Lip, 45&quot; x 53&quot;"/>
    <x v="4850"/>
    <n v="5"/>
    <n v="0"/>
    <n v="75.679999999999978"/>
  </r>
  <r>
    <n v="8966"/>
    <s v="CA-2014-106691"/>
    <x v="3"/>
    <x v="44"/>
    <d v="2014-11-13T00:00:00"/>
    <s v="Standard Class"/>
    <s v="CC-12370"/>
    <s v="Christopher Conant"/>
    <x v="0"/>
    <s v="United States"/>
    <s v="Houston"/>
    <x v="5"/>
    <n v="77070"/>
    <x v="2"/>
    <s v="OFF-BI-10000145"/>
    <x v="1"/>
    <x v="8"/>
    <s v="Zipper Ring Binder Pockets"/>
    <x v="75"/>
    <n v="2"/>
    <n v="0.8"/>
    <n v="-1.934400000000001"/>
  </r>
  <r>
    <n v="8967"/>
    <s v="CA-2013-134180"/>
    <x v="0"/>
    <x v="54"/>
    <d v="2013-11-08T00:00:00"/>
    <s v="Standard Class"/>
    <s v="JP-16135"/>
    <s v="Julie Prescott"/>
    <x v="2"/>
    <s v="United States"/>
    <s v="Philadelphia"/>
    <x v="9"/>
    <n v="19120"/>
    <x v="3"/>
    <s v="TEC-AC-10000892"/>
    <x v="2"/>
    <x v="11"/>
    <s v="NETGEAR N750 Dual Band Wi-Fi Gigabit Router"/>
    <x v="2775"/>
    <n v="1"/>
    <n v="0.2"/>
    <n v="14.399999999999999"/>
  </r>
  <r>
    <n v="8968"/>
    <s v="CA-2013-134180"/>
    <x v="0"/>
    <x v="54"/>
    <d v="2013-11-08T00:00:00"/>
    <s v="Standard Class"/>
    <s v="JP-16135"/>
    <s v="Julie Prescott"/>
    <x v="2"/>
    <s v="United States"/>
    <s v="Philadelphia"/>
    <x v="9"/>
    <n v="19120"/>
    <x v="3"/>
    <s v="FUR-CH-10004886"/>
    <x v="0"/>
    <x v="1"/>
    <s v="Bevis Steel Folding Chairs"/>
    <x v="5690"/>
    <n v="7"/>
    <n v="0.3"/>
    <n v="-13.432999999999993"/>
  </r>
  <r>
    <n v="8969"/>
    <s v="CA-2011-166730"/>
    <x v="2"/>
    <x v="125"/>
    <d v="2012-01-01T00:00:00"/>
    <s v="First Class"/>
    <s v="DD-13570"/>
    <s v="Dorothy Dickinson"/>
    <x v="0"/>
    <s v="United States"/>
    <s v="Memphis"/>
    <x v="18"/>
    <n v="38109"/>
    <x v="0"/>
    <s v="OFF-ST-10002554"/>
    <x v="1"/>
    <x v="4"/>
    <s v="Tennsco Industrial Shelving"/>
    <x v="5691"/>
    <n v="1"/>
    <n v="0.2"/>
    <n v="-8.803799999999999"/>
  </r>
  <r>
    <n v="8970"/>
    <s v="CA-2014-157469"/>
    <x v="3"/>
    <x v="574"/>
    <d v="2014-12-08T00:00:00"/>
    <s v="Standard Class"/>
    <s v="ES-14080"/>
    <s v="Erin Smith"/>
    <x v="1"/>
    <s v="United States"/>
    <s v="Lakewood"/>
    <x v="24"/>
    <n v="44107"/>
    <x v="3"/>
    <s v="OFF-AR-10001662"/>
    <x v="1"/>
    <x v="6"/>
    <s v="Rogers Handheld Barrel Pencil Sharpener"/>
    <x v="5692"/>
    <n v="9"/>
    <n v="0.2"/>
    <n v="1.7262000000000022"/>
  </r>
  <r>
    <n v="8971"/>
    <s v="CA-2014-157469"/>
    <x v="3"/>
    <x v="574"/>
    <d v="2014-12-08T00:00:00"/>
    <s v="Standard Class"/>
    <s v="ES-14080"/>
    <s v="Erin Smith"/>
    <x v="1"/>
    <s v="United States"/>
    <s v="Lakewood"/>
    <x v="24"/>
    <n v="44107"/>
    <x v="3"/>
    <s v="TEC-PH-10004531"/>
    <x v="2"/>
    <x v="7"/>
    <s v="AT&amp;T CL2909"/>
    <x v="5693"/>
    <n v="2"/>
    <n v="0.4"/>
    <n v="-25.198000000000008"/>
  </r>
  <r>
    <n v="8972"/>
    <s v="CA-2014-122308"/>
    <x v="3"/>
    <x v="668"/>
    <d v="2014-03-29T00:00:00"/>
    <s v="Standard Class"/>
    <s v="MV-17485"/>
    <s v="Mark Van Huff"/>
    <x v="0"/>
    <s v="United States"/>
    <s v="New York City"/>
    <x v="15"/>
    <n v="10011"/>
    <x v="3"/>
    <s v="FUR-CH-10000665"/>
    <x v="0"/>
    <x v="1"/>
    <s v="Global Airflow Leather Mesh Back Chair, Black"/>
    <x v="2659"/>
    <n v="2"/>
    <n v="0.1"/>
    <n v="60.391999999999967"/>
  </r>
  <r>
    <n v="8973"/>
    <s v="US-2011-149034"/>
    <x v="2"/>
    <x v="84"/>
    <d v="2011-11-21T00:00:00"/>
    <s v="First Class"/>
    <s v="RD-19900"/>
    <s v="Ruben Dartt"/>
    <x v="0"/>
    <s v="United States"/>
    <s v="Philadelphia"/>
    <x v="9"/>
    <n v="19120"/>
    <x v="3"/>
    <s v="TEC-AC-10003023"/>
    <x v="2"/>
    <x v="11"/>
    <s v="Logitech G105 Gaming Keyboard"/>
    <x v="5694"/>
    <n v="1"/>
    <n v="0.2"/>
    <n v="-1.187400000000002"/>
  </r>
  <r>
    <n v="8974"/>
    <s v="CA-2014-159226"/>
    <x v="3"/>
    <x v="1016"/>
    <d v="2014-04-28T00:00:00"/>
    <s v="Second Class"/>
    <s v="RL-19615"/>
    <s v="Rob Lucas"/>
    <x v="0"/>
    <s v="United States"/>
    <s v="Los Angeles"/>
    <x v="1"/>
    <n v="90008"/>
    <x v="1"/>
    <s v="FUR-BO-10004709"/>
    <x v="0"/>
    <x v="0"/>
    <s v="Bush Westfield Collection Bookcases, Medium Cherry Finish"/>
    <x v="5695"/>
    <n v="7"/>
    <n v="0.15"/>
    <n v="28.410200000000017"/>
  </r>
  <r>
    <n v="8975"/>
    <s v="CA-2014-156622"/>
    <x v="3"/>
    <x v="51"/>
    <d v="2014-11-27T00:00:00"/>
    <s v="First Class"/>
    <s v="JP-15460"/>
    <s v="Jennifer Patt"/>
    <x v="1"/>
    <s v="United States"/>
    <s v="Dallas"/>
    <x v="5"/>
    <n v="75220"/>
    <x v="2"/>
    <s v="OFF-PA-10000477"/>
    <x v="1"/>
    <x v="10"/>
    <s v="Xerox 22"/>
    <x v="1590"/>
    <n v="7"/>
    <n v="0.2"/>
    <n v="12.700800000000001"/>
  </r>
  <r>
    <n v="8976"/>
    <s v="CA-2014-156622"/>
    <x v="3"/>
    <x v="51"/>
    <d v="2014-11-27T00:00:00"/>
    <s v="First Class"/>
    <s v="JP-15460"/>
    <s v="Jennifer Patt"/>
    <x v="1"/>
    <s v="United States"/>
    <s v="Dallas"/>
    <x v="5"/>
    <n v="75220"/>
    <x v="2"/>
    <s v="OFF-PA-10002923"/>
    <x v="1"/>
    <x v="10"/>
    <s v="Xerox 1942"/>
    <x v="128"/>
    <n v="2"/>
    <n v="0.2"/>
    <n v="29.363999999999997"/>
  </r>
  <r>
    <n v="8977"/>
    <s v="CA-2014-156622"/>
    <x v="3"/>
    <x v="51"/>
    <d v="2014-11-27T00:00:00"/>
    <s v="First Class"/>
    <s v="JP-15460"/>
    <s v="Jennifer Patt"/>
    <x v="1"/>
    <s v="United States"/>
    <s v="Dallas"/>
    <x v="5"/>
    <n v="75220"/>
    <x v="2"/>
    <s v="FUR-TA-10003008"/>
    <x v="0"/>
    <x v="3"/>
    <s v="Lesro Round Back Collection Coffee Table, End Table"/>
    <x v="5696"/>
    <n v="1"/>
    <n v="0.3"/>
    <n v="-31.033499999999989"/>
  </r>
  <r>
    <n v="8978"/>
    <s v="CA-2014-156622"/>
    <x v="3"/>
    <x v="51"/>
    <d v="2014-11-27T00:00:00"/>
    <s v="First Class"/>
    <s v="JP-15460"/>
    <s v="Jennifer Patt"/>
    <x v="1"/>
    <s v="United States"/>
    <s v="Dallas"/>
    <x v="5"/>
    <n v="75220"/>
    <x v="2"/>
    <s v="OFF-BI-10003707"/>
    <x v="1"/>
    <x v="8"/>
    <s v="Aluminum Screw Posts"/>
    <x v="5697"/>
    <n v="2"/>
    <n v="0.8"/>
    <n v="-9.1560000000000006"/>
  </r>
  <r>
    <n v="8979"/>
    <s v="CA-2011-119529"/>
    <x v="2"/>
    <x v="935"/>
    <d v="2011-11-05T00:00:00"/>
    <s v="Second Class"/>
    <s v="DM-13345"/>
    <s v="Denise Monton"/>
    <x v="1"/>
    <s v="United States"/>
    <s v="Orange"/>
    <x v="30"/>
    <n v="7050"/>
    <x v="3"/>
    <s v="OFF-BI-10000546"/>
    <x v="1"/>
    <x v="8"/>
    <s v="Avery Durable Binders"/>
    <x v="1784"/>
    <n v="2"/>
    <n v="0"/>
    <n v="2.8224"/>
  </r>
  <r>
    <n v="8980"/>
    <s v="CA-2012-150413"/>
    <x v="1"/>
    <x v="324"/>
    <d v="2012-10-24T00:00:00"/>
    <s v="Second Class"/>
    <s v="CS-11860"/>
    <s v="Cari Schnelling"/>
    <x v="0"/>
    <s v="United States"/>
    <s v="Dallas"/>
    <x v="5"/>
    <n v="75220"/>
    <x v="2"/>
    <s v="OFF-BI-10000404"/>
    <x v="1"/>
    <x v="8"/>
    <s v="Avery Printable Repositionable Plastic Tabs"/>
    <x v="5698"/>
    <n v="1"/>
    <n v="0.8"/>
    <n v="-2.8380000000000001"/>
  </r>
  <r>
    <n v="8981"/>
    <s v="CA-2011-108182"/>
    <x v="2"/>
    <x v="644"/>
    <d v="2011-02-11T00:00:00"/>
    <s v="Second Class"/>
    <s v="DL-13315"/>
    <s v="Delfina Latchford"/>
    <x v="0"/>
    <s v="United States"/>
    <s v="Romeoville"/>
    <x v="10"/>
    <n v="60441"/>
    <x v="2"/>
    <s v="OFF-BI-10001196"/>
    <x v="1"/>
    <x v="8"/>
    <s v="Avery Flip-Chart Easel Binder, Black"/>
    <x v="5699"/>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s v="United States"/>
    <s v="Chicago"/>
    <x v="10"/>
    <n v="60623"/>
    <x v="2"/>
    <s v="OFF-BI-10004656"/>
    <x v="1"/>
    <x v="8"/>
    <s v="Peel &amp; Stick Add-On Corner Pockets"/>
    <x v="5701"/>
    <n v="4"/>
    <n v="0.8"/>
    <n v="-2.764800000000001"/>
  </r>
  <r>
    <n v="8984"/>
    <s v="CA-2013-110898"/>
    <x v="0"/>
    <x v="1193"/>
    <d v="2013-03-13T00:00:00"/>
    <s v="Standard Class"/>
    <s v="LC-16870"/>
    <s v="Lena Cacioppo"/>
    <x v="0"/>
    <s v="United States"/>
    <s v="Chicago"/>
    <x v="10"/>
    <n v="60623"/>
    <x v="2"/>
    <s v="FUR-FU-10003773"/>
    <x v="0"/>
    <x v="5"/>
    <s v="Eldon Cleatmat Plus Chair Mats for High Pile Carpets"/>
    <x v="5702"/>
    <n v="5"/>
    <n v="0.6"/>
    <n v="-194.82400000000001"/>
  </r>
  <r>
    <n v="8985"/>
    <s v="CA-2013-110898"/>
    <x v="0"/>
    <x v="1193"/>
    <d v="2013-03-13T00:00:00"/>
    <s v="Standard Class"/>
    <s v="LC-16870"/>
    <s v="Lena Cacioppo"/>
    <x v="0"/>
    <s v="United States"/>
    <s v="Chicago"/>
    <x v="10"/>
    <n v="60623"/>
    <x v="2"/>
    <s v="FUR-TA-10000849"/>
    <x v="0"/>
    <x v="3"/>
    <s v="Bevis Rectangular Conference Tables"/>
    <x v="2044"/>
    <n v="2"/>
    <n v="0.5"/>
    <n v="-99.266399999999976"/>
  </r>
  <r>
    <n v="8986"/>
    <s v="CA-2012-123092"/>
    <x v="1"/>
    <x v="155"/>
    <d v="2012-12-07T00:00:00"/>
    <s v="Standard Class"/>
    <s v="JG-15115"/>
    <s v="Jack Garza"/>
    <x v="0"/>
    <s v="United States"/>
    <s v="Jacksonville"/>
    <x v="3"/>
    <n v="28540"/>
    <x v="0"/>
    <s v="FUR-FU-10000222"/>
    <x v="0"/>
    <x v="5"/>
    <s v="Seth Thomas 16&quot; Steel Case Clock"/>
    <x v="2540"/>
    <n v="3"/>
    <n v="0.2"/>
    <n v="12.667199999999994"/>
  </r>
  <r>
    <n v="8987"/>
    <s v="CA-2012-123092"/>
    <x v="1"/>
    <x v="155"/>
    <d v="2012-12-07T00:00:00"/>
    <s v="Standard Class"/>
    <s v="JG-15115"/>
    <s v="Jack Garza"/>
    <x v="0"/>
    <s v="United States"/>
    <s v="Jacksonville"/>
    <x v="3"/>
    <n v="28540"/>
    <x v="0"/>
    <s v="OFF-BI-10001718"/>
    <x v="1"/>
    <x v="8"/>
    <s v="GBC DocuBind P50 Personal Binding Machine"/>
    <x v="570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x v="554"/>
    <n v="2"/>
    <n v="0.2"/>
    <n v="9.2386000000000053"/>
  </r>
  <r>
    <n v="8989"/>
    <s v="CA-2012-123092"/>
    <x v="1"/>
    <x v="155"/>
    <d v="2012-12-07T00:00:00"/>
    <s v="Standard Class"/>
    <s v="JG-15115"/>
    <s v="Jack Garza"/>
    <x v="0"/>
    <s v="United States"/>
    <s v="Jacksonville"/>
    <x v="3"/>
    <n v="28540"/>
    <x v="0"/>
    <s v="OFF-AR-10004078"/>
    <x v="1"/>
    <x v="6"/>
    <s v="Newell 312"/>
    <x v="564"/>
    <n v="2"/>
    <n v="0.2"/>
    <n v="1.1679999999999997"/>
  </r>
  <r>
    <n v="8990"/>
    <s v="US-2012-128587"/>
    <x v="1"/>
    <x v="100"/>
    <d v="2012-12-30T00:00:00"/>
    <s v="Standard Class"/>
    <s v="HM-14860"/>
    <s v="Harry Marie"/>
    <x v="1"/>
    <s v="United States"/>
    <s v="Springfield"/>
    <x v="25"/>
    <n v="65807"/>
    <x v="2"/>
    <s v="FUR-FU-10003026"/>
    <x v="0"/>
    <x v="5"/>
    <s v="Eldon Regeneration Recycled Desk Accessories, Black"/>
    <x v="390"/>
    <n v="2"/>
    <n v="0"/>
    <n v="3.7751999999999999"/>
  </r>
  <r>
    <n v="8991"/>
    <s v="US-2012-128587"/>
    <x v="1"/>
    <x v="100"/>
    <d v="2012-12-30T00:00:00"/>
    <s v="Standard Class"/>
    <s v="HM-14860"/>
    <s v="Harry Marie"/>
    <x v="1"/>
    <s v="United States"/>
    <s v="Springfield"/>
    <x v="25"/>
    <n v="65807"/>
    <x v="2"/>
    <s v="TEC-CO-10003763"/>
    <x v="2"/>
    <x v="16"/>
    <s v="Canon PC1060 Personal Laser Copier"/>
    <x v="980"/>
    <n v="7"/>
    <n v="0"/>
    <n v="2302.9670999999998"/>
  </r>
  <r>
    <n v="8992"/>
    <s v="US-2014-139577"/>
    <x v="3"/>
    <x v="172"/>
    <d v="2014-10-07T00:00:00"/>
    <s v="Standard Class"/>
    <s v="TN-21040"/>
    <s v="Tanja Norvell"/>
    <x v="2"/>
    <s v="United States"/>
    <s v="San Francisco"/>
    <x v="1"/>
    <n v="94110"/>
    <x v="1"/>
    <s v="TEC-AC-10004708"/>
    <x v="2"/>
    <x v="11"/>
    <s v="Sony 32GB Class 10 Micro SDHC R40 Memory Card"/>
    <x v="5704"/>
    <n v="5"/>
    <n v="0"/>
    <n v="21.997499999999999"/>
  </r>
  <r>
    <n v="8993"/>
    <s v="CA-2014-159100"/>
    <x v="3"/>
    <x v="524"/>
    <d v="2014-10-22T00:00:00"/>
    <s v="Standard Class"/>
    <s v="VP-21760"/>
    <s v="Victoria Pisteka"/>
    <x v="1"/>
    <s v="United States"/>
    <s v="Columbia"/>
    <x v="18"/>
    <n v="38401"/>
    <x v="0"/>
    <s v="TEC-AC-10003499"/>
    <x v="2"/>
    <x v="11"/>
    <s v="Memorex Mini Travel Drive 8 GB USB 2.0 Flash Drive"/>
    <x v="5183"/>
    <n v="2"/>
    <n v="0.2"/>
    <n v="4.4004000000000003"/>
  </r>
  <r>
    <n v="8994"/>
    <s v="CA-2014-159100"/>
    <x v="3"/>
    <x v="524"/>
    <d v="2014-10-22T00:00:00"/>
    <s v="Standard Class"/>
    <s v="VP-21760"/>
    <s v="Victoria Pisteka"/>
    <x v="1"/>
    <s v="United States"/>
    <s v="Columbia"/>
    <x v="18"/>
    <n v="38401"/>
    <x v="0"/>
    <s v="FUR-TA-10001950"/>
    <x v="0"/>
    <x v="3"/>
    <s v="Balt Solid Wood Round Tables"/>
    <x v="5705"/>
    <n v="7"/>
    <n v="0.4"/>
    <n v="-968.88329999999996"/>
  </r>
  <r>
    <n v="8995"/>
    <s v="CA-2011-109043"/>
    <x v="2"/>
    <x v="860"/>
    <d v="2011-08-17T00:00:00"/>
    <s v="First Class"/>
    <s v="CS-12355"/>
    <s v="Christine Sundaresam"/>
    <x v="0"/>
    <s v="United States"/>
    <s v="Hollywood"/>
    <x v="2"/>
    <n v="33021"/>
    <x v="0"/>
    <s v="OFF-PA-10000312"/>
    <x v="1"/>
    <x v="10"/>
    <s v="Xerox 1955"/>
    <x v="5566"/>
    <n v="5"/>
    <n v="0.2"/>
    <n v="29.691999999999993"/>
  </r>
  <r>
    <n v="8996"/>
    <s v="CA-2011-109043"/>
    <x v="2"/>
    <x v="860"/>
    <d v="2011-08-17T00:00:00"/>
    <s v="First Class"/>
    <s v="CS-12355"/>
    <s v="Christine Sundaresam"/>
    <x v="0"/>
    <s v="United States"/>
    <s v="Hollywood"/>
    <x v="2"/>
    <n v="33021"/>
    <x v="0"/>
    <s v="OFF-AP-10004708"/>
    <x v="1"/>
    <x v="9"/>
    <s v="Fellowes Superior 10 Outlet Split Surge Protector"/>
    <x v="5706"/>
    <n v="5"/>
    <n v="0.2"/>
    <n v="17.126999999999988"/>
  </r>
  <r>
    <n v="8997"/>
    <s v="US-2014-116491"/>
    <x v="3"/>
    <x v="343"/>
    <d v="2014-11-14T00:00:00"/>
    <s v="First Class"/>
    <s v="PG-18820"/>
    <s v="Patrick Gardner"/>
    <x v="0"/>
    <s v="United States"/>
    <s v="Dallas"/>
    <x v="5"/>
    <n v="75081"/>
    <x v="2"/>
    <s v="TEC-PH-10004531"/>
    <x v="2"/>
    <x v="7"/>
    <s v="OtterBox Commuter Series Case - iPhone 5 &amp; 5s"/>
    <x v="5707"/>
    <n v="2"/>
    <n v="0.2"/>
    <n v="12.314399999999999"/>
  </r>
  <r>
    <n v="8998"/>
    <s v="CA-2014-122763"/>
    <x v="3"/>
    <x v="177"/>
    <d v="2014-03-21T00:00:00"/>
    <s v="Same Day"/>
    <s v="HG-14845"/>
    <s v="Harry Greene"/>
    <x v="0"/>
    <s v="United States"/>
    <s v="Houston"/>
    <x v="5"/>
    <n v="77041"/>
    <x v="2"/>
    <s v="OFF-PA-10000474"/>
    <x v="1"/>
    <x v="10"/>
    <s v="Staples"/>
    <x v="3987"/>
    <n v="2"/>
    <n v="0.2"/>
    <n v="19.137599999999992"/>
  </r>
  <r>
    <n v="8999"/>
    <s v="CA-2014-122763"/>
    <x v="3"/>
    <x v="177"/>
    <d v="2014-03-21T00:00:00"/>
    <s v="Same Day"/>
    <s v="HG-14845"/>
    <s v="Harry Greene"/>
    <x v="0"/>
    <s v="United States"/>
    <s v="Houston"/>
    <x v="5"/>
    <n v="77041"/>
    <x v="2"/>
    <s v="OFF-PA-10002377"/>
    <x v="1"/>
    <x v="10"/>
    <s v="Xerox 1916"/>
    <x v="5708"/>
    <n v="7"/>
    <n v="0.2"/>
    <n v="102.77399999999999"/>
  </r>
  <r>
    <n v="9000"/>
    <s v="CA-2014-137785"/>
    <x v="3"/>
    <x v="726"/>
    <d v="2014-05-18T00:00:00"/>
    <s v="Standard Class"/>
    <s v="MH-18115"/>
    <s v="Mick Hernandez"/>
    <x v="2"/>
    <s v="United States"/>
    <s v="Philadelphia"/>
    <x v="9"/>
    <n v="19140"/>
    <x v="3"/>
    <s v="FUR-CH-10001482"/>
    <x v="0"/>
    <x v="1"/>
    <s v="Office Star - Mesh Screen back chair with Vinyl seat"/>
    <x v="4237"/>
    <n v="5"/>
    <n v="0.3"/>
    <n v="-124.431"/>
  </r>
  <r>
    <n v="9001"/>
    <s v="CA-2011-133389"/>
    <x v="2"/>
    <x v="169"/>
    <d v="2011-06-22T00:00:00"/>
    <s v="Same Day"/>
    <s v="TB-21280"/>
    <s v="Toby Braunhardt"/>
    <x v="0"/>
    <s v="United States"/>
    <s v="Phoenix"/>
    <x v="16"/>
    <n v="85023"/>
    <x v="1"/>
    <s v="OFF-BI-10001553"/>
    <x v="1"/>
    <x v="8"/>
    <s v="SpineVue Locking Slant-D Ring Binders by Cardinal"/>
    <x v="2281"/>
    <n v="3"/>
    <n v="0.7"/>
    <n v="-6.0323999999999991"/>
  </r>
  <r>
    <n v="9002"/>
    <s v="CA-2011-103807"/>
    <x v="2"/>
    <x v="266"/>
    <d v="2011-12-09T00:00:00"/>
    <s v="Standard Class"/>
    <s v="EM-13825"/>
    <s v="Elizabeth Moffitt"/>
    <x v="1"/>
    <s v="United States"/>
    <s v="Sandy Springs"/>
    <x v="32"/>
    <n v="30328"/>
    <x v="0"/>
    <s v="TEC-AC-10000199"/>
    <x v="2"/>
    <x v="11"/>
    <s v="Kingston Digital DataTraveler 8GB USB 2.0"/>
    <x v="5709"/>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s v="United States"/>
    <s v="Spokane"/>
    <x v="4"/>
    <n v="99207"/>
    <x v="1"/>
    <s v="TEC-AC-10001767"/>
    <x v="2"/>
    <x v="11"/>
    <s v="SanDisk Ultra 64 GB MicroSDHC Class 10 Memory Card"/>
    <x v="5710"/>
    <n v="6"/>
    <n v="0"/>
    <n v="26.393399999999986"/>
  </r>
  <r>
    <n v="9005"/>
    <s v="CA-2012-102855"/>
    <x v="1"/>
    <x v="57"/>
    <d v="2012-04-06T00:00:00"/>
    <s v="Same Day"/>
    <s v="JF-15415"/>
    <s v="Jennifer Ferguson"/>
    <x v="0"/>
    <s v="United States"/>
    <s v="Spokane"/>
    <x v="4"/>
    <n v="99207"/>
    <x v="1"/>
    <s v="OFF-AR-10002467"/>
    <x v="1"/>
    <x v="6"/>
    <s v="Dixon Ticonderoga Pencils"/>
    <x v="5711"/>
    <n v="8"/>
    <n v="0"/>
    <n v="6.4368000000000016"/>
  </r>
  <r>
    <n v="9006"/>
    <s v="CA-2014-107825"/>
    <x v="3"/>
    <x v="551"/>
    <d v="2014-11-19T00:00:00"/>
    <s v="Same Day"/>
    <s v="NB-18655"/>
    <s v="Nona Balk"/>
    <x v="1"/>
    <s v="United States"/>
    <s v="Milwaukee"/>
    <x v="6"/>
    <n v="53209"/>
    <x v="2"/>
    <s v="OFF-ST-10001321"/>
    <x v="1"/>
    <x v="4"/>
    <s v="Decoflex Hanging Personal Folder File, Blue"/>
    <x v="451"/>
    <n v="6"/>
    <n v="0"/>
    <n v="24.980400000000007"/>
  </r>
  <r>
    <n v="9007"/>
    <s v="CA-2014-107825"/>
    <x v="3"/>
    <x v="551"/>
    <d v="2014-11-19T00:00:00"/>
    <s v="Same Day"/>
    <s v="NB-18655"/>
    <s v="Nona Balk"/>
    <x v="1"/>
    <s v="United States"/>
    <s v="Milwaukee"/>
    <x v="6"/>
    <n v="53209"/>
    <x v="2"/>
    <s v="OFF-ST-10000777"/>
    <x v="1"/>
    <x v="4"/>
    <s v="Companion Letter/Legal File, Black"/>
    <x v="5712"/>
    <n v="1"/>
    <n v="0"/>
    <n v="10.572800000000001"/>
  </r>
  <r>
    <n v="9008"/>
    <s v="CA-2014-107825"/>
    <x v="3"/>
    <x v="551"/>
    <d v="2014-11-19T00:00:00"/>
    <s v="Same Day"/>
    <s v="NB-18655"/>
    <s v="Nona Balk"/>
    <x v="1"/>
    <s v="United States"/>
    <s v="Milwaukee"/>
    <x v="6"/>
    <n v="53209"/>
    <x v="2"/>
    <s v="OFF-LA-10003720"/>
    <x v="1"/>
    <x v="2"/>
    <s v="Avery 487"/>
    <x v="1576"/>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s v="United States"/>
    <s v="Huntsville"/>
    <x v="19"/>
    <n v="35810"/>
    <x v="0"/>
    <s v="OFF-BI-10001787"/>
    <x v="1"/>
    <x v="8"/>
    <s v="Wilson Jones Four-Pocket Poly Binders"/>
    <x v="5715"/>
    <n v="4"/>
    <n v="0"/>
    <n v="12.8184"/>
  </r>
  <r>
    <n v="9012"/>
    <s v="CA-2012-137071"/>
    <x v="1"/>
    <x v="139"/>
    <d v="2012-12-21T00:00:00"/>
    <s v="First Class"/>
    <s v="ED-13885"/>
    <s v="Emily Ducich"/>
    <x v="2"/>
    <s v="United States"/>
    <s v="Houston"/>
    <x v="5"/>
    <n v="77036"/>
    <x v="2"/>
    <s v="TEC-AC-10004353"/>
    <x v="2"/>
    <x v="11"/>
    <s v="Hypercom P1300 Pinpad"/>
    <x v="4649"/>
    <n v="2"/>
    <n v="0.2"/>
    <n v="21.42"/>
  </r>
  <r>
    <n v="9013"/>
    <s v="CA-2013-121447"/>
    <x v="0"/>
    <x v="823"/>
    <d v="2013-02-22T00:00:00"/>
    <s v="First Class"/>
    <s v="EA-14035"/>
    <s v="Erin Ashbrook"/>
    <x v="1"/>
    <s v="United States"/>
    <s v="New York City"/>
    <x v="15"/>
    <n v="10011"/>
    <x v="3"/>
    <s v="FUR-FU-10001861"/>
    <x v="0"/>
    <x v="5"/>
    <s v="Floodlight Indoor Halogen Bulbs, 1 Bulb per Pack, 60 Watts"/>
    <x v="5716"/>
    <n v="7"/>
    <n v="0"/>
    <n v="66.541999999999987"/>
  </r>
  <r>
    <n v="9014"/>
    <s v="CA-2014-143084"/>
    <x v="3"/>
    <x v="257"/>
    <d v="2014-03-23T00:00:00"/>
    <s v="Standard Class"/>
    <s v="BP-11050"/>
    <s v="Barry Pond"/>
    <x v="1"/>
    <s v="United States"/>
    <s v="Los Angeles"/>
    <x v="1"/>
    <n v="90008"/>
    <x v="1"/>
    <s v="OFF-AR-10002766"/>
    <x v="1"/>
    <x v="6"/>
    <s v="Prang Drawing Pencil Set"/>
    <x v="2255"/>
    <n v="5"/>
    <n v="0"/>
    <n v="3.7529999999999997"/>
  </r>
  <r>
    <n v="9015"/>
    <s v="CA-2014-143084"/>
    <x v="3"/>
    <x v="257"/>
    <d v="2014-03-23T00:00:00"/>
    <s v="Standard Class"/>
    <s v="BP-11050"/>
    <s v="Barry Pond"/>
    <x v="1"/>
    <s v="United States"/>
    <s v="Los Angeles"/>
    <x v="1"/>
    <n v="90008"/>
    <x v="1"/>
    <s v="OFF-EN-10003072"/>
    <x v="1"/>
    <x v="12"/>
    <s v="Peel &amp; Seel Envelopes"/>
    <x v="5717"/>
    <n v="5"/>
    <n v="0"/>
    <n v="9.3120000000000012"/>
  </r>
  <r>
    <n v="9016"/>
    <s v="CA-2013-131639"/>
    <x v="0"/>
    <x v="907"/>
    <d v="2013-12-24T00:00:00"/>
    <s v="Standard Class"/>
    <s v="NS-18640"/>
    <s v="Noel Staavos"/>
    <x v="1"/>
    <s v="United States"/>
    <s v="Carlsbad"/>
    <x v="27"/>
    <n v="88220"/>
    <x v="1"/>
    <s v="OFF-BI-10001636"/>
    <x v="1"/>
    <x v="8"/>
    <s v="Ibico Plastic and Wire Spiral Binding Combs"/>
    <x v="5718"/>
    <n v="2"/>
    <n v="0.2"/>
    <n v="4.3835999999999995"/>
  </r>
  <r>
    <n v="9017"/>
    <s v="CA-2013-131639"/>
    <x v="0"/>
    <x v="907"/>
    <d v="2013-12-24T00:00:00"/>
    <s v="Standard Class"/>
    <s v="NS-18640"/>
    <s v="Noel Staavos"/>
    <x v="1"/>
    <s v="United States"/>
    <s v="Carlsbad"/>
    <x v="27"/>
    <n v="88220"/>
    <x v="1"/>
    <s v="OFF-BI-10000948"/>
    <x v="1"/>
    <x v="8"/>
    <s v="GBC Laser Imprintable Binding System Covers, Desert Sand"/>
    <x v="5719"/>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s v="United States"/>
    <s v="Pocatello"/>
    <x v="45"/>
    <n v="83201"/>
    <x v="1"/>
    <s v="OFF-BI-10002215"/>
    <x v="1"/>
    <x v="8"/>
    <s v="Wilson Jones Hanging View Binder, White, 1&quot;"/>
    <x v="342"/>
    <n v="3"/>
    <n v="0.2"/>
    <n v="5.5379999999999985"/>
  </r>
  <r>
    <n v="9020"/>
    <s v="CA-2011-100706"/>
    <x v="2"/>
    <x v="757"/>
    <d v="2011-12-18T00:00:00"/>
    <s v="Second Class"/>
    <s v="LE-16810"/>
    <s v="Laurel Elliston"/>
    <x v="0"/>
    <s v="United States"/>
    <s v="Springfield"/>
    <x v="17"/>
    <n v="22153"/>
    <x v="0"/>
    <s v="TEC-AC-10001314"/>
    <x v="2"/>
    <x v="11"/>
    <s v="Case Logic 2.4GHz Wireless Keyboard"/>
    <x v="2622"/>
    <n v="2"/>
    <n v="0"/>
    <n v="7.9983999999999895"/>
  </r>
  <r>
    <n v="9021"/>
    <s v="CA-2011-100706"/>
    <x v="2"/>
    <x v="757"/>
    <d v="2011-12-18T00:00:00"/>
    <s v="Second Class"/>
    <s v="LE-16810"/>
    <s v="Laurel Elliston"/>
    <x v="0"/>
    <s v="United States"/>
    <s v="Springfield"/>
    <x v="17"/>
    <n v="22153"/>
    <x v="0"/>
    <s v="FUR-FU-10002268"/>
    <x v="0"/>
    <x v="5"/>
    <s v="Ultra Door Push Plate"/>
    <x v="2111"/>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s v="First Class"/>
    <s v="TC-21475"/>
    <s v="Tony Chapman"/>
    <x v="2"/>
    <s v="United States"/>
    <s v="Fort Collins"/>
    <x v="22"/>
    <n v="80525"/>
    <x v="1"/>
    <s v="FUR-FU-10001979"/>
    <x v="0"/>
    <x v="5"/>
    <s v="Dana Halogen Swing-Arm Architect Lamp"/>
    <x v="5721"/>
    <n v="3"/>
    <n v="0.2"/>
    <n v="9.832800000000006"/>
  </r>
  <r>
    <n v="9024"/>
    <s v="CA-2012-165799"/>
    <x v="1"/>
    <x v="685"/>
    <d v="2012-07-02T00:00:00"/>
    <s v="First Class"/>
    <s v="SG-20470"/>
    <s v="Sheri Gordon"/>
    <x v="0"/>
    <s v="United States"/>
    <s v="New York City"/>
    <x v="15"/>
    <n v="10024"/>
    <x v="3"/>
    <s v="FUR-CH-10001482"/>
    <x v="0"/>
    <x v="1"/>
    <s v="Office Star - Mesh Screen back chair with Vinyl seat"/>
    <x v="5722"/>
    <n v="1"/>
    <n v="0.1"/>
    <n v="1.3097999999999956"/>
  </r>
  <r>
    <n v="9025"/>
    <s v="CA-2013-102127"/>
    <x v="0"/>
    <x v="190"/>
    <d v="2013-07-03T00:00:00"/>
    <s v="Standard Class"/>
    <s v="VP-21760"/>
    <s v="Victoria Pisteka"/>
    <x v="1"/>
    <s v="United States"/>
    <s v="New York City"/>
    <x v="15"/>
    <n v="10035"/>
    <x v="3"/>
    <s v="TEC-AC-10002018"/>
    <x v="2"/>
    <x v="11"/>
    <s v="AmazonBasics 3-Button USB Wired Mouse"/>
    <x v="5723"/>
    <n v="3"/>
    <n v="0"/>
    <n v="9.017100000000001"/>
  </r>
  <r>
    <n v="9026"/>
    <s v="CA-2013-102127"/>
    <x v="0"/>
    <x v="190"/>
    <d v="2013-07-03T00:00:00"/>
    <s v="Standard Class"/>
    <s v="VP-21760"/>
    <s v="Victoria Pisteka"/>
    <x v="1"/>
    <s v="United States"/>
    <s v="New York City"/>
    <x v="15"/>
    <n v="10035"/>
    <x v="3"/>
    <s v="TEC-AC-10000397"/>
    <x v="2"/>
    <x v="11"/>
    <s v="Perixx PERIBOARD-512B, Ergonomic Split Keyboard"/>
    <x v="5724"/>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s v="United States"/>
    <s v="Marlborough"/>
    <x v="31"/>
    <n v="1752"/>
    <x v="3"/>
    <s v="FUR-FU-10002597"/>
    <x v="0"/>
    <x v="5"/>
    <s v="C-Line Magnetic Cubicle Keepers, Clear Polypropylene"/>
    <x v="1471"/>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x v="1868"/>
    <n v="3"/>
    <n v="0"/>
    <n v="61.382399999999997"/>
  </r>
  <r>
    <n v="9030"/>
    <s v="CA-2011-138198"/>
    <x v="2"/>
    <x v="667"/>
    <d v="2011-07-23T00:00:00"/>
    <s v="Standard Class"/>
    <s v="JL-15130"/>
    <s v="Jack Lebron"/>
    <x v="0"/>
    <s v="United States"/>
    <s v="New Rochelle"/>
    <x v="15"/>
    <n v="10801"/>
    <x v="3"/>
    <s v="OFF-BI-10002103"/>
    <x v="1"/>
    <x v="8"/>
    <s v="Cardinal Slant-D Ring Binder, Heavy Gauge Vinyl"/>
    <x v="1162"/>
    <n v="2"/>
    <n v="0.2"/>
    <n v="4.5187999999999997"/>
  </r>
  <r>
    <n v="9031"/>
    <s v="CA-2014-128041"/>
    <x v="3"/>
    <x v="853"/>
    <d v="2014-09-02T00:00:00"/>
    <s v="Same Day"/>
    <s v="RW-19540"/>
    <s v="Rick Wilson"/>
    <x v="1"/>
    <s v="United States"/>
    <s v="Seattle"/>
    <x v="4"/>
    <n v="98103"/>
    <x v="1"/>
    <s v="OFF-AP-10001005"/>
    <x v="1"/>
    <x v="9"/>
    <s v="Honeywell Quietcare HEPA Air Cleaner"/>
    <x v="5725"/>
    <n v="4"/>
    <n v="0"/>
    <n v="103.81799999999998"/>
  </r>
  <r>
    <n v="9032"/>
    <s v="CA-2014-128041"/>
    <x v="3"/>
    <x v="853"/>
    <d v="2014-09-02T00:00:00"/>
    <s v="Same Day"/>
    <s v="RW-19540"/>
    <s v="Rick Wilson"/>
    <x v="1"/>
    <s v="United States"/>
    <s v="Seattle"/>
    <x v="4"/>
    <n v="98103"/>
    <x v="1"/>
    <s v="FUR-TA-10002607"/>
    <x v="0"/>
    <x v="3"/>
    <s v="KI Conference Tables"/>
    <x v="5726"/>
    <n v="4"/>
    <n v="0"/>
    <n v="45.36960000000002"/>
  </r>
  <r>
    <n v="9033"/>
    <s v="CA-2014-105823"/>
    <x v="3"/>
    <x v="738"/>
    <d v="2014-06-27T00:00:00"/>
    <s v="Standard Class"/>
    <s v="RB-19465"/>
    <s v="Rick Bensley"/>
    <x v="2"/>
    <s v="United States"/>
    <s v="Detroit"/>
    <x v="12"/>
    <n v="48227"/>
    <x v="2"/>
    <s v="FUR-CH-10000454"/>
    <x v="0"/>
    <x v="1"/>
    <s v="Hon Deluxe Fabric Upholstered Stacking Chairs, Rounded Back"/>
    <x v="5727"/>
    <n v="2"/>
    <n v="0"/>
    <n v="146.38799999999998"/>
  </r>
  <r>
    <n v="9034"/>
    <s v="CA-2011-152268"/>
    <x v="2"/>
    <x v="814"/>
    <d v="2011-09-07T00:00:00"/>
    <s v="Standard Class"/>
    <s v="SC-20095"/>
    <s v="Sanjit Chand"/>
    <x v="0"/>
    <s v="United States"/>
    <s v="Fayetteville"/>
    <x v="36"/>
    <n v="72701"/>
    <x v="0"/>
    <s v="OFF-BI-10001359"/>
    <x v="1"/>
    <x v="8"/>
    <s v="GBC DocuBind TL300 Electric Binding System"/>
    <x v="1639"/>
    <n v="2"/>
    <n v="0"/>
    <n v="843.17059999999992"/>
  </r>
  <r>
    <n v="9035"/>
    <s v="CA-2012-148873"/>
    <x v="1"/>
    <x v="486"/>
    <d v="2012-10-05T00:00:00"/>
    <s v="Standard Class"/>
    <s v="EM-13960"/>
    <s v="Eric Murdock"/>
    <x v="0"/>
    <s v="United States"/>
    <s v="Quincy"/>
    <x v="10"/>
    <n v="62301"/>
    <x v="2"/>
    <s v="OFF-BI-10003196"/>
    <x v="1"/>
    <x v="8"/>
    <s v="Accohide Poly Flexible Ring Binders"/>
    <x v="5728"/>
    <n v="4"/>
    <n v="0.8"/>
    <n v="-4.4880000000000013"/>
  </r>
  <r>
    <n v="9036"/>
    <s v="CA-2012-148873"/>
    <x v="1"/>
    <x v="486"/>
    <d v="2012-10-05T00:00:00"/>
    <s v="Standard Class"/>
    <s v="EM-13960"/>
    <s v="Eric Murdock"/>
    <x v="0"/>
    <s v="United States"/>
    <s v="Quincy"/>
    <x v="10"/>
    <n v="62301"/>
    <x v="2"/>
    <s v="TEC-AC-10003657"/>
    <x v="2"/>
    <x v="11"/>
    <s v="Lenovo 17-Key USB Numeric Keypad"/>
    <x v="5729"/>
    <n v="4"/>
    <n v="0.2"/>
    <n v="2.7191999999999901"/>
  </r>
  <r>
    <n v="9037"/>
    <s v="CA-2012-166492"/>
    <x v="1"/>
    <x v="1003"/>
    <d v="2012-04-10T00:00:00"/>
    <s v="First Class"/>
    <s v="RP-19390"/>
    <s v="Resi Pölking"/>
    <x v="0"/>
    <s v="United States"/>
    <s v="New York City"/>
    <x v="15"/>
    <n v="10035"/>
    <x v="3"/>
    <s v="OFF-PA-10002262"/>
    <x v="1"/>
    <x v="10"/>
    <s v="Xerox 192"/>
    <x v="243"/>
    <n v="4"/>
    <n v="0"/>
    <n v="12.441600000000001"/>
  </r>
  <r>
    <n v="9038"/>
    <s v="CA-2012-166492"/>
    <x v="1"/>
    <x v="1003"/>
    <d v="2012-04-10T00:00:00"/>
    <s v="First Class"/>
    <s v="RP-19390"/>
    <s v="Resi Pölking"/>
    <x v="0"/>
    <s v="United States"/>
    <s v="New York City"/>
    <x v="15"/>
    <n v="10035"/>
    <x v="3"/>
    <s v="OFF-ST-10002214"/>
    <x v="1"/>
    <x v="4"/>
    <s v="X-Rack File for Hanging Folders"/>
    <x v="2433"/>
    <n v="2"/>
    <n v="0"/>
    <n v="5.8707999999999991"/>
  </r>
  <r>
    <n v="9039"/>
    <s v="CA-2014-157420"/>
    <x v="3"/>
    <x v="610"/>
    <d v="2014-11-22T00:00:00"/>
    <s v="Same Day"/>
    <s v="HZ-14950"/>
    <s v="Henia Zydlo"/>
    <x v="0"/>
    <s v="United States"/>
    <s v="Houston"/>
    <x v="5"/>
    <n v="77095"/>
    <x v="2"/>
    <s v="TEC-PH-10003555"/>
    <x v="2"/>
    <x v="7"/>
    <s v="Motorola HK250 Universal Bluetooth Headset"/>
    <x v="498"/>
    <n v="3"/>
    <n v="0.2"/>
    <n v="-12.414599999999997"/>
  </r>
  <r>
    <n v="9040"/>
    <s v="CA-2013-117121"/>
    <x v="0"/>
    <x v="907"/>
    <d v="2013-12-22T00:00:00"/>
    <s v="Standard Class"/>
    <s v="AB-10105"/>
    <s v="Adrian Barton"/>
    <x v="0"/>
    <s v="United States"/>
    <s v="Detroit"/>
    <x v="12"/>
    <n v="48205"/>
    <x v="2"/>
    <s v="OFF-BI-10000545"/>
    <x v="1"/>
    <x v="8"/>
    <s v="GBC Ibimaster 500 Manual ProClick Binding System"/>
    <x v="5730"/>
    <n v="13"/>
    <n v="0"/>
    <n v="4946.37"/>
  </r>
  <r>
    <n v="9041"/>
    <s v="CA-2011-138177"/>
    <x v="2"/>
    <x v="111"/>
    <d v="2011-09-24T00:00:00"/>
    <s v="Standard Class"/>
    <s v="ND-18460"/>
    <s v="Neil Ducich"/>
    <x v="1"/>
    <s v="United States"/>
    <s v="Chandler"/>
    <x v="16"/>
    <n v="85224"/>
    <x v="1"/>
    <s v="FUR-TA-10004607"/>
    <x v="0"/>
    <x v="3"/>
    <s v="Hon 2111 Invitation Series Straight Table"/>
    <x v="5731"/>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x v="639"/>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x v="651"/>
    <n v="3"/>
    <n v="0"/>
    <n v="163.18979999999999"/>
  </r>
  <r>
    <n v="9045"/>
    <s v="CA-2014-137463"/>
    <x v="3"/>
    <x v="819"/>
    <d v="2014-12-21T00:00:00"/>
    <s v="Second Class"/>
    <s v="KM-16225"/>
    <s v="Kalyca Meade"/>
    <x v="1"/>
    <s v="United States"/>
    <s v="Sunnyvale"/>
    <x v="1"/>
    <n v="94086"/>
    <x v="1"/>
    <s v="OFF-BI-10003196"/>
    <x v="1"/>
    <x v="8"/>
    <s v="Accohide Poly Flexible Ring Binders"/>
    <x v="4452"/>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x v="5733"/>
    <n v="5"/>
    <n v="0"/>
    <n v="45.587999999999994"/>
  </r>
  <r>
    <n v="9047"/>
    <s v="CA-2014-137463"/>
    <x v="3"/>
    <x v="819"/>
    <d v="2014-12-21T00:00:00"/>
    <s v="Second Class"/>
    <s v="KM-16225"/>
    <s v="Kalyca Meade"/>
    <x v="1"/>
    <s v="United States"/>
    <s v="Sunnyvale"/>
    <x v="1"/>
    <n v="94086"/>
    <x v="1"/>
    <s v="TEC-AC-10000057"/>
    <x v="2"/>
    <x v="11"/>
    <s v="Microsoft Natural Ergonomic Keyboard 4000"/>
    <x v="179"/>
    <n v="5"/>
    <n v="0"/>
    <n v="31.489499999999992"/>
  </r>
  <r>
    <n v="9048"/>
    <s v="CA-2014-137463"/>
    <x v="3"/>
    <x v="819"/>
    <d v="2014-12-21T00:00:00"/>
    <s v="Second Class"/>
    <s v="KM-16225"/>
    <s v="Kalyca Meade"/>
    <x v="1"/>
    <s v="United States"/>
    <s v="Sunnyvale"/>
    <x v="1"/>
    <n v="94086"/>
    <x v="1"/>
    <s v="OFF-AR-10001988"/>
    <x v="1"/>
    <x v="6"/>
    <s v="Bulldog Table or Wall-Mount Pencil Sharpener"/>
    <x v="5734"/>
    <n v="5"/>
    <n v="0"/>
    <n v="8.6854999999999993"/>
  </r>
  <r>
    <n v="9049"/>
    <s v="CA-2014-137463"/>
    <x v="3"/>
    <x v="819"/>
    <d v="2014-12-21T00:00:00"/>
    <s v="Second Class"/>
    <s v="KM-16225"/>
    <s v="Kalyca Meade"/>
    <x v="1"/>
    <s v="United States"/>
    <s v="Sunnyvale"/>
    <x v="1"/>
    <n v="94086"/>
    <x v="1"/>
    <s v="OFF-LA-10003498"/>
    <x v="1"/>
    <x v="2"/>
    <s v="Avery 475"/>
    <x v="1851"/>
    <n v="3"/>
    <n v="0"/>
    <n v="22.200000000000003"/>
  </r>
  <r>
    <n v="9050"/>
    <s v="CA-2011-124513"/>
    <x v="2"/>
    <x v="158"/>
    <d v="2011-09-25T00:00:00"/>
    <s v="Standard Class"/>
    <s v="SL-20155"/>
    <s v="Sara Luxemburg"/>
    <x v="2"/>
    <s v="United States"/>
    <s v="New York City"/>
    <x v="15"/>
    <n v="10011"/>
    <x v="3"/>
    <s v="OFF-AR-10002956"/>
    <x v="1"/>
    <x v="6"/>
    <s v="Boston 16801 Nautilus Battery Pencil Sharpener"/>
    <x v="5735"/>
    <n v="3"/>
    <n v="0"/>
    <n v="17.1678"/>
  </r>
  <r>
    <n v="9051"/>
    <s v="CA-2012-165554"/>
    <x v="1"/>
    <x v="1211"/>
    <d v="2012-05-22T00:00:00"/>
    <s v="Standard Class"/>
    <s v="AJ-10780"/>
    <s v="Anthony Jacobs"/>
    <x v="1"/>
    <s v="United States"/>
    <s v="Los Angeles"/>
    <x v="1"/>
    <n v="90004"/>
    <x v="1"/>
    <s v="OFF-PA-10003724"/>
    <x v="1"/>
    <x v="10"/>
    <s v="Wirebound Message Book, 4 per Page"/>
    <x v="139"/>
    <n v="2"/>
    <n v="0"/>
    <n v="5.3213999999999997"/>
  </r>
  <r>
    <n v="9052"/>
    <s v="CA-2011-141838"/>
    <x v="2"/>
    <x v="959"/>
    <d v="2011-03-31T00:00:00"/>
    <s v="Second Class"/>
    <s v="DK-12835"/>
    <s v="Damala Kotsonis"/>
    <x v="1"/>
    <s v="United States"/>
    <s v="San Francisco"/>
    <x v="1"/>
    <n v="94122"/>
    <x v="1"/>
    <s v="OFF-AR-10004272"/>
    <x v="1"/>
    <x v="6"/>
    <s v="Newell 308"/>
    <x v="36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x v="692"/>
    <n v="4"/>
    <n v="0.2"/>
    <n v="9.4283999999999963"/>
  </r>
  <r>
    <n v="9054"/>
    <s v="CA-2011-141838"/>
    <x v="2"/>
    <x v="959"/>
    <d v="2011-03-31T00:00:00"/>
    <s v="Second Class"/>
    <s v="DK-12835"/>
    <s v="Damala Kotsonis"/>
    <x v="1"/>
    <s v="United States"/>
    <s v="San Francisco"/>
    <x v="1"/>
    <n v="94122"/>
    <x v="1"/>
    <s v="TEC-PH-10004100"/>
    <x v="2"/>
    <x v="7"/>
    <s v="Griffin GC17055 Auxiliary Audio Cable"/>
    <x v="5736"/>
    <n v="2"/>
    <n v="0.2"/>
    <n v="2.878400000000001"/>
  </r>
  <r>
    <n v="9055"/>
    <s v="CA-2014-117009"/>
    <x v="3"/>
    <x v="585"/>
    <d v="2014-09-29T00:00:00"/>
    <s v="Standard Class"/>
    <s v="BK-11260"/>
    <s v="Berenike Kampe"/>
    <x v="0"/>
    <s v="United States"/>
    <s v="Santa Ana"/>
    <x v="1"/>
    <n v="92704"/>
    <x v="1"/>
    <s v="OFF-SU-10001218"/>
    <x v="1"/>
    <x v="14"/>
    <s v="Fiskars Softgrip Scissors"/>
    <x v="2138"/>
    <n v="2"/>
    <n v="0"/>
    <n v="6.1488000000000014"/>
  </r>
  <r>
    <n v="9056"/>
    <s v="CA-2012-128993"/>
    <x v="1"/>
    <x v="811"/>
    <d v="2012-09-17T00:00:00"/>
    <s v="Second Class"/>
    <s v="CC-12670"/>
    <s v="Craig Carreira"/>
    <x v="0"/>
    <s v="United States"/>
    <s v="Seattle"/>
    <x v="4"/>
    <n v="98103"/>
    <x v="1"/>
    <s v="TEC-AC-10004209"/>
    <x v="2"/>
    <x v="11"/>
    <s v="Memorex Froggy Flash Drive 4 GB"/>
    <x v="223"/>
    <n v="2"/>
    <n v="0"/>
    <n v="8.5722000000000005"/>
  </r>
  <r>
    <n v="9057"/>
    <s v="CA-2012-160227"/>
    <x v="1"/>
    <x v="121"/>
    <d v="2012-11-04T00:00:00"/>
    <s v="First Class"/>
    <s v="ED-13885"/>
    <s v="Emily Ducich"/>
    <x v="2"/>
    <s v="United States"/>
    <s v="New York City"/>
    <x v="15"/>
    <n v="10011"/>
    <x v="3"/>
    <s v="FUR-CH-10002073"/>
    <x v="0"/>
    <x v="1"/>
    <s v="Hon Olson Stacker Chairs"/>
    <x v="5737"/>
    <n v="11"/>
    <n v="0.1"/>
    <n v="553.39019999999982"/>
  </r>
  <r>
    <n v="9058"/>
    <s v="CA-2012-149097"/>
    <x v="1"/>
    <x v="1182"/>
    <d v="2012-10-24T00:00:00"/>
    <s v="Standard Class"/>
    <s v="SV-20785"/>
    <s v="Stewart Visinsky"/>
    <x v="0"/>
    <s v="United States"/>
    <s v="Los Angeles"/>
    <x v="1"/>
    <n v="90045"/>
    <x v="1"/>
    <s v="FUR-FU-10003424"/>
    <x v="0"/>
    <x v="5"/>
    <s v="Nu-Dell Oak Frame"/>
    <x v="5738"/>
    <n v="7"/>
    <n v="0"/>
    <n v="23.923199999999994"/>
  </r>
  <r>
    <n v="9059"/>
    <s v="CA-2012-149097"/>
    <x v="1"/>
    <x v="1182"/>
    <d v="2012-10-24T00:00:00"/>
    <s v="Standard Class"/>
    <s v="SV-20785"/>
    <s v="Stewart Visinsky"/>
    <x v="0"/>
    <s v="United States"/>
    <s v="Los Angeles"/>
    <x v="1"/>
    <n v="90045"/>
    <x v="1"/>
    <s v="FUR-TA-10001086"/>
    <x v="0"/>
    <x v="3"/>
    <s v="SAFCO PlanMaster Boards, 60w x 37-1/2d, White Melamine"/>
    <x v="5739"/>
    <n v="3"/>
    <n v="0.2"/>
    <n v="27.358200000000011"/>
  </r>
  <r>
    <n v="9060"/>
    <s v="CA-2013-132304"/>
    <x v="0"/>
    <x v="403"/>
    <d v="2013-06-19T00:00:00"/>
    <s v="Standard Class"/>
    <s v="AR-10825"/>
    <s v="Anthony Rawles"/>
    <x v="1"/>
    <s v="United States"/>
    <s v="Seattle"/>
    <x v="4"/>
    <n v="98103"/>
    <x v="1"/>
    <s v="FUR-TA-10004619"/>
    <x v="0"/>
    <x v="3"/>
    <s v="Hon Non-Folding Utility Tables"/>
    <x v="5740"/>
    <n v="7"/>
    <n v="0"/>
    <n v="334.55099999999993"/>
  </r>
  <r>
    <n v="9061"/>
    <s v="CA-2012-136420"/>
    <x v="1"/>
    <x v="312"/>
    <d v="2012-11-21T00:00:00"/>
    <s v="First Class"/>
    <s v="CS-12250"/>
    <s v="Chris Selesnick"/>
    <x v="1"/>
    <s v="United States"/>
    <s v="San Diego"/>
    <x v="1"/>
    <n v="92024"/>
    <x v="1"/>
    <s v="OFF-BI-10002854"/>
    <x v="1"/>
    <x v="8"/>
    <s v="Performers Binder/Pad Holder, Black"/>
    <x v="5741"/>
    <n v="4"/>
    <n v="0.2"/>
    <n v="33.635999999999996"/>
  </r>
  <r>
    <n v="9062"/>
    <s v="CA-2012-136420"/>
    <x v="1"/>
    <x v="312"/>
    <d v="2012-11-21T00:00:00"/>
    <s v="First Class"/>
    <s v="CS-12250"/>
    <s v="Chris Selesnick"/>
    <x v="1"/>
    <s v="United States"/>
    <s v="San Diego"/>
    <x v="1"/>
    <n v="92024"/>
    <x v="1"/>
    <s v="OFF-LA-10002762"/>
    <x v="1"/>
    <x v="2"/>
    <s v="Avery 485"/>
    <x v="5742"/>
    <n v="4"/>
    <n v="0"/>
    <n v="23.556399999999996"/>
  </r>
  <r>
    <n v="9063"/>
    <s v="CA-2013-101623"/>
    <x v="0"/>
    <x v="1212"/>
    <d v="2013-03-07T00:00:00"/>
    <s v="Standard Class"/>
    <s v="RR-19525"/>
    <s v="Rick Reed"/>
    <x v="1"/>
    <s v="United States"/>
    <s v="New York City"/>
    <x v="15"/>
    <n v="10035"/>
    <x v="3"/>
    <s v="OFF-FA-10003495"/>
    <x v="1"/>
    <x v="13"/>
    <s v="Staples"/>
    <x v="5743"/>
    <n v="6"/>
    <n v="0"/>
    <n v="18.240000000000002"/>
  </r>
  <r>
    <n v="9064"/>
    <s v="US-2011-151015"/>
    <x v="2"/>
    <x v="1005"/>
    <d v="2011-10-20T00:00:00"/>
    <s v="Standard Class"/>
    <s v="BD-11500"/>
    <s v="Bradley Drucker"/>
    <x v="0"/>
    <s v="United States"/>
    <s v="Chicago"/>
    <x v="10"/>
    <n v="60653"/>
    <x v="2"/>
    <s v="OFF-PA-10002581"/>
    <x v="1"/>
    <x v="10"/>
    <s v="Xerox 1951"/>
    <x v="5744"/>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s v="United States"/>
    <s v="Chicago"/>
    <x v="10"/>
    <n v="60653"/>
    <x v="2"/>
    <s v="OFF-PA-10001184"/>
    <x v="1"/>
    <x v="10"/>
    <s v="Xerox 1903"/>
    <x v="4501"/>
    <n v="4"/>
    <n v="0.2"/>
    <n v="6.9367999999999999"/>
  </r>
  <r>
    <n v="9067"/>
    <s v="CA-2014-152968"/>
    <x v="3"/>
    <x v="1143"/>
    <d v="2014-05-31T00:00:00"/>
    <s v="Standard Class"/>
    <s v="BM-11785"/>
    <s v="Bryan Mills"/>
    <x v="0"/>
    <s v="United States"/>
    <s v="Harrisonburg"/>
    <x v="17"/>
    <n v="22801"/>
    <x v="0"/>
    <s v="TEC-AC-10000521"/>
    <x v="2"/>
    <x v="11"/>
    <s v="Verbatim Slim CD and DVD Storage Cases, 50/Pack"/>
    <x v="5746"/>
    <n v="2"/>
    <n v="0"/>
    <n v="6.9239999999999995"/>
  </r>
  <r>
    <n v="9068"/>
    <s v="CA-2013-150077"/>
    <x v="0"/>
    <x v="1084"/>
    <d v="2013-02-10T00:00:00"/>
    <s v="Standard Class"/>
    <s v="MS-17365"/>
    <s v="Maribeth Schnelling"/>
    <x v="0"/>
    <s v="United States"/>
    <s v="Rockville"/>
    <x v="39"/>
    <n v="20852"/>
    <x v="3"/>
    <s v="TEC-PH-10002890"/>
    <x v="2"/>
    <x v="7"/>
    <s v="AT&amp;T 17929 Lendline Telephone"/>
    <x v="3658"/>
    <n v="2"/>
    <n v="0"/>
    <n v="23.524799999999999"/>
  </r>
  <r>
    <n v="9069"/>
    <s v="CA-2013-106278"/>
    <x v="0"/>
    <x v="476"/>
    <d v="2013-09-06T00:00:00"/>
    <s v="Second Class"/>
    <s v="BM-11140"/>
    <s v="Becky Martin"/>
    <x v="0"/>
    <s v="United States"/>
    <s v="Des Moines"/>
    <x v="4"/>
    <n v="98198"/>
    <x v="1"/>
    <s v="FUR-CH-10003061"/>
    <x v="0"/>
    <x v="1"/>
    <s v="Global Leather Task Chair, Black"/>
    <x v="1804"/>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s v="Standard Class"/>
    <s v="SZ-20035"/>
    <s v="Sam Zeldin"/>
    <x v="2"/>
    <s v="United States"/>
    <s v="Columbus"/>
    <x v="14"/>
    <n v="47201"/>
    <x v="2"/>
    <s v="OFF-ST-10002444"/>
    <x v="1"/>
    <x v="4"/>
    <s v="Recycled Eldon Regeneration Jumbo File"/>
    <x v="335"/>
    <n v="2"/>
    <n v="0"/>
    <n v="6.8767999999999994"/>
  </r>
  <r>
    <n v="9073"/>
    <s v="CA-2013-142524"/>
    <x v="0"/>
    <x v="913"/>
    <d v="2013-09-09T00:00:00"/>
    <s v="Standard Class"/>
    <s v="MB-18085"/>
    <s v="Mick Brown"/>
    <x v="0"/>
    <s v="United States"/>
    <s v="Springfield"/>
    <x v="25"/>
    <n v="65807"/>
    <x v="2"/>
    <s v="OFF-EN-10003286"/>
    <x v="1"/>
    <x v="12"/>
    <s v="Staples"/>
    <x v="3416"/>
    <n v="2"/>
    <n v="0"/>
    <n v="7.783199999999999"/>
  </r>
  <r>
    <n v="9074"/>
    <s v="CA-2013-142524"/>
    <x v="0"/>
    <x v="913"/>
    <d v="2013-09-09T00:00:00"/>
    <s v="Standard Class"/>
    <s v="MB-18085"/>
    <s v="Mick Brown"/>
    <x v="0"/>
    <s v="United States"/>
    <s v="Springfield"/>
    <x v="25"/>
    <n v="65807"/>
    <x v="2"/>
    <s v="TEC-AC-10000109"/>
    <x v="2"/>
    <x v="11"/>
    <s v="Sony Micro Vault Click 16 GB USB 2.0 Flash Drive"/>
    <x v="5747"/>
    <n v="5"/>
    <n v="0"/>
    <n v="67.188000000000017"/>
  </r>
  <r>
    <n v="9075"/>
    <s v="CA-2011-136336"/>
    <x v="2"/>
    <x v="419"/>
    <d v="2011-04-26T00:00:00"/>
    <s v="Standard Class"/>
    <s v="DB-13555"/>
    <s v="Dorothy Badders"/>
    <x v="1"/>
    <s v="United States"/>
    <s v="Henderson"/>
    <x v="0"/>
    <n v="42420"/>
    <x v="0"/>
    <s v="OFF-ST-10002574"/>
    <x v="1"/>
    <x v="4"/>
    <s v="SAFCO Commercial Wire Shelving, Black"/>
    <x v="5748"/>
    <n v="6"/>
    <n v="0"/>
    <n v="0"/>
  </r>
  <r>
    <n v="9076"/>
    <s v="US-2012-136259"/>
    <x v="1"/>
    <x v="599"/>
    <d v="2012-11-08T00:00:00"/>
    <s v="First Class"/>
    <s v="CB-12415"/>
    <s v="Christy Brittain"/>
    <x v="0"/>
    <s v="United States"/>
    <s v="Lakewood"/>
    <x v="24"/>
    <n v="44107"/>
    <x v="3"/>
    <s v="OFF-BI-10000773"/>
    <x v="1"/>
    <x v="8"/>
    <s v="Insertable Tab Post Binder Dividers"/>
    <x v="574"/>
    <n v="3"/>
    <n v="0.7"/>
    <n v="-5.5338000000000012"/>
  </r>
  <r>
    <n v="9077"/>
    <s v="US-2012-136259"/>
    <x v="1"/>
    <x v="599"/>
    <d v="2012-11-08T00:00:00"/>
    <s v="First Class"/>
    <s v="CB-12415"/>
    <s v="Christy Brittain"/>
    <x v="0"/>
    <s v="United States"/>
    <s v="Lakewood"/>
    <x v="24"/>
    <n v="44107"/>
    <x v="3"/>
    <s v="OFF-SU-10004661"/>
    <x v="1"/>
    <x v="14"/>
    <s v="Acme Titanium Bonded Scissors"/>
    <x v="5749"/>
    <n v="4"/>
    <n v="0.2"/>
    <n v="2.0399999999999991"/>
  </r>
  <r>
    <n v="9078"/>
    <s v="US-2011-124625"/>
    <x v="2"/>
    <x v="935"/>
    <d v="2011-11-07T00:00:00"/>
    <s v="Standard Class"/>
    <s v="SP-20650"/>
    <s v="Stephanie Phelps"/>
    <x v="1"/>
    <s v="United States"/>
    <s v="Omaha"/>
    <x v="8"/>
    <n v="68104"/>
    <x v="2"/>
    <s v="TEC-AC-10003280"/>
    <x v="2"/>
    <x v="11"/>
    <s v="Belkin F8E887 USB Wired Ergonomic Keyboard"/>
    <x v="1324"/>
    <n v="3"/>
    <n v="0"/>
    <n v="18.893699999999995"/>
  </r>
  <r>
    <n v="9079"/>
    <s v="CA-2013-108105"/>
    <x v="0"/>
    <x v="595"/>
    <d v="2013-02-23T00:00:00"/>
    <s v="Standard Class"/>
    <s v="GW-14605"/>
    <s v="Giulietta Weimer"/>
    <x v="0"/>
    <s v="United States"/>
    <s v="Henderson"/>
    <x v="0"/>
    <n v="42420"/>
    <x v="0"/>
    <s v="FUR-FU-10003773"/>
    <x v="0"/>
    <x v="5"/>
    <s v="Eldon Cleatmat Plus Chair Mats for High Pile Carpets"/>
    <x v="5750"/>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x v="5751"/>
    <n v="1"/>
    <n v="0"/>
    <n v="2.61"/>
  </r>
  <r>
    <n v="9081"/>
    <s v="CA-2014-166898"/>
    <x v="3"/>
    <x v="220"/>
    <d v="2014-09-14T00:00:00"/>
    <s v="Second Class"/>
    <s v="KH-16630"/>
    <s v="Ken Heidel"/>
    <x v="1"/>
    <s v="United States"/>
    <s v="Santa Ana"/>
    <x v="1"/>
    <n v="92704"/>
    <x v="1"/>
    <s v="TEC-PH-10002564"/>
    <x v="2"/>
    <x v="7"/>
    <s v="OtterBox Defender Series Case - Samsung Galaxy S4"/>
    <x v="2130"/>
    <n v="6"/>
    <n v="0.2"/>
    <n v="17.993999999999978"/>
  </r>
  <r>
    <n v="9082"/>
    <s v="CA-2014-166898"/>
    <x v="3"/>
    <x v="220"/>
    <d v="2014-09-14T00:00:00"/>
    <s v="Second Class"/>
    <s v="KH-16630"/>
    <s v="Ken Heidel"/>
    <x v="1"/>
    <s v="United States"/>
    <s v="Santa Ana"/>
    <x v="1"/>
    <n v="92704"/>
    <x v="1"/>
    <s v="OFF-PA-10002262"/>
    <x v="1"/>
    <x v="10"/>
    <s v="Xerox 192"/>
    <x v="541"/>
    <n v="3"/>
    <n v="0"/>
    <n v="9.3312000000000008"/>
  </r>
  <r>
    <n v="9083"/>
    <s v="CA-2014-169005"/>
    <x v="3"/>
    <x v="808"/>
    <d v="2014-11-07T00:00:00"/>
    <s v="Standard Class"/>
    <s v="BG-11035"/>
    <s v="Barry Gonzalez"/>
    <x v="0"/>
    <s v="United States"/>
    <s v="Springfield"/>
    <x v="17"/>
    <n v="22153"/>
    <x v="0"/>
    <s v="OFF-AR-10000246"/>
    <x v="1"/>
    <x v="6"/>
    <s v="Newell 318"/>
    <x v="348"/>
    <n v="2"/>
    <n v="0"/>
    <n v="1.4455999999999998"/>
  </r>
  <r>
    <n v="9084"/>
    <s v="CA-2012-104038"/>
    <x v="1"/>
    <x v="525"/>
    <d v="2012-02-08T00:00:00"/>
    <s v="First Class"/>
    <s v="LO-17170"/>
    <s v="Lori Olson"/>
    <x v="1"/>
    <s v="United States"/>
    <s v="Suffolk"/>
    <x v="17"/>
    <n v="23434"/>
    <x v="0"/>
    <s v="OFF-ST-10002554"/>
    <x v="1"/>
    <x v="4"/>
    <s v="Tennsco Industrial Shelving"/>
    <x v="64"/>
    <n v="3"/>
    <n v="0"/>
    <n v="2.9346000000000032"/>
  </r>
  <r>
    <n v="9085"/>
    <s v="CA-2012-104038"/>
    <x v="1"/>
    <x v="525"/>
    <d v="2012-02-08T00:00:00"/>
    <s v="First Class"/>
    <s v="LO-17170"/>
    <s v="Lori Olson"/>
    <x v="1"/>
    <s v="United States"/>
    <s v="Suffolk"/>
    <x v="17"/>
    <n v="23434"/>
    <x v="0"/>
    <s v="OFF-PA-10002751"/>
    <x v="1"/>
    <x v="10"/>
    <s v="Xerox 1920"/>
    <x v="2744"/>
    <n v="5"/>
    <n v="0"/>
    <n v="13.454999999999998"/>
  </r>
  <r>
    <n v="9086"/>
    <s v="CA-2013-126102"/>
    <x v="0"/>
    <x v="545"/>
    <d v="2013-09-13T00:00:00"/>
    <s v="Second Class"/>
    <s v="DV-13465"/>
    <s v="Dianna Vittorini"/>
    <x v="0"/>
    <s v="United States"/>
    <s v="Los Angeles"/>
    <x v="1"/>
    <n v="90049"/>
    <x v="1"/>
    <s v="OFF-BI-10004318"/>
    <x v="1"/>
    <x v="8"/>
    <s v="Ibico EB-19 Dual Function Manual Binding System"/>
    <x v="479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x v="5752"/>
    <n v="2"/>
    <n v="0.8"/>
    <n v="-251.18640000000005"/>
  </r>
  <r>
    <n v="9088"/>
    <s v="CA-2013-143406"/>
    <x v="0"/>
    <x v="182"/>
    <d v="2013-10-01T00:00:00"/>
    <s v="Standard Class"/>
    <s v="LR-17035"/>
    <s v="Lisa Ryan"/>
    <x v="1"/>
    <s v="United States"/>
    <s v="Houston"/>
    <x v="5"/>
    <n v="77041"/>
    <x v="2"/>
    <s v="FUR-CH-10000513"/>
    <x v="0"/>
    <x v="1"/>
    <s v="High-Back Leather Manager's Chair"/>
    <x v="5753"/>
    <n v="5"/>
    <n v="0.3"/>
    <n v="-136.48950000000002"/>
  </r>
  <r>
    <n v="9089"/>
    <s v="CA-2012-150308"/>
    <x v="1"/>
    <x v="83"/>
    <d v="2012-12-20T00:00:00"/>
    <s v="Standard Class"/>
    <s v="RR-19525"/>
    <s v="Rick Reed"/>
    <x v="1"/>
    <s v="United States"/>
    <s v="Cary"/>
    <x v="3"/>
    <n v="27511"/>
    <x v="0"/>
    <s v="TEC-PH-10001433"/>
    <x v="2"/>
    <x v="7"/>
    <s v="Cisco Small Business SPA 502G VoIP phone"/>
    <x v="2166"/>
    <n v="3"/>
    <n v="0.2"/>
    <n v="21.539699999999996"/>
  </r>
  <r>
    <n v="9090"/>
    <s v="CA-2013-131093"/>
    <x v="0"/>
    <x v="42"/>
    <d v="2013-09-21T00:00:00"/>
    <s v="Second Class"/>
    <s v="TS-21610"/>
    <s v="Troy Staebel"/>
    <x v="0"/>
    <s v="United States"/>
    <s v="Springfield"/>
    <x v="24"/>
    <n v="45503"/>
    <x v="3"/>
    <s v="OFF-ST-10002790"/>
    <x v="1"/>
    <x v="4"/>
    <s v="Safco Industrial Shelving"/>
    <x v="5754"/>
    <n v="5"/>
    <n v="0.2"/>
    <n v="-62.772499999999965"/>
  </r>
  <r>
    <n v="9091"/>
    <s v="US-2014-148831"/>
    <x v="3"/>
    <x v="119"/>
    <d v="2014-10-16T00:00:00"/>
    <s v="First Class"/>
    <s v="AH-10210"/>
    <s v="Alan Hwang"/>
    <x v="0"/>
    <s v="United States"/>
    <s v="Louisville"/>
    <x v="0"/>
    <n v="40214"/>
    <x v="0"/>
    <s v="OFF-ST-10002974"/>
    <x v="1"/>
    <x v="4"/>
    <s v="Trav-L-File Heavy-Duty Shuttle II, Black"/>
    <x v="5755"/>
    <n v="8"/>
    <n v="0"/>
    <n v="104.56799999999998"/>
  </r>
  <r>
    <n v="9092"/>
    <s v="CA-2012-162950"/>
    <x v="1"/>
    <x v="1141"/>
    <d v="2012-07-03T00:00:00"/>
    <s v="Second Class"/>
    <s v="DW-13585"/>
    <s v="Dorothy Wardle"/>
    <x v="1"/>
    <s v="United States"/>
    <s v="Troy"/>
    <x v="24"/>
    <n v="45373"/>
    <x v="3"/>
    <s v="OFF-PA-10003177"/>
    <x v="1"/>
    <x v="10"/>
    <s v="Xerox 1999"/>
    <x v="12"/>
    <n v="3"/>
    <n v="0.2"/>
    <n v="5.4432"/>
  </r>
  <r>
    <n v="9093"/>
    <s v="CA-2012-162950"/>
    <x v="1"/>
    <x v="1141"/>
    <d v="2012-07-03T00:00:00"/>
    <s v="Second Class"/>
    <s v="DW-13585"/>
    <s v="Dorothy Wardle"/>
    <x v="1"/>
    <s v="United States"/>
    <s v="Troy"/>
    <x v="24"/>
    <n v="45373"/>
    <x v="3"/>
    <s v="FUR-BO-10001918"/>
    <x v="0"/>
    <x v="0"/>
    <s v="Sauder Forest Hills Library with Doors, Woodland Oak Finish"/>
    <x v="5756"/>
    <n v="6"/>
    <n v="0.5"/>
    <n v="-376.69319999999999"/>
  </r>
  <r>
    <n v="9094"/>
    <s v="US-2012-132836"/>
    <x v="1"/>
    <x v="932"/>
    <d v="2012-06-05T00:00:00"/>
    <s v="Standard Class"/>
    <s v="AJ-10945"/>
    <s v="Ashley Jarboe"/>
    <x v="0"/>
    <s v="United States"/>
    <s v="Detroit"/>
    <x v="12"/>
    <n v="48227"/>
    <x v="2"/>
    <s v="TEC-PH-10001299"/>
    <x v="2"/>
    <x v="7"/>
    <s v="Polycom CX300 Desktop Phone USB VoIP phone"/>
    <x v="3749"/>
    <n v="2"/>
    <n v="0"/>
    <n v="83.994400000000013"/>
  </r>
  <r>
    <n v="9095"/>
    <s v="US-2012-132836"/>
    <x v="1"/>
    <x v="932"/>
    <d v="2012-06-05T00:00:00"/>
    <s v="Standard Class"/>
    <s v="AJ-10945"/>
    <s v="Ashley Jarboe"/>
    <x v="0"/>
    <s v="United States"/>
    <s v="Detroit"/>
    <x v="12"/>
    <n v="48227"/>
    <x v="2"/>
    <s v="OFF-BI-10004224"/>
    <x v="1"/>
    <x v="8"/>
    <s v="Catalog Binders with Expanding Posts"/>
    <x v="5757"/>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s v="United States"/>
    <s v="Detroit"/>
    <x v="12"/>
    <n v="48227"/>
    <x v="2"/>
    <s v="OFF-LA-10004178"/>
    <x v="1"/>
    <x v="2"/>
    <s v="Avery 491"/>
    <x v="1316"/>
    <n v="7"/>
    <n v="0"/>
    <n v="13.2986"/>
  </r>
  <r>
    <n v="9098"/>
    <s v="US-2011-158365"/>
    <x v="2"/>
    <x v="791"/>
    <d v="2011-04-17T00:00:00"/>
    <s v="Standard Class"/>
    <s v="SV-20785"/>
    <s v="Stewart Visinsky"/>
    <x v="0"/>
    <s v="United States"/>
    <s v="Bloomington"/>
    <x v="14"/>
    <n v="47401"/>
    <x v="2"/>
    <s v="OFF-PA-10000289"/>
    <x v="1"/>
    <x v="10"/>
    <s v="Xerox 213"/>
    <x v="56"/>
    <n v="5"/>
    <n v="0"/>
    <n v="15.552000000000001"/>
  </r>
  <r>
    <n v="9099"/>
    <s v="CA-2014-152933"/>
    <x v="3"/>
    <x v="386"/>
    <d v="2014-10-17T00:00:00"/>
    <s v="Standard Class"/>
    <s v="MG-17650"/>
    <s v="Matthew Grinstein"/>
    <x v="2"/>
    <s v="United States"/>
    <s v="Dallas"/>
    <x v="5"/>
    <n v="75081"/>
    <x v="2"/>
    <s v="TEC-PH-10002085"/>
    <x v="2"/>
    <x v="7"/>
    <s v="Clarity 53712"/>
    <x v="4235"/>
    <n v="7"/>
    <n v="0.2"/>
    <n v="27.71580000000003"/>
  </r>
  <r>
    <n v="9100"/>
    <s v="CA-2014-152933"/>
    <x v="3"/>
    <x v="386"/>
    <d v="2014-10-17T00:00:00"/>
    <s v="Standard Class"/>
    <s v="MG-17650"/>
    <s v="Matthew Grinstein"/>
    <x v="2"/>
    <s v="United States"/>
    <s v="Dallas"/>
    <x v="5"/>
    <n v="75081"/>
    <x v="2"/>
    <s v="OFF-PA-10001934"/>
    <x v="1"/>
    <x v="10"/>
    <s v="Xerox 1993"/>
    <x v="563"/>
    <n v="2"/>
    <n v="0.2"/>
    <n v="3.7584"/>
  </r>
  <r>
    <n v="9101"/>
    <s v="CA-2014-152933"/>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s v="CA-2012-163181"/>
    <x v="1"/>
    <x v="209"/>
    <d v="2012-11-12T00:00:00"/>
    <s v="Standard Class"/>
    <s v="AB-10105"/>
    <s v="Adrian Barton"/>
    <x v="0"/>
    <s v="United States"/>
    <s v="Houston"/>
    <x v="5"/>
    <n v="77041"/>
    <x v="2"/>
    <s v="OFF-AR-10001683"/>
    <x v="1"/>
    <x v="6"/>
    <s v="Lumber Crayons"/>
    <x v="5759"/>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x v="560"/>
    <n v="2"/>
    <n v="0.2"/>
    <n v="-16.956800000000005"/>
  </r>
  <r>
    <n v="9104"/>
    <s v="CA-2012-163181"/>
    <x v="1"/>
    <x v="209"/>
    <d v="2012-11-12T00:00:00"/>
    <s v="Standard Class"/>
    <s v="AB-10105"/>
    <s v="Adrian Barton"/>
    <x v="0"/>
    <s v="United States"/>
    <s v="Houston"/>
    <x v="5"/>
    <n v="77041"/>
    <x v="2"/>
    <s v="FUR-FU-10000193"/>
    <x v="0"/>
    <x v="5"/>
    <s v="Tenex Chairmats For Use with Hard Floors"/>
    <x v="647"/>
    <n v="5"/>
    <n v="0.6"/>
    <n v="-84.447999999999993"/>
  </r>
  <r>
    <n v="9105"/>
    <s v="CA-2012-163181"/>
    <x v="1"/>
    <x v="209"/>
    <d v="2012-11-12T00:00:00"/>
    <s v="Standard Class"/>
    <s v="AB-10105"/>
    <s v="Adrian Barton"/>
    <x v="0"/>
    <s v="United States"/>
    <s v="Houston"/>
    <x v="5"/>
    <n v="77041"/>
    <x v="2"/>
    <s v="OFF-BI-10000474"/>
    <x v="1"/>
    <x v="8"/>
    <s v="Avery Recycled Flexi-View Covers for Binding Systems"/>
    <x v="5760"/>
    <n v="10"/>
    <n v="0.8"/>
    <n v="-51.296000000000006"/>
  </r>
  <r>
    <n v="9106"/>
    <s v="CA-2012-163181"/>
    <x v="1"/>
    <x v="209"/>
    <d v="2012-11-12T00:00:00"/>
    <s v="Standard Class"/>
    <s v="AB-10105"/>
    <s v="Adrian Barton"/>
    <x v="0"/>
    <s v="United States"/>
    <s v="Houston"/>
    <x v="5"/>
    <n v="77041"/>
    <x v="2"/>
    <s v="OFF-ST-10000129"/>
    <x v="1"/>
    <x v="4"/>
    <s v="Fellowes Recycled Storage Drawers"/>
    <x v="5761"/>
    <n v="2"/>
    <n v="0.2"/>
    <n v="-28.867800000000017"/>
  </r>
  <r>
    <n v="9107"/>
    <s v="CA-2012-163181"/>
    <x v="1"/>
    <x v="209"/>
    <d v="2012-11-12T00:00:00"/>
    <s v="Standard Class"/>
    <s v="AB-10105"/>
    <s v="Adrian Barton"/>
    <x v="0"/>
    <s v="United States"/>
    <s v="Houston"/>
    <x v="5"/>
    <n v="77041"/>
    <x v="2"/>
    <s v="TEC-MA-10001016"/>
    <x v="2"/>
    <x v="15"/>
    <s v="Canon PC170 Desktop Personal Copier"/>
    <x v="3110"/>
    <n v="3"/>
    <n v="0.4"/>
    <n v="33.589499999999987"/>
  </r>
  <r>
    <n v="9108"/>
    <s v="CA-2012-132941"/>
    <x v="1"/>
    <x v="442"/>
    <d v="2012-05-28T00:00:00"/>
    <s v="First Class"/>
    <s v="MM-18280"/>
    <s v="Muhammed MacIntyre"/>
    <x v="1"/>
    <s v="United States"/>
    <s v="Haltom City"/>
    <x v="5"/>
    <n v="76117"/>
    <x v="2"/>
    <s v="OFF-SU-10002557"/>
    <x v="1"/>
    <x v="14"/>
    <s v="Fiskars Spring-Action Scissors"/>
    <x v="4"/>
    <n v="2"/>
    <n v="0.2"/>
    <n v="1.6776"/>
  </r>
  <r>
    <n v="9109"/>
    <s v="CA-2012-132941"/>
    <x v="1"/>
    <x v="442"/>
    <d v="2012-05-28T00:00:00"/>
    <s v="First Class"/>
    <s v="MM-18280"/>
    <s v="Muhammed MacIntyre"/>
    <x v="1"/>
    <s v="United States"/>
    <s v="Haltom City"/>
    <x v="5"/>
    <n v="76117"/>
    <x v="2"/>
    <s v="OFF-PA-10002160"/>
    <x v="1"/>
    <x v="10"/>
    <s v="Xerox 1978"/>
    <x v="5762"/>
    <n v="7"/>
    <n v="0.2"/>
    <n v="11.733400000000001"/>
  </r>
  <r>
    <n v="9110"/>
    <s v="CA-2012-132941"/>
    <x v="1"/>
    <x v="442"/>
    <d v="2012-05-28T00:00:00"/>
    <s v="First Class"/>
    <s v="MM-18280"/>
    <s v="Muhammed MacIntyre"/>
    <x v="1"/>
    <s v="United States"/>
    <s v="Haltom City"/>
    <x v="5"/>
    <n v="76117"/>
    <x v="2"/>
    <s v="TEC-AC-10003095"/>
    <x v="2"/>
    <x v="11"/>
    <s v="Logitech G35 7.1-Channel Surround Sound Headset"/>
    <x v="3683"/>
    <n v="2"/>
    <n v="0.2"/>
    <n v="36.397199999999998"/>
  </r>
  <r>
    <n v="9111"/>
    <s v="CA-2011-132010"/>
    <x v="2"/>
    <x v="303"/>
    <d v="2011-10-15T00:00:00"/>
    <s v="First Class"/>
    <s v="MA-17995"/>
    <s v="Michelle Arnett"/>
    <x v="2"/>
    <s v="United States"/>
    <s v="Richmond"/>
    <x v="17"/>
    <n v="23223"/>
    <x v="0"/>
    <s v="OFF-EN-10003160"/>
    <x v="1"/>
    <x v="12"/>
    <s v="Pastel Pink Envelopes"/>
    <x v="3441"/>
    <n v="5"/>
    <n v="0"/>
    <n v="17.472000000000001"/>
  </r>
  <r>
    <n v="9112"/>
    <s v="CA-2011-132010"/>
    <x v="2"/>
    <x v="303"/>
    <d v="2011-10-15T00:00:00"/>
    <s v="First Class"/>
    <s v="MA-17995"/>
    <s v="Michelle Arnett"/>
    <x v="2"/>
    <s v="United States"/>
    <s v="Richmond"/>
    <x v="17"/>
    <n v="23223"/>
    <x v="0"/>
    <s v="TEC-AC-10001542"/>
    <x v="2"/>
    <x v="11"/>
    <s v="SanDisk Cruzer 16 GB USB Flash Drive"/>
    <x v="1113"/>
    <n v="2"/>
    <n v="0"/>
    <n v="4.3623999999999974"/>
  </r>
  <r>
    <n v="9113"/>
    <s v="CA-2011-132010"/>
    <x v="2"/>
    <x v="303"/>
    <d v="2011-10-15T00:00:00"/>
    <s v="First Class"/>
    <s v="MA-17995"/>
    <s v="Michelle Arnett"/>
    <x v="2"/>
    <s v="United States"/>
    <s v="Richmond"/>
    <x v="17"/>
    <n v="23223"/>
    <x v="0"/>
    <s v="OFF-ST-10003641"/>
    <x v="1"/>
    <x v="4"/>
    <s v="Space Solutions Industrial Galvanized Steel Shelving."/>
    <x v="5763"/>
    <n v="4"/>
    <n v="0"/>
    <n v="6.3040000000000305"/>
  </r>
  <r>
    <n v="9114"/>
    <s v="CA-2011-132010"/>
    <x v="2"/>
    <x v="303"/>
    <d v="2011-10-15T00:00:00"/>
    <s v="First Class"/>
    <s v="MA-17995"/>
    <s v="Michelle Arnett"/>
    <x v="2"/>
    <s v="United States"/>
    <s v="Richmond"/>
    <x v="17"/>
    <n v="23223"/>
    <x v="0"/>
    <s v="OFF-BI-10002432"/>
    <x v="1"/>
    <x v="8"/>
    <s v="Wilson Jones Standard D-Ring Binders"/>
    <x v="5764"/>
    <n v="3"/>
    <n v="0"/>
    <n v="7.1345999999999989"/>
  </r>
  <r>
    <n v="9115"/>
    <s v="CA-2013-135461"/>
    <x v="0"/>
    <x v="569"/>
    <d v="2013-02-10T00:00:00"/>
    <s v="Second Class"/>
    <s v="EB-13975"/>
    <s v="Erica Bern"/>
    <x v="1"/>
    <s v="United States"/>
    <s v="Los Angeles"/>
    <x v="1"/>
    <n v="90049"/>
    <x v="1"/>
    <s v="TEC-PH-10004094"/>
    <x v="2"/>
    <x v="7"/>
    <s v="Motorola L703CM"/>
    <x v="4723"/>
    <n v="5"/>
    <n v="0.2"/>
    <n v="38.997500000000002"/>
  </r>
  <r>
    <n v="9116"/>
    <s v="CA-2014-153045"/>
    <x v="3"/>
    <x v="617"/>
    <d v="2014-01-25T00:00:00"/>
    <s v="Second Class"/>
    <s v="NS-18505"/>
    <s v="Neola Schneider"/>
    <x v="0"/>
    <s v="United States"/>
    <s v="Philadelphia"/>
    <x v="9"/>
    <n v="19140"/>
    <x v="3"/>
    <s v="TEC-PH-10001817"/>
    <x v="2"/>
    <x v="7"/>
    <s v="Wilson Electronics DB Pro Signal Booster"/>
    <x v="5765"/>
    <n v="2"/>
    <n v="0.4"/>
    <n v="-93.079999999999984"/>
  </r>
  <r>
    <n v="9117"/>
    <s v="CA-2014-153045"/>
    <x v="3"/>
    <x v="617"/>
    <d v="2014-01-25T00:00:00"/>
    <s v="Second Class"/>
    <s v="NS-18505"/>
    <s v="Neola Schneider"/>
    <x v="0"/>
    <s v="United States"/>
    <s v="Philadelphia"/>
    <x v="9"/>
    <n v="19140"/>
    <x v="3"/>
    <s v="FUR-FU-10002759"/>
    <x v="0"/>
    <x v="5"/>
    <s v="12-1/2 Diameter Round Wall Clock"/>
    <x v="1318"/>
    <n v="2"/>
    <n v="0.2"/>
    <n v="6.3935999999999993"/>
  </r>
  <r>
    <n v="9118"/>
    <s v="CA-2014-153045"/>
    <x v="3"/>
    <x v="617"/>
    <d v="2014-01-25T00:00:00"/>
    <s v="Second Class"/>
    <s v="NS-18505"/>
    <s v="Neola Schneider"/>
    <x v="0"/>
    <s v="United States"/>
    <s v="Philadelphia"/>
    <x v="9"/>
    <n v="19140"/>
    <x v="3"/>
    <s v="FUR-CH-10000309"/>
    <x v="0"/>
    <x v="1"/>
    <s v="Global Comet Stacking Arm Chair"/>
    <x v="5052"/>
    <n v="3"/>
    <n v="0.3"/>
    <n v="-63.376499999999965"/>
  </r>
  <r>
    <n v="9119"/>
    <s v="CA-2014-153045"/>
    <x v="3"/>
    <x v="617"/>
    <d v="2014-01-25T00:00:00"/>
    <s v="Second Class"/>
    <s v="NS-18505"/>
    <s v="Neola Schneider"/>
    <x v="0"/>
    <s v="United States"/>
    <s v="Philadelphia"/>
    <x v="9"/>
    <n v="19140"/>
    <x v="3"/>
    <s v="OFF-PA-10003673"/>
    <x v="1"/>
    <x v="10"/>
    <s v="Strathmore Photo Mount Cards"/>
    <x v="5766"/>
    <n v="4"/>
    <n v="0.2"/>
    <n v="7.0511999999999988"/>
  </r>
  <r>
    <n v="9120"/>
    <s v="US-2013-155971"/>
    <x v="0"/>
    <x v="112"/>
    <d v="2013-06-13T00:00:00"/>
    <s v="Standard Class"/>
    <s v="RB-19795"/>
    <s v="Ross Baird"/>
    <x v="2"/>
    <s v="United States"/>
    <s v="Los Angeles"/>
    <x v="1"/>
    <n v="90036"/>
    <x v="1"/>
    <s v="OFF-LA-10000452"/>
    <x v="1"/>
    <x v="2"/>
    <s v="Avery 488"/>
    <x v="424"/>
    <n v="7"/>
    <n v="0"/>
    <n v="10.584"/>
  </r>
  <r>
    <n v="9121"/>
    <s v="US-2013-155971"/>
    <x v="0"/>
    <x v="112"/>
    <d v="2013-06-13T00:00:00"/>
    <s v="Standard Class"/>
    <s v="RB-19795"/>
    <s v="Ross Baird"/>
    <x v="2"/>
    <s v="United States"/>
    <s v="Los Angeles"/>
    <x v="1"/>
    <n v="90036"/>
    <x v="1"/>
    <s v="OFF-PA-10000210"/>
    <x v="1"/>
    <x v="10"/>
    <s v="Xerox Blank Computer Paper"/>
    <x v="3421"/>
    <n v="5"/>
    <n v="0"/>
    <n v="46.952999999999996"/>
  </r>
  <r>
    <n v="9122"/>
    <s v="CA-2014-122007"/>
    <x v="3"/>
    <x v="257"/>
    <d v="2014-03-21T00:00:00"/>
    <s v="Second Class"/>
    <s v="JK-15325"/>
    <s v="Jason Klamczynski"/>
    <x v="1"/>
    <s v="United States"/>
    <s v="Los Angeles"/>
    <x v="1"/>
    <n v="90032"/>
    <x v="1"/>
    <s v="OFF-AP-10000358"/>
    <x v="1"/>
    <x v="9"/>
    <s v="Fellowes Basic Home/Office Series Surge Protectors"/>
    <x v="1779"/>
    <n v="7"/>
    <n v="0"/>
    <n v="26.349399999999992"/>
  </r>
  <r>
    <n v="9123"/>
    <s v="CA-2014-162250"/>
    <x v="3"/>
    <x v="221"/>
    <d v="2014-11-25T00:00:00"/>
    <s v="Same Day"/>
    <s v="PR-18880"/>
    <s v="Patrick Ryan"/>
    <x v="0"/>
    <s v="United States"/>
    <s v="San Francisco"/>
    <x v="1"/>
    <n v="94109"/>
    <x v="1"/>
    <s v="OFF-PA-10002137"/>
    <x v="1"/>
    <x v="10"/>
    <s v="Southworth 100% Résumé Paper, 24lb."/>
    <x v="4034"/>
    <n v="1"/>
    <n v="0"/>
    <n v="3.5009999999999994"/>
  </r>
  <r>
    <n v="9124"/>
    <s v="US-2013-158288"/>
    <x v="0"/>
    <x v="491"/>
    <d v="2013-11-29T00:00:00"/>
    <s v="Second Class"/>
    <s v="EH-13945"/>
    <s v="Eric Hoffmann"/>
    <x v="0"/>
    <s v="United States"/>
    <s v="Philadelphia"/>
    <x v="9"/>
    <n v="19120"/>
    <x v="3"/>
    <s v="OFF-BI-10003364"/>
    <x v="1"/>
    <x v="8"/>
    <s v="Binding Machine Supplies"/>
    <x v="5767"/>
    <n v="9"/>
    <n v="0.7"/>
    <n v="-57.75660000000002"/>
  </r>
  <r>
    <n v="9125"/>
    <s v="CA-2013-128916"/>
    <x v="0"/>
    <x v="298"/>
    <d v="2013-08-21T00:00:00"/>
    <s v="Second Class"/>
    <s v="MA-17560"/>
    <s v="Matt Abelman"/>
    <x v="2"/>
    <s v="United States"/>
    <s v="Houston"/>
    <x v="5"/>
    <n v="77070"/>
    <x v="2"/>
    <s v="FUR-FU-10001940"/>
    <x v="0"/>
    <x v="5"/>
    <s v="Staples"/>
    <x v="1250"/>
    <n v="3"/>
    <n v="0.6"/>
    <n v="-3.8207999999999984"/>
  </r>
  <r>
    <n v="9126"/>
    <s v="CA-2013-128916"/>
    <x v="0"/>
    <x v="298"/>
    <d v="2013-08-21T00:00:00"/>
    <s v="Second Class"/>
    <s v="MA-17560"/>
    <s v="Matt Abelman"/>
    <x v="2"/>
    <s v="United States"/>
    <s v="Houston"/>
    <x v="5"/>
    <n v="77070"/>
    <x v="2"/>
    <s v="FUR-FU-10000320"/>
    <x v="0"/>
    <x v="5"/>
    <s v="OIC Stacking Trays"/>
    <x v="758"/>
    <n v="4"/>
    <n v="0.6"/>
    <n v="-2.1375999999999991"/>
  </r>
  <r>
    <n v="9127"/>
    <s v="CA-2012-157028"/>
    <x v="1"/>
    <x v="109"/>
    <d v="2012-12-03T00:00:00"/>
    <s v="Standard Class"/>
    <s v="MA-17995"/>
    <s v="Michelle Arnett"/>
    <x v="2"/>
    <s v="United States"/>
    <s v="Las Cruces"/>
    <x v="27"/>
    <n v="88001"/>
    <x v="1"/>
    <s v="OFF-AR-10004441"/>
    <x v="1"/>
    <x v="6"/>
    <s v="BIC Brite Liner Highlighters"/>
    <x v="5768"/>
    <n v="2"/>
    <n v="0"/>
    <n v="3.4775999999999998"/>
  </r>
  <r>
    <n v="9128"/>
    <s v="CA-2014-112473"/>
    <x v="3"/>
    <x v="1126"/>
    <d v="2014-06-02T00:00:00"/>
    <s v="Standard Class"/>
    <s v="JL-15505"/>
    <s v="Jeremy Lonsdale"/>
    <x v="0"/>
    <s v="United States"/>
    <s v="Houston"/>
    <x v="5"/>
    <n v="77070"/>
    <x v="2"/>
    <s v="OFF-ST-10002182"/>
    <x v="1"/>
    <x v="4"/>
    <s v="Iris 3-Drawer Stacking Bin, Black"/>
    <x v="5769"/>
    <n v="3"/>
    <n v="0.2"/>
    <n v="-11.2806"/>
  </r>
  <r>
    <n v="9129"/>
    <s v="US-2014-147655"/>
    <x v="3"/>
    <x v="507"/>
    <d v="2014-09-06T00:00:00"/>
    <s v="First Class"/>
    <s v="AS-10045"/>
    <s v="Aaron Smayling"/>
    <x v="1"/>
    <s v="United States"/>
    <s v="Redmond"/>
    <x v="21"/>
    <n v="97756"/>
    <x v="1"/>
    <s v="OFF-BI-10002931"/>
    <x v="1"/>
    <x v="8"/>
    <s v="Avery Trapezoid Extra Heavy Duty 4&quot; Binders"/>
    <x v="5770"/>
    <n v="7"/>
    <n v="0.7"/>
    <n v="-58.71599999999998"/>
  </r>
  <r>
    <n v="9130"/>
    <s v="CA-2013-130911"/>
    <x v="0"/>
    <x v="830"/>
    <d v="2013-03-27T00:00:00"/>
    <s v="Second Class"/>
    <s v="DC-12850"/>
    <s v="Dan Campbell"/>
    <x v="0"/>
    <s v="United States"/>
    <s v="Cleveland"/>
    <x v="24"/>
    <n v="44105"/>
    <x v="3"/>
    <s v="FUR-BO-10004357"/>
    <x v="0"/>
    <x v="0"/>
    <s v="O'Sullivan Living Dimensions 3-Shelf Bookcases"/>
    <x v="5771"/>
    <n v="3"/>
    <n v="0.5"/>
    <n v="-241.17600000000002"/>
  </r>
  <r>
    <n v="9131"/>
    <s v="CA-2013-130911"/>
    <x v="0"/>
    <x v="830"/>
    <d v="2013-03-27T00:00:00"/>
    <s v="Second Class"/>
    <s v="DC-12850"/>
    <s v="Dan Campbell"/>
    <x v="0"/>
    <s v="United States"/>
    <s v="Cleveland"/>
    <x v="24"/>
    <n v="44105"/>
    <x v="3"/>
    <s v="OFF-AR-10000475"/>
    <x v="1"/>
    <x v="6"/>
    <s v="Hunt BOSTON Vista Battery-Operated Pencil Sharpener, Black"/>
    <x v="4067"/>
    <n v="2"/>
    <n v="0.2"/>
    <n v="1.6324000000000014"/>
  </r>
  <r>
    <n v="9132"/>
    <s v="CA-2014-100055"/>
    <x v="3"/>
    <x v="39"/>
    <d v="2014-06-02T00:00:00"/>
    <s v="Standard Class"/>
    <s v="MD-17860"/>
    <s v="Michael Dominguez"/>
    <x v="1"/>
    <s v="United States"/>
    <s v="Laurel"/>
    <x v="39"/>
    <n v="20707"/>
    <x v="3"/>
    <s v="FUR-FU-10001473"/>
    <x v="0"/>
    <x v="5"/>
    <s v="DAX Wood Document Frame"/>
    <x v="1302"/>
    <n v="2"/>
    <n v="0"/>
    <n v="9.8856000000000002"/>
  </r>
  <r>
    <n v="9133"/>
    <s v="CA-2014-100055"/>
    <x v="3"/>
    <x v="39"/>
    <d v="2014-06-02T00:00:00"/>
    <s v="Standard Class"/>
    <s v="MD-17860"/>
    <s v="Michael Dominguez"/>
    <x v="1"/>
    <s v="United States"/>
    <s v="Laurel"/>
    <x v="39"/>
    <n v="20707"/>
    <x v="3"/>
    <s v="OFF-AP-10001469"/>
    <x v="1"/>
    <x v="9"/>
    <s v="Fellowes 8 Outlet Superior Workstation Surge Protector"/>
    <x v="5772"/>
    <n v="3"/>
    <n v="0"/>
    <n v="36.287699999999987"/>
  </r>
  <r>
    <n v="9134"/>
    <s v="CA-2012-157805"/>
    <x v="1"/>
    <x v="284"/>
    <d v="2012-09-04T00:00:00"/>
    <s v="Standard Class"/>
    <s v="RH-19510"/>
    <s v="Rick Huthwaite"/>
    <x v="2"/>
    <s v="United States"/>
    <s v="San Diego"/>
    <x v="1"/>
    <n v="92037"/>
    <x v="1"/>
    <s v="TEC-PH-10004447"/>
    <x v="2"/>
    <x v="7"/>
    <s v="Toshiba IPT2010-SD IP Telephone"/>
    <x v="5773"/>
    <n v="5"/>
    <n v="0.2"/>
    <n v="41.697000000000003"/>
  </r>
  <r>
    <n v="9135"/>
    <s v="CA-2013-124254"/>
    <x v="0"/>
    <x v="408"/>
    <d v="2013-04-18T00:00:00"/>
    <s v="Standard Class"/>
    <s v="TB-21175"/>
    <s v="Thomas Boland"/>
    <x v="1"/>
    <s v="United States"/>
    <s v="Wilson"/>
    <x v="3"/>
    <n v="27893"/>
    <x v="0"/>
    <s v="OFF-ST-10001469"/>
    <x v="1"/>
    <x v="4"/>
    <s v="Fellowes Bankers Box Recycled Super Stor/Drawer"/>
    <x v="5222"/>
    <n v="3"/>
    <n v="0.2"/>
    <n v="-22.671600000000005"/>
  </r>
  <r>
    <n v="9136"/>
    <s v="CA-2013-124254"/>
    <x v="0"/>
    <x v="408"/>
    <d v="2013-04-18T00:00:00"/>
    <s v="Standard Class"/>
    <s v="TB-21175"/>
    <s v="Thomas Boland"/>
    <x v="1"/>
    <s v="United States"/>
    <s v="Wilson"/>
    <x v="3"/>
    <n v="27893"/>
    <x v="0"/>
    <s v="OFF-ST-10000060"/>
    <x v="1"/>
    <x v="4"/>
    <s v="Fellowes Bankers Box Staxonsteel Drawer File/Stacking System"/>
    <x v="5774"/>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s v="United States"/>
    <s v="Saint Petersburg"/>
    <x v="2"/>
    <n v="33710"/>
    <x v="0"/>
    <s v="OFF-BI-10000666"/>
    <x v="1"/>
    <x v="8"/>
    <s v="Surelock Post Binders"/>
    <x v="5775"/>
    <n v="2"/>
    <n v="0.7"/>
    <n v="-12.224"/>
  </r>
  <r>
    <n v="9139"/>
    <s v="CA-2011-123400"/>
    <x v="2"/>
    <x v="563"/>
    <d v="2011-02-10T00:00:00"/>
    <s v="Standard Class"/>
    <s v="EB-13930"/>
    <s v="Eric Barreto"/>
    <x v="0"/>
    <s v="United States"/>
    <s v="Saint Petersburg"/>
    <x v="2"/>
    <n v="33710"/>
    <x v="0"/>
    <s v="TEC-PH-10002890"/>
    <x v="2"/>
    <x v="7"/>
    <s v="AT&amp;T 17929 Lendline Telephone"/>
    <x v="2171"/>
    <n v="5"/>
    <n v="0.2"/>
    <n v="13.571999999999996"/>
  </r>
  <r>
    <n v="9140"/>
    <s v="CA-2011-106971"/>
    <x v="2"/>
    <x v="814"/>
    <d v="2011-09-08T00:00:00"/>
    <s v="Standard Class"/>
    <s v="BM-11785"/>
    <s v="Bryan Mills"/>
    <x v="0"/>
    <s v="United States"/>
    <s v="Buffalo Grove"/>
    <x v="10"/>
    <n v="60089"/>
    <x v="2"/>
    <s v="TEC-AC-10000844"/>
    <x v="2"/>
    <x v="11"/>
    <s v="Logitech Gaming G510s - Keyboard"/>
    <x v="5519"/>
    <n v="7"/>
    <n v="0.2"/>
    <n v="95.188799999999972"/>
  </r>
  <r>
    <n v="9141"/>
    <s v="CA-2014-123029"/>
    <x v="3"/>
    <x v="1033"/>
    <d v="2014-10-03T00:00:00"/>
    <s v="Second Class"/>
    <s v="BT-11530"/>
    <s v="Bradley Talbott"/>
    <x v="2"/>
    <s v="United States"/>
    <s v="Los Angeles"/>
    <x v="1"/>
    <n v="90049"/>
    <x v="1"/>
    <s v="TEC-AC-10002402"/>
    <x v="2"/>
    <x v="11"/>
    <s v="Razer Kraken PRO Over Ear PC and Music Headset"/>
    <x v="460"/>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s v="United States"/>
    <s v="Las Vegas"/>
    <x v="33"/>
    <n v="89115"/>
    <x v="1"/>
    <s v="OFF-BI-10004040"/>
    <x v="1"/>
    <x v="8"/>
    <s v="Wilson Jones Impact Binders"/>
    <x v="1838"/>
    <n v="2"/>
    <n v="0.2"/>
    <n v="3.0043999999999995"/>
  </r>
  <r>
    <n v="9144"/>
    <s v="US-2014-166688"/>
    <x v="3"/>
    <x v="968"/>
    <d v="2014-05-27T00:00:00"/>
    <s v="Standard Class"/>
    <s v="RD-19480"/>
    <s v="Rick Duston"/>
    <x v="0"/>
    <s v="United States"/>
    <s v="Las Vegas"/>
    <x v="33"/>
    <n v="89115"/>
    <x v="1"/>
    <s v="TEC-PH-10004094"/>
    <x v="2"/>
    <x v="7"/>
    <s v="Motorola L703CM"/>
    <x v="5776"/>
    <n v="9"/>
    <n v="0.2"/>
    <n v="70.195499999999981"/>
  </r>
  <r>
    <n v="9145"/>
    <s v="US-2014-166688"/>
    <x v="3"/>
    <x v="968"/>
    <d v="2014-05-27T00:00:00"/>
    <s v="Standard Class"/>
    <s v="RD-19480"/>
    <s v="Rick Duston"/>
    <x v="0"/>
    <s v="United States"/>
    <s v="Las Vegas"/>
    <x v="33"/>
    <n v="89115"/>
    <x v="1"/>
    <s v="OFF-AP-10000358"/>
    <x v="1"/>
    <x v="9"/>
    <s v="Fellowes Basic Home/Office Series Surge Protectors"/>
    <x v="5777"/>
    <n v="5"/>
    <n v="0"/>
    <n v="18.820999999999994"/>
  </r>
  <r>
    <n v="9146"/>
    <s v="CA-2012-126970"/>
    <x v="1"/>
    <x v="1181"/>
    <d v="2012-09-24T00:00:00"/>
    <s v="Standard Class"/>
    <s v="TP-21130"/>
    <s v="Theone Pippenger"/>
    <x v="0"/>
    <s v="United States"/>
    <s v="Naperville"/>
    <x v="10"/>
    <n v="60540"/>
    <x v="2"/>
    <s v="OFF-BI-10000138"/>
    <x v="1"/>
    <x v="8"/>
    <s v="Acco Translucent Poly Ring Binders"/>
    <x v="5778"/>
    <n v="3"/>
    <n v="0.8"/>
    <n v="-4.492799999999999"/>
  </r>
  <r>
    <n v="9147"/>
    <s v="US-2013-165505"/>
    <x v="0"/>
    <x v="1156"/>
    <d v="2013-01-27T00:00:00"/>
    <s v="Standard Class"/>
    <s v="CB-12535"/>
    <s v="Claudia Bergmann"/>
    <x v="1"/>
    <s v="United States"/>
    <s v="Burlington"/>
    <x v="42"/>
    <s v="05408"/>
    <x v="3"/>
    <s v="TEC-AC-10002926"/>
    <x v="2"/>
    <x v="11"/>
    <s v="Logitech Wireless Marathon Mouse M705"/>
    <x v="2622"/>
    <n v="2"/>
    <n v="0"/>
    <n v="42.991400000000006"/>
  </r>
  <r>
    <n v="9148"/>
    <s v="US-2013-165505"/>
    <x v="0"/>
    <x v="1156"/>
    <d v="2013-01-27T00:00:00"/>
    <s v="Standard Class"/>
    <s v="CB-12535"/>
    <s v="Claudia Bergmann"/>
    <x v="1"/>
    <s v="United States"/>
    <s v="Burlington"/>
    <x v="42"/>
    <s v="05408"/>
    <x v="3"/>
    <s v="OFF-AR-10003477"/>
    <x v="1"/>
    <x v="6"/>
    <s v="4009 Highlighters"/>
    <x v="5779"/>
    <n v="6"/>
    <n v="0"/>
    <n v="2.7336"/>
  </r>
  <r>
    <n v="9149"/>
    <s v="US-2013-165505"/>
    <x v="0"/>
    <x v="1156"/>
    <d v="2013-01-27T00:00:00"/>
    <s v="Standard Class"/>
    <s v="CB-12535"/>
    <s v="Claudia Bergmann"/>
    <x v="1"/>
    <s v="United States"/>
    <s v="Burlington"/>
    <x v="42"/>
    <s v="05408"/>
    <x v="3"/>
    <s v="OFF-ST-10001526"/>
    <x v="1"/>
    <x v="4"/>
    <s v="Iceberg Mobile Mega Data/Printer Cart "/>
    <x v="5780"/>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x v="5781"/>
    <n v="4"/>
    <n v="0"/>
    <n v="66.508799999999994"/>
  </r>
  <r>
    <n v="9151"/>
    <s v="US-2011-157070"/>
    <x v="2"/>
    <x v="106"/>
    <d v="2011-06-06T00:00:00"/>
    <s v="Standard Class"/>
    <s v="QJ-19255"/>
    <s v="Quincy Jones"/>
    <x v="1"/>
    <s v="United States"/>
    <s v="Detroit"/>
    <x v="12"/>
    <n v="48234"/>
    <x v="2"/>
    <s v="OFF-AP-10004859"/>
    <x v="1"/>
    <x v="9"/>
    <s v="Acco 6 Outlet Guardian Premium Surge Suppressor"/>
    <x v="5782"/>
    <n v="5"/>
    <n v="0.1"/>
    <n v="12.376000000000001"/>
  </r>
  <r>
    <n v="9152"/>
    <s v="US-2012-106873"/>
    <x v="1"/>
    <x v="496"/>
    <d v="2012-09-29T00:00:00"/>
    <s v="Second Class"/>
    <s v="KM-16720"/>
    <s v="Kunst Miller"/>
    <x v="0"/>
    <s v="United States"/>
    <s v="Avondale"/>
    <x v="16"/>
    <n v="85323"/>
    <x v="1"/>
    <s v="OFF-AR-10003179"/>
    <x v="1"/>
    <x v="6"/>
    <s v="Dixon Ticonderoga Core-Lock Colored Pencils"/>
    <x v="4769"/>
    <n v="2"/>
    <n v="0.2"/>
    <n v="2.3685999999999989"/>
  </r>
  <r>
    <n v="9153"/>
    <s v="US-2012-106873"/>
    <x v="1"/>
    <x v="496"/>
    <d v="2012-09-29T00:00:00"/>
    <s v="Second Class"/>
    <s v="KM-16720"/>
    <s v="Kunst Miller"/>
    <x v="0"/>
    <s v="United States"/>
    <s v="Avondale"/>
    <x v="16"/>
    <n v="85323"/>
    <x v="1"/>
    <s v="TEC-AC-10002345"/>
    <x v="2"/>
    <x v="11"/>
    <s v="HP Standard 104 key PS/2 Keyboard"/>
    <x v="5783"/>
    <n v="2"/>
    <n v="0.2"/>
    <n v="1.4499999999999993"/>
  </r>
  <r>
    <n v="9154"/>
    <s v="US-2012-106873"/>
    <x v="1"/>
    <x v="496"/>
    <d v="2012-09-29T00:00:00"/>
    <s v="Second Class"/>
    <s v="KM-16720"/>
    <s v="Kunst Miller"/>
    <x v="0"/>
    <s v="United States"/>
    <s v="Avondale"/>
    <x v="16"/>
    <n v="85323"/>
    <x v="1"/>
    <s v="OFF-AR-10001246"/>
    <x v="1"/>
    <x v="6"/>
    <s v="Newell 317"/>
    <x v="2309"/>
    <n v="7"/>
    <n v="0.2"/>
    <n v="1.852199999999999"/>
  </r>
  <r>
    <n v="9155"/>
    <s v="CA-2013-132990"/>
    <x v="0"/>
    <x v="1147"/>
    <d v="2013-08-04T00:00:00"/>
    <s v="Second Class"/>
    <s v="KM-16660"/>
    <s v="Khloe Miller"/>
    <x v="0"/>
    <s v="United States"/>
    <s v="Philadelphia"/>
    <x v="9"/>
    <n v="19140"/>
    <x v="3"/>
    <s v="FUR-FU-10004864"/>
    <x v="0"/>
    <x v="5"/>
    <s v="Eldon 500 Class Desk Accessories"/>
    <x v="5784"/>
    <n v="2"/>
    <n v="0.2"/>
    <n v="3.1382000000000003"/>
  </r>
  <r>
    <n v="9156"/>
    <s v="CA-2011-102645"/>
    <x v="2"/>
    <x v="1213"/>
    <d v="2011-01-29T00:00:00"/>
    <s v="Standard Class"/>
    <s v="IM-15055"/>
    <s v="Ionia McGrath"/>
    <x v="0"/>
    <s v="United States"/>
    <s v="Las Vegas"/>
    <x v="33"/>
    <n v="89115"/>
    <x v="1"/>
    <s v="OFF-PA-10001804"/>
    <x v="1"/>
    <x v="10"/>
    <s v="Xerox 195"/>
    <x v="1598"/>
    <n v="6"/>
    <n v="0"/>
    <n v="19.238399999999999"/>
  </r>
  <r>
    <n v="9157"/>
    <s v="CA-2011-134215"/>
    <x v="2"/>
    <x v="472"/>
    <d v="2011-08-08T00:00:00"/>
    <s v="Standard Class"/>
    <s v="ML-17395"/>
    <s v="Marina Lichtenstein"/>
    <x v="1"/>
    <s v="United States"/>
    <s v="Bangor"/>
    <x v="43"/>
    <n v="4401"/>
    <x v="3"/>
    <s v="OFF-AP-10001271"/>
    <x v="1"/>
    <x v="9"/>
    <s v="Eureka The Boss Cordless Rechargeable Stick Vac"/>
    <x v="5785"/>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x v="5786"/>
    <n v="13"/>
    <n v="0"/>
    <n v="124.6752"/>
  </r>
  <r>
    <n v="9159"/>
    <s v="CA-2011-134215"/>
    <x v="2"/>
    <x v="472"/>
    <d v="2011-08-08T00:00:00"/>
    <s v="Standard Class"/>
    <s v="ML-17395"/>
    <s v="Marina Lichtenstein"/>
    <x v="1"/>
    <s v="United States"/>
    <s v="Bangor"/>
    <x v="43"/>
    <n v="4401"/>
    <x v="3"/>
    <s v="TEC-AC-10002473"/>
    <x v="2"/>
    <x v="11"/>
    <s v="Maxell 4.7GB DVD-R"/>
    <x v="5787"/>
    <n v="9"/>
    <n v="0"/>
    <n v="104.7222"/>
  </r>
  <r>
    <n v="9160"/>
    <s v="CA-2013-118934"/>
    <x v="0"/>
    <x v="888"/>
    <d v="2013-08-15T00:00:00"/>
    <s v="Standard Class"/>
    <s v="GH-14410"/>
    <s v="Gary Hansen"/>
    <x v="2"/>
    <s v="United States"/>
    <s v="Hendersonville"/>
    <x v="18"/>
    <n v="37075"/>
    <x v="0"/>
    <s v="OFF-BI-10003314"/>
    <x v="1"/>
    <x v="8"/>
    <s v="Tuff Stuff Recycled Round Ring Binders"/>
    <x v="5788"/>
    <n v="3"/>
    <n v="0.7"/>
    <n v="-3.0366"/>
  </r>
  <r>
    <n v="9161"/>
    <s v="CA-2013-118934"/>
    <x v="0"/>
    <x v="888"/>
    <d v="2013-08-15T00:00:00"/>
    <s v="Standard Class"/>
    <s v="GH-14410"/>
    <s v="Gary Hansen"/>
    <x v="2"/>
    <s v="United States"/>
    <s v="Hendersonville"/>
    <x v="18"/>
    <n v="37075"/>
    <x v="0"/>
    <s v="OFF-BI-10004465"/>
    <x v="1"/>
    <x v="8"/>
    <s v="Avery Durable Slant Ring Binders"/>
    <x v="5789"/>
    <n v="5"/>
    <n v="0.7"/>
    <n v="-7.9199999999999982"/>
  </r>
  <r>
    <n v="9162"/>
    <s v="CA-2013-160108"/>
    <x v="0"/>
    <x v="16"/>
    <d v="2013-12-13T00:00:00"/>
    <s v="Standard Class"/>
    <s v="AG-10900"/>
    <s v="Arthur Gainer"/>
    <x v="0"/>
    <s v="United States"/>
    <s v="Eau Claire"/>
    <x v="6"/>
    <n v="54703"/>
    <x v="2"/>
    <s v="FUR-BO-10003450"/>
    <x v="0"/>
    <x v="0"/>
    <s v="Bush Westfield Collection Bookcases, Dark Cherry Finish"/>
    <x v="5790"/>
    <n v="7"/>
    <n v="0"/>
    <n v="32.46879999999998"/>
  </r>
  <r>
    <n v="9163"/>
    <s v="CA-2013-160108"/>
    <x v="0"/>
    <x v="16"/>
    <d v="2013-12-13T00:00:00"/>
    <s v="Standard Class"/>
    <s v="AG-10900"/>
    <s v="Arthur Gainer"/>
    <x v="0"/>
    <s v="United States"/>
    <s v="Eau Claire"/>
    <x v="6"/>
    <n v="54703"/>
    <x v="2"/>
    <s v="FUR-CH-10002335"/>
    <x v="0"/>
    <x v="1"/>
    <s v="Hon GuestStacker Chair"/>
    <x v="5791"/>
    <n v="3"/>
    <n v="0"/>
    <n v="176.80260000000001"/>
  </r>
  <r>
    <n v="9164"/>
    <s v="CA-2012-164007"/>
    <x v="1"/>
    <x v="1214"/>
    <d v="2012-06-12T00:00:00"/>
    <s v="Standard Class"/>
    <s v="MG-17695"/>
    <s v="Maureen Gnade"/>
    <x v="0"/>
    <s v="United States"/>
    <s v="Chicago"/>
    <x v="10"/>
    <n v="60610"/>
    <x v="2"/>
    <s v="TEC-AC-10003433"/>
    <x v="2"/>
    <x v="11"/>
    <s v="Maxell 4.7GB DVD+R 5/Pack"/>
    <x v="480"/>
    <n v="3"/>
    <n v="0.2"/>
    <n v="0.74249999999999994"/>
  </r>
  <r>
    <n v="9165"/>
    <s v="CA-2012-164007"/>
    <x v="1"/>
    <x v="1214"/>
    <d v="2012-06-12T00:00:00"/>
    <s v="Standard Class"/>
    <s v="MG-17695"/>
    <s v="Maureen Gnade"/>
    <x v="0"/>
    <s v="United States"/>
    <s v="Chicago"/>
    <x v="10"/>
    <n v="60610"/>
    <x v="2"/>
    <s v="OFF-AP-10003849"/>
    <x v="1"/>
    <x v="9"/>
    <s v="Hoover Shoulder Vac Commercial Portable Vacuum"/>
    <x v="5792"/>
    <n v="2"/>
    <n v="0.8"/>
    <n v="-393.60200000000009"/>
  </r>
  <r>
    <n v="9166"/>
    <s v="CA-2013-100300"/>
    <x v="0"/>
    <x v="890"/>
    <d v="2013-06-27T00:00:00"/>
    <s v="Second Class"/>
    <s v="MJ-17740"/>
    <s v="Max Jones"/>
    <x v="0"/>
    <s v="United States"/>
    <s v="San Diego"/>
    <x v="1"/>
    <n v="92037"/>
    <x v="1"/>
    <s v="TEC-MA-10000984"/>
    <x v="2"/>
    <x v="15"/>
    <s v="Okidata MB760 Printer"/>
    <x v="5793"/>
    <n v="4"/>
    <n v="0.2"/>
    <n v="503.63999999999965"/>
  </r>
  <r>
    <n v="9167"/>
    <s v="CA-2013-100300"/>
    <x v="0"/>
    <x v="890"/>
    <d v="2013-06-27T00:00:00"/>
    <s v="Second Class"/>
    <s v="MJ-17740"/>
    <s v="Max Jones"/>
    <x v="0"/>
    <s v="United States"/>
    <s v="San Diego"/>
    <x v="1"/>
    <n v="92037"/>
    <x v="1"/>
    <s v="OFF-PA-10000418"/>
    <x v="1"/>
    <x v="10"/>
    <s v="Xerox 189"/>
    <x v="2840"/>
    <n v="1"/>
    <n v="0"/>
    <n v="50.327999999999996"/>
  </r>
  <r>
    <n v="9168"/>
    <s v="CA-2013-100300"/>
    <x v="0"/>
    <x v="890"/>
    <d v="2013-06-27T00:00:00"/>
    <s v="Second Class"/>
    <s v="MJ-17740"/>
    <s v="Max Jones"/>
    <x v="0"/>
    <s v="United States"/>
    <s v="San Diego"/>
    <x v="1"/>
    <n v="92037"/>
    <x v="1"/>
    <s v="OFF-AP-10001242"/>
    <x v="1"/>
    <x v="9"/>
    <s v="APC 7 Outlet Network SurgeArrest Surge Protector"/>
    <x v="2624"/>
    <n v="3"/>
    <n v="0"/>
    <n v="72.431999999999988"/>
  </r>
  <r>
    <n v="9169"/>
    <s v="CA-2013-140571"/>
    <x v="0"/>
    <x v="543"/>
    <d v="2013-03-20T00:00:00"/>
    <s v="Standard Class"/>
    <s v="SJ-20125"/>
    <s v="Sanjit Jacobs"/>
    <x v="2"/>
    <s v="United States"/>
    <s v="Jackson"/>
    <x v="35"/>
    <n v="39212"/>
    <x v="0"/>
    <s v="OFF-PA-10001954"/>
    <x v="1"/>
    <x v="10"/>
    <s v="Xerox 1964"/>
    <x v="5794"/>
    <n v="14"/>
    <n v="0"/>
    <n v="147.08959999999999"/>
  </r>
  <r>
    <n v="9170"/>
    <s v="CA-2013-140571"/>
    <x v="0"/>
    <x v="543"/>
    <d v="2013-03-20T00:00:00"/>
    <s v="Standard Class"/>
    <s v="SJ-20125"/>
    <s v="Sanjit Jacobs"/>
    <x v="2"/>
    <s v="United States"/>
    <s v="Jackson"/>
    <x v="35"/>
    <n v="39212"/>
    <x v="0"/>
    <s v="OFF-PA-10001954"/>
    <x v="1"/>
    <x v="10"/>
    <s v="Xerox 1964"/>
    <x v="1846"/>
    <n v="2"/>
    <n v="0"/>
    <n v="21.012799999999999"/>
  </r>
  <r>
    <n v="9171"/>
    <s v="US-2013-155768"/>
    <x v="0"/>
    <x v="49"/>
    <d v="2013-12-02T00:00:00"/>
    <s v="Same Day"/>
    <s v="LB-16795"/>
    <s v="Laurel Beltran"/>
    <x v="2"/>
    <s v="United States"/>
    <s v="Oxnard"/>
    <x v="1"/>
    <n v="93030"/>
    <x v="1"/>
    <s v="FUR-FU-10000448"/>
    <x v="0"/>
    <x v="5"/>
    <s v="Tenex Chairmats For Use With Carpeted Floors"/>
    <x v="5795"/>
    <n v="2"/>
    <n v="0"/>
    <n v="1.597999999999999"/>
  </r>
  <r>
    <n v="9172"/>
    <s v="US-2013-155768"/>
    <x v="0"/>
    <x v="49"/>
    <d v="2013-12-02T00:00:00"/>
    <s v="Same Day"/>
    <s v="LB-16795"/>
    <s v="Laurel Beltran"/>
    <x v="2"/>
    <s v="United States"/>
    <s v="Oxnard"/>
    <x v="1"/>
    <n v="93030"/>
    <x v="1"/>
    <s v="OFF-PA-10001357"/>
    <x v="1"/>
    <x v="10"/>
    <s v="Xerox 1886"/>
    <x v="3642"/>
    <n v="1"/>
    <n v="0"/>
    <n v="22.991999999999997"/>
  </r>
  <r>
    <n v="9173"/>
    <s v="US-2013-155768"/>
    <x v="0"/>
    <x v="49"/>
    <d v="2013-12-02T00:00:00"/>
    <s v="Same Day"/>
    <s v="LB-16795"/>
    <s v="Laurel Beltran"/>
    <x v="2"/>
    <s v="United States"/>
    <s v="Oxnard"/>
    <x v="1"/>
    <n v="93030"/>
    <x v="1"/>
    <s v="OFF-ST-10002292"/>
    <x v="1"/>
    <x v="4"/>
    <s v="Sauder Facets Collection Locker/File Cabinet, Sky Alder Finish"/>
    <x v="5796"/>
    <n v="3"/>
    <n v="0"/>
    <n v="222.58799999999991"/>
  </r>
  <r>
    <n v="9174"/>
    <s v="US-2013-155768"/>
    <x v="0"/>
    <x v="49"/>
    <d v="2013-12-02T00:00:00"/>
    <s v="Same Day"/>
    <s v="LB-16795"/>
    <s v="Laurel Beltran"/>
    <x v="2"/>
    <s v="United States"/>
    <s v="Oxnard"/>
    <x v="1"/>
    <n v="93030"/>
    <x v="1"/>
    <s v="OFF-EN-10001219"/>
    <x v="1"/>
    <x v="12"/>
    <s v="#10- 4 1/8&quot; x 9 1/2&quot; Security-Tint Envelopes"/>
    <x v="996"/>
    <n v="3"/>
    <n v="0"/>
    <n v="11.230799999999999"/>
  </r>
  <r>
    <n v="9175"/>
    <s v="CA-2014-119424"/>
    <x v="3"/>
    <x v="492"/>
    <d v="2014-06-15T00:00:00"/>
    <s v="Second Class"/>
    <s v="SB-20185"/>
    <s v="Sarah Brown"/>
    <x v="0"/>
    <s v="United States"/>
    <s v="Kent"/>
    <x v="4"/>
    <n v="98031"/>
    <x v="1"/>
    <s v="TEC-PH-10002564"/>
    <x v="2"/>
    <x v="7"/>
    <s v="OtterBox Defender Series Case - Samsung Galaxy S4"/>
    <x v="981"/>
    <n v="3"/>
    <n v="0.2"/>
    <n v="8.9969999999999892"/>
  </r>
  <r>
    <n v="9176"/>
    <s v="CA-2014-119424"/>
    <x v="3"/>
    <x v="492"/>
    <d v="2014-06-15T00:00:00"/>
    <s v="Second Class"/>
    <s v="SB-20185"/>
    <s v="Sarah Brown"/>
    <x v="0"/>
    <s v="United States"/>
    <s v="Kent"/>
    <x v="4"/>
    <n v="98031"/>
    <x v="1"/>
    <s v="OFF-PA-10001639"/>
    <x v="1"/>
    <x v="10"/>
    <s v="Xerox 203"/>
    <x v="541"/>
    <n v="3"/>
    <n v="0"/>
    <n v="9.3312000000000008"/>
  </r>
  <r>
    <n v="9177"/>
    <s v="CA-2013-118178"/>
    <x v="0"/>
    <x v="690"/>
    <d v="2013-03-25T00:00:00"/>
    <s v="Standard Class"/>
    <s v="CC-12610"/>
    <s v="Corey Catlett"/>
    <x v="1"/>
    <s v="United States"/>
    <s v="Nashville"/>
    <x v="18"/>
    <n v="37211"/>
    <x v="0"/>
    <s v="OFF-BI-10001153"/>
    <x v="1"/>
    <x v="8"/>
    <s v="Ibico Recycled Grain-Textured Covers"/>
    <x v="762"/>
    <n v="3"/>
    <n v="0.7"/>
    <n v="-20.72399999999999"/>
  </r>
  <r>
    <n v="9178"/>
    <s v="CA-2013-166618"/>
    <x v="0"/>
    <x v="696"/>
    <d v="2013-11-19T00:00:00"/>
    <s v="Standard Class"/>
    <s v="DP-13000"/>
    <s v="Darren Powers"/>
    <x v="0"/>
    <s v="United States"/>
    <s v="New York City"/>
    <x v="15"/>
    <n v="10035"/>
    <x v="3"/>
    <s v="TEC-PH-10003356"/>
    <x v="2"/>
    <x v="7"/>
    <s v="SmartStand Mobile Device Holder, Assorted Colors"/>
    <x v="62"/>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s v="United States"/>
    <s v="Westminster"/>
    <x v="1"/>
    <n v="92683"/>
    <x v="1"/>
    <s v="TEC-PH-10002415"/>
    <x v="2"/>
    <x v="7"/>
    <s v="Polycom VoiceStation 500 Conference phone"/>
    <x v="5798"/>
    <n v="3"/>
    <n v="0.2"/>
    <n v="44.242500000000035"/>
  </r>
  <r>
    <n v="9181"/>
    <s v="CA-2014-156776"/>
    <x v="3"/>
    <x v="783"/>
    <d v="2014-08-12T00:00:00"/>
    <s v="Standard Class"/>
    <s v="JL-15505"/>
    <s v="Jeremy Lonsdale"/>
    <x v="0"/>
    <s v="United States"/>
    <s v="Westminster"/>
    <x v="1"/>
    <n v="92683"/>
    <x v="1"/>
    <s v="OFF-BI-10003355"/>
    <x v="1"/>
    <x v="8"/>
    <s v="Cardinal Holdit Business Card Pockets"/>
    <x v="1655"/>
    <n v="3"/>
    <n v="0.2"/>
    <n v="4.1832000000000003"/>
  </r>
  <r>
    <n v="9182"/>
    <s v="CA-2014-156776"/>
    <x v="3"/>
    <x v="783"/>
    <d v="2014-08-12T00:00:00"/>
    <s v="Standard Class"/>
    <s v="JL-15505"/>
    <s v="Jeremy Lonsdale"/>
    <x v="0"/>
    <s v="United States"/>
    <s v="Westminster"/>
    <x v="1"/>
    <n v="92683"/>
    <x v="1"/>
    <s v="OFF-BI-10000216"/>
    <x v="1"/>
    <x v="8"/>
    <s v="Mead 1st Gear 2&quot; Zipper Binder, Asst. Colors"/>
    <x v="5799"/>
    <n v="3"/>
    <n v="0.2"/>
    <n v="11.673000000000002"/>
  </r>
  <r>
    <n v="9183"/>
    <s v="CA-2014-156776"/>
    <x v="3"/>
    <x v="783"/>
    <d v="2014-08-12T00:00:00"/>
    <s v="Standard Class"/>
    <s v="JL-15505"/>
    <s v="Jeremy Lonsdale"/>
    <x v="0"/>
    <s v="United States"/>
    <s v="Westminster"/>
    <x v="1"/>
    <n v="92683"/>
    <x v="1"/>
    <s v="TEC-AC-10004803"/>
    <x v="2"/>
    <x v="11"/>
    <s v="Sony Micro Vault Click 4 GB USB 2.0 Flash Drive"/>
    <x v="5800"/>
    <n v="4"/>
    <n v="0"/>
    <n v="7.8064000000000036"/>
  </r>
  <r>
    <n v="9184"/>
    <s v="CA-2014-156776"/>
    <x v="3"/>
    <x v="783"/>
    <d v="2014-08-12T00:00:00"/>
    <s v="Standard Class"/>
    <s v="JL-15505"/>
    <s v="Jeremy Lonsdale"/>
    <x v="0"/>
    <s v="United States"/>
    <s v="Westminster"/>
    <x v="1"/>
    <n v="92683"/>
    <x v="1"/>
    <s v="OFF-PA-10001970"/>
    <x v="1"/>
    <x v="10"/>
    <s v="Xerox 1881"/>
    <x v="335"/>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x v="5801"/>
    <n v="1"/>
    <n v="0.2"/>
    <n v="25.897999999999982"/>
  </r>
  <r>
    <n v="9187"/>
    <s v="CA-2014-156776"/>
    <x v="3"/>
    <x v="783"/>
    <d v="2014-08-12T00:00:00"/>
    <s v="Standard Class"/>
    <s v="JL-15505"/>
    <s v="Jeremy Lonsdale"/>
    <x v="0"/>
    <s v="United States"/>
    <s v="Westminster"/>
    <x v="1"/>
    <n v="92683"/>
    <x v="1"/>
    <s v="OFF-AP-10002534"/>
    <x v="1"/>
    <x v="9"/>
    <s v="3.6 Cubic Foot Counter Height Office Refrigerator"/>
    <x v="5802"/>
    <n v="5"/>
    <n v="0"/>
    <n v="412.46800000000007"/>
  </r>
  <r>
    <n v="9188"/>
    <s v="US-2012-130512"/>
    <x v="1"/>
    <x v="291"/>
    <d v="2012-08-25T00:00:00"/>
    <s v="Standard Class"/>
    <s v="SM-20320"/>
    <s v="Sean Miller"/>
    <x v="2"/>
    <s v="United States"/>
    <s v="Allentown"/>
    <x v="9"/>
    <n v="18103"/>
    <x v="3"/>
    <s v="OFF-SU-10001935"/>
    <x v="1"/>
    <x v="14"/>
    <s v="Staples"/>
    <x v="4273"/>
    <n v="2"/>
    <n v="0.2"/>
    <n v="-0.69760000000000066"/>
  </r>
  <r>
    <n v="9189"/>
    <s v="US-2012-130512"/>
    <x v="1"/>
    <x v="291"/>
    <d v="2012-08-25T00:00:00"/>
    <s v="Standard Class"/>
    <s v="SM-20320"/>
    <s v="Sean Miller"/>
    <x v="2"/>
    <s v="United States"/>
    <s v="Allentown"/>
    <x v="9"/>
    <n v="18103"/>
    <x v="3"/>
    <s v="TEC-AC-10000290"/>
    <x v="2"/>
    <x v="11"/>
    <s v="Sabrent 4-Port USB 2.0 Hub"/>
    <x v="5018"/>
    <n v="4"/>
    <n v="0.2"/>
    <n v="3.8024000000000004"/>
  </r>
  <r>
    <n v="9190"/>
    <s v="US-2012-130512"/>
    <x v="1"/>
    <x v="291"/>
    <d v="2012-08-25T00:00:00"/>
    <s v="Standard Class"/>
    <s v="SM-20320"/>
    <s v="Sean Miller"/>
    <x v="2"/>
    <s v="United States"/>
    <s v="Allentown"/>
    <x v="9"/>
    <n v="18103"/>
    <x v="3"/>
    <s v="OFF-ST-10002574"/>
    <x v="1"/>
    <x v="4"/>
    <s v="SAFCO Commercial Wire Shelving, Black"/>
    <x v="5803"/>
    <n v="6"/>
    <n v="0.2"/>
    <n v="-165.768"/>
  </r>
  <r>
    <n v="9191"/>
    <s v="US-2012-130512"/>
    <x v="1"/>
    <x v="291"/>
    <d v="2012-08-25T00:00:00"/>
    <s v="Standard Class"/>
    <s v="SM-20320"/>
    <s v="Sean Miller"/>
    <x v="2"/>
    <s v="United States"/>
    <s v="Allentown"/>
    <x v="9"/>
    <n v="18103"/>
    <x v="3"/>
    <s v="OFF-BI-10004519"/>
    <x v="1"/>
    <x v="8"/>
    <s v="GBC DocuBind P100 Manual Binding Machine"/>
    <x v="5804"/>
    <n v="2"/>
    <n v="0.7"/>
    <n v="-82.989999999999981"/>
  </r>
  <r>
    <n v="9192"/>
    <s v="US-2012-130512"/>
    <x v="1"/>
    <x v="291"/>
    <d v="2012-08-25T00:00:00"/>
    <s v="Standard Class"/>
    <s v="SM-20320"/>
    <s v="Sean Miller"/>
    <x v="2"/>
    <s v="United States"/>
    <s v="Allentown"/>
    <x v="9"/>
    <n v="18103"/>
    <x v="3"/>
    <s v="OFF-PA-10003625"/>
    <x v="1"/>
    <x v="10"/>
    <s v="Xerox 1979"/>
    <x v="2000"/>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x v="5805"/>
    <n v="7"/>
    <n v="0.8"/>
    <n v="-46.995200000000025"/>
  </r>
  <r>
    <n v="9194"/>
    <s v="CA-2012-141810"/>
    <x v="1"/>
    <x v="121"/>
    <d v="2012-11-07T00:00:00"/>
    <s v="Standard Class"/>
    <s v="BB-10990"/>
    <s v="Barry Blumstein"/>
    <x v="1"/>
    <s v="United States"/>
    <s v="San Antonio"/>
    <x v="5"/>
    <n v="78207"/>
    <x v="2"/>
    <s v="TEC-PH-10002200"/>
    <x v="2"/>
    <x v="7"/>
    <s v="Aastra 6757i CT Wireless VoIP phone"/>
    <x v="3532"/>
    <n v="2"/>
    <n v="0.2"/>
    <n v="38.779199999999989"/>
  </r>
  <r>
    <n v="9195"/>
    <s v="CA-2011-146843"/>
    <x v="2"/>
    <x v="953"/>
    <d v="2011-12-06T00:00:00"/>
    <s v="Standard Class"/>
    <s v="PB-19150"/>
    <s v="Philip Brown"/>
    <x v="0"/>
    <s v="United States"/>
    <s v="Avondale"/>
    <x v="16"/>
    <n v="85323"/>
    <x v="1"/>
    <s v="OFF-SU-10001664"/>
    <x v="1"/>
    <x v="14"/>
    <s v="Acme Office Executive Series Stainless Steel Trimmers"/>
    <x v="2758"/>
    <n v="7"/>
    <n v="0.2"/>
    <n v="3.5993999999999993"/>
  </r>
  <r>
    <n v="9196"/>
    <s v="CA-2011-146843"/>
    <x v="2"/>
    <x v="953"/>
    <d v="2011-12-06T00:00:00"/>
    <s v="Standard Class"/>
    <s v="PB-19150"/>
    <s v="Philip Brown"/>
    <x v="0"/>
    <s v="United States"/>
    <s v="Avondale"/>
    <x v="16"/>
    <n v="85323"/>
    <x v="1"/>
    <s v="TEC-AC-10002550"/>
    <x v="2"/>
    <x v="11"/>
    <s v="Memorex 25GB 6X Branded Blu-Ray Recordable Disc, 30/Pack"/>
    <x v="5806"/>
    <n v="4"/>
    <n v="0.2"/>
    <n v="-16.614000000000004"/>
  </r>
  <r>
    <n v="9197"/>
    <s v="CA-2011-103310"/>
    <x v="2"/>
    <x v="1025"/>
    <d v="2011-05-15T00:00:00"/>
    <s v="Standard Class"/>
    <s v="GM-14680"/>
    <s v="Greg Matthias"/>
    <x v="0"/>
    <s v="United States"/>
    <s v="San Jose"/>
    <x v="1"/>
    <n v="95123"/>
    <x v="1"/>
    <s v="OFF-PA-10004353"/>
    <x v="1"/>
    <x v="10"/>
    <s v="Southworth 25% Cotton Premium Laser Paper and Envelopes"/>
    <x v="792"/>
    <n v="2"/>
    <n v="0"/>
    <n v="19.180800000000001"/>
  </r>
  <r>
    <n v="9198"/>
    <s v="CA-2011-103310"/>
    <x v="2"/>
    <x v="1025"/>
    <d v="2011-05-15T00:00:00"/>
    <s v="Standard Class"/>
    <s v="GM-14680"/>
    <s v="Greg Matthias"/>
    <x v="0"/>
    <s v="United States"/>
    <s v="San Jose"/>
    <x v="1"/>
    <n v="95123"/>
    <x v="1"/>
    <s v="TEC-PH-10001817"/>
    <x v="2"/>
    <x v="7"/>
    <s v="Wilson Electronics DB Pro Signal Booster"/>
    <x v="5807"/>
    <n v="5"/>
    <n v="0.2"/>
    <n v="125.30000000000007"/>
  </r>
  <r>
    <n v="9199"/>
    <s v="CA-2011-103310"/>
    <x v="2"/>
    <x v="1025"/>
    <d v="2011-05-15T00:00:00"/>
    <s v="Standard Class"/>
    <s v="GM-14680"/>
    <s v="Greg Matthias"/>
    <x v="0"/>
    <s v="United States"/>
    <s v="San Jose"/>
    <x v="1"/>
    <n v="95123"/>
    <x v="1"/>
    <s v="OFF-SU-10004737"/>
    <x v="1"/>
    <x v="14"/>
    <s v="Acme Design Stainless Steel Bent Scissors"/>
    <x v="5808"/>
    <n v="6"/>
    <n v="0"/>
    <n v="11.0808"/>
  </r>
  <r>
    <n v="9200"/>
    <s v="CA-2011-103310"/>
    <x v="2"/>
    <x v="1025"/>
    <d v="2011-05-15T00:00:00"/>
    <s v="Standard Class"/>
    <s v="GM-14680"/>
    <s v="Greg Matthias"/>
    <x v="0"/>
    <s v="United States"/>
    <s v="San Jose"/>
    <x v="1"/>
    <n v="95123"/>
    <x v="1"/>
    <s v="FUR-CH-10002320"/>
    <x v="0"/>
    <x v="1"/>
    <s v="Hon Pagoda Stacking Chairs"/>
    <x v="5809"/>
    <n v="1"/>
    <n v="0.2"/>
    <n v="32.097999999999971"/>
  </r>
  <r>
    <n v="9201"/>
    <s v="CA-2013-152688"/>
    <x v="0"/>
    <x v="508"/>
    <d v="2013-10-21T00:00:00"/>
    <s v="First Class"/>
    <s v="NR-18550"/>
    <s v="Nick Radford"/>
    <x v="0"/>
    <s v="United States"/>
    <s v="Perth Amboy"/>
    <x v="30"/>
    <n v="8861"/>
    <x v="3"/>
    <s v="FUR-BO-10001337"/>
    <x v="0"/>
    <x v="0"/>
    <s v="O'Sullivan Living Dimensions 2-Shelf Bookcases"/>
    <x v="5810"/>
    <n v="1"/>
    <n v="0"/>
    <n v="12.097999999999999"/>
  </r>
  <r>
    <n v="9202"/>
    <s v="CA-2013-152688"/>
    <x v="0"/>
    <x v="508"/>
    <d v="2013-10-21T00:00:00"/>
    <s v="First Class"/>
    <s v="NR-18550"/>
    <s v="Nick Radford"/>
    <x v="0"/>
    <s v="United States"/>
    <s v="Perth Amboy"/>
    <x v="30"/>
    <n v="8861"/>
    <x v="3"/>
    <s v="OFF-BI-10004584"/>
    <x v="1"/>
    <x v="8"/>
    <s v="GBC ProClick 150 Presentation Binding System"/>
    <x v="5811"/>
    <n v="1"/>
    <n v="0"/>
    <n v="148.51060000000001"/>
  </r>
  <r>
    <n v="9203"/>
    <s v="CA-2013-153836"/>
    <x v="0"/>
    <x v="859"/>
    <d v="2013-11-04T00:00:00"/>
    <s v="Standard Class"/>
    <s v="EH-13765"/>
    <s v="Edward Hooks"/>
    <x v="1"/>
    <s v="United States"/>
    <s v="New York City"/>
    <x v="15"/>
    <n v="10011"/>
    <x v="3"/>
    <s v="OFF-BI-10004817"/>
    <x v="1"/>
    <x v="8"/>
    <s v="GBC Personal VeloBind Strips"/>
    <x v="1528"/>
    <n v="3"/>
    <n v="0.2"/>
    <n v="10.0632"/>
  </r>
  <r>
    <n v="9204"/>
    <s v="CA-2013-153836"/>
    <x v="0"/>
    <x v="859"/>
    <d v="2013-11-04T00:00:00"/>
    <s v="Standard Class"/>
    <s v="EH-13765"/>
    <s v="Edward Hooks"/>
    <x v="1"/>
    <s v="United States"/>
    <s v="New York City"/>
    <x v="15"/>
    <n v="10011"/>
    <x v="3"/>
    <s v="OFF-AR-10004602"/>
    <x v="1"/>
    <x v="6"/>
    <s v="Boston KS Multi-Size Manual Pencil Sharpener"/>
    <x v="1164"/>
    <n v="5"/>
    <n v="0"/>
    <n v="32.186000000000007"/>
  </r>
  <r>
    <n v="9205"/>
    <s v="CA-2013-104689"/>
    <x v="0"/>
    <x v="49"/>
    <d v="2013-12-06T00:00:00"/>
    <s v="Standard Class"/>
    <s v="FH-14365"/>
    <s v="Fred Hopkins"/>
    <x v="1"/>
    <s v="United States"/>
    <s v="Los Angeles"/>
    <x v="1"/>
    <n v="90004"/>
    <x v="1"/>
    <s v="OFF-AR-10001149"/>
    <x v="1"/>
    <x v="6"/>
    <s v="Sanford Colorific Colored Pencils, 12/Box"/>
    <x v="4173"/>
    <n v="8"/>
    <n v="0"/>
    <n v="6.911999999999999"/>
  </r>
  <r>
    <n v="9206"/>
    <s v="CA-2013-146423"/>
    <x v="0"/>
    <x v="438"/>
    <d v="2013-04-22T00:00:00"/>
    <s v="Same Day"/>
    <s v="BT-11680"/>
    <s v="Brian Thompson"/>
    <x v="0"/>
    <s v="United States"/>
    <s v="Milford"/>
    <x v="29"/>
    <n v="6460"/>
    <x v="3"/>
    <s v="OFF-AR-10004817"/>
    <x v="1"/>
    <x v="6"/>
    <s v="Colorific Watercolor Pencils"/>
    <x v="1154"/>
    <n v="3"/>
    <n v="0"/>
    <n v="4.4891999999999985"/>
  </r>
  <r>
    <n v="9207"/>
    <s v="CA-2013-146423"/>
    <x v="0"/>
    <x v="438"/>
    <d v="2013-04-22T00:00:00"/>
    <s v="Same Day"/>
    <s v="BT-11680"/>
    <s v="Brian Thompson"/>
    <x v="0"/>
    <s v="United States"/>
    <s v="Milford"/>
    <x v="29"/>
    <n v="6460"/>
    <x v="3"/>
    <s v="OFF-PA-10003797"/>
    <x v="1"/>
    <x v="10"/>
    <s v="Xerox 209"/>
    <x v="187"/>
    <n v="8"/>
    <n v="0"/>
    <n v="24.883200000000002"/>
  </r>
  <r>
    <n v="9208"/>
    <s v="CA-2014-140781"/>
    <x v="3"/>
    <x v="646"/>
    <d v="2014-08-08T00:00:00"/>
    <s v="Standard Class"/>
    <s v="AB-10105"/>
    <s v="Adrian Barton"/>
    <x v="0"/>
    <s v="United States"/>
    <s v="Bloomington"/>
    <x v="10"/>
    <n v="61701"/>
    <x v="2"/>
    <s v="TEC-AC-10000682"/>
    <x v="2"/>
    <x v="11"/>
    <s v="Kensington K72356US Mouse-in-a-Box USB Desktop Mouse"/>
    <x v="5812"/>
    <n v="3"/>
    <n v="0.2"/>
    <n v="7.4654999999999987"/>
  </r>
  <r>
    <n v="9209"/>
    <s v="CA-2014-141747"/>
    <x v="3"/>
    <x v="646"/>
    <d v="2014-08-09T00:00:00"/>
    <s v="Second Class"/>
    <s v="SC-20230"/>
    <s v="Scot Coram"/>
    <x v="1"/>
    <s v="United States"/>
    <s v="Seattle"/>
    <x v="4"/>
    <n v="98105"/>
    <x v="1"/>
    <s v="OFF-ST-10003996"/>
    <x v="1"/>
    <x v="4"/>
    <s v="Letter/Legal File Tote with Clear Snap-On Lid, Black Granite"/>
    <x v="5813"/>
    <n v="1"/>
    <n v="0"/>
    <n v="4.1755999999999993"/>
  </r>
  <r>
    <n v="9210"/>
    <s v="CA-2014-142776"/>
    <x v="3"/>
    <x v="157"/>
    <d v="2014-12-15T00:00:00"/>
    <s v="Second Class"/>
    <s v="RS-19870"/>
    <s v="Roy Skaria"/>
    <x v="2"/>
    <s v="United States"/>
    <s v="Burlington"/>
    <x v="23"/>
    <n v="52601"/>
    <x v="2"/>
    <s v="OFF-EN-10003160"/>
    <x v="1"/>
    <x v="12"/>
    <s v="Pastel Pink Envelopes"/>
    <x v="6"/>
    <n v="1"/>
    <n v="0"/>
    <n v="3.4944000000000002"/>
  </r>
  <r>
    <n v="9211"/>
    <s v="CA-2014-142776"/>
    <x v="3"/>
    <x v="157"/>
    <d v="2014-12-15T00:00:00"/>
    <s v="Second Class"/>
    <s v="RS-19870"/>
    <s v="Roy Skaria"/>
    <x v="2"/>
    <s v="United States"/>
    <s v="Burlington"/>
    <x v="23"/>
    <n v="52601"/>
    <x v="2"/>
    <s v="OFF-BI-10002012"/>
    <x v="1"/>
    <x v="8"/>
    <s v="Wilson Jones Easy Flow II Sheet Lifters"/>
    <x v="5592"/>
    <n v="3"/>
    <n v="0"/>
    <n v="2.5920000000000001"/>
  </r>
  <r>
    <n v="9212"/>
    <s v="CA-2012-167479"/>
    <x v="1"/>
    <x v="948"/>
    <d v="2012-03-19T00:00:00"/>
    <s v="Standard Class"/>
    <s v="AI-10855"/>
    <s v="Arianne Irving"/>
    <x v="0"/>
    <s v="United States"/>
    <s v="Roseville"/>
    <x v="1"/>
    <n v="95661"/>
    <x v="1"/>
    <s v="OFF-PA-10002105"/>
    <x v="1"/>
    <x v="10"/>
    <s v="Xerox 223"/>
    <x v="541"/>
    <n v="3"/>
    <n v="0"/>
    <n v="9.3312000000000008"/>
  </r>
  <r>
    <n v="9213"/>
    <s v="CA-2011-144071"/>
    <x v="2"/>
    <x v="589"/>
    <d v="2011-12-15T00:00:00"/>
    <s v="Standard Class"/>
    <s v="DJ-13420"/>
    <s v="Denny Joy"/>
    <x v="1"/>
    <s v="United States"/>
    <s v="San Francisco"/>
    <x v="1"/>
    <n v="94110"/>
    <x v="1"/>
    <s v="FUR-FU-10000397"/>
    <x v="0"/>
    <x v="5"/>
    <s v="Luxo Economy Swing Arm Lamp"/>
    <x v="1155"/>
    <n v="2"/>
    <n v="0"/>
    <n v="11.166400000000003"/>
  </r>
  <r>
    <n v="9214"/>
    <s v="CA-2011-144071"/>
    <x v="2"/>
    <x v="589"/>
    <d v="2011-12-15T00:00:00"/>
    <s v="Standard Class"/>
    <s v="DJ-13420"/>
    <s v="Denny Joy"/>
    <x v="1"/>
    <s v="United States"/>
    <s v="San Francisco"/>
    <x v="1"/>
    <n v="94110"/>
    <x v="1"/>
    <s v="FUR-FU-10000758"/>
    <x v="0"/>
    <x v="5"/>
    <s v="DAX Natural Wood-Tone Poster Frame"/>
    <x v="4092"/>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x v="5814"/>
    <n v="7"/>
    <n v="0.2"/>
    <n v="6.9741"/>
  </r>
  <r>
    <n v="9216"/>
    <s v="CA-2013-152646"/>
    <x v="0"/>
    <x v="831"/>
    <d v="2013-11-27T00:00:00"/>
    <s v="Standard Class"/>
    <s v="TH-21235"/>
    <s v="Tiffany House"/>
    <x v="1"/>
    <s v="United States"/>
    <s v="Los Angeles"/>
    <x v="1"/>
    <n v="90049"/>
    <x v="1"/>
    <s v="OFF-PA-10004451"/>
    <x v="1"/>
    <x v="10"/>
    <s v="Xerox 222"/>
    <x v="5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s v="United States"/>
    <s v="Minneapolis"/>
    <x v="11"/>
    <n v="55407"/>
    <x v="2"/>
    <s v="OFF-EN-10004459"/>
    <x v="1"/>
    <x v="12"/>
    <s v="Security-Tint Envelopes"/>
    <x v="770"/>
    <n v="2"/>
    <n v="0"/>
    <n v="7.4871999999999996"/>
  </r>
  <r>
    <n v="9219"/>
    <s v="US-2012-164238"/>
    <x v="1"/>
    <x v="748"/>
    <d v="2012-08-20T00:00:00"/>
    <s v="Standard Class"/>
    <s v="JW-15955"/>
    <s v="Joni Wasserman"/>
    <x v="0"/>
    <s v="United States"/>
    <s v="Philadelphia"/>
    <x v="9"/>
    <n v="19120"/>
    <x v="3"/>
    <s v="OFF-ST-10002352"/>
    <x v="1"/>
    <x v="4"/>
    <s v="Iris Project Case"/>
    <x v="5219"/>
    <n v="7"/>
    <n v="0.2"/>
    <n v="3.3515999999999977"/>
  </r>
  <r>
    <n v="9220"/>
    <s v="US-2012-164238"/>
    <x v="1"/>
    <x v="748"/>
    <d v="2012-08-20T00:00:00"/>
    <s v="Standard Class"/>
    <s v="JW-15955"/>
    <s v="Joni Wasserman"/>
    <x v="0"/>
    <s v="United States"/>
    <s v="Philadelphia"/>
    <x v="9"/>
    <n v="19120"/>
    <x v="3"/>
    <s v="FUR-BO-10000780"/>
    <x v="0"/>
    <x v="0"/>
    <s v="O'Sullivan Plantations 2-Door Library in Landvery Oak"/>
    <x v="5771"/>
    <n v="3"/>
    <n v="0.5"/>
    <n v="-204.99959999999996"/>
  </r>
  <r>
    <n v="9221"/>
    <s v="CA-2014-103212"/>
    <x v="3"/>
    <x v="119"/>
    <d v="2014-10-15T00:00:00"/>
    <s v="First Class"/>
    <s v="MH-18025"/>
    <s v="Michelle Huthwaite"/>
    <x v="0"/>
    <s v="United States"/>
    <s v="Lafayette"/>
    <x v="28"/>
    <n v="70506"/>
    <x v="0"/>
    <s v="OFF-LA-10000248"/>
    <x v="1"/>
    <x v="2"/>
    <s v="Avery 52"/>
    <x v="469"/>
    <n v="3"/>
    <n v="0"/>
    <n v="5.2028999999999996"/>
  </r>
  <r>
    <n v="9222"/>
    <s v="CA-2014-103212"/>
    <x v="3"/>
    <x v="119"/>
    <d v="2014-10-15T00:00:00"/>
    <s v="First Class"/>
    <s v="MH-18025"/>
    <s v="Michelle Huthwaite"/>
    <x v="0"/>
    <s v="United States"/>
    <s v="Lafayette"/>
    <x v="28"/>
    <n v="70506"/>
    <x v="0"/>
    <s v="FUR-TA-10003473"/>
    <x v="0"/>
    <x v="3"/>
    <s v="Bretford Rectangular Conference Table Tops"/>
    <x v="5816"/>
    <n v="4"/>
    <n v="0"/>
    <n v="346.03960000000006"/>
  </r>
  <r>
    <n v="9223"/>
    <s v="CA-2014-103212"/>
    <x v="3"/>
    <x v="119"/>
    <d v="2014-10-15T00:00:00"/>
    <s v="First Class"/>
    <s v="MH-18025"/>
    <s v="Michelle Huthwaite"/>
    <x v="0"/>
    <s v="United States"/>
    <s v="Lafayette"/>
    <x v="28"/>
    <n v="70506"/>
    <x v="0"/>
    <s v="OFF-PA-10004355"/>
    <x v="1"/>
    <x v="10"/>
    <s v="Xerox 231"/>
    <x v="243"/>
    <n v="4"/>
    <n v="0"/>
    <n v="12.441600000000001"/>
  </r>
  <r>
    <n v="9224"/>
    <s v="CA-2014-121160"/>
    <x v="3"/>
    <x v="259"/>
    <d v="2014-11-05T00:00:00"/>
    <s v="Same Day"/>
    <s v="FM-14290"/>
    <s v="Frank Merwin"/>
    <x v="2"/>
    <s v="United States"/>
    <s v="Bryan"/>
    <x v="5"/>
    <n v="77803"/>
    <x v="2"/>
    <s v="OFF-BI-10001308"/>
    <x v="1"/>
    <x v="8"/>
    <s v="GBC Standard Plastic Binding Systems' Combs"/>
    <x v="5817"/>
    <n v="6"/>
    <n v="0.8"/>
    <n v="-13.188000000000009"/>
  </r>
  <r>
    <n v="9225"/>
    <s v="CA-2014-121160"/>
    <x v="3"/>
    <x v="259"/>
    <d v="2014-11-05T00:00:00"/>
    <s v="Same Day"/>
    <s v="FM-14290"/>
    <s v="Frank Merwin"/>
    <x v="2"/>
    <s v="United States"/>
    <s v="Bryan"/>
    <x v="5"/>
    <n v="77803"/>
    <x v="2"/>
    <s v="OFF-BI-10003094"/>
    <x v="1"/>
    <x v="8"/>
    <s v="Self-Adhesive Ring Binder Labels"/>
    <x v="5818"/>
    <n v="2"/>
    <n v="0.8"/>
    <n v="-2.3232000000000008"/>
  </r>
  <r>
    <n v="9226"/>
    <s v="CA-2014-121160"/>
    <x v="3"/>
    <x v="259"/>
    <d v="2014-11-05T00:00:00"/>
    <s v="Same Day"/>
    <s v="FM-14290"/>
    <s v="Frank Merwin"/>
    <x v="2"/>
    <s v="United States"/>
    <s v="Bryan"/>
    <x v="5"/>
    <n v="77803"/>
    <x v="2"/>
    <s v="OFF-BI-10004040"/>
    <x v="1"/>
    <x v="8"/>
    <s v="Wilson Jones Impact Binders"/>
    <x v="5819"/>
    <n v="4"/>
    <n v="0.8"/>
    <n v="-6.4232000000000014"/>
  </r>
  <r>
    <n v="9227"/>
    <s v="CA-2014-121160"/>
    <x v="3"/>
    <x v="259"/>
    <d v="2014-11-05T00:00:00"/>
    <s v="Same Day"/>
    <s v="FM-14290"/>
    <s v="Frank Merwin"/>
    <x v="2"/>
    <s v="United States"/>
    <s v="Bryan"/>
    <x v="5"/>
    <n v="77803"/>
    <x v="2"/>
    <s v="OFF-ST-10002485"/>
    <x v="1"/>
    <x v="4"/>
    <s v="Rogers Deluxe File Chest"/>
    <x v="5820"/>
    <n v="3"/>
    <n v="0.2"/>
    <n v="-12.528600000000001"/>
  </r>
  <r>
    <n v="9228"/>
    <s v="CA-2014-140515"/>
    <x v="3"/>
    <x v="498"/>
    <d v="2014-03-25T00:00:00"/>
    <s v="Standard Class"/>
    <s v="GZ-14545"/>
    <s v="George Zrebassa"/>
    <x v="1"/>
    <s v="United States"/>
    <s v="Los Angeles"/>
    <x v="1"/>
    <n v="90008"/>
    <x v="1"/>
    <s v="OFF-AP-10001205"/>
    <x v="1"/>
    <x v="9"/>
    <s v="Belkin 5 Outlet SurgeMaster Power Centers"/>
    <x v="5821"/>
    <n v="7"/>
    <n v="0"/>
    <n v="106.78080000000003"/>
  </r>
  <r>
    <n v="9229"/>
    <s v="CA-2011-153619"/>
    <x v="2"/>
    <x v="935"/>
    <d v="2011-11-03T00:00:00"/>
    <s v="Same Day"/>
    <s v="TC-21535"/>
    <s v="Tracy Collins"/>
    <x v="2"/>
    <s v="United States"/>
    <s v="Los Angeles"/>
    <x v="1"/>
    <n v="90049"/>
    <x v="1"/>
    <s v="OFF-AR-10001868"/>
    <x v="1"/>
    <x v="6"/>
    <s v="Prang Dustless Chalk Sticks"/>
    <x v="1336"/>
    <n v="4"/>
    <n v="0"/>
    <n v="3.36"/>
  </r>
  <r>
    <n v="9230"/>
    <s v="CA-2014-133718"/>
    <x v="3"/>
    <x v="283"/>
    <d v="2014-07-27T00:00:00"/>
    <s v="First Class"/>
    <s v="TB-21520"/>
    <s v="Tracy Blumstein"/>
    <x v="0"/>
    <s v="United States"/>
    <s v="Los Angeles"/>
    <x v="1"/>
    <n v="90045"/>
    <x v="1"/>
    <s v="OFF-BI-10003429"/>
    <x v="1"/>
    <x v="8"/>
    <s v="Cardinal HOLDit! Binder Insert Strips,Extra Strips"/>
    <x v="582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x v="713"/>
    <n v="9"/>
    <n v="0"/>
    <n v="27.993600000000001"/>
  </r>
  <r>
    <n v="9232"/>
    <s v="CA-2011-148383"/>
    <x v="2"/>
    <x v="422"/>
    <d v="2011-12-31T00:00:00"/>
    <s v="Standard Class"/>
    <s v="RP-19390"/>
    <s v="Resi Pölking"/>
    <x v="0"/>
    <s v="United States"/>
    <s v="Phoenix"/>
    <x v="16"/>
    <n v="85023"/>
    <x v="1"/>
    <s v="OFF-BI-10003650"/>
    <x v="1"/>
    <x v="8"/>
    <s v="GBC DocuBind 300 Electric Binding Machine"/>
    <x v="5823"/>
    <n v="6"/>
    <n v="0.7"/>
    <n v="-694.29359999999997"/>
  </r>
  <r>
    <n v="9233"/>
    <s v="CA-2013-126732"/>
    <x v="0"/>
    <x v="476"/>
    <d v="2013-09-07T00:00:00"/>
    <s v="Standard Class"/>
    <s v="LR-16915"/>
    <s v="Lena Radford"/>
    <x v="0"/>
    <s v="United States"/>
    <s v="Los Angeles"/>
    <x v="1"/>
    <n v="90036"/>
    <x v="1"/>
    <s v="FUR-FU-10001889"/>
    <x v="0"/>
    <x v="5"/>
    <s v="Ultra Door Pull Handle"/>
    <x v="5824"/>
    <n v="9"/>
    <n v="0"/>
    <n v="31.244399999999995"/>
  </r>
  <r>
    <n v="9234"/>
    <s v="CA-2013-126732"/>
    <x v="0"/>
    <x v="476"/>
    <d v="2013-09-07T00:00:00"/>
    <s v="Standard Class"/>
    <s v="LR-16915"/>
    <s v="Lena Radford"/>
    <x v="0"/>
    <s v="United States"/>
    <s v="Los Angeles"/>
    <x v="1"/>
    <n v="90036"/>
    <x v="1"/>
    <s v="OFF-ST-10000321"/>
    <x v="1"/>
    <x v="4"/>
    <s v="Akro Stacking Bins"/>
    <x v="5825"/>
    <n v="3"/>
    <n v="0"/>
    <n v="0.94679999999999698"/>
  </r>
  <r>
    <n v="9235"/>
    <s v="CA-2013-126732"/>
    <x v="0"/>
    <x v="476"/>
    <d v="2013-09-07T00:00:00"/>
    <s v="Standard Class"/>
    <s v="LR-16915"/>
    <s v="Lena Radford"/>
    <x v="0"/>
    <s v="United States"/>
    <s v="Los Angeles"/>
    <x v="1"/>
    <n v="90036"/>
    <x v="1"/>
    <s v="TEC-PH-10001530"/>
    <x v="2"/>
    <x v="7"/>
    <s v="Cisco Unified IP Phone 7945G VoIP phone"/>
    <x v="2707"/>
    <n v="4"/>
    <n v="0.2"/>
    <n v="68.197999999999979"/>
  </r>
  <r>
    <n v="9236"/>
    <s v="CA-2013-126732"/>
    <x v="0"/>
    <x v="476"/>
    <d v="2013-09-07T00:00:00"/>
    <s v="Standard Class"/>
    <s v="LR-16915"/>
    <s v="Lena Radford"/>
    <x v="0"/>
    <s v="United States"/>
    <s v="Los Angeles"/>
    <x v="1"/>
    <n v="90036"/>
    <x v="1"/>
    <s v="OFF-AR-10004752"/>
    <x v="1"/>
    <x v="6"/>
    <s v="Blackstonian Pencils"/>
    <x v="5476"/>
    <n v="7"/>
    <n v="0"/>
    <n v="5.2332000000000001"/>
  </r>
  <r>
    <n v="9237"/>
    <s v="CA-2013-126732"/>
    <x v="0"/>
    <x v="476"/>
    <d v="2013-09-07T00:00:00"/>
    <s v="Standard Class"/>
    <s v="LR-16915"/>
    <s v="Lena Radford"/>
    <x v="0"/>
    <s v="United States"/>
    <s v="Los Angeles"/>
    <x v="1"/>
    <n v="90036"/>
    <x v="1"/>
    <s v="FUR-TA-10001539"/>
    <x v="0"/>
    <x v="3"/>
    <s v="Chromcraft Rectangular Conference Tables"/>
    <x v="2675"/>
    <n v="3"/>
    <n v="0.2"/>
    <n v="28.436399999999935"/>
  </r>
  <r>
    <n v="9238"/>
    <s v="CA-2013-126732"/>
    <x v="0"/>
    <x v="476"/>
    <d v="2013-09-07T00:00:00"/>
    <s v="Standard Class"/>
    <s v="LR-16915"/>
    <s v="Lena Radford"/>
    <x v="0"/>
    <s v="United States"/>
    <s v="Los Angeles"/>
    <x v="1"/>
    <n v="90036"/>
    <x v="1"/>
    <s v="OFF-BI-10001553"/>
    <x v="1"/>
    <x v="8"/>
    <s v="SpineVue Locking Slant-D Ring Binders by Cardinal"/>
    <x v="1775"/>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x v="5826"/>
    <n v="2"/>
    <n v="0.2"/>
    <n v="-3.6892000000000067"/>
  </r>
  <r>
    <n v="9240"/>
    <s v="CA-2014-110310"/>
    <x v="3"/>
    <x v="855"/>
    <d v="2014-11-03T00:00:00"/>
    <s v="Standard Class"/>
    <s v="NB-18655"/>
    <s v="Nona Balk"/>
    <x v="1"/>
    <s v="United States"/>
    <s v="Tallahassee"/>
    <x v="2"/>
    <n v="32303"/>
    <x v="0"/>
    <s v="OFF-PA-10001685"/>
    <x v="1"/>
    <x v="10"/>
    <s v="Staples"/>
    <x v="5827"/>
    <n v="7"/>
    <n v="0.2"/>
    <n v="20.584200000000003"/>
  </r>
  <r>
    <n v="9241"/>
    <s v="CA-2014-110310"/>
    <x v="3"/>
    <x v="855"/>
    <d v="2014-11-03T00:00:00"/>
    <s v="Standard Class"/>
    <s v="NB-18655"/>
    <s v="Nona Balk"/>
    <x v="1"/>
    <s v="United States"/>
    <s v="Tallahassee"/>
    <x v="2"/>
    <n v="32303"/>
    <x v="0"/>
    <s v="OFF-BI-10001097"/>
    <x v="1"/>
    <x v="8"/>
    <s v="Avery Hole Reinforcements"/>
    <x v="1564"/>
    <n v="3"/>
    <n v="0.7"/>
    <n v="-3.9248999999999974"/>
  </r>
  <r>
    <n v="9242"/>
    <s v="CA-2014-110310"/>
    <x v="3"/>
    <x v="855"/>
    <d v="2014-11-03T00:00:00"/>
    <s v="Standard Class"/>
    <s v="NB-18655"/>
    <s v="Nona Balk"/>
    <x v="1"/>
    <s v="United States"/>
    <s v="Tallahassee"/>
    <x v="2"/>
    <n v="32303"/>
    <x v="0"/>
    <s v="OFF-AR-10001662"/>
    <x v="1"/>
    <x v="6"/>
    <s v="Rogers Handheld Barrel Pencil Sharpener"/>
    <x v="5828"/>
    <n v="3"/>
    <n v="0.2"/>
    <n v="0.57540000000000058"/>
  </r>
  <r>
    <n v="9243"/>
    <s v="CA-2011-113271"/>
    <x v="2"/>
    <x v="868"/>
    <d v="2011-07-14T00:00:00"/>
    <s v="Standard Class"/>
    <s v="DS-13030"/>
    <s v="Darrin Sayre"/>
    <x v="2"/>
    <s v="United States"/>
    <s v="San Francisco"/>
    <x v="1"/>
    <n v="94122"/>
    <x v="1"/>
    <s v="OFF-BI-10002609"/>
    <x v="1"/>
    <x v="8"/>
    <s v="Avery Hidden Tab Dividers for Binding Systems"/>
    <x v="1494"/>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s v="United States"/>
    <s v="San Francisco"/>
    <x v="1"/>
    <n v="94122"/>
    <x v="1"/>
    <s v="OFF-AR-10003251"/>
    <x v="1"/>
    <x v="6"/>
    <s v="Prang Drawing Pencil Set"/>
    <x v="348"/>
    <n v="2"/>
    <n v="0"/>
    <n v="2.2239999999999998"/>
  </r>
  <r>
    <n v="9246"/>
    <s v="CA-2011-113271"/>
    <x v="2"/>
    <x v="868"/>
    <d v="2011-07-14T00:00:00"/>
    <s v="Standard Class"/>
    <s v="DS-13030"/>
    <s v="Darrin Sayre"/>
    <x v="2"/>
    <s v="United States"/>
    <s v="San Francisco"/>
    <x v="1"/>
    <n v="94122"/>
    <x v="1"/>
    <s v="OFF-PA-10002365"/>
    <x v="1"/>
    <x v="10"/>
    <s v="Xerox 1967"/>
    <x v="56"/>
    <n v="5"/>
    <n v="0"/>
    <n v="15.552000000000001"/>
  </r>
  <r>
    <n v="9247"/>
    <s v="CA-2014-130106"/>
    <x v="3"/>
    <x v="1053"/>
    <d v="2014-05-27T00:00:00"/>
    <s v="Standard Class"/>
    <s v="VF-21715"/>
    <s v="Vicky Freymann"/>
    <x v="2"/>
    <s v="United States"/>
    <s v="San Francisco"/>
    <x v="1"/>
    <n v="94109"/>
    <x v="1"/>
    <s v="OFF-AR-10003651"/>
    <x v="1"/>
    <x v="6"/>
    <s v="Newell 350"/>
    <x v="296"/>
    <n v="3"/>
    <n v="0"/>
    <n v="2.8535999999999988"/>
  </r>
  <r>
    <n v="9248"/>
    <s v="CA-2014-130106"/>
    <x v="3"/>
    <x v="1053"/>
    <d v="2014-05-27T00:00:00"/>
    <s v="Standard Class"/>
    <s v="VF-21715"/>
    <s v="Vicky Freymann"/>
    <x v="2"/>
    <s v="United States"/>
    <s v="San Francisco"/>
    <x v="1"/>
    <n v="94109"/>
    <x v="1"/>
    <s v="OFF-AR-10003732"/>
    <x v="1"/>
    <x v="6"/>
    <s v="Newell 333"/>
    <x v="1104"/>
    <n v="1"/>
    <n v="0"/>
    <n v="0.72279999999999989"/>
  </r>
  <r>
    <n v="9249"/>
    <s v="CA-2013-127761"/>
    <x v="0"/>
    <x v="338"/>
    <d v="2013-11-15T00:00:00"/>
    <s v="Standard Class"/>
    <s v="SW-20275"/>
    <s v="Scott Williamson"/>
    <x v="0"/>
    <s v="United States"/>
    <s v="New York City"/>
    <x v="15"/>
    <n v="10009"/>
    <x v="3"/>
    <s v="OFF-BI-10002557"/>
    <x v="1"/>
    <x v="8"/>
    <s v="Presstex Flexible Ring Binders"/>
    <x v="1034"/>
    <n v="1"/>
    <n v="0.2"/>
    <n v="1.3649999999999998"/>
  </r>
  <r>
    <n v="9250"/>
    <s v="CA-2013-127761"/>
    <x v="0"/>
    <x v="338"/>
    <d v="2013-11-15T00:00:00"/>
    <s v="Standard Class"/>
    <s v="SW-20275"/>
    <s v="Scott Williamson"/>
    <x v="0"/>
    <s v="United States"/>
    <s v="New York City"/>
    <x v="15"/>
    <n v="10009"/>
    <x v="3"/>
    <s v="TEC-PH-10003691"/>
    <x v="2"/>
    <x v="7"/>
    <s v="BlackBerry Q10"/>
    <x v="1867"/>
    <n v="7"/>
    <n v="0"/>
    <n v="220.48250000000002"/>
  </r>
  <r>
    <n v="9251"/>
    <s v="CA-2013-105354"/>
    <x v="0"/>
    <x v="499"/>
    <d v="2013-12-07T00:00:00"/>
    <s v="Standard Class"/>
    <s v="PW-19030"/>
    <s v="Pauline Webber"/>
    <x v="1"/>
    <s v="United States"/>
    <s v="Marion"/>
    <x v="23"/>
    <n v="52302"/>
    <x v="2"/>
    <s v="OFF-BI-10001107"/>
    <x v="1"/>
    <x v="8"/>
    <s v="GBC White Gloss Covers, Plain Front"/>
    <x v="5829"/>
    <n v="8"/>
    <n v="0"/>
    <n v="54.444800000000001"/>
  </r>
  <r>
    <n v="9252"/>
    <s v="CA-2014-155712"/>
    <x v="3"/>
    <x v="580"/>
    <d v="2014-03-09T00:00:00"/>
    <s v="Standard Class"/>
    <s v="KD-16615"/>
    <s v="Ken Dana"/>
    <x v="1"/>
    <s v="United States"/>
    <s v="Los Angeles"/>
    <x v="1"/>
    <n v="90008"/>
    <x v="1"/>
    <s v="OFF-BI-10004224"/>
    <x v="1"/>
    <x v="8"/>
    <s v="Catalog Binders with Expanding Posts"/>
    <x v="3850"/>
    <n v="2"/>
    <n v="0.2"/>
    <n v="33.639999999999986"/>
  </r>
  <r>
    <n v="9253"/>
    <s v="CA-2014-102309"/>
    <x v="3"/>
    <x v="397"/>
    <d v="2014-09-26T00:00:00"/>
    <s v="Second Class"/>
    <s v="DO-13645"/>
    <s v="Doug O'Connell"/>
    <x v="0"/>
    <s v="United States"/>
    <s v="Pine Bluff"/>
    <x v="36"/>
    <n v="71603"/>
    <x v="0"/>
    <s v="TEC-AC-10001114"/>
    <x v="2"/>
    <x v="11"/>
    <s v="Microsoft Wireless Mobile Mouse 4000"/>
    <x v="1723"/>
    <n v="5"/>
    <n v="0"/>
    <n v="63.983999999999988"/>
  </r>
  <r>
    <n v="9254"/>
    <s v="CA-2014-102309"/>
    <x v="3"/>
    <x v="397"/>
    <d v="2014-09-26T00:00:00"/>
    <s v="Second Class"/>
    <s v="DO-13645"/>
    <s v="Doug O'Connell"/>
    <x v="0"/>
    <s v="United States"/>
    <s v="Pine Bluff"/>
    <x v="36"/>
    <n v="71603"/>
    <x v="0"/>
    <s v="OFF-PA-10002005"/>
    <x v="1"/>
    <x v="10"/>
    <s v="Xerox 225"/>
    <x v="91"/>
    <n v="2"/>
    <n v="0"/>
    <n v="6.2208000000000006"/>
  </r>
  <r>
    <n v="9255"/>
    <s v="CA-2011-168368"/>
    <x v="2"/>
    <x v="1058"/>
    <d v="2011-02-16T00:00:00"/>
    <s v="Second Class"/>
    <s v="GA-14725"/>
    <s v="Guy Armstrong"/>
    <x v="0"/>
    <s v="United States"/>
    <s v="Columbia"/>
    <x v="25"/>
    <n v="65203"/>
    <x v="2"/>
    <s v="FUR-CH-10001146"/>
    <x v="0"/>
    <x v="1"/>
    <s v="Global Value Mid-Back Manager's Chair, Gray"/>
    <x v="5830"/>
    <n v="1"/>
    <n v="0"/>
    <n v="15.222499999999997"/>
  </r>
  <r>
    <n v="9256"/>
    <s v="CA-2011-168368"/>
    <x v="2"/>
    <x v="1058"/>
    <d v="2011-02-16T00:00:00"/>
    <s v="Second Class"/>
    <s v="GA-14725"/>
    <s v="Guy Armstrong"/>
    <x v="0"/>
    <s v="United States"/>
    <s v="Columbia"/>
    <x v="25"/>
    <n v="65203"/>
    <x v="2"/>
    <s v="OFF-LA-10004853"/>
    <x v="1"/>
    <x v="2"/>
    <s v="Avery 483"/>
    <x v="1830"/>
    <n v="3"/>
    <n v="0"/>
    <n v="6.8723999999999998"/>
  </r>
  <r>
    <n v="9257"/>
    <s v="CA-2011-168368"/>
    <x v="2"/>
    <x v="1058"/>
    <d v="2011-02-16T00:00:00"/>
    <s v="Second Class"/>
    <s v="GA-14725"/>
    <s v="Guy Armstrong"/>
    <x v="0"/>
    <s v="United States"/>
    <s v="Columbia"/>
    <x v="25"/>
    <n v="65203"/>
    <x v="2"/>
    <s v="OFF-BI-10004728"/>
    <x v="1"/>
    <x v="8"/>
    <s v="Wilson Jones Turn Tabs Binder Tool for Ring Binders"/>
    <x v="1328"/>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s v="United States"/>
    <s v="Columbia"/>
    <x v="25"/>
    <n v="65203"/>
    <x v="2"/>
    <s v="OFF-BI-10004654"/>
    <x v="1"/>
    <x v="8"/>
    <s v="VariCap6 Expandable Binder"/>
    <x v="5831"/>
    <n v="3"/>
    <n v="0"/>
    <n v="24.393000000000001"/>
  </r>
  <r>
    <n v="9260"/>
    <s v="CA-2011-168368"/>
    <x v="2"/>
    <x v="1058"/>
    <d v="2011-02-16T00:00:00"/>
    <s v="Second Class"/>
    <s v="GA-14725"/>
    <s v="Guy Armstrong"/>
    <x v="0"/>
    <s v="United States"/>
    <s v="Columbia"/>
    <x v="25"/>
    <n v="65203"/>
    <x v="2"/>
    <s v="OFF-ST-10002583"/>
    <x v="1"/>
    <x v="4"/>
    <s v="Fellowes Neat Ideas Storage Cubes"/>
    <x v="647"/>
    <n v="2"/>
    <n v="0"/>
    <n v="2.598399999999998"/>
  </r>
  <r>
    <n v="9261"/>
    <s v="CA-2014-167976"/>
    <x v="3"/>
    <x v="343"/>
    <d v="2014-11-15T00:00:00"/>
    <s v="Second Class"/>
    <s v="JL-15505"/>
    <s v="Jeremy Lonsdale"/>
    <x v="0"/>
    <s v="United States"/>
    <s v="Aberdeen"/>
    <x v="44"/>
    <n v="57401"/>
    <x v="2"/>
    <s v="OFF-SU-10004661"/>
    <x v="1"/>
    <x v="14"/>
    <s v="Acme Titanium Bonded Scissors"/>
    <x v="4198"/>
    <n v="3"/>
    <n v="0"/>
    <n v="6.63"/>
  </r>
  <r>
    <n v="9262"/>
    <s v="CA-2014-111388"/>
    <x v="3"/>
    <x v="264"/>
    <d v="2014-09-03T00:00:00"/>
    <s v="Same Day"/>
    <s v="SU-20665"/>
    <s v="Stephanie Ulpright"/>
    <x v="2"/>
    <s v="United States"/>
    <s v="Seattle"/>
    <x v="4"/>
    <n v="98103"/>
    <x v="1"/>
    <s v="FUR-CH-10003061"/>
    <x v="0"/>
    <x v="1"/>
    <s v="Global Leather Task Chair, Black"/>
    <x v="1804"/>
    <n v="3"/>
    <n v="0.2"/>
    <n v="-2.6997000000000355"/>
  </r>
  <r>
    <n v="9263"/>
    <s v="CA-2012-124499"/>
    <x v="1"/>
    <x v="330"/>
    <d v="2012-10-13T00:00:00"/>
    <s v="Standard Class"/>
    <s v="FM-14380"/>
    <s v="Fred McMath"/>
    <x v="0"/>
    <s v="United States"/>
    <s v="Detroit"/>
    <x v="12"/>
    <n v="48227"/>
    <x v="2"/>
    <s v="FUR-CH-10000513"/>
    <x v="0"/>
    <x v="1"/>
    <s v="High-Back Leather Manager's Chair"/>
    <x v="1948"/>
    <n v="3"/>
    <n v="0"/>
    <n v="35.097300000000004"/>
  </r>
  <r>
    <n v="9264"/>
    <s v="CA-2012-124499"/>
    <x v="1"/>
    <x v="330"/>
    <d v="2012-10-13T00:00:00"/>
    <s v="Standard Class"/>
    <s v="FM-14380"/>
    <s v="Fred McMath"/>
    <x v="0"/>
    <s v="United States"/>
    <s v="Detroit"/>
    <x v="12"/>
    <n v="48227"/>
    <x v="2"/>
    <s v="OFF-AP-10002191"/>
    <x v="1"/>
    <x v="9"/>
    <s v="Belkin 8 Outlet SurgeMaster II Gold Surge Protector"/>
    <x v="5832"/>
    <n v="5"/>
    <n v="0.1"/>
    <n v="53.982000000000006"/>
  </r>
  <r>
    <n v="9265"/>
    <s v="US-2014-128118"/>
    <x v="3"/>
    <x v="221"/>
    <d v="2014-12-02T00:00:00"/>
    <s v="Standard Class"/>
    <s v="MY-17380"/>
    <s v="Maribeth Yedwab"/>
    <x v="1"/>
    <s v="United States"/>
    <s v="Memphis"/>
    <x v="18"/>
    <n v="38109"/>
    <x v="0"/>
    <s v="OFF-BI-10000216"/>
    <x v="1"/>
    <x v="8"/>
    <s v="Mead 1st Gear 2&quot; Zipper Binder, Asst. Colors"/>
    <x v="3266"/>
    <n v="3"/>
    <n v="0.7"/>
    <n v="-7.782"/>
  </r>
  <r>
    <n v="9266"/>
    <s v="US-2014-128118"/>
    <x v="3"/>
    <x v="221"/>
    <d v="2014-12-02T00:00:00"/>
    <s v="Standard Class"/>
    <s v="MY-17380"/>
    <s v="Maribeth Yedwab"/>
    <x v="1"/>
    <s v="United States"/>
    <s v="Memphis"/>
    <x v="18"/>
    <n v="38109"/>
    <x v="0"/>
    <s v="OFF-EN-10003448"/>
    <x v="1"/>
    <x v="12"/>
    <s v="Peel &amp; Seel Recycled Catalog Envelopes, Brown"/>
    <x v="5833"/>
    <n v="7"/>
    <n v="0.2"/>
    <n v="24.317999999999998"/>
  </r>
  <r>
    <n v="9267"/>
    <s v="CA-2011-125759"/>
    <x v="2"/>
    <x v="1215"/>
    <d v="2011-02-10T00:00:00"/>
    <s v="First Class"/>
    <s v="NM-18445"/>
    <s v="Nathan Mautz"/>
    <x v="2"/>
    <s v="United States"/>
    <s v="North Las Vegas"/>
    <x v="33"/>
    <n v="89031"/>
    <x v="1"/>
    <s v="FUR-FU-10002111"/>
    <x v="0"/>
    <x v="5"/>
    <s v="Master Caster Door Stop, Large Brown"/>
    <x v="58"/>
    <n v="2"/>
    <n v="0"/>
    <n v="5.5327999999999999"/>
  </r>
  <r>
    <n v="9268"/>
    <s v="CA-2012-151869"/>
    <x v="1"/>
    <x v="12"/>
    <d v="2012-09-25T00:00:00"/>
    <s v="Same Day"/>
    <s v="CS-11950"/>
    <s v="Carlos Soltero"/>
    <x v="0"/>
    <s v="United States"/>
    <s v="Freeport"/>
    <x v="15"/>
    <n v="11520"/>
    <x v="3"/>
    <s v="FUR-CH-10001545"/>
    <x v="0"/>
    <x v="1"/>
    <s v="Hon Comfortask Task/Swivel Chairs"/>
    <x v="5834"/>
    <n v="1"/>
    <n v="0.1"/>
    <n v="6.8388000000000009"/>
  </r>
  <r>
    <n v="9269"/>
    <s v="CA-2012-151869"/>
    <x v="1"/>
    <x v="12"/>
    <d v="2012-09-25T00:00:00"/>
    <s v="Same Day"/>
    <s v="CS-11950"/>
    <s v="Carlos Soltero"/>
    <x v="0"/>
    <s v="United States"/>
    <s v="Freeport"/>
    <x v="15"/>
    <n v="11520"/>
    <x v="3"/>
    <s v="OFF-PA-10002947"/>
    <x v="1"/>
    <x v="10"/>
    <s v="Xerox 1923"/>
    <x v="130"/>
    <n v="3"/>
    <n v="0"/>
    <n v="9.6191999999999993"/>
  </r>
  <r>
    <n v="9270"/>
    <s v="US-2014-102183"/>
    <x v="3"/>
    <x v="170"/>
    <d v="2014-08-29T00:00:00"/>
    <s v="Standard Class"/>
    <s v="PK-19075"/>
    <s v="Pete Kriz"/>
    <x v="0"/>
    <s v="United States"/>
    <s v="New York City"/>
    <x v="15"/>
    <n v="10035"/>
    <x v="3"/>
    <s v="OFF-BI-10003476"/>
    <x v="1"/>
    <x v="8"/>
    <s v="Avery Metallic Poly Binders"/>
    <x v="5835"/>
    <n v="7"/>
    <n v="0.2"/>
    <n v="11.2308"/>
  </r>
  <r>
    <n v="9271"/>
    <s v="US-2014-102183"/>
    <x v="3"/>
    <x v="170"/>
    <d v="2014-08-29T00:00:00"/>
    <s v="Standard Class"/>
    <s v="PK-19075"/>
    <s v="Pete Kriz"/>
    <x v="0"/>
    <s v="United States"/>
    <s v="New York City"/>
    <x v="15"/>
    <n v="10035"/>
    <x v="3"/>
    <s v="OFF-BI-10001359"/>
    <x v="1"/>
    <x v="8"/>
    <s v="GBC DocuBind TL300 Electric Binding System"/>
    <x v="5836"/>
    <n v="6"/>
    <n v="0.2"/>
    <n v="1453.1237999999996"/>
  </r>
  <r>
    <n v="9272"/>
    <s v="CA-2013-100510"/>
    <x v="0"/>
    <x v="536"/>
    <d v="2013-05-18T00:00:00"/>
    <s v="Standard Class"/>
    <s v="HM-14860"/>
    <s v="Harry Marie"/>
    <x v="1"/>
    <s v="United States"/>
    <s v="New York City"/>
    <x v="15"/>
    <n v="10024"/>
    <x v="3"/>
    <s v="FUR-FU-10000320"/>
    <x v="0"/>
    <x v="5"/>
    <s v="OIC Stacking Trays"/>
    <x v="4807"/>
    <n v="3"/>
    <n v="0"/>
    <n v="4.4088000000000012"/>
  </r>
  <r>
    <n v="9273"/>
    <s v="CA-2013-100510"/>
    <x v="0"/>
    <x v="536"/>
    <d v="2013-05-18T00:00:00"/>
    <s v="Standard Class"/>
    <s v="HM-14860"/>
    <s v="Harry Marie"/>
    <x v="1"/>
    <s v="United States"/>
    <s v="New York City"/>
    <x v="15"/>
    <n v="10024"/>
    <x v="3"/>
    <s v="TEC-PH-10001835"/>
    <x v="2"/>
    <x v="7"/>
    <s v="Jawbone JAMBOX Wireless Bluetooth Speaker"/>
    <x v="2087"/>
    <n v="4"/>
    <n v="0"/>
    <n v="303.3408"/>
  </r>
  <r>
    <n v="9274"/>
    <s v="CA-2014-146983"/>
    <x v="3"/>
    <x v="264"/>
    <d v="2014-09-07T00:00:00"/>
    <s v="Standard Class"/>
    <s v="AH-10210"/>
    <s v="Alan Hwang"/>
    <x v="0"/>
    <s v="United States"/>
    <s v="Henderson"/>
    <x v="0"/>
    <n v="42420"/>
    <x v="0"/>
    <s v="OFF-BI-10003650"/>
    <x v="1"/>
    <x v="8"/>
    <s v="GBC DocuBind 300 Electric Binding Machine"/>
    <x v="2829"/>
    <n v="3"/>
    <n v="0"/>
    <n v="757.41120000000001"/>
  </r>
  <r>
    <n v="9275"/>
    <s v="US-2011-134054"/>
    <x v="2"/>
    <x v="982"/>
    <d v="2011-10-10T00:00:00"/>
    <s v="Same Day"/>
    <s v="FC-14335"/>
    <s v="Fred Chung"/>
    <x v="1"/>
    <s v="United States"/>
    <s v="Albuquerque"/>
    <x v="27"/>
    <n v="87105"/>
    <x v="1"/>
    <s v="OFF-AR-10000937"/>
    <x v="1"/>
    <x v="6"/>
    <s v="Dixon Ticonderoga Core-Lock Colored Pencils, 48-Color Set"/>
    <x v="5837"/>
    <n v="7"/>
    <n v="0"/>
    <n v="112.57400000000001"/>
  </r>
  <r>
    <n v="9276"/>
    <s v="CA-2013-113236"/>
    <x v="0"/>
    <x v="439"/>
    <d v="2013-05-30T00:00:00"/>
    <s v="Second Class"/>
    <s v="CP-12085"/>
    <s v="Cathy Prescott"/>
    <x v="1"/>
    <s v="United States"/>
    <s v="Delray Beach"/>
    <x v="2"/>
    <n v="33445"/>
    <x v="0"/>
    <s v="OFF-ST-10000532"/>
    <x v="1"/>
    <x v="4"/>
    <s v="Advantus Rolling Drawer Organizers"/>
    <x v="5838"/>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x v="5839"/>
    <n v="2"/>
    <n v="0.2"/>
    <n v="11.98"/>
  </r>
  <r>
    <n v="9278"/>
    <s v="CA-2014-122539"/>
    <x v="3"/>
    <x v="96"/>
    <d v="2014-12-06T00:00:00"/>
    <s v="Standard Class"/>
    <s v="SC-20305"/>
    <s v="Sean Christensen"/>
    <x v="0"/>
    <s v="United States"/>
    <s v="Philadelphia"/>
    <x v="9"/>
    <n v="19140"/>
    <x v="3"/>
    <s v="OFF-LA-10004853"/>
    <x v="1"/>
    <x v="2"/>
    <s v="Avery 483"/>
    <x v="801"/>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s v="United States"/>
    <s v="Philadelphia"/>
    <x v="9"/>
    <n v="19140"/>
    <x v="3"/>
    <s v="FUR-CH-10003379"/>
    <x v="0"/>
    <x v="1"/>
    <s v="Global Commerce Series High-Back Swivel/Tilt Chairs"/>
    <x v="5841"/>
    <n v="2"/>
    <n v="0.3"/>
    <n v="-28.49799999999999"/>
  </r>
  <r>
    <n v="9281"/>
    <s v="CA-2013-166772"/>
    <x v="0"/>
    <x v="873"/>
    <d v="2013-09-25T00:00:00"/>
    <s v="Standard Class"/>
    <s v="HJ-14875"/>
    <s v="Heather Jas"/>
    <x v="2"/>
    <s v="United States"/>
    <s v="Seattle"/>
    <x v="4"/>
    <n v="98105"/>
    <x v="1"/>
    <s v="FUR-BO-10002853"/>
    <x v="0"/>
    <x v="0"/>
    <s v="O'Sullivan 5-Shelf Heavy-Duty Bookcases"/>
    <x v="3514"/>
    <n v="2"/>
    <n v="0"/>
    <n v="40.97"/>
  </r>
  <r>
    <n v="9282"/>
    <s v="US-2014-152898"/>
    <x v="3"/>
    <x v="220"/>
    <d v="2014-09-16T00:00:00"/>
    <s v="Standard Class"/>
    <s v="CB-12025"/>
    <s v="Cassandra Brandow"/>
    <x v="0"/>
    <s v="United States"/>
    <s v="Richmond"/>
    <x v="17"/>
    <n v="23223"/>
    <x v="0"/>
    <s v="OFF-AP-10000027"/>
    <x v="1"/>
    <x v="9"/>
    <s v="Hoover Commercial SteamVac"/>
    <x v="4672"/>
    <n v="5"/>
    <n v="0"/>
    <n v="20.369999999999997"/>
  </r>
  <r>
    <n v="9283"/>
    <s v="CA-2013-160486"/>
    <x v="0"/>
    <x v="945"/>
    <d v="2014-01-05T00:00:00"/>
    <s v="Standard Class"/>
    <s v="EH-14185"/>
    <s v="Evan Henry"/>
    <x v="0"/>
    <s v="United States"/>
    <s v="West Palm Beach"/>
    <x v="2"/>
    <n v="33407"/>
    <x v="0"/>
    <s v="OFF-PA-10002421"/>
    <x v="1"/>
    <x v="10"/>
    <s v="Embossed Ink Jet Note Cards"/>
    <x v="5842"/>
    <n v="4"/>
    <n v="0.2"/>
    <n v="25.278400000000001"/>
  </r>
  <r>
    <n v="9284"/>
    <s v="CA-2014-102218"/>
    <x v="3"/>
    <x v="264"/>
    <d v="2014-09-05T00:00:00"/>
    <s v="Second Class"/>
    <s v="LW-17215"/>
    <s v="Luke Weiss"/>
    <x v="0"/>
    <s v="United States"/>
    <s v="Fort Collins"/>
    <x v="22"/>
    <n v="80525"/>
    <x v="1"/>
    <s v="OFF-LA-10002475"/>
    <x v="1"/>
    <x v="2"/>
    <s v="Avery 519"/>
    <x v="3280"/>
    <n v="2"/>
    <n v="0.2"/>
    <n v="3.9473999999999996"/>
  </r>
  <r>
    <n v="9285"/>
    <s v="CA-2011-161032"/>
    <x v="2"/>
    <x v="728"/>
    <d v="2011-11-23T00:00:00"/>
    <s v="Standard Class"/>
    <s v="MK-17905"/>
    <s v="Michael Kennedy"/>
    <x v="1"/>
    <s v="United States"/>
    <s v="Franklin"/>
    <x v="6"/>
    <n v="53132"/>
    <x v="2"/>
    <s v="FUR-CH-10001482"/>
    <x v="0"/>
    <x v="1"/>
    <s v="Office Star - Mesh Screen back chair with Vinyl seat"/>
    <x v="604"/>
    <n v="3"/>
    <n v="0"/>
    <n v="43.223399999999984"/>
  </r>
  <r>
    <n v="9286"/>
    <s v="CA-2012-102778"/>
    <x v="1"/>
    <x v="82"/>
    <d v="2012-11-24T00:00:00"/>
    <s v="First Class"/>
    <s v="JH-15820"/>
    <s v="John Huston"/>
    <x v="0"/>
    <s v="United States"/>
    <s v="Monroe"/>
    <x v="3"/>
    <n v="28110"/>
    <x v="0"/>
    <s v="FUR-FU-10000087"/>
    <x v="0"/>
    <x v="5"/>
    <s v="Executive Impressions 14&quot; Two-Color Numerals Wall Clock"/>
    <x v="269"/>
    <n v="1"/>
    <n v="0.2"/>
    <n v="4.7712000000000012"/>
  </r>
  <r>
    <n v="9287"/>
    <s v="CA-2014-154011"/>
    <x v="3"/>
    <x v="249"/>
    <d v="2014-06-27T00:00:00"/>
    <s v="Standard Class"/>
    <s v="DB-13270"/>
    <s v="Deborah Brumfield"/>
    <x v="2"/>
    <s v="United States"/>
    <s v="Dallas"/>
    <x v="5"/>
    <n v="75081"/>
    <x v="2"/>
    <s v="OFF-BI-10003166"/>
    <x v="1"/>
    <x v="8"/>
    <s v="GBC Plasticlear Binding Covers"/>
    <x v="5843"/>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x v="5844"/>
    <n v="3"/>
    <n v="0.3"/>
    <n v="-84.961500000000029"/>
  </r>
  <r>
    <n v="9289"/>
    <s v="US-2014-165456"/>
    <x v="3"/>
    <x v="329"/>
    <d v="2014-12-04T00:00:00"/>
    <s v="First Class"/>
    <s v="TB-21625"/>
    <s v="Trudy Brown"/>
    <x v="0"/>
    <s v="United States"/>
    <s v="Philadelphia"/>
    <x v="9"/>
    <n v="19134"/>
    <x v="3"/>
    <s v="FUR-CH-10003981"/>
    <x v="0"/>
    <x v="1"/>
    <s v="Global Commerce Series Low-Back Swivel/Tilt Chairs"/>
    <x v="5845"/>
    <n v="6"/>
    <n v="0.3"/>
    <n v="-15.418800000000203"/>
  </r>
  <r>
    <n v="9290"/>
    <s v="CA-2011-111857"/>
    <x v="2"/>
    <x v="488"/>
    <d v="2011-04-26T00:00:00"/>
    <s v="Second Class"/>
    <s v="NM-18445"/>
    <s v="Nathan Mautz"/>
    <x v="2"/>
    <s v="United States"/>
    <s v="San Francisco"/>
    <x v="1"/>
    <n v="94109"/>
    <x v="1"/>
    <s v="OFF-PA-10001878"/>
    <x v="1"/>
    <x v="10"/>
    <s v="Xerox 1891"/>
    <x v="5846"/>
    <n v="1"/>
    <n v="0"/>
    <n v="22.987699999999997"/>
  </r>
  <r>
    <n v="9291"/>
    <s v="CA-2011-163650"/>
    <x v="2"/>
    <x v="865"/>
    <d v="2011-09-25T00:00:00"/>
    <s v="First Class"/>
    <s v="TT-21220"/>
    <s v="Thomas Thornton"/>
    <x v="0"/>
    <s v="United States"/>
    <s v="Dover"/>
    <x v="13"/>
    <n v="19901"/>
    <x v="3"/>
    <s v="OFF-AR-10002375"/>
    <x v="1"/>
    <x v="6"/>
    <s v="Newell 351"/>
    <x v="296"/>
    <n v="3"/>
    <n v="0"/>
    <n v="2.8535999999999988"/>
  </r>
  <r>
    <n v="9292"/>
    <s v="CA-2011-163650"/>
    <x v="2"/>
    <x v="865"/>
    <d v="2011-09-25T00:00:00"/>
    <s v="First Class"/>
    <s v="TT-21220"/>
    <s v="Thomas Thornton"/>
    <x v="0"/>
    <s v="United States"/>
    <s v="Dover"/>
    <x v="13"/>
    <n v="19901"/>
    <x v="3"/>
    <s v="OFF-BI-10004965"/>
    <x v="1"/>
    <x v="8"/>
    <s v="Ibico Covers for Plastic or Wire Binding Elements"/>
    <x v="1339"/>
    <n v="3"/>
    <n v="0"/>
    <n v="15.524999999999999"/>
  </r>
  <r>
    <n v="9293"/>
    <s v="CA-2014-124114"/>
    <x v="3"/>
    <x v="580"/>
    <d v="2014-03-03T00:00:00"/>
    <s v="Same Day"/>
    <s v="RS-19765"/>
    <s v="Roland Schwarz"/>
    <x v="1"/>
    <s v="United States"/>
    <s v="Waco"/>
    <x v="5"/>
    <n v="76706"/>
    <x v="2"/>
    <s v="OFF-BI-10004022"/>
    <x v="1"/>
    <x v="8"/>
    <s v="Acco Suede Grain Vinyl Round Ring Binder"/>
    <x v="5847"/>
    <n v="1"/>
    <n v="0.8"/>
    <n v="-0.94520000000000004"/>
  </r>
  <r>
    <n v="9294"/>
    <s v="US-2014-116505"/>
    <x v="3"/>
    <x v="701"/>
    <d v="2014-11-22T00:00:00"/>
    <s v="Second Class"/>
    <s v="TB-21625"/>
    <s v="Trudy Brown"/>
    <x v="0"/>
    <s v="United States"/>
    <s v="Hagerstown"/>
    <x v="39"/>
    <n v="21740"/>
    <x v="3"/>
    <s v="OFF-BI-10000050"/>
    <x v="1"/>
    <x v="8"/>
    <s v="Angle-D Binders with Locking Rings, Label Holders"/>
    <x v="1875"/>
    <n v="6"/>
    <n v="0"/>
    <n v="20.585999999999999"/>
  </r>
  <r>
    <n v="9295"/>
    <s v="CA-2014-161340"/>
    <x v="3"/>
    <x v="39"/>
    <d v="2014-06-02T00:00:00"/>
    <s v="Standard Class"/>
    <s v="AM-10360"/>
    <s v="Alice McCarthy"/>
    <x v="1"/>
    <s v="United States"/>
    <s v="Cleveland"/>
    <x v="24"/>
    <n v="44105"/>
    <x v="3"/>
    <s v="OFF-PA-10002464"/>
    <x v="1"/>
    <x v="10"/>
    <s v="HP Office Recycled Paper (20Lb. and 87 Bright)"/>
    <x v="853"/>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x v="4701"/>
    <n v="4"/>
    <n v="0.5"/>
    <n v="-64.937599999999989"/>
  </r>
  <r>
    <n v="9297"/>
    <s v="US-2012-163433"/>
    <x v="1"/>
    <x v="24"/>
    <d v="2012-04-22T00:00:00"/>
    <s v="Second Class"/>
    <s v="MP-17965"/>
    <s v="Michael Paige"/>
    <x v="1"/>
    <s v="United States"/>
    <s v="Mcallen"/>
    <x v="5"/>
    <n v="78501"/>
    <x v="2"/>
    <s v="TEC-AC-10003590"/>
    <x v="2"/>
    <x v="11"/>
    <s v="TRENDnet 56K USB 2.0 Phone, Internet and Fax Modem"/>
    <x v="2967"/>
    <n v="2"/>
    <n v="0.2"/>
    <n v="8.2847999999999971"/>
  </r>
  <r>
    <n v="9298"/>
    <s v="US-2012-163433"/>
    <x v="1"/>
    <x v="24"/>
    <d v="2012-04-22T00:00:00"/>
    <s v="Second Class"/>
    <s v="MP-17965"/>
    <s v="Michael Paige"/>
    <x v="1"/>
    <s v="United States"/>
    <s v="Mcallen"/>
    <x v="5"/>
    <n v="78501"/>
    <x v="2"/>
    <s v="TEC-PH-10003357"/>
    <x v="2"/>
    <x v="7"/>
    <s v="Grandstream GXP2100 Mainstream Business Phone"/>
    <x v="4494"/>
    <n v="4"/>
    <n v="0.2"/>
    <n v="24.476800000000004"/>
  </r>
  <r>
    <n v="9299"/>
    <s v="US-2012-163433"/>
    <x v="1"/>
    <x v="24"/>
    <d v="2012-04-22T00:00:00"/>
    <s v="Second Class"/>
    <s v="MP-17965"/>
    <s v="Michael Paige"/>
    <x v="1"/>
    <s v="United States"/>
    <s v="Mcallen"/>
    <x v="5"/>
    <n v="78501"/>
    <x v="2"/>
    <s v="OFF-AR-10003373"/>
    <x v="1"/>
    <x v="6"/>
    <s v="Boston School Pro Electric Pencil Sharpener, 1670"/>
    <x v="1355"/>
    <n v="3"/>
    <n v="0.2"/>
    <n v="6.5057999999999971"/>
  </r>
  <r>
    <n v="9300"/>
    <s v="US-2012-163433"/>
    <x v="1"/>
    <x v="24"/>
    <d v="2012-04-22T00:00:00"/>
    <s v="Second Class"/>
    <s v="MP-17965"/>
    <s v="Michael Paige"/>
    <x v="1"/>
    <s v="United States"/>
    <s v="Mcallen"/>
    <x v="5"/>
    <n v="78501"/>
    <x v="2"/>
    <s v="OFF-BI-10003676"/>
    <x v="1"/>
    <x v="8"/>
    <s v="GBC Standard Recycled Report Covers, Clear Plastic Sheets"/>
    <x v="3176"/>
    <n v="2"/>
    <n v="0.8"/>
    <n v="-6.8992000000000022"/>
  </r>
  <r>
    <n v="9301"/>
    <s v="US-2012-163433"/>
    <x v="1"/>
    <x v="24"/>
    <d v="2012-04-22T00:00:00"/>
    <s v="Second Class"/>
    <s v="MP-17965"/>
    <s v="Michael Paige"/>
    <x v="1"/>
    <s v="United States"/>
    <s v="Mcallen"/>
    <x v="5"/>
    <n v="78501"/>
    <x v="2"/>
    <s v="FUR-CH-10000225"/>
    <x v="0"/>
    <x v="1"/>
    <s v="Global Geo Office Task Chair, Gray"/>
    <x v="4350"/>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x v="5848"/>
    <n v="2"/>
    <n v="0.2"/>
    <n v="6.122999999999994"/>
  </r>
  <r>
    <n v="9303"/>
    <s v="US-2012-163433"/>
    <x v="1"/>
    <x v="24"/>
    <d v="2012-04-22T00:00:00"/>
    <s v="Second Class"/>
    <s v="MP-17965"/>
    <s v="Michael Paige"/>
    <x v="1"/>
    <s v="United States"/>
    <s v="Mcallen"/>
    <x v="5"/>
    <n v="78501"/>
    <x v="2"/>
    <s v="OFF-AR-10003481"/>
    <x v="1"/>
    <x v="6"/>
    <s v="Newell 348"/>
    <x v="964"/>
    <n v="3"/>
    <n v="0.2"/>
    <n v="0.88559999999999883"/>
  </r>
  <r>
    <n v="9304"/>
    <s v="US-2012-163433"/>
    <x v="1"/>
    <x v="24"/>
    <d v="2012-04-22T00:00:00"/>
    <s v="Second Class"/>
    <s v="MP-17965"/>
    <s v="Michael Paige"/>
    <x v="1"/>
    <s v="United States"/>
    <s v="Mcallen"/>
    <x v="5"/>
    <n v="78501"/>
    <x v="2"/>
    <s v="OFF-PA-10003936"/>
    <x v="1"/>
    <x v="10"/>
    <s v="Xerox 1994"/>
    <x v="12"/>
    <n v="3"/>
    <n v="0.2"/>
    <n v="5.4432"/>
  </r>
  <r>
    <n v="9305"/>
    <s v="US-2012-163433"/>
    <x v="1"/>
    <x v="24"/>
    <d v="2012-04-22T00:00:00"/>
    <s v="Second Class"/>
    <s v="MP-17965"/>
    <s v="Michael Paige"/>
    <x v="1"/>
    <s v="United States"/>
    <s v="Mcallen"/>
    <x v="5"/>
    <n v="78501"/>
    <x v="2"/>
    <s v="OFF-BI-10000320"/>
    <x v="1"/>
    <x v="8"/>
    <s v="GBC Plastic Binding Combs"/>
    <x v="5849"/>
    <n v="1"/>
    <n v="0.8"/>
    <n v="-2.2877999999999998"/>
  </r>
  <r>
    <n v="9306"/>
    <s v="CA-2012-137603"/>
    <x v="1"/>
    <x v="444"/>
    <d v="2012-09-24T00:00:00"/>
    <s v="Standard Class"/>
    <s v="MH-17290"/>
    <s v="Marc Harrigan"/>
    <x v="2"/>
    <s v="United States"/>
    <s v="Santa Fe"/>
    <x v="27"/>
    <n v="87505"/>
    <x v="1"/>
    <s v="OFF-AR-10001972"/>
    <x v="1"/>
    <x v="6"/>
    <s v="Newell 323"/>
    <x v="3681"/>
    <n v="5"/>
    <n v="0"/>
    <n v="2.1840000000000002"/>
  </r>
  <r>
    <n v="9307"/>
    <s v="CA-2011-128237"/>
    <x v="2"/>
    <x v="727"/>
    <d v="2011-03-30T00:00:00"/>
    <s v="Standard Class"/>
    <s v="CA-12265"/>
    <s v="Christina Anderson"/>
    <x v="0"/>
    <s v="United States"/>
    <s v="San Francisco"/>
    <x v="1"/>
    <n v="94110"/>
    <x v="1"/>
    <s v="OFF-AR-10003829"/>
    <x v="1"/>
    <x v="6"/>
    <s v="Newell 35"/>
    <x v="2637"/>
    <n v="2"/>
    <n v="0"/>
    <n v="1.9023999999999992"/>
  </r>
  <r>
    <n v="9308"/>
    <s v="CA-2011-128237"/>
    <x v="2"/>
    <x v="727"/>
    <d v="2011-03-30T00:00:00"/>
    <s v="Standard Class"/>
    <s v="CA-12265"/>
    <s v="Christina Anderson"/>
    <x v="0"/>
    <s v="United States"/>
    <s v="San Francisco"/>
    <x v="1"/>
    <n v="94110"/>
    <x v="1"/>
    <s v="OFF-AR-10003338"/>
    <x v="1"/>
    <x v="6"/>
    <s v="Eberhard Faber 3 1/2&quot; Golf Pencils"/>
    <x v="3659"/>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x v="5850"/>
    <n v="4"/>
    <n v="0"/>
    <n v="15.917999999999999"/>
  </r>
  <r>
    <n v="9310"/>
    <s v="CA-2011-128237"/>
    <x v="2"/>
    <x v="727"/>
    <d v="2011-03-30T00:00:00"/>
    <s v="Standard Class"/>
    <s v="CA-12265"/>
    <s v="Christina Anderson"/>
    <x v="0"/>
    <s v="United States"/>
    <s v="San Francisco"/>
    <x v="1"/>
    <n v="94110"/>
    <x v="1"/>
    <s v="OFF-AR-10000034"/>
    <x v="1"/>
    <x v="6"/>
    <s v="BIC Brite Liner Grip Highlighters, Assorted, 5/Pack"/>
    <x v="2370"/>
    <n v="6"/>
    <n v="0"/>
    <n v="9.9215999999999998"/>
  </r>
  <r>
    <n v="9311"/>
    <s v="US-2013-102141"/>
    <x v="0"/>
    <x v="370"/>
    <d v="2013-09-01T00:00:00"/>
    <s v="Standard Class"/>
    <s v="KD-16615"/>
    <s v="Ken Dana"/>
    <x v="1"/>
    <s v="United States"/>
    <s v="New York City"/>
    <x v="15"/>
    <n v="10024"/>
    <x v="3"/>
    <s v="OFF-BI-10001510"/>
    <x v="1"/>
    <x v="8"/>
    <s v="Deluxe Heavy-Duty Vinyl Round Ring Binder"/>
    <x v="5851"/>
    <n v="8"/>
    <n v="0.2"/>
    <n v="45.839999999999996"/>
  </r>
  <r>
    <n v="9312"/>
    <s v="CA-2014-148642"/>
    <x v="3"/>
    <x v="904"/>
    <d v="2014-03-13T00:00:00"/>
    <s v="Standard Class"/>
    <s v="DW-13540"/>
    <s v="Don Weiss"/>
    <x v="0"/>
    <s v="United States"/>
    <s v="Dallas"/>
    <x v="5"/>
    <n v="75220"/>
    <x v="2"/>
    <s v="OFF-LA-10000134"/>
    <x v="1"/>
    <x v="2"/>
    <s v="Avery 511"/>
    <x v="1268"/>
    <n v="2"/>
    <n v="0.2"/>
    <n v="1.7247999999999997"/>
  </r>
  <r>
    <n v="9313"/>
    <s v="CA-2014-148642"/>
    <x v="3"/>
    <x v="904"/>
    <d v="2014-03-13T00:00:00"/>
    <s v="Standard Class"/>
    <s v="DW-13540"/>
    <s v="Don Weiss"/>
    <x v="0"/>
    <s v="United States"/>
    <s v="Dallas"/>
    <x v="5"/>
    <n v="75220"/>
    <x v="2"/>
    <s v="OFF-AR-10000588"/>
    <x v="1"/>
    <x v="6"/>
    <s v="Newell 345"/>
    <x v="5852"/>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s v="United States"/>
    <s v="Philadelphia"/>
    <x v="9"/>
    <n v="19140"/>
    <x v="3"/>
    <s v="TEC-PH-10000141"/>
    <x v="2"/>
    <x v="7"/>
    <s v="Clearsounds A400"/>
    <x v="965"/>
    <n v="3"/>
    <n v="0.4"/>
    <n v="-27.715799999999994"/>
  </r>
  <r>
    <n v="9317"/>
    <s v="CA-2013-161907"/>
    <x v="0"/>
    <x v="41"/>
    <d v="2013-04-10T00:00:00"/>
    <s v="Standard Class"/>
    <s v="JH-16180"/>
    <s v="Justin Hirsh"/>
    <x v="0"/>
    <s v="United States"/>
    <s v="Philadelphia"/>
    <x v="9"/>
    <n v="19140"/>
    <x v="3"/>
    <s v="OFF-SU-10000646"/>
    <x v="1"/>
    <x v="14"/>
    <s v="Premier Automatic Letter Opener"/>
    <x v="5855"/>
    <n v="4"/>
    <n v="0.2"/>
    <n v="-163.45159999999996"/>
  </r>
  <r>
    <n v="9318"/>
    <s v="CA-2014-124940"/>
    <x v="3"/>
    <x v="1217"/>
    <d v="2014-02-27T00:00:00"/>
    <s v="Standard Class"/>
    <s v="DK-13090"/>
    <s v="Dave Kipp"/>
    <x v="0"/>
    <s v="United States"/>
    <s v="Carrollton"/>
    <x v="5"/>
    <n v="75007"/>
    <x v="2"/>
    <s v="TEC-AC-10002076"/>
    <x v="2"/>
    <x v="11"/>
    <s v="Microsoft Natural Keyboard Elite"/>
    <x v="5856"/>
    <n v="1"/>
    <n v="0.2"/>
    <n v="-2.9940000000000015"/>
  </r>
  <r>
    <n v="9319"/>
    <s v="US-2014-108343"/>
    <x v="3"/>
    <x v="228"/>
    <d v="2014-07-26T00:00:00"/>
    <s v="Standard Class"/>
    <s v="AR-10825"/>
    <s v="Anthony Rawles"/>
    <x v="1"/>
    <s v="United States"/>
    <s v="New York City"/>
    <x v="15"/>
    <n v="10009"/>
    <x v="3"/>
    <s v="OFF-PA-10000743"/>
    <x v="1"/>
    <x v="10"/>
    <s v="Xerox 1977"/>
    <x v="522"/>
    <n v="2"/>
    <n v="0"/>
    <n v="6.4127999999999998"/>
  </r>
  <r>
    <n v="9320"/>
    <s v="US-2014-108343"/>
    <x v="3"/>
    <x v="228"/>
    <d v="2014-07-26T00:00:00"/>
    <s v="Standard Class"/>
    <s v="AR-10825"/>
    <s v="Anthony Rawles"/>
    <x v="1"/>
    <s v="United States"/>
    <s v="New York City"/>
    <x v="15"/>
    <n v="10009"/>
    <x v="3"/>
    <s v="FUR-CH-10002780"/>
    <x v="0"/>
    <x v="1"/>
    <s v="Office Star - Task Chair with Contemporary Loop Arms"/>
    <x v="5857"/>
    <n v="2"/>
    <n v="0.1"/>
    <n v="25.474399999999999"/>
  </r>
  <r>
    <n v="9321"/>
    <s v="US-2014-108343"/>
    <x v="3"/>
    <x v="228"/>
    <d v="2014-07-26T00:00:00"/>
    <s v="Standard Class"/>
    <s v="AR-10825"/>
    <s v="Anthony Rawles"/>
    <x v="1"/>
    <s v="United States"/>
    <s v="New York City"/>
    <x v="15"/>
    <n v="10009"/>
    <x v="3"/>
    <s v="FUR-FU-10000747"/>
    <x v="0"/>
    <x v="5"/>
    <s v="Tenex B1-RE Series Chair Mats for Low Pile Carpets"/>
    <x v="5858"/>
    <n v="4"/>
    <n v="0"/>
    <n v="31.266399999999976"/>
  </r>
  <r>
    <n v="9322"/>
    <s v="US-2013-111563"/>
    <x v="0"/>
    <x v="254"/>
    <d v="2013-11-09T00:00:00"/>
    <s v="Standard Class"/>
    <s v="SM-20005"/>
    <s v="Sally Matthias"/>
    <x v="0"/>
    <s v="United States"/>
    <s v="Houston"/>
    <x v="5"/>
    <n v="77041"/>
    <x v="2"/>
    <s v="FUR-FU-10002445"/>
    <x v="0"/>
    <x v="5"/>
    <s v="DAX Two-Tone Rosewood/Black Document Frame, Desktop, 5 x 7"/>
    <x v="5859"/>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x v="520"/>
    <n v="4"/>
    <n v="0.6"/>
    <n v="-84.292799999999986"/>
  </r>
  <r>
    <n v="9324"/>
    <s v="CA-2014-121853"/>
    <x v="3"/>
    <x v="397"/>
    <d v="2014-09-30T00:00:00"/>
    <s v="Standard Class"/>
    <s v="DB-13660"/>
    <s v="Duane Benoit"/>
    <x v="0"/>
    <s v="United States"/>
    <s v="Los Angeles"/>
    <x v="1"/>
    <n v="90036"/>
    <x v="1"/>
    <s v="OFF-PA-10003641"/>
    <x v="1"/>
    <x v="10"/>
    <s v="Xerox 1909"/>
    <x v="5860"/>
    <n v="8"/>
    <n v="0"/>
    <n v="97.078399999999988"/>
  </r>
  <r>
    <n v="9325"/>
    <s v="CA-2014-121853"/>
    <x v="3"/>
    <x v="397"/>
    <d v="2014-09-30T00:00:00"/>
    <s v="Standard Class"/>
    <s v="DB-13660"/>
    <s v="Duane Benoit"/>
    <x v="0"/>
    <s v="United States"/>
    <s v="Los Angeles"/>
    <x v="1"/>
    <n v="90036"/>
    <x v="1"/>
    <s v="FUR-CH-10003973"/>
    <x v="0"/>
    <x v="1"/>
    <s v="GuestStacker Chair with Chrome Finish Legs"/>
    <x v="5861"/>
    <n v="2"/>
    <n v="0.2"/>
    <n v="59.481600000000014"/>
  </r>
  <r>
    <n v="9326"/>
    <s v="CA-2014-121853"/>
    <x v="3"/>
    <x v="397"/>
    <d v="2014-09-30T00:00:00"/>
    <s v="Standard Class"/>
    <s v="DB-13660"/>
    <s v="Duane Benoit"/>
    <x v="0"/>
    <s v="United States"/>
    <s v="Los Angeles"/>
    <x v="1"/>
    <n v="90036"/>
    <x v="1"/>
    <s v="OFF-BI-10000977"/>
    <x v="1"/>
    <x v="8"/>
    <s v="Ibico Plastic Spiral Binding Combs"/>
    <x v="5862"/>
    <n v="3"/>
    <n v="0.2"/>
    <n v="23.711999999999996"/>
  </r>
  <r>
    <n v="9327"/>
    <s v="US-2014-130687"/>
    <x v="3"/>
    <x v="210"/>
    <d v="2014-09-11T00:00:00"/>
    <s v="First Class"/>
    <s v="PF-19225"/>
    <s v="Phillip Flathmann"/>
    <x v="0"/>
    <s v="United States"/>
    <s v="Edmonds"/>
    <x v="4"/>
    <n v="98026"/>
    <x v="1"/>
    <s v="FUR-FU-10004053"/>
    <x v="0"/>
    <x v="5"/>
    <s v="DAX Two-Tone Silver Metal Document Frame"/>
    <x v="4165"/>
    <n v="4"/>
    <n v="0"/>
    <n v="34.812800000000003"/>
  </r>
  <r>
    <n v="9328"/>
    <s v="US-2014-130687"/>
    <x v="3"/>
    <x v="210"/>
    <d v="2014-09-11T00:00:00"/>
    <s v="First Class"/>
    <s v="PF-19225"/>
    <s v="Phillip Flathmann"/>
    <x v="0"/>
    <s v="United States"/>
    <s v="Edmonds"/>
    <x v="4"/>
    <n v="98026"/>
    <x v="1"/>
    <s v="TEC-PH-10002033"/>
    <x v="2"/>
    <x v="7"/>
    <s v="Konftel 250 Conference phone - Charcoal black"/>
    <x v="5863"/>
    <n v="2"/>
    <n v="0.2"/>
    <n v="34.178400000000011"/>
  </r>
  <r>
    <n v="9329"/>
    <s v="US-2014-130687"/>
    <x v="3"/>
    <x v="210"/>
    <d v="2014-09-11T00:00:00"/>
    <s v="First Class"/>
    <s v="PF-19225"/>
    <s v="Phillip Flathmann"/>
    <x v="0"/>
    <s v="United States"/>
    <s v="Edmonds"/>
    <x v="4"/>
    <n v="98026"/>
    <x v="1"/>
    <s v="OFF-AR-10004260"/>
    <x v="1"/>
    <x v="6"/>
    <s v="Boston 1799 Powerhouse Electric Pencil Sharpener"/>
    <x v="2275"/>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s v="United States"/>
    <s v="New York City"/>
    <x v="15"/>
    <n v="10035"/>
    <x v="3"/>
    <s v="OFF-EN-10001539"/>
    <x v="1"/>
    <x v="12"/>
    <s v="Staples"/>
    <x v="2560"/>
    <n v="2"/>
    <n v="0"/>
    <n v="7.3132000000000001"/>
  </r>
  <r>
    <n v="9332"/>
    <s v="CA-2013-108056"/>
    <x v="0"/>
    <x v="321"/>
    <d v="2013-10-04T00:00:00"/>
    <s v="Standard Class"/>
    <s v="ES-14080"/>
    <s v="Erin Smith"/>
    <x v="1"/>
    <s v="United States"/>
    <s v="Springfield"/>
    <x v="21"/>
    <n v="97477"/>
    <x v="1"/>
    <s v="TEC-PH-10001817"/>
    <x v="2"/>
    <x v="7"/>
    <s v="Wilson Electronics DB Pro Signal Booster"/>
    <x v="4253"/>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s v="United States"/>
    <s v="Georgetown"/>
    <x v="0"/>
    <n v="40324"/>
    <x v="0"/>
    <s v="OFF-FA-10000992"/>
    <x v="1"/>
    <x v="13"/>
    <s v="Acco Clips to Go Binder Clips, 24 Clips in Two Sizes"/>
    <x v="3210"/>
    <n v="4"/>
    <n v="0"/>
    <n v="6.6739999999999995"/>
  </r>
  <r>
    <n v="9335"/>
    <s v="CA-2014-110198"/>
    <x v="3"/>
    <x v="927"/>
    <d v="2014-05-03T00:00:00"/>
    <s v="First Class"/>
    <s v="AG-10900"/>
    <s v="Arthur Gainer"/>
    <x v="0"/>
    <s v="United States"/>
    <s v="Coral Springs"/>
    <x v="2"/>
    <n v="33065"/>
    <x v="0"/>
    <s v="FUR-BO-10001798"/>
    <x v="0"/>
    <x v="0"/>
    <s v="Bush Somerset Collection Bookcase"/>
    <x v="2361"/>
    <n v="3"/>
    <n v="0.2"/>
    <n v="-15.71759999999999"/>
  </r>
  <r>
    <n v="9336"/>
    <s v="CA-2014-110198"/>
    <x v="3"/>
    <x v="927"/>
    <d v="2014-05-03T00:00:00"/>
    <s v="First Class"/>
    <s v="AG-10900"/>
    <s v="Arthur Gainer"/>
    <x v="0"/>
    <s v="United States"/>
    <s v="Coral Springs"/>
    <x v="2"/>
    <n v="33065"/>
    <x v="0"/>
    <s v="OFF-LA-10004409"/>
    <x v="1"/>
    <x v="2"/>
    <s v="Avery 492"/>
    <x v="877"/>
    <n v="2"/>
    <n v="0.2"/>
    <n v="1.4975999999999996"/>
  </r>
  <r>
    <n v="9337"/>
    <s v="CA-2014-130715"/>
    <x v="3"/>
    <x v="118"/>
    <d v="2014-09-21T00:00:00"/>
    <s v="Standard Class"/>
    <s v="CY-12745"/>
    <s v="Craig Yedwab"/>
    <x v="1"/>
    <s v="United States"/>
    <s v="San Francisco"/>
    <x v="1"/>
    <n v="94110"/>
    <x v="1"/>
    <s v="OFF-FA-10000621"/>
    <x v="1"/>
    <x v="13"/>
    <s v="OIC Colored Binder Clips, Assorted Sizes"/>
    <x v="1511"/>
    <n v="5"/>
    <n v="0"/>
    <n v="8.7710000000000008"/>
  </r>
  <r>
    <n v="9338"/>
    <s v="CA-2011-155264"/>
    <x v="2"/>
    <x v="538"/>
    <d v="2011-10-22T00:00:00"/>
    <s v="Second Class"/>
    <s v="RP-19270"/>
    <s v="Rachel Payne"/>
    <x v="1"/>
    <s v="United States"/>
    <s v="San Francisco"/>
    <x v="1"/>
    <n v="94110"/>
    <x v="1"/>
    <s v="OFF-BI-10003196"/>
    <x v="1"/>
    <x v="8"/>
    <s v="Accohide Poly Flexible Ring Binders"/>
    <x v="5866"/>
    <n v="1"/>
    <n v="0.2"/>
    <n v="1.1219999999999999"/>
  </r>
  <r>
    <n v="9339"/>
    <s v="CA-2011-155264"/>
    <x v="2"/>
    <x v="538"/>
    <d v="2011-10-22T00:00:00"/>
    <s v="Second Class"/>
    <s v="RP-19270"/>
    <s v="Rachel Payne"/>
    <x v="1"/>
    <s v="United States"/>
    <s v="San Francisco"/>
    <x v="1"/>
    <n v="94110"/>
    <x v="1"/>
    <s v="OFF-BI-10003727"/>
    <x v="1"/>
    <x v="8"/>
    <s v="Avery Durable Slant Ring Binders With Label Holder"/>
    <x v="5867"/>
    <n v="6"/>
    <n v="0.2"/>
    <n v="7.0223999999999993"/>
  </r>
  <r>
    <n v="9340"/>
    <s v="CA-2011-155264"/>
    <x v="2"/>
    <x v="538"/>
    <d v="2011-10-22T00:00:00"/>
    <s v="Second Class"/>
    <s v="RP-19270"/>
    <s v="Rachel Payne"/>
    <x v="1"/>
    <s v="United States"/>
    <s v="San Francisco"/>
    <x v="1"/>
    <n v="94110"/>
    <x v="1"/>
    <s v="OFF-PA-10003228"/>
    <x v="1"/>
    <x v="10"/>
    <s v="Xerox 1917"/>
    <x v="64"/>
    <n v="3"/>
    <n v="0"/>
    <n v="68.963099999999997"/>
  </r>
  <r>
    <n v="9341"/>
    <s v="CA-2011-155264"/>
    <x v="2"/>
    <x v="538"/>
    <d v="2011-10-22T00:00:00"/>
    <s v="Second Class"/>
    <s v="RP-19270"/>
    <s v="Rachel Payne"/>
    <x v="1"/>
    <s v="United States"/>
    <s v="San Francisco"/>
    <x v="1"/>
    <n v="94110"/>
    <x v="1"/>
    <s v="OFF-LA-10002787"/>
    <x v="1"/>
    <x v="2"/>
    <s v="Avery 480"/>
    <x v="2057"/>
    <n v="5"/>
    <n v="0"/>
    <n v="9"/>
  </r>
  <r>
    <n v="9342"/>
    <s v="CA-2011-155264"/>
    <x v="2"/>
    <x v="538"/>
    <d v="2011-10-22T00:00:00"/>
    <s v="Second Class"/>
    <s v="RP-19270"/>
    <s v="Rachel Payne"/>
    <x v="1"/>
    <s v="United States"/>
    <s v="San Francisco"/>
    <x v="1"/>
    <n v="94110"/>
    <x v="1"/>
    <s v="TEC-PH-10001305"/>
    <x v="2"/>
    <x v="7"/>
    <s v="Panasonic KX TS208W Corded phone"/>
    <x v="5868"/>
    <n v="3"/>
    <n v="0.2"/>
    <n v="11.757600000000011"/>
  </r>
  <r>
    <n v="9343"/>
    <s v="CA-2013-119123"/>
    <x v="0"/>
    <x v="69"/>
    <d v="2013-03-19T00:00:00"/>
    <s v="Standard Class"/>
    <s v="DB-13360"/>
    <s v="Dennis Bolton"/>
    <x v="2"/>
    <s v="United States"/>
    <s v="Riverside"/>
    <x v="1"/>
    <n v="92503"/>
    <x v="1"/>
    <s v="OFF-BI-10001036"/>
    <x v="1"/>
    <x v="8"/>
    <s v="Cardinal EasyOpen D-Ring Binders"/>
    <x v="5869"/>
    <n v="7"/>
    <n v="0.2"/>
    <n v="19.193999999999999"/>
  </r>
  <r>
    <n v="9344"/>
    <s v="CA-2014-109085"/>
    <x v="3"/>
    <x v="922"/>
    <d v="2014-02-21T00:00:00"/>
    <s v="First Class"/>
    <s v="CK-12325"/>
    <s v="Christine Kargatis"/>
    <x v="2"/>
    <s v="United States"/>
    <s v="Troy"/>
    <x v="24"/>
    <n v="45373"/>
    <x v="3"/>
    <s v="FUR-TA-10001086"/>
    <x v="0"/>
    <x v="3"/>
    <s v="SAFCO PlanMaster Boards, 60w x 37-1/2d, White Melamine"/>
    <x v="4003"/>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s v="United States"/>
    <s v="Troy"/>
    <x v="24"/>
    <n v="45373"/>
    <x v="3"/>
    <s v="TEC-PH-10000526"/>
    <x v="2"/>
    <x v="7"/>
    <s v="Vtech CS6719"/>
    <x v="5870"/>
    <n v="1"/>
    <n v="0.4"/>
    <n v="-11.518799999999999"/>
  </r>
  <r>
    <n v="9347"/>
    <s v="CA-2014-109085"/>
    <x v="3"/>
    <x v="922"/>
    <d v="2014-02-21T00:00:00"/>
    <s v="First Class"/>
    <s v="CK-12325"/>
    <s v="Christine Kargatis"/>
    <x v="2"/>
    <s v="United States"/>
    <s v="Troy"/>
    <x v="24"/>
    <n v="45373"/>
    <x v="3"/>
    <s v="FUR-FU-10004973"/>
    <x v="0"/>
    <x v="5"/>
    <s v="Flat Face Poster Frame"/>
    <x v="615"/>
    <n v="2"/>
    <n v="0.2"/>
    <n v="8.2896000000000001"/>
  </r>
  <r>
    <n v="9348"/>
    <s v="CA-2014-109085"/>
    <x v="3"/>
    <x v="922"/>
    <d v="2014-02-21T00:00:00"/>
    <s v="First Class"/>
    <s v="CK-12325"/>
    <s v="Christine Kargatis"/>
    <x v="2"/>
    <s v="United States"/>
    <s v="Troy"/>
    <x v="24"/>
    <n v="45373"/>
    <x v="3"/>
    <s v="FUR-CH-10003981"/>
    <x v="0"/>
    <x v="1"/>
    <s v="Global Commerce Series Low-Back Swivel/Tilt Chairs"/>
    <x v="4448"/>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s v="United States"/>
    <s v="Moreno Valley"/>
    <x v="1"/>
    <n v="92553"/>
    <x v="1"/>
    <s v="FUR-FU-10001934"/>
    <x v="0"/>
    <x v="5"/>
    <s v="Magnifier Swing Arm Lamp"/>
    <x v="108"/>
    <n v="2"/>
    <n v="0"/>
    <n v="10.909600000000001"/>
  </r>
  <r>
    <n v="9351"/>
    <s v="CA-2013-159009"/>
    <x v="0"/>
    <x v="713"/>
    <d v="2013-09-28T00:00:00"/>
    <s v="Standard Class"/>
    <s v="DP-13105"/>
    <s v="Dave Poirier"/>
    <x v="1"/>
    <s v="United States"/>
    <s v="Seattle"/>
    <x v="4"/>
    <n v="98115"/>
    <x v="1"/>
    <s v="OFF-BI-10004970"/>
    <x v="1"/>
    <x v="8"/>
    <s v="ACCOHIDE 3-Ring Binder, Blue, 1&quot;"/>
    <x v="1157"/>
    <n v="4"/>
    <n v="0.2"/>
    <n v="4.4603999999999999"/>
  </r>
  <r>
    <n v="9352"/>
    <s v="CA-2013-159009"/>
    <x v="0"/>
    <x v="713"/>
    <d v="2013-09-28T00:00:00"/>
    <s v="Standard Class"/>
    <s v="DP-13105"/>
    <s v="Dave Poirier"/>
    <x v="1"/>
    <s v="United States"/>
    <s v="Seattle"/>
    <x v="4"/>
    <n v="98115"/>
    <x v="1"/>
    <s v="FUR-CH-10003396"/>
    <x v="0"/>
    <x v="1"/>
    <s v="Global Deluxe Steno Chair"/>
    <x v="4236"/>
    <n v="3"/>
    <n v="0.2"/>
    <n v="-20.784600000000012"/>
  </r>
  <r>
    <n v="9353"/>
    <s v="CA-2014-148411"/>
    <x v="3"/>
    <x v="241"/>
    <d v="2014-09-27T00:00:00"/>
    <s v="First Class"/>
    <s v="RO-19780"/>
    <s v="Rose O'Brian"/>
    <x v="0"/>
    <s v="United States"/>
    <s v="Chicago"/>
    <x v="10"/>
    <n v="60623"/>
    <x v="2"/>
    <s v="FUR-CH-10003973"/>
    <x v="0"/>
    <x v="1"/>
    <s v="GuestStacker Chair with Chrome Finish Legs"/>
    <x v="3324"/>
    <n v="2"/>
    <n v="0.3"/>
    <n v="-14.870399999999961"/>
  </r>
  <r>
    <n v="9354"/>
    <s v="CA-2014-148411"/>
    <x v="3"/>
    <x v="241"/>
    <d v="2014-09-27T00:00:00"/>
    <s v="First Class"/>
    <s v="RO-19780"/>
    <s v="Rose O'Brian"/>
    <x v="0"/>
    <s v="United States"/>
    <s v="Chicago"/>
    <x v="10"/>
    <n v="60623"/>
    <x v="2"/>
    <s v="OFF-PA-10002109"/>
    <x v="1"/>
    <x v="10"/>
    <s v="Wirebound Voice Message Log Book"/>
    <x v="5872"/>
    <n v="3"/>
    <n v="0.2"/>
    <n v="3.7127999999999988"/>
  </r>
  <r>
    <n v="9355"/>
    <s v="CA-2012-110324"/>
    <x v="1"/>
    <x v="494"/>
    <d v="2012-12-05T00:00:00"/>
    <s v="Standard Class"/>
    <s v="MA-17560"/>
    <s v="Matt Abelman"/>
    <x v="2"/>
    <s v="United States"/>
    <s v="Jackson"/>
    <x v="12"/>
    <n v="49201"/>
    <x v="2"/>
    <s v="OFF-PA-10001826"/>
    <x v="1"/>
    <x v="10"/>
    <s v="Xerox 207"/>
    <x v="541"/>
    <n v="3"/>
    <n v="0"/>
    <n v="9.3312000000000008"/>
  </r>
  <r>
    <n v="9356"/>
    <s v="CA-2012-110324"/>
    <x v="1"/>
    <x v="494"/>
    <d v="2012-12-05T00:00:00"/>
    <s v="Standard Class"/>
    <s v="MA-17560"/>
    <s v="Matt Abelman"/>
    <x v="2"/>
    <s v="United States"/>
    <s v="Jackson"/>
    <x v="12"/>
    <n v="49201"/>
    <x v="2"/>
    <s v="OFF-AR-10000823"/>
    <x v="1"/>
    <x v="6"/>
    <s v="Newell 307"/>
    <x v="103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x v="136"/>
    <n v="5"/>
    <n v="0.2"/>
    <n v="15.091999999999995"/>
  </r>
  <r>
    <n v="9359"/>
    <s v="CA-2013-168046"/>
    <x v="0"/>
    <x v="967"/>
    <d v="2013-01-28T00:00:00"/>
    <s v="Second Class"/>
    <s v="JD-15895"/>
    <s v="Jonathan Doherty"/>
    <x v="1"/>
    <s v="United States"/>
    <s v="New York City"/>
    <x v="15"/>
    <n v="10024"/>
    <x v="3"/>
    <s v="FUR-TA-10001095"/>
    <x v="0"/>
    <x v="3"/>
    <s v="Chromcraft Round Conference Tables"/>
    <x v="5873"/>
    <n v="3"/>
    <n v="0.4"/>
    <n v="-99.34529999999998"/>
  </r>
  <r>
    <n v="9360"/>
    <s v="CA-2013-168046"/>
    <x v="0"/>
    <x v="967"/>
    <d v="2013-01-28T00:00:00"/>
    <s v="Second Class"/>
    <s v="JD-15895"/>
    <s v="Jonathan Doherty"/>
    <x v="1"/>
    <s v="United States"/>
    <s v="New York City"/>
    <x v="15"/>
    <n v="10024"/>
    <x v="3"/>
    <s v="FUR-FU-10000747"/>
    <x v="0"/>
    <x v="5"/>
    <s v="Tenex B1-RE Series Chair Mats for Low Pile Carpets"/>
    <x v="44"/>
    <n v="1"/>
    <n v="0"/>
    <n v="7.816599999999994"/>
  </r>
  <r>
    <n v="9361"/>
    <s v="CA-2013-168046"/>
    <x v="0"/>
    <x v="967"/>
    <d v="2013-01-28T00:00:00"/>
    <s v="Second Class"/>
    <s v="JD-15895"/>
    <s v="Jonathan Doherty"/>
    <x v="1"/>
    <s v="United States"/>
    <s v="New York City"/>
    <x v="15"/>
    <n v="10024"/>
    <x v="3"/>
    <s v="OFF-ST-10004337"/>
    <x v="1"/>
    <x v="4"/>
    <s v="SAFCO Commercial Wire Shelving, 72h"/>
    <x v="5874"/>
    <n v="7"/>
    <n v="0"/>
    <n v="0"/>
  </r>
  <r>
    <n v="9362"/>
    <s v="CA-2014-111591"/>
    <x v="3"/>
    <x v="708"/>
    <d v="2014-03-26T00:00:00"/>
    <s v="Standard Class"/>
    <s v="PS-18970"/>
    <s v="Paul Stevenson"/>
    <x v="2"/>
    <s v="United States"/>
    <s v="Seattle"/>
    <x v="4"/>
    <n v="98105"/>
    <x v="1"/>
    <s v="OFF-BI-10004410"/>
    <x v="1"/>
    <x v="8"/>
    <s v="C-Line Peel &amp; Stick Add-On Filing Pockets, 8-3/4 x 5-1/8, 10/Pack"/>
    <x v="5875"/>
    <n v="6"/>
    <n v="0.2"/>
    <n v="10.3194"/>
  </r>
  <r>
    <n v="9363"/>
    <s v="CA-2014-111591"/>
    <x v="3"/>
    <x v="708"/>
    <d v="2014-03-26T00:00:00"/>
    <s v="Standard Class"/>
    <s v="PS-18970"/>
    <s v="Paul Stevenson"/>
    <x v="2"/>
    <s v="United States"/>
    <s v="Seattle"/>
    <x v="4"/>
    <n v="98105"/>
    <x v="1"/>
    <s v="OFF-FA-10004838"/>
    <x v="1"/>
    <x v="13"/>
    <s v="Super Bands, 12/Pack"/>
    <x v="5876"/>
    <n v="7"/>
    <n v="0"/>
    <n v="0.3906000000000005"/>
  </r>
  <r>
    <n v="9364"/>
    <s v="CA-2014-111591"/>
    <x v="3"/>
    <x v="708"/>
    <d v="2014-03-26T00:00:00"/>
    <s v="Standard Class"/>
    <s v="PS-18970"/>
    <s v="Paul Stevenson"/>
    <x v="2"/>
    <s v="United States"/>
    <s v="Seattle"/>
    <x v="4"/>
    <n v="98105"/>
    <x v="1"/>
    <s v="FUR-FU-10002364"/>
    <x v="0"/>
    <x v="5"/>
    <s v="Eldon Expressions Wood Desk Accessories, Oak"/>
    <x v="3077"/>
    <n v="3"/>
    <n v="0"/>
    <n v="6.4205999999999976"/>
  </r>
  <r>
    <n v="9365"/>
    <s v="CA-2014-111591"/>
    <x v="3"/>
    <x v="708"/>
    <d v="2014-03-26T00:00:00"/>
    <s v="Standard Class"/>
    <s v="PS-18970"/>
    <s v="Paul Stevenson"/>
    <x v="2"/>
    <s v="United States"/>
    <s v="Seattle"/>
    <x v="4"/>
    <n v="98105"/>
    <x v="1"/>
    <s v="OFF-ST-10001809"/>
    <x v="1"/>
    <x v="4"/>
    <s v="Fellowes Officeware Wire Shelving"/>
    <x v="704"/>
    <n v="4"/>
    <n v="0"/>
    <n v="7.1863999999999919"/>
  </r>
  <r>
    <n v="9366"/>
    <s v="US-2011-166828"/>
    <x v="2"/>
    <x v="963"/>
    <d v="2011-08-25T00:00:00"/>
    <s v="First Class"/>
    <s v="JF-15415"/>
    <s v="Jennifer Ferguson"/>
    <x v="0"/>
    <s v="United States"/>
    <s v="Saint Charles"/>
    <x v="25"/>
    <n v="63301"/>
    <x v="2"/>
    <s v="OFF-PA-10001846"/>
    <x v="1"/>
    <x v="10"/>
    <s v="Xerox 1899"/>
    <x v="1057"/>
    <n v="2"/>
    <n v="0"/>
    <n v="5.6644000000000005"/>
  </r>
  <r>
    <n v="9367"/>
    <s v="CA-2011-108147"/>
    <x v="2"/>
    <x v="785"/>
    <d v="2011-06-13T00:00:00"/>
    <s v="Standard Class"/>
    <s v="RD-19480"/>
    <s v="Rick Duston"/>
    <x v="0"/>
    <s v="United States"/>
    <s v="Long Beach"/>
    <x v="15"/>
    <n v="11561"/>
    <x v="3"/>
    <s v="OFF-BI-10003876"/>
    <x v="1"/>
    <x v="8"/>
    <s v="Green Canvas Binder for 8-1/2&quot; x 14&quot; Sheets"/>
    <x v="5877"/>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s v="First Class"/>
    <s v="ES-14080"/>
    <s v="Erin Smith"/>
    <x v="1"/>
    <s v="United States"/>
    <s v="Lakewood"/>
    <x v="30"/>
    <n v="8701"/>
    <x v="3"/>
    <s v="OFF-PA-10004243"/>
    <x v="1"/>
    <x v="10"/>
    <s v="Xerox 1939"/>
    <x v="2479"/>
    <n v="2"/>
    <n v="0"/>
    <n v="18.211199999999998"/>
  </r>
  <r>
    <n v="9370"/>
    <s v="CA-2014-113460"/>
    <x v="3"/>
    <x v="659"/>
    <d v="2014-11-10T00:00:00"/>
    <s v="Second Class"/>
    <s v="KN-16390"/>
    <s v="Katherine Nockton"/>
    <x v="1"/>
    <s v="United States"/>
    <s v="Clinton"/>
    <x v="39"/>
    <n v="20735"/>
    <x v="3"/>
    <s v="FUR-CH-10000422"/>
    <x v="0"/>
    <x v="1"/>
    <s v="Global Highback Leather Tilter in Burgundy"/>
    <x v="5879"/>
    <n v="3"/>
    <n v="0"/>
    <n v="43.675200000000018"/>
  </r>
  <r>
    <n v="9371"/>
    <s v="CA-2012-111339"/>
    <x v="1"/>
    <x v="352"/>
    <d v="2012-05-31T00:00:00"/>
    <s v="First Class"/>
    <s v="VP-21760"/>
    <s v="Victoria Pisteka"/>
    <x v="1"/>
    <s v="United States"/>
    <s v="Columbus"/>
    <x v="24"/>
    <n v="43229"/>
    <x v="3"/>
    <s v="FUR-FU-10002506"/>
    <x v="0"/>
    <x v="5"/>
    <s v="Tensor &quot;Hersey Kiss&quot; Styled Floor Lamp"/>
    <x v="2185"/>
    <n v="4"/>
    <n v="0.2"/>
    <n v="-4.1568000000000023"/>
  </r>
  <r>
    <n v="9372"/>
    <s v="CA-2012-111339"/>
    <x v="1"/>
    <x v="352"/>
    <d v="2012-05-31T00:00:00"/>
    <s v="First Class"/>
    <s v="VP-21760"/>
    <s v="Victoria Pisteka"/>
    <x v="1"/>
    <s v="United States"/>
    <s v="Columbus"/>
    <x v="24"/>
    <n v="43229"/>
    <x v="3"/>
    <s v="FUR-CH-10000863"/>
    <x v="0"/>
    <x v="1"/>
    <s v="Novimex Swivel Fabric Task Chair"/>
    <x v="2613"/>
    <n v="3"/>
    <n v="0.3"/>
    <n v="-86.058600000000013"/>
  </r>
  <r>
    <n v="9373"/>
    <s v="CA-2012-111339"/>
    <x v="1"/>
    <x v="352"/>
    <d v="2012-05-31T00:00:00"/>
    <s v="First Class"/>
    <s v="VP-21760"/>
    <s v="Victoria Pisteka"/>
    <x v="1"/>
    <s v="United States"/>
    <s v="Columbus"/>
    <x v="24"/>
    <n v="43229"/>
    <x v="3"/>
    <s v="OFF-FA-10002988"/>
    <x v="1"/>
    <x v="13"/>
    <s v="Ideal Clamps"/>
    <x v="1400"/>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s v="United States"/>
    <s v="Seattle"/>
    <x v="4"/>
    <n v="98105"/>
    <x v="1"/>
    <s v="OFF-SU-10002537"/>
    <x v="1"/>
    <x v="14"/>
    <s v="Acme Box Cutter Scissors"/>
    <x v="5880"/>
    <n v="6"/>
    <n v="0"/>
    <n v="15.958800000000004"/>
  </r>
  <r>
    <n v="9376"/>
    <s v="CA-2012-126347"/>
    <x v="1"/>
    <x v="639"/>
    <d v="2012-12-19T00:00:00"/>
    <s v="Second Class"/>
    <s v="AJ-10945"/>
    <s v="Ashley Jarboe"/>
    <x v="0"/>
    <s v="United States"/>
    <s v="Los Angeles"/>
    <x v="1"/>
    <n v="90045"/>
    <x v="1"/>
    <s v="TEC-AC-10003063"/>
    <x v="2"/>
    <x v="11"/>
    <s v="Micro Innovations USB RF Wireless Keyboard with Mouse"/>
    <x v="1424"/>
    <n v="2"/>
    <n v="0"/>
    <n v="10.5"/>
  </r>
  <r>
    <n v="9377"/>
    <s v="CA-2014-108756"/>
    <x v="3"/>
    <x v="53"/>
    <d v="2014-12-30T00:00:00"/>
    <s v="Standard Class"/>
    <s v="PO-18865"/>
    <s v="Patrick O'Donnell"/>
    <x v="0"/>
    <s v="United States"/>
    <s v="East Orange"/>
    <x v="30"/>
    <n v="7017"/>
    <x v="3"/>
    <s v="TEC-AC-10003237"/>
    <x v="2"/>
    <x v="11"/>
    <s v="Memorex Micro Travel Drive 4 GB"/>
    <x v="5881"/>
    <n v="3"/>
    <n v="0"/>
    <n v="13.674000000000003"/>
  </r>
  <r>
    <n v="9378"/>
    <s v="CA-2014-155362"/>
    <x v="3"/>
    <x v="94"/>
    <d v="2014-12-22T00:00:00"/>
    <s v="Standard Class"/>
    <s v="DP-13105"/>
    <s v="Dave Poirier"/>
    <x v="1"/>
    <s v="United States"/>
    <s v="Eau Claire"/>
    <x v="6"/>
    <n v="54703"/>
    <x v="2"/>
    <s v="OFF-ST-10001031"/>
    <x v="1"/>
    <x v="4"/>
    <s v="Adjustable Personal File Tote"/>
    <x v="5882"/>
    <n v="2"/>
    <n v="0"/>
    <n v="8.465600000000002"/>
  </r>
  <r>
    <n v="9379"/>
    <s v="CA-2013-117625"/>
    <x v="0"/>
    <x v="1120"/>
    <d v="2013-05-16T00:00:00"/>
    <s v="Standard Class"/>
    <s v="GM-14500"/>
    <s v="Gene McClure"/>
    <x v="0"/>
    <s v="United States"/>
    <s v="Chicago"/>
    <x v="10"/>
    <n v="60610"/>
    <x v="2"/>
    <s v="OFF-EN-10001535"/>
    <x v="1"/>
    <x v="12"/>
    <s v="Grip Seal Envelopes"/>
    <x v="5883"/>
    <n v="2"/>
    <n v="0.2"/>
    <n v="2.3868"/>
  </r>
  <r>
    <n v="9380"/>
    <s v="CA-2011-154158"/>
    <x v="2"/>
    <x v="851"/>
    <d v="2011-12-27T00:00:00"/>
    <s v="Second Class"/>
    <s v="CC-12670"/>
    <s v="Craig Carreira"/>
    <x v="0"/>
    <s v="United States"/>
    <s v="Tampa"/>
    <x v="2"/>
    <n v="33614"/>
    <x v="0"/>
    <s v="OFF-PA-10001295"/>
    <x v="1"/>
    <x v="10"/>
    <s v="Computer Printout Paper with Letter-Trim Perforations"/>
    <x v="2817"/>
    <n v="3"/>
    <n v="0.2"/>
    <n v="15.934799999999997"/>
  </r>
  <r>
    <n v="9381"/>
    <s v="CA-2011-154158"/>
    <x v="2"/>
    <x v="851"/>
    <d v="2011-12-27T00:00:00"/>
    <s v="Second Class"/>
    <s v="CC-12670"/>
    <s v="Craig Carreira"/>
    <x v="0"/>
    <s v="United States"/>
    <s v="Tampa"/>
    <x v="2"/>
    <n v="33614"/>
    <x v="0"/>
    <s v="FUR-CH-10004698"/>
    <x v="0"/>
    <x v="1"/>
    <s v="Padded Folding Chairs, Black, 4/Carton"/>
    <x v="1466"/>
    <n v="1"/>
    <n v="0.2"/>
    <n v="6.4784000000000042"/>
  </r>
  <r>
    <n v="9382"/>
    <s v="CA-2011-154158"/>
    <x v="2"/>
    <x v="851"/>
    <d v="2011-12-27T00:00:00"/>
    <s v="Second Class"/>
    <s v="CC-12670"/>
    <s v="Craig Carreira"/>
    <x v="0"/>
    <s v="United States"/>
    <s v="Tampa"/>
    <x v="2"/>
    <n v="33614"/>
    <x v="0"/>
    <s v="OFF-ST-10000078"/>
    <x v="1"/>
    <x v="4"/>
    <s v="Tennsco 6- and 18-Compartment Lockers"/>
    <x v="5884"/>
    <n v="2"/>
    <n v="0.2"/>
    <n v="-10.60680000000005"/>
  </r>
  <r>
    <n v="9383"/>
    <s v="CA-2011-154158"/>
    <x v="2"/>
    <x v="851"/>
    <d v="2011-12-27T00:00:00"/>
    <s v="Second Class"/>
    <s v="CC-12670"/>
    <s v="Craig Carreira"/>
    <x v="0"/>
    <s v="United States"/>
    <s v="Tampa"/>
    <x v="2"/>
    <n v="33614"/>
    <x v="0"/>
    <s v="OFF-AR-10001868"/>
    <x v="1"/>
    <x v="6"/>
    <s v="Prang Dustless Chalk Sticks"/>
    <x v="2956"/>
    <n v="1"/>
    <n v="0.2"/>
    <n v="0.504"/>
  </r>
  <r>
    <n v="9384"/>
    <s v="CA-2011-154158"/>
    <x v="2"/>
    <x v="851"/>
    <d v="2011-12-27T00:00:00"/>
    <s v="Second Class"/>
    <s v="CC-12670"/>
    <s v="Craig Carreira"/>
    <x v="0"/>
    <s v="United States"/>
    <s v="Tampa"/>
    <x v="2"/>
    <n v="33614"/>
    <x v="0"/>
    <s v="OFF-ST-10004950"/>
    <x v="1"/>
    <x v="4"/>
    <s v="Acco Perma 3000 Stacking Storage Drawers"/>
    <x v="2067"/>
    <n v="5"/>
    <n v="0.2"/>
    <n v="-1.049000000000003"/>
  </r>
  <r>
    <n v="9385"/>
    <s v="CA-2014-100433"/>
    <x v="3"/>
    <x v="938"/>
    <d v="2014-08-17T00:00:00"/>
    <s v="Standard Class"/>
    <s v="SJ-20125"/>
    <s v="Sanjit Jacobs"/>
    <x v="2"/>
    <s v="United States"/>
    <s v="New York City"/>
    <x v="15"/>
    <n v="10009"/>
    <x v="3"/>
    <s v="OFF-PA-10003441"/>
    <x v="1"/>
    <x v="10"/>
    <s v="Xerox 226"/>
    <x v="243"/>
    <n v="4"/>
    <n v="0"/>
    <n v="12.441600000000001"/>
  </r>
  <r>
    <n v="9386"/>
    <s v="CA-2014-163097"/>
    <x v="3"/>
    <x v="151"/>
    <d v="2014-09-01T00:00:00"/>
    <s v="Standard Class"/>
    <s v="SF-20200"/>
    <s v="Sarah Foster"/>
    <x v="0"/>
    <s v="United States"/>
    <s v="Mesa"/>
    <x v="16"/>
    <n v="85204"/>
    <x v="1"/>
    <s v="FUR-FU-10004973"/>
    <x v="0"/>
    <x v="5"/>
    <s v="Flat Face Poster Frame"/>
    <x v="5885"/>
    <n v="8"/>
    <n v="0.2"/>
    <n v="33.1584"/>
  </r>
  <r>
    <n v="9387"/>
    <s v="US-2014-127292"/>
    <x v="3"/>
    <x v="617"/>
    <d v="2014-01-24T00:00:00"/>
    <s v="Standard Class"/>
    <s v="RM-19375"/>
    <s v="Raymond Messe"/>
    <x v="0"/>
    <s v="United States"/>
    <s v="Burlington"/>
    <x v="42"/>
    <s v="05408"/>
    <x v="3"/>
    <s v="OFF-PA-10000157"/>
    <x v="1"/>
    <x v="10"/>
    <s v="Xerox 191"/>
    <x v="710"/>
    <n v="4"/>
    <n v="0"/>
    <n v="37.562399999999997"/>
  </r>
  <r>
    <n v="9388"/>
    <s v="US-2014-127292"/>
    <x v="3"/>
    <x v="617"/>
    <d v="2014-01-24T00:00:00"/>
    <s v="Standard Class"/>
    <s v="RM-19375"/>
    <s v="Raymond Messe"/>
    <x v="0"/>
    <s v="United States"/>
    <s v="Burlington"/>
    <x v="42"/>
    <s v="05408"/>
    <x v="3"/>
    <s v="OFF-PA-10001970"/>
    <x v="1"/>
    <x v="10"/>
    <s v="Xerox 1881"/>
    <x v="5886"/>
    <n v="1"/>
    <n v="0"/>
    <n v="5.7715999999999994"/>
  </r>
  <r>
    <n v="9389"/>
    <s v="US-2014-127292"/>
    <x v="3"/>
    <x v="617"/>
    <d v="2014-01-24T00:00:00"/>
    <s v="Standard Class"/>
    <s v="RM-19375"/>
    <s v="Raymond Messe"/>
    <x v="0"/>
    <s v="United States"/>
    <s v="Burlington"/>
    <x v="42"/>
    <s v="05408"/>
    <x v="3"/>
    <s v="OFF-AP-10000828"/>
    <x v="1"/>
    <x v="9"/>
    <s v="Avanti 4.4 Cu. Ft. Refrigerator"/>
    <x v="3116"/>
    <n v="3"/>
    <n v="0"/>
    <n v="152.02319999999997"/>
  </r>
  <r>
    <n v="9390"/>
    <s v="US-2014-127292"/>
    <x v="3"/>
    <x v="617"/>
    <d v="2014-01-24T00:00:00"/>
    <s v="Standard Class"/>
    <s v="RM-19375"/>
    <s v="Raymond Messe"/>
    <x v="0"/>
    <s v="United States"/>
    <s v="Burlington"/>
    <x v="42"/>
    <s v="05408"/>
    <x v="3"/>
    <s v="OFF-EN-10001509"/>
    <x v="1"/>
    <x v="12"/>
    <s v="Poly String Tie Envelopes"/>
    <x v="5887"/>
    <n v="1"/>
    <n v="0"/>
    <n v="0.95879999999999987"/>
  </r>
  <r>
    <n v="9391"/>
    <s v="CA-2012-163734"/>
    <x v="1"/>
    <x v="974"/>
    <d v="2012-06-24T00:00:00"/>
    <s v="Standard Class"/>
    <s v="KM-16375"/>
    <s v="Katherine Murray"/>
    <x v="2"/>
    <s v="United States"/>
    <s v="Houston"/>
    <x v="5"/>
    <n v="77070"/>
    <x v="2"/>
    <s v="OFF-ST-10003692"/>
    <x v="1"/>
    <x v="4"/>
    <s v="Recycled Steel Personal File for Hanging File Folders"/>
    <x v="1894"/>
    <n v="5"/>
    <n v="0.2"/>
    <n v="14.307499999999997"/>
  </r>
  <r>
    <n v="9392"/>
    <s v="CA-2014-162474"/>
    <x v="3"/>
    <x v="677"/>
    <d v="2014-03-17T00:00:00"/>
    <s v="First Class"/>
    <s v="FH-14275"/>
    <s v="Frank Hawley"/>
    <x v="1"/>
    <s v="United States"/>
    <s v="Aurora"/>
    <x v="10"/>
    <n v="60505"/>
    <x v="2"/>
    <s v="TEC-PH-10004700"/>
    <x v="2"/>
    <x v="7"/>
    <s v="PowerGen Dual USB Car Charger"/>
    <x v="465"/>
    <n v="1"/>
    <n v="0.2"/>
    <n v="2.5973999999999995"/>
  </r>
  <r>
    <n v="9393"/>
    <s v="CA-2012-130848"/>
    <x v="1"/>
    <x v="969"/>
    <d v="2012-10-25T00:00:00"/>
    <s v="Same Day"/>
    <s v="DG-13300"/>
    <s v="Deirdre Greer"/>
    <x v="1"/>
    <s v="United States"/>
    <s v="Denver"/>
    <x v="22"/>
    <n v="80219"/>
    <x v="1"/>
    <s v="FUR-CH-10000422"/>
    <x v="0"/>
    <x v="1"/>
    <s v="Global Highback Leather Tilter in Burgundy"/>
    <x v="5888"/>
    <n v="8"/>
    <n v="0.2"/>
    <n v="-29.116799999999955"/>
  </r>
  <r>
    <n v="9394"/>
    <s v="CA-2011-125997"/>
    <x v="2"/>
    <x v="59"/>
    <d v="2011-09-23T00:00:00"/>
    <s v="First Class"/>
    <s v="MW-18220"/>
    <s v="Mitch Webber"/>
    <x v="0"/>
    <s v="United States"/>
    <s v="New York City"/>
    <x v="15"/>
    <n v="10011"/>
    <x v="3"/>
    <s v="TEC-PH-10003484"/>
    <x v="2"/>
    <x v="7"/>
    <s v="Ooma Telo VoIP Home Phone System"/>
    <x v="3211"/>
    <n v="5"/>
    <n v="0"/>
    <n v="157.48750000000001"/>
  </r>
  <r>
    <n v="9395"/>
    <s v="CA-2011-125997"/>
    <x v="2"/>
    <x v="59"/>
    <d v="2011-09-23T00:00:00"/>
    <s v="First Class"/>
    <s v="MW-18220"/>
    <s v="Mitch Webber"/>
    <x v="0"/>
    <s v="United States"/>
    <s v="New York City"/>
    <x v="15"/>
    <n v="10011"/>
    <x v="3"/>
    <s v="FUR-CH-10001394"/>
    <x v="0"/>
    <x v="1"/>
    <s v="Global Leather Executive Chair"/>
    <x v="3317"/>
    <n v="2"/>
    <n v="0.1"/>
    <n v="140.39599999999993"/>
  </r>
  <r>
    <n v="9396"/>
    <s v="CA-2011-125997"/>
    <x v="2"/>
    <x v="59"/>
    <d v="2011-09-23T00:00:00"/>
    <s v="First Class"/>
    <s v="MW-18220"/>
    <s v="Mitch Webber"/>
    <x v="0"/>
    <s v="United States"/>
    <s v="New York City"/>
    <x v="15"/>
    <n v="10011"/>
    <x v="3"/>
    <s v="FUR-BO-10002213"/>
    <x v="0"/>
    <x v="0"/>
    <s v="DMI Eclipse Executive Suite Bookcases"/>
    <x v="479"/>
    <n v="2"/>
    <n v="0.2"/>
    <n v="-10.019600000000054"/>
  </r>
  <r>
    <n v="9397"/>
    <s v="CA-2011-125997"/>
    <x v="2"/>
    <x v="59"/>
    <d v="2011-09-23T00:00:00"/>
    <s v="First Class"/>
    <s v="MW-18220"/>
    <s v="Mitch Webber"/>
    <x v="0"/>
    <s v="United States"/>
    <s v="New York City"/>
    <x v="15"/>
    <n v="10011"/>
    <x v="3"/>
    <s v="OFF-LA-10002762"/>
    <x v="1"/>
    <x v="2"/>
    <s v="Avery 485"/>
    <x v="50"/>
    <n v="6"/>
    <n v="0"/>
    <n v="35.334599999999995"/>
  </r>
  <r>
    <n v="9398"/>
    <s v="CA-2011-125997"/>
    <x v="2"/>
    <x v="59"/>
    <d v="2011-09-23T00:00:00"/>
    <s v="First Class"/>
    <s v="MW-18220"/>
    <s v="Mitch Webber"/>
    <x v="0"/>
    <s v="United States"/>
    <s v="New York City"/>
    <x v="15"/>
    <n v="10011"/>
    <x v="3"/>
    <s v="OFF-AP-10003842"/>
    <x v="1"/>
    <x v="9"/>
    <s v="Euro-Pro Shark Turbo Vacuum"/>
    <x v="4771"/>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s v="United States"/>
    <s v="Arlington Heights"/>
    <x v="10"/>
    <n v="60004"/>
    <x v="2"/>
    <s v="OFF-AR-10003394"/>
    <x v="1"/>
    <x v="6"/>
    <s v="Newell 332"/>
    <x v="5890"/>
    <n v="6"/>
    <n v="0.2"/>
    <n v="1.2348000000000008"/>
  </r>
  <r>
    <n v="9401"/>
    <s v="CA-2012-167696"/>
    <x v="1"/>
    <x v="1218"/>
    <d v="2012-09-21T00:00:00"/>
    <s v="Standard Class"/>
    <s v="BD-11500"/>
    <s v="Bradley Drucker"/>
    <x v="0"/>
    <s v="United States"/>
    <s v="Newport News"/>
    <x v="17"/>
    <n v="23602"/>
    <x v="0"/>
    <s v="OFF-EN-10001539"/>
    <x v="1"/>
    <x v="12"/>
    <s v="Staples"/>
    <x v="4995"/>
    <n v="4"/>
    <n v="0"/>
    <n v="14.6264"/>
  </r>
  <r>
    <n v="9402"/>
    <s v="CA-2011-159814"/>
    <x v="2"/>
    <x v="1219"/>
    <d v="2011-06-28T00:00:00"/>
    <s v="Standard Class"/>
    <s v="LP-17080"/>
    <s v="Liz Pelletier"/>
    <x v="0"/>
    <s v="United States"/>
    <s v="Tucson"/>
    <x v="16"/>
    <n v="85705"/>
    <x v="1"/>
    <s v="FUR-FU-10001731"/>
    <x v="0"/>
    <x v="5"/>
    <s v="Acrylic Self-Standing Desk Frames"/>
    <x v="5891"/>
    <n v="2"/>
    <n v="0.2"/>
    <n v="0.96119999999999983"/>
  </r>
  <r>
    <n v="9403"/>
    <s v="CA-2013-105459"/>
    <x v="0"/>
    <x v="399"/>
    <d v="2013-08-18T00:00:00"/>
    <s v="Second Class"/>
    <s v="NP-18700"/>
    <s v="Nora Preis"/>
    <x v="0"/>
    <s v="United States"/>
    <s v="New York City"/>
    <x v="15"/>
    <n v="10024"/>
    <x v="3"/>
    <s v="FUR-TA-10001095"/>
    <x v="0"/>
    <x v="3"/>
    <s v="Chromcraft Round Conference Tables"/>
    <x v="5892"/>
    <n v="2"/>
    <n v="0.4"/>
    <n v="-66.230199999999996"/>
  </r>
  <r>
    <n v="9404"/>
    <s v="CA-2013-105459"/>
    <x v="0"/>
    <x v="399"/>
    <d v="2013-08-18T00:00:00"/>
    <s v="Second Class"/>
    <s v="NP-18700"/>
    <s v="Nora Preis"/>
    <x v="0"/>
    <s v="United States"/>
    <s v="New York City"/>
    <x v="15"/>
    <n v="10024"/>
    <x v="3"/>
    <s v="OFF-ST-10000078"/>
    <x v="1"/>
    <x v="4"/>
    <s v="Tennsco 6- and 18-Compartment Lockers"/>
    <x v="5893"/>
    <n v="6"/>
    <n v="0"/>
    <n v="286.38359999999989"/>
  </r>
  <r>
    <n v="9405"/>
    <s v="CA-2014-141663"/>
    <x v="3"/>
    <x v="669"/>
    <d v="2014-04-18T00:00:00"/>
    <s v="Standard Class"/>
    <s v="DP-13105"/>
    <s v="Dave Poirier"/>
    <x v="1"/>
    <s v="United States"/>
    <s v="Philadelphia"/>
    <x v="9"/>
    <n v="19134"/>
    <x v="3"/>
    <s v="OFF-FA-10004076"/>
    <x v="1"/>
    <x v="13"/>
    <s v="Translucent Push Pins by OIC"/>
    <x v="1063"/>
    <n v="5"/>
    <n v="0.2"/>
    <n v="1.6829999999999994"/>
  </r>
  <r>
    <n v="9406"/>
    <s v="CA-2011-152618"/>
    <x v="2"/>
    <x v="619"/>
    <d v="2011-03-17T00:00:00"/>
    <s v="First Class"/>
    <s v="RB-19465"/>
    <s v="Rick Bensley"/>
    <x v="2"/>
    <s v="United States"/>
    <s v="Chicago"/>
    <x v="10"/>
    <n v="60653"/>
    <x v="2"/>
    <s v="TEC-MA-10003626"/>
    <x v="2"/>
    <x v="15"/>
    <s v="Hewlett-Packard Deskjet 6540 Color Inkjet Printer"/>
    <x v="5894"/>
    <n v="2"/>
    <n v="0.3"/>
    <n v="156.04699999999997"/>
  </r>
  <r>
    <n v="9407"/>
    <s v="CA-2011-152618"/>
    <x v="2"/>
    <x v="619"/>
    <d v="2011-03-17T00:00:00"/>
    <s v="First Class"/>
    <s v="RB-19465"/>
    <s v="Rick Bensley"/>
    <x v="2"/>
    <s v="United States"/>
    <s v="Chicago"/>
    <x v="10"/>
    <n v="60653"/>
    <x v="2"/>
    <s v="OFF-PA-10001215"/>
    <x v="1"/>
    <x v="10"/>
    <s v="Xerox 1963"/>
    <x v="582"/>
    <n v="2"/>
    <n v="0.2"/>
    <n v="2.6399999999999997"/>
  </r>
  <r>
    <n v="9408"/>
    <s v="CA-2014-162789"/>
    <x v="3"/>
    <x v="585"/>
    <d v="2014-09-25T00:00:00"/>
    <s v="Second Class"/>
    <s v="LC-17140"/>
    <s v="Logan Currie"/>
    <x v="0"/>
    <s v="United States"/>
    <s v="New York City"/>
    <x v="15"/>
    <n v="10035"/>
    <x v="3"/>
    <s v="TEC-AC-10002842"/>
    <x v="2"/>
    <x v="11"/>
    <s v="WD My Passport Ultra 2TB Portable External Hard Drive"/>
    <x v="5895"/>
    <n v="9"/>
    <n v="0"/>
    <n v="171.36000000000007"/>
  </r>
  <r>
    <n v="9409"/>
    <s v="CA-2014-162789"/>
    <x v="3"/>
    <x v="585"/>
    <d v="2014-09-25T00:00:00"/>
    <s v="Second Class"/>
    <s v="LC-17140"/>
    <s v="Logan Currie"/>
    <x v="0"/>
    <s v="United States"/>
    <s v="New York City"/>
    <x v="15"/>
    <n v="10035"/>
    <x v="3"/>
    <s v="FUR-FU-10004864"/>
    <x v="0"/>
    <x v="5"/>
    <s v="Eldon 500 Class Desk Accessories"/>
    <x v="5896"/>
    <n v="1"/>
    <n v="0"/>
    <n v="3.9831000000000003"/>
  </r>
  <r>
    <n v="9410"/>
    <s v="US-2014-110149"/>
    <x v="3"/>
    <x v="389"/>
    <d v="2014-12-14T00:00:00"/>
    <s v="First Class"/>
    <s v="WB-21850"/>
    <s v="William Brown"/>
    <x v="0"/>
    <s v="United States"/>
    <s v="Philadelphia"/>
    <x v="9"/>
    <n v="19143"/>
    <x v="3"/>
    <s v="OFF-BI-10000014"/>
    <x v="1"/>
    <x v="8"/>
    <s v="Heavy-Duty E-Z-D Binders"/>
    <x v="5897"/>
    <n v="1"/>
    <n v="0.7"/>
    <n v="-2.5092999999999996"/>
  </r>
  <r>
    <n v="9411"/>
    <s v="US-2014-110149"/>
    <x v="3"/>
    <x v="389"/>
    <d v="2014-12-14T00:00:00"/>
    <s v="First Class"/>
    <s v="WB-21850"/>
    <s v="William Brown"/>
    <x v="0"/>
    <s v="United States"/>
    <s v="Philadelphia"/>
    <x v="9"/>
    <n v="19143"/>
    <x v="3"/>
    <s v="FUR-FU-10001475"/>
    <x v="0"/>
    <x v="5"/>
    <s v="Contract Clock, 14&quot;, Brown"/>
    <x v="1190"/>
    <n v="5"/>
    <n v="0.2"/>
    <n v="15.385999999999999"/>
  </r>
  <r>
    <n v="9412"/>
    <s v="CA-2013-108959"/>
    <x v="0"/>
    <x v="612"/>
    <d v="2013-03-15T00:00:00"/>
    <s v="Second Class"/>
    <s v="MH-17785"/>
    <s v="Maya Herman"/>
    <x v="1"/>
    <s v="United States"/>
    <s v="Glendale"/>
    <x v="16"/>
    <n v="85301"/>
    <x v="1"/>
    <s v="OFF-ST-10001272"/>
    <x v="1"/>
    <x v="4"/>
    <s v="Mini 13-1/2 Capacity Data Binder Rack, Pearl"/>
    <x v="5898"/>
    <n v="1"/>
    <n v="0.2"/>
    <n v="6.5434999999999981"/>
  </r>
  <r>
    <n v="9413"/>
    <s v="CA-2012-164777"/>
    <x v="1"/>
    <x v="746"/>
    <d v="2012-01-29T00:00:00"/>
    <s v="First Class"/>
    <s v="SC-20305"/>
    <s v="Sean Christensen"/>
    <x v="0"/>
    <s v="United States"/>
    <s v="Los Angeles"/>
    <x v="1"/>
    <n v="90036"/>
    <x v="1"/>
    <s v="FUR-CH-10002024"/>
    <x v="0"/>
    <x v="1"/>
    <s v="HON 5400 Series Task Chairs for Big and Tall"/>
    <x v="5355"/>
    <n v="5"/>
    <n v="0.2"/>
    <n v="0"/>
  </r>
  <r>
    <n v="9414"/>
    <s v="CA-2013-132017"/>
    <x v="0"/>
    <x v="182"/>
    <d v="2013-09-28T00:00:00"/>
    <s v="First Class"/>
    <s v="MH-17620"/>
    <s v="Matt Hagelstein"/>
    <x v="1"/>
    <s v="United States"/>
    <s v="Houston"/>
    <x v="5"/>
    <n v="77041"/>
    <x v="2"/>
    <s v="OFF-BI-10004001"/>
    <x v="1"/>
    <x v="8"/>
    <s v="GBC Recycled VeloBinder Covers"/>
    <x v="5899"/>
    <n v="2"/>
    <n v="0.8"/>
    <n v="-11.587200000000003"/>
  </r>
  <r>
    <n v="9415"/>
    <s v="CA-2012-127824"/>
    <x v="1"/>
    <x v="1090"/>
    <d v="2012-10-22T00:00:00"/>
    <s v="Standard Class"/>
    <s v="JC-15775"/>
    <s v="John Castell"/>
    <x v="0"/>
    <s v="United States"/>
    <s v="Seattle"/>
    <x v="4"/>
    <n v="98115"/>
    <x v="1"/>
    <s v="TEC-PH-10004094"/>
    <x v="2"/>
    <x v="7"/>
    <s v="Motorola L703CM"/>
    <x v="2528"/>
    <n v="2"/>
    <n v="0.2"/>
    <n v="15.598999999999997"/>
  </r>
  <r>
    <n v="9416"/>
    <s v="CA-2012-127824"/>
    <x v="1"/>
    <x v="1090"/>
    <d v="2012-10-22T00:00:00"/>
    <s v="Standard Class"/>
    <s v="JC-15775"/>
    <s v="John Castell"/>
    <x v="0"/>
    <s v="United States"/>
    <s v="Seattle"/>
    <x v="4"/>
    <n v="98115"/>
    <x v="1"/>
    <s v="OFF-PA-10001184"/>
    <x v="1"/>
    <x v="10"/>
    <s v="Xerox 1903"/>
    <x v="1465"/>
    <n v="3"/>
    <n v="0"/>
    <n v="8.7906000000000013"/>
  </r>
  <r>
    <n v="9417"/>
    <s v="CA-2012-127824"/>
    <x v="1"/>
    <x v="1090"/>
    <d v="2012-10-22T00:00:00"/>
    <s v="Standard Class"/>
    <s v="JC-15775"/>
    <s v="John Castell"/>
    <x v="0"/>
    <s v="United States"/>
    <s v="Seattle"/>
    <x v="4"/>
    <n v="98115"/>
    <x v="1"/>
    <s v="FUR-FU-10002505"/>
    <x v="0"/>
    <x v="5"/>
    <s v="Eldon 100 Class Desk Accessories"/>
    <x v="3716"/>
    <n v="3"/>
    <n v="0"/>
    <n v="3.2351999999999994"/>
  </r>
  <r>
    <n v="9418"/>
    <s v="CA-2011-148285"/>
    <x v="2"/>
    <x v="1220"/>
    <d v="2011-11-01T00:00:00"/>
    <s v="Standard Class"/>
    <s v="RD-19810"/>
    <s v="Ross DeVincentis"/>
    <x v="2"/>
    <s v="United States"/>
    <s v="Fayetteville"/>
    <x v="3"/>
    <n v="28314"/>
    <x v="0"/>
    <s v="OFF-PA-10001166"/>
    <x v="1"/>
    <x v="10"/>
    <s v="Xerox 2"/>
    <x v="563"/>
    <n v="2"/>
    <n v="0.2"/>
    <n v="3.6288"/>
  </r>
  <r>
    <n v="9419"/>
    <s v="CA-2011-148285"/>
    <x v="2"/>
    <x v="1220"/>
    <d v="2011-11-01T00:00:00"/>
    <s v="Standard Class"/>
    <s v="RD-19810"/>
    <s v="Ross DeVincentis"/>
    <x v="2"/>
    <s v="United States"/>
    <s v="Fayetteville"/>
    <x v="3"/>
    <n v="28314"/>
    <x v="0"/>
    <s v="OFF-PA-10000349"/>
    <x v="1"/>
    <x v="10"/>
    <s v="Staples"/>
    <x v="1655"/>
    <n v="3"/>
    <n v="0.2"/>
    <n v="4.0338000000000003"/>
  </r>
  <r>
    <n v="9420"/>
    <s v="CA-2014-152926"/>
    <x v="3"/>
    <x v="280"/>
    <d v="2014-10-05T00:00:00"/>
    <s v="Second Class"/>
    <s v="SC-20695"/>
    <s v="Steve Chapman"/>
    <x v="1"/>
    <s v="United States"/>
    <s v="Houston"/>
    <x v="5"/>
    <n v="77041"/>
    <x v="2"/>
    <s v="OFF-AP-10004708"/>
    <x v="1"/>
    <x v="9"/>
    <s v="Fellowes Superior 10 Outlet Split Surge Protector"/>
    <x v="5279"/>
    <n v="2"/>
    <n v="0.8"/>
    <n v="-38.821200000000012"/>
  </r>
  <r>
    <n v="9421"/>
    <s v="CA-2014-152926"/>
    <x v="3"/>
    <x v="280"/>
    <d v="2014-10-05T00:00:00"/>
    <s v="Second Class"/>
    <s v="SC-20695"/>
    <s v="Steve Chapman"/>
    <x v="1"/>
    <s v="United States"/>
    <s v="Houston"/>
    <x v="5"/>
    <n v="77041"/>
    <x v="2"/>
    <s v="OFF-AP-10001947"/>
    <x v="1"/>
    <x v="9"/>
    <s v="Acco 6 Outlet Guardian Premium Plus Surge Suppressor"/>
    <x v="5900"/>
    <n v="6"/>
    <n v="0.8"/>
    <n v="-56.059200000000011"/>
  </r>
  <r>
    <n v="9422"/>
    <s v="CA-2011-145254"/>
    <x v="2"/>
    <x v="149"/>
    <d v="2011-07-27T00:00:00"/>
    <s v="Standard Class"/>
    <s v="NC-18535"/>
    <s v="Nick Crebassa"/>
    <x v="1"/>
    <s v="United States"/>
    <s v="San Francisco"/>
    <x v="1"/>
    <n v="94122"/>
    <x v="1"/>
    <s v="TEC-PH-10000441"/>
    <x v="2"/>
    <x v="7"/>
    <s v="VTech DS6151"/>
    <x v="2821"/>
    <n v="6"/>
    <n v="0.2"/>
    <n v="60.475200000000058"/>
  </r>
  <r>
    <n v="9423"/>
    <s v="CA-2011-145254"/>
    <x v="2"/>
    <x v="149"/>
    <d v="2011-07-27T00:00:00"/>
    <s v="Standard Class"/>
    <s v="NC-18535"/>
    <s v="Nick Crebassa"/>
    <x v="1"/>
    <s v="United States"/>
    <s v="San Francisco"/>
    <x v="1"/>
    <n v="94122"/>
    <x v="1"/>
    <s v="OFF-SU-10004664"/>
    <x v="1"/>
    <x v="14"/>
    <s v="Acme Softgrip Scissors"/>
    <x v="5557"/>
    <n v="5"/>
    <n v="0"/>
    <n v="11.802999999999999"/>
  </r>
  <r>
    <n v="9424"/>
    <s v="CA-2011-145254"/>
    <x v="2"/>
    <x v="149"/>
    <d v="2011-07-27T00:00:00"/>
    <s v="Standard Class"/>
    <s v="NC-18535"/>
    <s v="Nick Crebassa"/>
    <x v="1"/>
    <s v="United States"/>
    <s v="San Francisco"/>
    <x v="1"/>
    <n v="94122"/>
    <x v="1"/>
    <s v="TEC-PH-10004531"/>
    <x v="2"/>
    <x v="7"/>
    <s v="AT&amp;T CL2909"/>
    <x v="214"/>
    <n v="3"/>
    <n v="0.2"/>
    <n v="37.796999999999997"/>
  </r>
  <r>
    <n v="9425"/>
    <s v="CA-2011-145254"/>
    <x v="2"/>
    <x v="149"/>
    <d v="2011-07-27T00:00:00"/>
    <s v="Standard Class"/>
    <s v="NC-18535"/>
    <s v="Nick Crebassa"/>
    <x v="1"/>
    <s v="United States"/>
    <s v="San Francisco"/>
    <x v="1"/>
    <n v="94122"/>
    <x v="1"/>
    <s v="TEC-AC-10002167"/>
    <x v="2"/>
    <x v="11"/>
    <s v="Imation 8gb Micro Traveldrive Usb 2.0 Flash Drive"/>
    <x v="47"/>
    <n v="3"/>
    <n v="0"/>
    <n v="4.9500000000000011"/>
  </r>
  <r>
    <n v="9426"/>
    <s v="CA-2011-116246"/>
    <x v="2"/>
    <x v="171"/>
    <d v="2011-09-17T00:00:00"/>
    <s v="Second Class"/>
    <s v="LW-17215"/>
    <s v="Luke Weiss"/>
    <x v="0"/>
    <s v="United States"/>
    <s v="New York City"/>
    <x v="15"/>
    <n v="10035"/>
    <x v="3"/>
    <s v="FUR-CH-10002024"/>
    <x v="0"/>
    <x v="1"/>
    <s v="HON 5400 Series Task Chairs for Big and Tall"/>
    <x v="5901"/>
    <n v="6"/>
    <n v="0.1"/>
    <n v="420.58800000000019"/>
  </r>
  <r>
    <n v="9427"/>
    <s v="CA-2013-160479"/>
    <x v="0"/>
    <x v="306"/>
    <d v="2013-09-21T00:00:00"/>
    <s v="Standard Class"/>
    <s v="AH-10585"/>
    <s v="Angele Hood"/>
    <x v="0"/>
    <s v="United States"/>
    <s v="Seattle"/>
    <x v="4"/>
    <n v="98105"/>
    <x v="1"/>
    <s v="OFF-AR-10002445"/>
    <x v="1"/>
    <x v="6"/>
    <s v="SANFORD Major Accent Highlighters"/>
    <x v="3826"/>
    <n v="5"/>
    <n v="0"/>
    <n v="13.452000000000002"/>
  </r>
  <r>
    <n v="9428"/>
    <s v="CA-2011-167486"/>
    <x v="2"/>
    <x v="501"/>
    <d v="2011-12-01T00:00:00"/>
    <s v="Standard Class"/>
    <s v="JO-15145"/>
    <s v="Jack O'Briant"/>
    <x v="1"/>
    <s v="United States"/>
    <s v="Buffalo"/>
    <x v="15"/>
    <n v="14215"/>
    <x v="3"/>
    <s v="FUR-FU-10003268"/>
    <x v="0"/>
    <x v="5"/>
    <s v="Eldon Radial Chair Mat for Low to Medium Pile Carpets"/>
    <x v="3351"/>
    <n v="5"/>
    <n v="0"/>
    <n v="39.97999999999999"/>
  </r>
  <r>
    <n v="9429"/>
    <s v="CA-2011-152100"/>
    <x v="2"/>
    <x v="218"/>
    <d v="2011-05-16T00:00:00"/>
    <s v="Standard Class"/>
    <s v="VW-21775"/>
    <s v="Victoria Wilson"/>
    <x v="1"/>
    <s v="United States"/>
    <s v="Huntsville"/>
    <x v="5"/>
    <n v="77340"/>
    <x v="2"/>
    <s v="FUR-CH-10000015"/>
    <x v="0"/>
    <x v="1"/>
    <s v="Hon Multipurpose Stacking Arm Chairs"/>
    <x v="5902"/>
    <n v="8"/>
    <n v="0.3"/>
    <n v="-69.311999999999898"/>
  </r>
  <r>
    <n v="9430"/>
    <s v="CA-2012-166219"/>
    <x v="1"/>
    <x v="834"/>
    <d v="2012-09-01T00:00:00"/>
    <s v="Standard Class"/>
    <s v="BP-11185"/>
    <s v="Ben Peterman"/>
    <x v="1"/>
    <s v="United States"/>
    <s v="Dallas"/>
    <x v="5"/>
    <n v="75081"/>
    <x v="2"/>
    <s v="TEC-PH-10004165"/>
    <x v="2"/>
    <x v="7"/>
    <s v="Mitel MiVoice 5330e IP Phone"/>
    <x v="1124"/>
    <n v="5"/>
    <n v="0.2"/>
    <n v="82.496999999999957"/>
  </r>
  <r>
    <n v="9431"/>
    <s v="CA-2012-166219"/>
    <x v="1"/>
    <x v="834"/>
    <d v="2012-09-01T00:00:00"/>
    <s v="Standard Class"/>
    <s v="BP-11185"/>
    <s v="Ben Peterman"/>
    <x v="1"/>
    <s v="United States"/>
    <s v="Dallas"/>
    <x v="5"/>
    <n v="75081"/>
    <x v="2"/>
    <s v="FUR-TA-10004607"/>
    <x v="0"/>
    <x v="3"/>
    <s v="Hon 2111 Invitation Series Straight Table"/>
    <x v="5903"/>
    <n v="1"/>
    <n v="0.3"/>
    <n v="-16.261300000000006"/>
  </r>
  <r>
    <n v="9432"/>
    <s v="CA-2012-111864"/>
    <x v="1"/>
    <x v="974"/>
    <d v="2012-06-19T00:00:00"/>
    <s v="Same Day"/>
    <s v="PP-18955"/>
    <s v="Paul Prost"/>
    <x v="2"/>
    <s v="United States"/>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s v="United States"/>
    <s v="Peoria"/>
    <x v="16"/>
    <n v="85345"/>
    <x v="1"/>
    <s v="TEC-AC-10002217"/>
    <x v="2"/>
    <x v="11"/>
    <s v="Imation Clip USB flash drive - 8 GB"/>
    <x v="5520"/>
    <n v="2"/>
    <n v="0.2"/>
    <n v="-5.2640000000000002"/>
  </r>
  <r>
    <n v="9434"/>
    <s v="CA-2012-119627"/>
    <x v="1"/>
    <x v="493"/>
    <d v="2012-08-23T00:00:00"/>
    <s v="Standard Class"/>
    <s v="SC-20725"/>
    <s v="Steven Cartwright"/>
    <x v="0"/>
    <s v="United States"/>
    <s v="Peoria"/>
    <x v="16"/>
    <n v="85345"/>
    <x v="1"/>
    <s v="OFF-PA-10001937"/>
    <x v="1"/>
    <x v="10"/>
    <s v="Xerox 21"/>
    <x v="1590"/>
    <n v="7"/>
    <n v="0.2"/>
    <n v="12.700800000000001"/>
  </r>
  <r>
    <n v="9435"/>
    <s v="CA-2012-119627"/>
    <x v="1"/>
    <x v="493"/>
    <d v="2012-08-23T00:00:00"/>
    <s v="Standard Class"/>
    <s v="SC-20725"/>
    <s v="Steven Cartwright"/>
    <x v="0"/>
    <s v="United States"/>
    <s v="Peoria"/>
    <x v="16"/>
    <n v="85345"/>
    <x v="1"/>
    <s v="OFF-AR-10000203"/>
    <x v="1"/>
    <x v="6"/>
    <s v="Newell 336"/>
    <x v="1518"/>
    <n v="3"/>
    <n v="0.2"/>
    <n v="1.1555999999999984"/>
  </r>
  <r>
    <n v="9436"/>
    <s v="CA-2012-119627"/>
    <x v="1"/>
    <x v="493"/>
    <d v="2012-08-23T00:00:00"/>
    <s v="Standard Class"/>
    <s v="SC-20725"/>
    <s v="Steven Cartwright"/>
    <x v="0"/>
    <s v="United States"/>
    <s v="Peoria"/>
    <x v="16"/>
    <n v="85345"/>
    <x v="1"/>
    <s v="TEC-AC-10001142"/>
    <x v="2"/>
    <x v="11"/>
    <s v="First Data FD10 PIN Pad"/>
    <x v="5904"/>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s v="United States"/>
    <s v="Oceanside"/>
    <x v="1"/>
    <n v="92054"/>
    <x v="1"/>
    <s v="OFF-PA-10000520"/>
    <x v="1"/>
    <x v="10"/>
    <s v="Xerox 201"/>
    <x v="91"/>
    <n v="2"/>
    <n v="0"/>
    <n v="6.2208000000000006"/>
  </r>
  <r>
    <n v="9439"/>
    <s v="CA-2014-126144"/>
    <x v="3"/>
    <x v="689"/>
    <d v="2014-08-06T00:00:00"/>
    <s v="Standard Class"/>
    <s v="GM-14680"/>
    <s v="Greg Matthias"/>
    <x v="0"/>
    <s v="United States"/>
    <s v="Philadelphia"/>
    <x v="9"/>
    <n v="19134"/>
    <x v="3"/>
    <s v="TEC-PH-10001079"/>
    <x v="2"/>
    <x v="7"/>
    <s v="Polycom SoundPoint Pro SE-225 Corded phone"/>
    <x v="5905"/>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s v="United States"/>
    <s v="New York City"/>
    <x v="15"/>
    <n v="10035"/>
    <x v="3"/>
    <s v="OFF-PA-10001471"/>
    <x v="1"/>
    <x v="10"/>
    <s v="Strathmore Photo Frame Cards"/>
    <x v="2"/>
    <n v="2"/>
    <n v="0"/>
    <n v="6.7251999999999992"/>
  </r>
  <r>
    <n v="9442"/>
    <s v="CA-2011-165477"/>
    <x v="2"/>
    <x v="282"/>
    <d v="2011-12-31T00:00:00"/>
    <s v="Second Class"/>
    <s v="RE-19405"/>
    <s v="Ricardo Emerson"/>
    <x v="0"/>
    <s v="United States"/>
    <s v="Kent"/>
    <x v="24"/>
    <n v="44240"/>
    <x v="3"/>
    <s v="OFF-AP-10003281"/>
    <x v="1"/>
    <x v="9"/>
    <s v="Acco 6 Outlet Guardian Standard Surge Suppressor"/>
    <x v="5907"/>
    <n v="5"/>
    <n v="0.2"/>
    <n v="6.0449999999999946"/>
  </r>
  <r>
    <n v="9443"/>
    <s v="CA-2014-165904"/>
    <x v="3"/>
    <x v="104"/>
    <d v="2014-04-12T00:00:00"/>
    <s v="Standard Class"/>
    <s v="HR-14770"/>
    <s v="Hallie Redmond"/>
    <x v="2"/>
    <s v="United States"/>
    <s v="Jacksonville"/>
    <x v="2"/>
    <n v="32216"/>
    <x v="0"/>
    <s v="OFF-AR-10003156"/>
    <x v="1"/>
    <x v="6"/>
    <s v="50 Colored Long Pencils"/>
    <x v="5908"/>
    <n v="2"/>
    <n v="0.2"/>
    <n v="1.2192000000000007"/>
  </r>
  <r>
    <n v="9444"/>
    <s v="CA-2014-165904"/>
    <x v="3"/>
    <x v="104"/>
    <d v="2014-04-12T00:00:00"/>
    <s v="Standard Class"/>
    <s v="HR-14770"/>
    <s v="Hallie Redmond"/>
    <x v="2"/>
    <s v="United States"/>
    <s v="Jacksonville"/>
    <x v="2"/>
    <n v="32216"/>
    <x v="0"/>
    <s v="TEC-PH-10000576"/>
    <x v="2"/>
    <x v="7"/>
    <s v="AT&amp;T 1080 Corded phone"/>
    <x v="985"/>
    <n v="2"/>
    <n v="0.2"/>
    <n v="19.178600000000003"/>
  </r>
  <r>
    <n v="9445"/>
    <s v="CA-2012-104052"/>
    <x v="1"/>
    <x v="1201"/>
    <d v="2012-03-02T00:00:00"/>
    <s v="First Class"/>
    <s v="TP-21565"/>
    <s v="Tracy Poddar"/>
    <x v="1"/>
    <s v="United States"/>
    <s v="Coppell"/>
    <x v="5"/>
    <n v="75019"/>
    <x v="2"/>
    <s v="TEC-PH-10003215"/>
    <x v="2"/>
    <x v="7"/>
    <s v="Jackery Bar Premium Fast-charging Portable Charger"/>
    <x v="3124"/>
    <n v="4"/>
    <n v="0.2"/>
    <n v="34.741999999999997"/>
  </r>
  <r>
    <n v="9446"/>
    <s v="CA-2012-168277"/>
    <x v="1"/>
    <x v="352"/>
    <d v="2012-06-03T00:00:00"/>
    <s v="Standard Class"/>
    <s v="KB-16315"/>
    <s v="Karl Braun"/>
    <x v="0"/>
    <s v="United States"/>
    <s v="Indianapolis"/>
    <x v="14"/>
    <n v="46203"/>
    <x v="2"/>
    <s v="OFF-LA-10004484"/>
    <x v="1"/>
    <x v="2"/>
    <s v="Avery 476"/>
    <x v="714"/>
    <n v="3"/>
    <n v="0"/>
    <n v="5.6993999999999998"/>
  </r>
  <r>
    <n v="9447"/>
    <s v="CA-2013-158617"/>
    <x v="0"/>
    <x v="897"/>
    <d v="2013-09-29T00:00:00"/>
    <s v="Standard Class"/>
    <s v="AC-10660"/>
    <s v="Anna Chung"/>
    <x v="0"/>
    <s v="United States"/>
    <s v="Lawrence"/>
    <x v="14"/>
    <n v="46226"/>
    <x v="2"/>
    <s v="OFF-PA-10002245"/>
    <x v="1"/>
    <x v="10"/>
    <s v="Xerox 1895"/>
    <x v="1211"/>
    <n v="6"/>
    <n v="0"/>
    <n v="16.146000000000001"/>
  </r>
  <r>
    <n v="9448"/>
    <s v="CA-2014-136882"/>
    <x v="3"/>
    <x v="837"/>
    <d v="2014-06-04T00:00:00"/>
    <s v="Standard Class"/>
    <s v="DN-13690"/>
    <s v="Duane Noonan"/>
    <x v="0"/>
    <s v="United States"/>
    <s v="Tulsa"/>
    <x v="26"/>
    <n v="74133"/>
    <x v="2"/>
    <s v="FUR-FU-10003664"/>
    <x v="0"/>
    <x v="5"/>
    <s v="Electrix Architect's Clamp-On Swing Arm Lamp, Black"/>
    <x v="5909"/>
    <n v="5"/>
    <n v="0"/>
    <n v="138.41699999999997"/>
  </r>
  <r>
    <n v="9449"/>
    <s v="US-2013-148957"/>
    <x v="0"/>
    <x v="42"/>
    <d v="2013-09-24T00:00:00"/>
    <s v="Standard Class"/>
    <s v="CC-12430"/>
    <s v="Chuck Clark"/>
    <x v="2"/>
    <s v="United States"/>
    <s v="Redmond"/>
    <x v="4"/>
    <n v="98052"/>
    <x v="1"/>
    <s v="OFF-LA-10002195"/>
    <x v="1"/>
    <x v="2"/>
    <s v="Avery 481"/>
    <x v="5910"/>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s v="United States"/>
    <s v="Spokane"/>
    <x v="4"/>
    <n v="99207"/>
    <x v="1"/>
    <s v="OFF-ST-10004963"/>
    <x v="1"/>
    <x v="4"/>
    <s v="Eldon Gobal File Keepers"/>
    <x v="5912"/>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x v="5913"/>
    <n v="3"/>
    <n v="0"/>
    <n v="55.844999999999985"/>
  </r>
  <r>
    <n v="9453"/>
    <s v="CA-2012-129546"/>
    <x v="1"/>
    <x v="694"/>
    <d v="2012-10-05T00:00:00"/>
    <s v="Standard Class"/>
    <s v="RP-19855"/>
    <s v="Roy Phan"/>
    <x v="1"/>
    <s v="United States"/>
    <s v="Los Angeles"/>
    <x v="1"/>
    <n v="90032"/>
    <x v="1"/>
    <s v="OFF-BI-10004001"/>
    <x v="1"/>
    <x v="8"/>
    <s v="GBC Recycled VeloBinder Covers"/>
    <x v="5914"/>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x v="5915"/>
    <n v="3"/>
    <n v="0"/>
    <n v="13.685099999999995"/>
  </r>
  <r>
    <n v="9455"/>
    <s v="CA-2012-129546"/>
    <x v="1"/>
    <x v="694"/>
    <d v="2012-10-05T00:00:00"/>
    <s v="Standard Class"/>
    <s v="RP-19855"/>
    <s v="Roy Phan"/>
    <x v="1"/>
    <s v="United States"/>
    <s v="Los Angeles"/>
    <x v="1"/>
    <n v="90032"/>
    <x v="1"/>
    <s v="TEC-PH-10003555"/>
    <x v="2"/>
    <x v="7"/>
    <s v="Motorola HK250 Universal Bluetooth Headset"/>
    <x v="2862"/>
    <n v="2"/>
    <n v="0.2"/>
    <n v="-8.2763999999999971"/>
  </r>
  <r>
    <n v="9456"/>
    <s v="CA-2013-140977"/>
    <x v="0"/>
    <x v="950"/>
    <d v="2013-06-20T00:00:00"/>
    <s v="Second Class"/>
    <s v="JL-15175"/>
    <s v="James Lanier"/>
    <x v="2"/>
    <s v="United States"/>
    <s v="Chattanooga"/>
    <x v="18"/>
    <n v="37421"/>
    <x v="0"/>
    <s v="TEC-MA-10003493"/>
    <x v="2"/>
    <x v="15"/>
    <s v="Penpower WorldCard Pro Card Scanner"/>
    <x v="5916"/>
    <n v="1"/>
    <n v="0.5"/>
    <n v="-1.8294999999999959"/>
  </r>
  <r>
    <n v="9457"/>
    <s v="CA-2014-151855"/>
    <x v="3"/>
    <x v="837"/>
    <d v="2014-06-04T00:00:00"/>
    <s v="Standard Class"/>
    <s v="BW-11110"/>
    <s v="Bart Watters"/>
    <x v="1"/>
    <s v="United States"/>
    <s v="Greensboro"/>
    <x v="3"/>
    <n v="27405"/>
    <x v="0"/>
    <s v="TEC-AC-10002380"/>
    <x v="2"/>
    <x v="11"/>
    <s v="Sony 8GB Class 10 Micro SDHC R40 Memory Card"/>
    <x v="5917"/>
    <n v="3"/>
    <n v="0.2"/>
    <n v="0.33989999999999654"/>
  </r>
  <r>
    <n v="9458"/>
    <s v="CA-2014-151855"/>
    <x v="3"/>
    <x v="837"/>
    <d v="2014-06-04T00:00:00"/>
    <s v="Standard Class"/>
    <s v="BW-11110"/>
    <s v="Bart Watters"/>
    <x v="1"/>
    <s v="United States"/>
    <s v="Greensboro"/>
    <x v="3"/>
    <n v="27405"/>
    <x v="0"/>
    <s v="OFF-BI-10004209"/>
    <x v="1"/>
    <x v="8"/>
    <s v="Fellowes Twister Kit, Gray/Clear, 3/pkg"/>
    <x v="5918"/>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x v="5919"/>
    <n v="3"/>
    <n v="0"/>
    <n v="41.933999999999983"/>
  </r>
  <r>
    <n v="9460"/>
    <s v="CA-2011-138240"/>
    <x v="2"/>
    <x v="1148"/>
    <d v="2011-10-14T00:00:00"/>
    <s v="Standard Class"/>
    <s v="SJ-20500"/>
    <s v="Shirley Jackson"/>
    <x v="0"/>
    <s v="United States"/>
    <s v="San Francisco"/>
    <x v="1"/>
    <n v="94122"/>
    <x v="1"/>
    <s v="TEC-PH-10002583"/>
    <x v="2"/>
    <x v="7"/>
    <s v="iOttie HLCRIO102 Car Mount"/>
    <x v="314"/>
    <n v="1"/>
    <n v="0.2"/>
    <n v="-2.9985000000000022"/>
  </r>
  <r>
    <n v="9461"/>
    <s v="CA-2011-101833"/>
    <x v="2"/>
    <x v="664"/>
    <d v="2011-11-22T00:00:00"/>
    <s v="Second Class"/>
    <s v="FG-14260"/>
    <s v="Frank Gastineau"/>
    <x v="2"/>
    <s v="United States"/>
    <s v="New York City"/>
    <x v="15"/>
    <n v="10024"/>
    <x v="3"/>
    <s v="OFF-PA-10003591"/>
    <x v="1"/>
    <x v="10"/>
    <s v="Southworth 100% Cotton The Best Paper"/>
    <x v="805"/>
    <n v="3"/>
    <n v="0"/>
    <n v="17.22"/>
  </r>
  <r>
    <n v="9462"/>
    <s v="CA-2011-100867"/>
    <x v="2"/>
    <x v="538"/>
    <d v="2011-10-24T00:00:00"/>
    <s v="Standard Class"/>
    <s v="EH-14125"/>
    <s v="Eugene Hildebrand"/>
    <x v="2"/>
    <s v="United States"/>
    <s v="Lakewood"/>
    <x v="1"/>
    <n v="90712"/>
    <x v="1"/>
    <s v="TEC-PH-10004922"/>
    <x v="2"/>
    <x v="7"/>
    <s v="RCA Visys Integrated PBX 8-Line Router"/>
    <x v="5920"/>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s v="United States"/>
    <s v="Columbus"/>
    <x v="24"/>
    <n v="43229"/>
    <x v="3"/>
    <s v="OFF-AR-10003560"/>
    <x v="1"/>
    <x v="6"/>
    <s v="Zebra Zazzle Fluorescent Highlighters"/>
    <x v="530"/>
    <n v="4"/>
    <n v="0.2"/>
    <n v="3.4047999999999981"/>
  </r>
  <r>
    <n v="9465"/>
    <s v="CA-2011-109127"/>
    <x v="2"/>
    <x v="1059"/>
    <d v="2011-12-25T00:00:00"/>
    <s v="Standard Class"/>
    <s v="JC-15775"/>
    <s v="John Castell"/>
    <x v="0"/>
    <s v="United States"/>
    <s v="Newark"/>
    <x v="13"/>
    <n v="19711"/>
    <x v="3"/>
    <s v="OFF-LA-10004409"/>
    <x v="1"/>
    <x v="2"/>
    <s v="Avery 492"/>
    <x v="1315"/>
    <n v="6"/>
    <n v="0"/>
    <n v="7.9487999999999985"/>
  </r>
  <r>
    <n v="9466"/>
    <s v="CA-2013-126858"/>
    <x v="0"/>
    <x v="258"/>
    <d v="2013-11-24T00:00:00"/>
    <s v="Standard Class"/>
    <s v="JM-15265"/>
    <s v="Janet Molinari"/>
    <x v="1"/>
    <s v="United States"/>
    <s v="Seattle"/>
    <x v="4"/>
    <n v="98115"/>
    <x v="1"/>
    <s v="FUR-FU-10000448"/>
    <x v="0"/>
    <x v="5"/>
    <s v="Tenex Chairmats For Use With Carpeted Floors"/>
    <x v="5795"/>
    <n v="2"/>
    <n v="0"/>
    <n v="1.597999999999999"/>
  </r>
  <r>
    <n v="9467"/>
    <s v="CA-2014-102925"/>
    <x v="3"/>
    <x v="60"/>
    <d v="2014-11-11T00:00:00"/>
    <s v="Second Class"/>
    <s v="CD-12280"/>
    <s v="Christina DeMoss"/>
    <x v="0"/>
    <s v="United States"/>
    <s v="New York City"/>
    <x v="15"/>
    <n v="10024"/>
    <x v="3"/>
    <s v="OFF-BI-10002735"/>
    <x v="1"/>
    <x v="8"/>
    <s v="GBC Prestige Therm-A-Bind Covers"/>
    <x v="5921"/>
    <n v="6"/>
    <n v="0.2"/>
    <n v="55.582200000000007"/>
  </r>
  <r>
    <n v="9468"/>
    <s v="CA-2014-102925"/>
    <x v="3"/>
    <x v="60"/>
    <d v="2014-11-11T00:00:00"/>
    <s v="Second Class"/>
    <s v="CD-12280"/>
    <s v="Christina DeMoss"/>
    <x v="0"/>
    <s v="United States"/>
    <s v="New York City"/>
    <x v="15"/>
    <n v="10024"/>
    <x v="3"/>
    <s v="FUR-TA-10003469"/>
    <x v="0"/>
    <x v="3"/>
    <s v="Balt Split Level Computer Training Table"/>
    <x v="4365"/>
    <n v="2"/>
    <n v="0.4"/>
    <n v="-66.599999999999994"/>
  </r>
  <r>
    <n v="9469"/>
    <s v="CA-2014-102925"/>
    <x v="3"/>
    <x v="60"/>
    <d v="2014-11-11T00:00:00"/>
    <s v="Second Class"/>
    <s v="CD-12280"/>
    <s v="Christina DeMoss"/>
    <x v="0"/>
    <s v="United States"/>
    <s v="New York City"/>
    <x v="15"/>
    <n v="10024"/>
    <x v="3"/>
    <s v="OFF-PA-10001870"/>
    <x v="1"/>
    <x v="10"/>
    <s v="Xerox 202"/>
    <x v="91"/>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s v="United States"/>
    <s v="New York City"/>
    <x v="15"/>
    <n v="10024"/>
    <x v="3"/>
    <s v="TEC-PH-10001448"/>
    <x v="2"/>
    <x v="7"/>
    <s v="Anker Astro 15000mAh USB Portable Charger"/>
    <x v="2622"/>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x v="5872"/>
    <n v="1"/>
    <n v="0.2"/>
    <n v="3.7127999999999997"/>
  </r>
  <r>
    <n v="9473"/>
    <s v="CA-2014-102925"/>
    <x v="3"/>
    <x v="60"/>
    <d v="2014-11-11T00:00:00"/>
    <s v="Second Class"/>
    <s v="CD-12280"/>
    <s v="Christina DeMoss"/>
    <x v="0"/>
    <s v="United States"/>
    <s v="New York City"/>
    <x v="15"/>
    <n v="10024"/>
    <x v="3"/>
    <s v="FUR-CH-10004875"/>
    <x v="0"/>
    <x v="1"/>
    <s v="Harbour Creations 67200 Series Stacking Chairs"/>
    <x v="5922"/>
    <n v="2"/>
    <n v="0.1"/>
    <n v="24.2012"/>
  </r>
  <r>
    <n v="9474"/>
    <s v="CA-2014-102925"/>
    <x v="3"/>
    <x v="60"/>
    <d v="2014-11-11T00:00:00"/>
    <s v="Second Class"/>
    <s v="CD-12280"/>
    <s v="Christina DeMoss"/>
    <x v="0"/>
    <s v="United States"/>
    <s v="New York City"/>
    <x v="15"/>
    <n v="10024"/>
    <x v="3"/>
    <s v="FUR-FU-10004245"/>
    <x v="0"/>
    <x v="5"/>
    <s v="Career Cubicle Clock, 8 1/4&quot;, Black"/>
    <x v="5923"/>
    <n v="5"/>
    <n v="0"/>
    <n v="38.532000000000004"/>
  </r>
  <r>
    <n v="9475"/>
    <s v="CA-2012-100818"/>
    <x v="1"/>
    <x v="70"/>
    <d v="2012-06-05T00:00:00"/>
    <s v="Second Class"/>
    <s v="JM-15265"/>
    <s v="Janet Molinari"/>
    <x v="1"/>
    <s v="United States"/>
    <s v="Chicago"/>
    <x v="10"/>
    <n v="60653"/>
    <x v="2"/>
    <s v="OFF-LA-10000443"/>
    <x v="1"/>
    <x v="2"/>
    <s v="Avery 501"/>
    <x v="2184"/>
    <n v="2"/>
    <n v="0.2"/>
    <n v="1.9925999999999999"/>
  </r>
  <r>
    <n v="9476"/>
    <s v="CA-2012-100818"/>
    <x v="1"/>
    <x v="70"/>
    <d v="2012-06-05T00:00:00"/>
    <s v="Second Class"/>
    <s v="JM-15265"/>
    <s v="Janet Molinari"/>
    <x v="1"/>
    <s v="United States"/>
    <s v="Chicago"/>
    <x v="10"/>
    <n v="60653"/>
    <x v="2"/>
    <s v="OFF-PA-10001125"/>
    <x v="1"/>
    <x v="10"/>
    <s v="Xerox 1988"/>
    <x v="4259"/>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x v="5924"/>
    <n v="2"/>
    <n v="0.6"/>
    <n v="-61.872"/>
  </r>
  <r>
    <n v="9478"/>
    <s v="CA-2012-100818"/>
    <x v="1"/>
    <x v="70"/>
    <d v="2012-06-05T00:00:00"/>
    <s v="Second Class"/>
    <s v="JM-15265"/>
    <s v="Janet Molinari"/>
    <x v="1"/>
    <s v="United States"/>
    <s v="Chicago"/>
    <x v="10"/>
    <n v="60653"/>
    <x v="2"/>
    <s v="OFF-BI-10004364"/>
    <x v="1"/>
    <x v="8"/>
    <s v="Storex Dura Pro Binders"/>
    <x v="3019"/>
    <n v="3"/>
    <n v="0.8"/>
    <n v="-6.2370000000000019"/>
  </r>
  <r>
    <n v="9479"/>
    <s v="CA-2011-126193"/>
    <x v="2"/>
    <x v="557"/>
    <d v="2011-09-14T00:00:00"/>
    <s v="Standard Class"/>
    <s v="SS-20410"/>
    <s v="Shahid Shariari"/>
    <x v="0"/>
    <s v="United States"/>
    <s v="Oswego"/>
    <x v="10"/>
    <n v="60543"/>
    <x v="2"/>
    <s v="OFF-FA-10000936"/>
    <x v="1"/>
    <x v="13"/>
    <s v="Acco Hot Clips Clips to Go"/>
    <x v="5925"/>
    <n v="5"/>
    <n v="0.2"/>
    <n v="4.1124999999999998"/>
  </r>
  <r>
    <n v="9480"/>
    <s v="CA-2011-126193"/>
    <x v="2"/>
    <x v="557"/>
    <d v="2011-09-14T00:00:00"/>
    <s v="Standard Class"/>
    <s v="SS-20410"/>
    <s v="Shahid Shariari"/>
    <x v="0"/>
    <s v="United States"/>
    <s v="Oswego"/>
    <x v="10"/>
    <n v="60543"/>
    <x v="2"/>
    <s v="OFF-BI-10001249"/>
    <x v="1"/>
    <x v="8"/>
    <s v="Avery Heavy-Duty EZD View Binder with Locking Rings"/>
    <x v="5926"/>
    <n v="3"/>
    <n v="0.8"/>
    <n v="-6.5076000000000018"/>
  </r>
  <r>
    <n v="9481"/>
    <s v="CA-2011-126193"/>
    <x v="2"/>
    <x v="557"/>
    <d v="2011-09-14T00:00:00"/>
    <s v="Standard Class"/>
    <s v="SS-20410"/>
    <s v="Shahid Shariari"/>
    <x v="0"/>
    <s v="United States"/>
    <s v="Oswego"/>
    <x v="10"/>
    <n v="60543"/>
    <x v="2"/>
    <s v="OFF-BI-10004632"/>
    <x v="1"/>
    <x v="8"/>
    <s v="Ibico Hi-Tech Manual Binding System"/>
    <x v="5927"/>
    <n v="5"/>
    <n v="0.8"/>
    <n v="-533.73250000000007"/>
  </r>
  <r>
    <n v="9482"/>
    <s v="CA-2014-150504"/>
    <x v="3"/>
    <x v="44"/>
    <d v="2014-11-13T00:00:00"/>
    <s v="Standard Class"/>
    <s v="HG-14845"/>
    <s v="Harry Greene"/>
    <x v="0"/>
    <s v="United States"/>
    <s v="Dallas"/>
    <x v="5"/>
    <n v="75220"/>
    <x v="2"/>
    <s v="OFF-ST-10000615"/>
    <x v="1"/>
    <x v="4"/>
    <s v="SimpliFile Personal File, Black Granite, 15w x 6-15/16d x 11-1/4h"/>
    <x v="1333"/>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s v="United States"/>
    <s v="Los Angeles"/>
    <x v="1"/>
    <n v="90008"/>
    <x v="1"/>
    <s v="OFF-AR-10004757"/>
    <x v="1"/>
    <x v="6"/>
    <s v="Crayola Colored Pencils"/>
    <x v="1209"/>
    <n v="6"/>
    <n v="0"/>
    <n v="6.4943999999999988"/>
  </r>
  <r>
    <n v="9485"/>
    <s v="CA-2013-164770"/>
    <x v="0"/>
    <x v="499"/>
    <d v="2013-12-05T00:00:00"/>
    <s v="Second Class"/>
    <s v="MY-18295"/>
    <s v="Muhammed Yedwab"/>
    <x v="1"/>
    <s v="United States"/>
    <s v="Houston"/>
    <x v="5"/>
    <n v="77036"/>
    <x v="2"/>
    <s v="FUR-BO-10003893"/>
    <x v="0"/>
    <x v="0"/>
    <s v="Sauder Camden County Collection Library"/>
    <x v="5928"/>
    <n v="10"/>
    <n v="0.32"/>
    <n v="-137.97600000000008"/>
  </r>
  <r>
    <n v="9486"/>
    <s v="CA-2013-164770"/>
    <x v="0"/>
    <x v="499"/>
    <d v="2013-12-05T00:00:00"/>
    <s v="Second Class"/>
    <s v="MY-18295"/>
    <s v="Muhammed Yedwab"/>
    <x v="1"/>
    <s v="United States"/>
    <s v="Houston"/>
    <x v="5"/>
    <n v="77036"/>
    <x v="2"/>
    <s v="OFF-PA-10003893"/>
    <x v="1"/>
    <x v="10"/>
    <s v="Xerox 1962"/>
    <x v="2791"/>
    <n v="9"/>
    <n v="0.2"/>
    <n v="9.6299999999999955"/>
  </r>
  <r>
    <n v="9487"/>
    <s v="CA-2014-130505"/>
    <x v="3"/>
    <x v="386"/>
    <d v="2014-10-13T00:00:00"/>
    <s v="Same Day"/>
    <s v="NF-18385"/>
    <s v="Natalie Fritzler"/>
    <x v="0"/>
    <s v="United States"/>
    <s v="Wheeling"/>
    <x v="48"/>
    <n v="26003"/>
    <x v="3"/>
    <s v="FUR-TA-10001932"/>
    <x v="0"/>
    <x v="3"/>
    <s v="Chromcraft 48&quot; x 96&quot; Racetrack Double Pedestal Table"/>
    <x v="5929"/>
    <n v="3"/>
    <n v="0.3"/>
    <n v="-76.953599999999994"/>
  </r>
  <r>
    <n v="9488"/>
    <s v="US-2014-125213"/>
    <x v="3"/>
    <x v="157"/>
    <d v="2014-12-14T00:00:00"/>
    <s v="First Class"/>
    <s v="NB-18655"/>
    <s v="Nona Balk"/>
    <x v="1"/>
    <s v="United States"/>
    <s v="Paterson"/>
    <x v="30"/>
    <n v="7501"/>
    <x v="3"/>
    <s v="OFF-FA-10001561"/>
    <x v="1"/>
    <x v="13"/>
    <s v="Stockwell Push Pins"/>
    <x v="2630"/>
    <n v="3"/>
    <n v="0"/>
    <n v="2.1581999999999999"/>
  </r>
  <r>
    <n v="9489"/>
    <s v="CA-2012-156566"/>
    <x v="1"/>
    <x v="486"/>
    <d v="2012-10-04T00:00:00"/>
    <s v="First Class"/>
    <s v="EM-13960"/>
    <s v="Eric Murdock"/>
    <x v="0"/>
    <s v="United States"/>
    <s v="Portland"/>
    <x v="21"/>
    <n v="97206"/>
    <x v="1"/>
    <s v="TEC-PH-10001817"/>
    <x v="2"/>
    <x v="7"/>
    <s v="Wilson Electronics DB Pro Signal Booster"/>
    <x v="5930"/>
    <n v="2"/>
    <n v="0.2"/>
    <n v="50.120000000000033"/>
  </r>
  <r>
    <n v="9490"/>
    <s v="US-2013-102232"/>
    <x v="0"/>
    <x v="1222"/>
    <d v="2013-08-12T00:00:00"/>
    <s v="Standard Class"/>
    <s v="MF-17665"/>
    <s v="Maureen Fritzler"/>
    <x v="1"/>
    <s v="United States"/>
    <s v="Huntsville"/>
    <x v="19"/>
    <n v="35810"/>
    <x v="0"/>
    <s v="OFF-AR-10000538"/>
    <x v="1"/>
    <x v="6"/>
    <s v="Boston Model 1800 Electric Pencil Sharpener, Gray"/>
    <x v="5931"/>
    <n v="7"/>
    <n v="0"/>
    <n v="59.114999999999981"/>
  </r>
  <r>
    <n v="9491"/>
    <s v="CA-2014-111738"/>
    <x v="3"/>
    <x v="1032"/>
    <d v="2014-01-08T00:00:00"/>
    <s v="Standard Class"/>
    <s v="CM-12385"/>
    <s v="Christopher Martinez"/>
    <x v="0"/>
    <s v="United States"/>
    <s v="San Francisco"/>
    <x v="1"/>
    <n v="94110"/>
    <x v="1"/>
    <s v="OFF-BI-10004584"/>
    <x v="1"/>
    <x v="8"/>
    <s v="GBC ProClick 150 Presentation Binding System"/>
    <x v="5932"/>
    <n v="8"/>
    <n v="0.2"/>
    <n v="682.5168000000001"/>
  </r>
  <r>
    <n v="9492"/>
    <s v="CA-2014-111738"/>
    <x v="3"/>
    <x v="1032"/>
    <d v="2014-01-08T00:00:00"/>
    <s v="Standard Class"/>
    <s v="CM-12385"/>
    <s v="Christopher Martinez"/>
    <x v="0"/>
    <s v="United States"/>
    <s v="San Francisco"/>
    <x v="1"/>
    <n v="94110"/>
    <x v="1"/>
    <s v="OFF-AR-10000817"/>
    <x v="1"/>
    <x v="6"/>
    <s v="Manco Dry-Lighter Erasable Highlighter"/>
    <x v="5933"/>
    <n v="3"/>
    <n v="0"/>
    <n v="3.1007999999999996"/>
  </r>
  <r>
    <n v="9493"/>
    <s v="CA-2014-163188"/>
    <x v="3"/>
    <x v="659"/>
    <d v="2014-11-08T00:00:00"/>
    <s v="Same Day"/>
    <s v="EC-14050"/>
    <s v="Erin Creighton"/>
    <x v="0"/>
    <s v="United States"/>
    <s v="Oklahoma City"/>
    <x v="26"/>
    <n v="73120"/>
    <x v="2"/>
    <s v="OFF-BI-10000756"/>
    <x v="1"/>
    <x v="8"/>
    <s v="Storex DuraTech Recycled Plastic Frosted Binders"/>
    <x v="593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s v="United States"/>
    <s v="Broken Arrow"/>
    <x v="26"/>
    <n v="74012"/>
    <x v="2"/>
    <s v="OFF-BI-10004364"/>
    <x v="1"/>
    <x v="8"/>
    <s v="Storex Dura Pro Binders"/>
    <x v="5516"/>
    <n v="2"/>
    <n v="0"/>
    <n v="5.3460000000000001"/>
  </r>
  <r>
    <n v="9496"/>
    <s v="US-2013-123610"/>
    <x v="0"/>
    <x v="536"/>
    <d v="2013-05-17T00:00:00"/>
    <s v="Standard Class"/>
    <s v="VM-21835"/>
    <s v="Vivian Mathis"/>
    <x v="0"/>
    <s v="United States"/>
    <s v="Mission Viejo"/>
    <x v="1"/>
    <n v="92691"/>
    <x v="1"/>
    <s v="TEC-AC-10004518"/>
    <x v="2"/>
    <x v="11"/>
    <s v="Memorex Mini Travel Drive 32 GB USB 2.0 Flash Drive"/>
    <x v="5253"/>
    <n v="6"/>
    <n v="0"/>
    <n v="46.800000000000004"/>
  </r>
  <r>
    <n v="9497"/>
    <s v="US-2013-123610"/>
    <x v="0"/>
    <x v="536"/>
    <d v="2013-05-17T00:00:00"/>
    <s v="Standard Class"/>
    <s v="VM-21835"/>
    <s v="Vivian Mathis"/>
    <x v="0"/>
    <s v="United States"/>
    <s v="Mission Viejo"/>
    <x v="1"/>
    <n v="92691"/>
    <x v="1"/>
    <s v="OFF-AP-10002222"/>
    <x v="1"/>
    <x v="9"/>
    <s v="Staples"/>
    <x v="1313"/>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x v="5936"/>
    <n v="1"/>
    <n v="0"/>
    <n v="2.0286"/>
  </r>
  <r>
    <n v="9499"/>
    <s v="CA-2014-118213"/>
    <x v="3"/>
    <x v="60"/>
    <d v="2014-11-08T00:00:00"/>
    <s v="First Class"/>
    <s v="AB-10060"/>
    <s v="Adam Bellavance"/>
    <x v="2"/>
    <s v="United States"/>
    <s v="Greenwood"/>
    <x v="14"/>
    <n v="46142"/>
    <x v="2"/>
    <s v="OFF-PA-10000565"/>
    <x v="1"/>
    <x v="10"/>
    <s v="Staples"/>
    <x v="3856"/>
    <n v="3"/>
    <n v="0"/>
    <n v="82.290599999999998"/>
  </r>
  <r>
    <n v="9500"/>
    <s v="CA-2014-118213"/>
    <x v="3"/>
    <x v="60"/>
    <d v="2014-11-08T00:00:00"/>
    <s v="First Class"/>
    <s v="AB-10060"/>
    <s v="Adam Bellavance"/>
    <x v="2"/>
    <s v="United States"/>
    <s v="Greenwood"/>
    <x v="14"/>
    <n v="46142"/>
    <x v="2"/>
    <s v="OFF-PA-10003673"/>
    <x v="1"/>
    <x v="10"/>
    <s v="Strathmore Photo Mount Cards"/>
    <x v="766"/>
    <n v="10"/>
    <n v="0"/>
    <n v="31.187999999999999"/>
  </r>
  <r>
    <n v="9501"/>
    <s v="CA-2013-149237"/>
    <x v="0"/>
    <x v="439"/>
    <d v="2013-05-31T00:00:00"/>
    <s v="Standard Class"/>
    <s v="CM-12235"/>
    <s v="Chris McAfee"/>
    <x v="0"/>
    <s v="United States"/>
    <s v="Milwaukee"/>
    <x v="6"/>
    <n v="53209"/>
    <x v="2"/>
    <s v="FUR-FU-10002088"/>
    <x v="0"/>
    <x v="5"/>
    <s v="Nu-Dell Float Frame 11 x 14 1/2"/>
    <x v="5937"/>
    <n v="3"/>
    <n v="0"/>
    <n v="11.314800000000002"/>
  </r>
  <r>
    <n v="9502"/>
    <s v="US-2012-158589"/>
    <x v="1"/>
    <x v="312"/>
    <d v="2012-11-24T00:00:00"/>
    <s v="Standard Class"/>
    <s v="KW-16570"/>
    <s v="Kelly Williams"/>
    <x v="0"/>
    <s v="United States"/>
    <s v="San Francisco"/>
    <x v="1"/>
    <n v="94109"/>
    <x v="1"/>
    <s v="FUR-FU-10001546"/>
    <x v="0"/>
    <x v="5"/>
    <s v="Dana Swing-Arm Lamps"/>
    <x v="4674"/>
    <n v="3"/>
    <n v="0"/>
    <n v="8.01"/>
  </r>
  <r>
    <n v="9503"/>
    <s v="CA-2013-101329"/>
    <x v="0"/>
    <x v="183"/>
    <d v="2013-04-30T00:00:00"/>
    <s v="Standard Class"/>
    <s v="MM-17920"/>
    <s v="Michael Moore"/>
    <x v="0"/>
    <s v="United States"/>
    <s v="Rome"/>
    <x v="15"/>
    <n v="13440"/>
    <x v="3"/>
    <s v="OFF-AR-10000614"/>
    <x v="1"/>
    <x v="6"/>
    <s v="Barrel Sharpener"/>
    <x v="5938"/>
    <n v="9"/>
    <n v="0"/>
    <n v="8.3537999999999997"/>
  </r>
  <r>
    <n v="9504"/>
    <s v="CA-2013-101329"/>
    <x v="0"/>
    <x v="183"/>
    <d v="2013-04-30T00:00:00"/>
    <s v="Standard Class"/>
    <s v="MM-17920"/>
    <s v="Michael Moore"/>
    <x v="0"/>
    <s v="United States"/>
    <s v="Rome"/>
    <x v="15"/>
    <n v="13440"/>
    <x v="3"/>
    <s v="OFF-AR-10003190"/>
    <x v="1"/>
    <x v="6"/>
    <s v="Newell 32"/>
    <x v="709"/>
    <n v="1"/>
    <n v="0"/>
    <n v="0.80640000000000001"/>
  </r>
  <r>
    <n v="9505"/>
    <s v="CA-2013-113607"/>
    <x v="0"/>
    <x v="500"/>
    <d v="2013-10-19T00:00:00"/>
    <s v="Standard Class"/>
    <s v="PW-19030"/>
    <s v="Pauline Webber"/>
    <x v="1"/>
    <s v="United States"/>
    <s v="New York City"/>
    <x v="15"/>
    <n v="10009"/>
    <x v="3"/>
    <s v="TEC-PH-10004094"/>
    <x v="2"/>
    <x v="7"/>
    <s v="Motorola L703CM"/>
    <x v="5939"/>
    <n v="7"/>
    <n v="0"/>
    <n v="272.98250000000002"/>
  </r>
  <r>
    <n v="9506"/>
    <s v="CA-2013-113607"/>
    <x v="0"/>
    <x v="500"/>
    <d v="2013-10-19T00:00:00"/>
    <s v="Standard Class"/>
    <s v="PW-19030"/>
    <s v="Pauline Webber"/>
    <x v="1"/>
    <s v="United States"/>
    <s v="New York City"/>
    <x v="15"/>
    <n v="10009"/>
    <x v="3"/>
    <s v="OFF-PA-10001970"/>
    <x v="1"/>
    <x v="10"/>
    <s v="Xerox 1908"/>
    <x v="1375"/>
    <n v="2"/>
    <n v="0"/>
    <n v="54.860399999999998"/>
  </r>
  <r>
    <n v="9507"/>
    <s v="CA-2011-149104"/>
    <x v="2"/>
    <x v="267"/>
    <d v="2011-04-07T00:00:00"/>
    <s v="Second Class"/>
    <s v="RD-19900"/>
    <s v="Ruben Dartt"/>
    <x v="0"/>
    <s v="United States"/>
    <s v="Dearborn Heights"/>
    <x v="12"/>
    <n v="48127"/>
    <x v="2"/>
    <s v="OFF-AR-10002952"/>
    <x v="1"/>
    <x v="6"/>
    <s v="Stanley Contemporary Battery Pencil Sharpeners"/>
    <x v="4327"/>
    <n v="2"/>
    <n v="0"/>
    <n v="7.4759999999999991"/>
  </r>
  <r>
    <n v="9508"/>
    <s v="CA-2011-149104"/>
    <x v="2"/>
    <x v="267"/>
    <d v="2011-04-07T00:00:00"/>
    <s v="Second Class"/>
    <s v="RD-19900"/>
    <s v="Ruben Dartt"/>
    <x v="0"/>
    <s v="United States"/>
    <s v="Dearborn Heights"/>
    <x v="12"/>
    <n v="48127"/>
    <x v="2"/>
    <s v="OFF-BI-10004209"/>
    <x v="1"/>
    <x v="8"/>
    <s v="Fellowes Twister Kit, Gray/Clear, 3/pkg"/>
    <x v="5940"/>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x v="4808"/>
    <n v="3"/>
    <n v="0"/>
    <n v="4.5836999999999994"/>
  </r>
  <r>
    <n v="9510"/>
    <s v="CA-2011-149104"/>
    <x v="2"/>
    <x v="267"/>
    <d v="2011-04-07T00:00:00"/>
    <s v="Second Class"/>
    <s v="RD-19900"/>
    <s v="Ruben Dartt"/>
    <x v="0"/>
    <s v="United States"/>
    <s v="Dearborn Heights"/>
    <x v="12"/>
    <n v="48127"/>
    <x v="2"/>
    <s v="OFF-ST-10000991"/>
    <x v="1"/>
    <x v="4"/>
    <s v="Space Solutions HD Industrial Steel Shelving."/>
    <x v="5941"/>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x v="3747"/>
    <n v="9"/>
    <n v="0"/>
    <n v="15.7194"/>
  </r>
  <r>
    <n v="9512"/>
    <s v="CA-2011-130575"/>
    <x v="2"/>
    <x v="637"/>
    <d v="2011-12-16T00:00:00"/>
    <s v="First Class"/>
    <s v="CS-11845"/>
    <s v="Cari Sayre"/>
    <x v="1"/>
    <s v="United States"/>
    <s v="Chicago"/>
    <x v="10"/>
    <n v="60623"/>
    <x v="2"/>
    <s v="OFF-BI-10002353"/>
    <x v="1"/>
    <x v="8"/>
    <s v="GBC VeloBind Cover Sets"/>
    <x v="1844"/>
    <n v="3"/>
    <n v="0.8"/>
    <n v="-13.895999999999997"/>
  </r>
  <r>
    <n v="9513"/>
    <s v="CA-2014-142461"/>
    <x v="3"/>
    <x v="1109"/>
    <d v="2014-06-04T00:00:00"/>
    <s v="Second Class"/>
    <s v="KT-16480"/>
    <s v="Kean Thornton"/>
    <x v="0"/>
    <s v="United States"/>
    <s v="Dallas"/>
    <x v="5"/>
    <n v="75217"/>
    <x v="2"/>
    <s v="FUR-BO-10001811"/>
    <x v="0"/>
    <x v="0"/>
    <s v="Atlantic Metals Mobile 5-Shelf Bookcases, Custom Colors"/>
    <x v="5942"/>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s v="United States"/>
    <s v="Jacksonville"/>
    <x v="2"/>
    <n v="32216"/>
    <x v="0"/>
    <s v="OFF-PA-10000176"/>
    <x v="1"/>
    <x v="10"/>
    <s v="Xerox 1887"/>
    <x v="5944"/>
    <n v="6"/>
    <n v="0.2"/>
    <n v="31.869599999999995"/>
  </r>
  <r>
    <n v="9516"/>
    <s v="CA-2011-154165"/>
    <x v="2"/>
    <x v="1223"/>
    <d v="2011-02-25T00:00:00"/>
    <s v="Standard Class"/>
    <s v="DL-13315"/>
    <s v="Delfina Latchford"/>
    <x v="0"/>
    <s v="United States"/>
    <s v="Chicago"/>
    <x v="10"/>
    <n v="60653"/>
    <x v="2"/>
    <s v="OFF-AR-10003631"/>
    <x v="1"/>
    <x v="6"/>
    <s v="Staples"/>
    <x v="5945"/>
    <n v="14"/>
    <n v="0.2"/>
    <n v="8.808799999999998"/>
  </r>
  <r>
    <n v="9517"/>
    <s v="CA-2012-123939"/>
    <x v="1"/>
    <x v="252"/>
    <d v="2012-08-26T00:00:00"/>
    <s v="Second Class"/>
    <s v="MS-17710"/>
    <s v="Maurice Satty"/>
    <x v="0"/>
    <s v="United States"/>
    <s v="Bowling Green"/>
    <x v="24"/>
    <n v="43402"/>
    <x v="3"/>
    <s v="TEC-PH-10000923"/>
    <x v="2"/>
    <x v="7"/>
    <s v="Belkin SportFit Armband For iPhone 5s/5c, Fuchsia"/>
    <x v="5946"/>
    <n v="3"/>
    <n v="0.4"/>
    <n v="4.0472999999999999"/>
  </r>
  <r>
    <n v="9518"/>
    <s v="CA-2012-123939"/>
    <x v="1"/>
    <x v="252"/>
    <d v="2012-08-26T00:00:00"/>
    <s v="Second Class"/>
    <s v="MS-17710"/>
    <s v="Maurice Satty"/>
    <x v="0"/>
    <s v="United States"/>
    <s v="Bowling Green"/>
    <x v="24"/>
    <n v="43402"/>
    <x v="3"/>
    <s v="OFF-LA-10003190"/>
    <x v="1"/>
    <x v="2"/>
    <s v="Avery 474"/>
    <x v="2789"/>
    <n v="3"/>
    <n v="0.2"/>
    <n v="2.5056000000000003"/>
  </r>
  <r>
    <n v="9519"/>
    <s v="CA-2012-123939"/>
    <x v="1"/>
    <x v="252"/>
    <d v="2012-08-26T00:00:00"/>
    <s v="Second Class"/>
    <s v="MS-17710"/>
    <s v="Maurice Satty"/>
    <x v="0"/>
    <s v="United States"/>
    <s v="Bowling Green"/>
    <x v="24"/>
    <n v="43402"/>
    <x v="3"/>
    <s v="OFF-ST-10003208"/>
    <x v="1"/>
    <x v="4"/>
    <s v="Adjustable Depth Letter/Legal Cart"/>
    <x v="2774"/>
    <n v="3"/>
    <n v="0.2"/>
    <n v="48.994199999999921"/>
  </r>
  <r>
    <n v="9520"/>
    <s v="US-2014-104451"/>
    <x v="3"/>
    <x v="540"/>
    <d v="2014-05-13T00:00:00"/>
    <s v="Second Class"/>
    <s v="MM-18055"/>
    <s v="Michelle Moray"/>
    <x v="0"/>
    <s v="United States"/>
    <s v="San Francisco"/>
    <x v="1"/>
    <n v="94110"/>
    <x v="1"/>
    <s v="OFF-AP-10000692"/>
    <x v="1"/>
    <x v="9"/>
    <s v="Fellowes Mighty 8 Compact Surge Protector"/>
    <x v="5947"/>
    <n v="4"/>
    <n v="0"/>
    <n v="22.702400000000004"/>
  </r>
  <r>
    <n v="9521"/>
    <s v="CA-2013-101189"/>
    <x v="0"/>
    <x v="1084"/>
    <d v="2013-02-09T00:00:00"/>
    <s v="Standard Class"/>
    <s v="JB-15400"/>
    <s v="Jennifer Braxton"/>
    <x v="1"/>
    <s v="United States"/>
    <s v="Los Angeles"/>
    <x v="1"/>
    <n v="90049"/>
    <x v="1"/>
    <s v="OFF-ST-10004180"/>
    <x v="1"/>
    <x v="4"/>
    <s v="Safco Commercial Shelving"/>
    <x v="5948"/>
    <n v="2"/>
    <n v="0"/>
    <n v="3.720799999999997"/>
  </r>
  <r>
    <n v="9522"/>
    <s v="CA-2011-169446"/>
    <x v="2"/>
    <x v="174"/>
    <d v="2011-12-25T00:00:00"/>
    <s v="Standard Class"/>
    <s v="SG-20605"/>
    <s v="Speros Goranitis"/>
    <x v="0"/>
    <s v="United States"/>
    <s v="Chicago"/>
    <x v="10"/>
    <n v="60623"/>
    <x v="2"/>
    <s v="TEC-PH-10002817"/>
    <x v="2"/>
    <x v="7"/>
    <s v="RCA ViSYS 25425RE1 Corded phone"/>
    <x v="830"/>
    <n v="3"/>
    <n v="0.2"/>
    <n v="36.44729999999997"/>
  </r>
  <r>
    <n v="9523"/>
    <s v="CA-2011-169446"/>
    <x v="2"/>
    <x v="174"/>
    <d v="2011-12-25T00:00:00"/>
    <s v="Standard Class"/>
    <s v="SG-20605"/>
    <s v="Speros Goranitis"/>
    <x v="0"/>
    <s v="United States"/>
    <s v="Chicago"/>
    <x v="10"/>
    <n v="60623"/>
    <x v="2"/>
    <s v="OFF-PA-10000295"/>
    <x v="1"/>
    <x v="10"/>
    <s v="Xerox 229"/>
    <x v="12"/>
    <n v="3"/>
    <n v="0.2"/>
    <n v="5.4432"/>
  </r>
  <r>
    <n v="9524"/>
    <s v="CA-2011-169446"/>
    <x v="2"/>
    <x v="174"/>
    <d v="2011-12-25T00:00:00"/>
    <s v="Standard Class"/>
    <s v="SG-20605"/>
    <s v="Speros Goranitis"/>
    <x v="0"/>
    <s v="United States"/>
    <s v="Chicago"/>
    <x v="10"/>
    <n v="60623"/>
    <x v="2"/>
    <s v="OFF-ST-10000419"/>
    <x v="1"/>
    <x v="4"/>
    <s v="Rogers Jumbo File, Granite"/>
    <x v="5949"/>
    <n v="3"/>
    <n v="0.2"/>
    <n v="-7.7406000000000006"/>
  </r>
  <r>
    <n v="9525"/>
    <s v="CA-2014-156958"/>
    <x v="3"/>
    <x v="256"/>
    <d v="2014-12-07T00:00:00"/>
    <s v="First Class"/>
    <s v="PB-18805"/>
    <s v="Patrick Bzostek"/>
    <x v="2"/>
    <s v="United States"/>
    <s v="Seattle"/>
    <x v="4"/>
    <n v="98115"/>
    <x v="1"/>
    <s v="OFF-BI-10001524"/>
    <x v="1"/>
    <x v="8"/>
    <s v="GBC Premium Transparent Covers with Diagonal Lined Pattern"/>
    <x v="2067"/>
    <n v="5"/>
    <n v="0.2"/>
    <n v="29.371999999999993"/>
  </r>
  <r>
    <n v="9526"/>
    <s v="CA-2014-156958"/>
    <x v="3"/>
    <x v="256"/>
    <d v="2014-12-07T00:00:00"/>
    <s v="First Class"/>
    <s v="PB-18805"/>
    <s v="Patrick Bzostek"/>
    <x v="2"/>
    <s v="United States"/>
    <s v="Seattle"/>
    <x v="4"/>
    <n v="98115"/>
    <x v="1"/>
    <s v="FUR-FU-10003268"/>
    <x v="0"/>
    <x v="5"/>
    <s v="Eldon Radial Chair Mat for Low to Medium Pile Carpets"/>
    <x v="3351"/>
    <n v="5"/>
    <n v="0"/>
    <n v="39.97999999999999"/>
  </r>
  <r>
    <n v="9527"/>
    <s v="CA-2014-156958"/>
    <x v="3"/>
    <x v="256"/>
    <d v="2014-12-07T00:00:00"/>
    <s v="First Class"/>
    <s v="PB-18805"/>
    <s v="Patrick Bzostek"/>
    <x v="2"/>
    <s v="United States"/>
    <s v="Seattle"/>
    <x v="4"/>
    <n v="98115"/>
    <x v="1"/>
    <s v="TEC-PH-10000148"/>
    <x v="2"/>
    <x v="7"/>
    <s v="Cyber Acoustics AC-202b Speech Recognition Stereo Headset"/>
    <x v="5231"/>
    <n v="3"/>
    <n v="0.2"/>
    <n v="-7.0145999999999997"/>
  </r>
  <r>
    <n v="9528"/>
    <s v="CA-2014-156958"/>
    <x v="3"/>
    <x v="256"/>
    <d v="2014-12-07T00:00:00"/>
    <s v="First Class"/>
    <s v="PB-18805"/>
    <s v="Patrick Bzostek"/>
    <x v="2"/>
    <s v="United States"/>
    <s v="Seattle"/>
    <x v="4"/>
    <n v="98115"/>
    <x v="1"/>
    <s v="OFF-BI-10001543"/>
    <x v="1"/>
    <x v="8"/>
    <s v="GBC VeloBinder Manual Binding System"/>
    <x v="5950"/>
    <n v="6"/>
    <n v="0.2"/>
    <n v="60.463200000000015"/>
  </r>
  <r>
    <n v="9529"/>
    <s v="CA-2014-156958"/>
    <x v="3"/>
    <x v="256"/>
    <d v="2014-12-07T00:00:00"/>
    <s v="First Class"/>
    <s v="PB-18805"/>
    <s v="Patrick Bzostek"/>
    <x v="2"/>
    <s v="United States"/>
    <s v="Seattle"/>
    <x v="4"/>
    <n v="98115"/>
    <x v="1"/>
    <s v="OFF-BI-10002071"/>
    <x v="1"/>
    <x v="8"/>
    <s v="Fellowes Black Plastic Comb Bindings"/>
    <x v="3396"/>
    <n v="2"/>
    <n v="0.2"/>
    <n v="3.0211999999999994"/>
  </r>
  <r>
    <n v="9530"/>
    <s v="CA-2014-101637"/>
    <x v="3"/>
    <x v="668"/>
    <d v="2014-03-26T00:00:00"/>
    <s v="Same Day"/>
    <s v="AC-10615"/>
    <s v="Ann Chong"/>
    <x v="1"/>
    <s v="United States"/>
    <s v="Beaumont"/>
    <x v="5"/>
    <n v="77705"/>
    <x v="2"/>
    <s v="OFF-ST-10002352"/>
    <x v="1"/>
    <x v="4"/>
    <s v="Iris Project Case"/>
    <x v="2600"/>
    <n v="2"/>
    <n v="0.2"/>
    <n v="0.95759999999999934"/>
  </r>
  <r>
    <n v="9531"/>
    <s v="CA-2014-111759"/>
    <x v="3"/>
    <x v="141"/>
    <d v="2014-07-13T00:00:00"/>
    <s v="Standard Class"/>
    <s v="MR-17545"/>
    <s v="Mathew Reese"/>
    <x v="2"/>
    <s v="United States"/>
    <s v="Seattle"/>
    <x v="4"/>
    <n v="98103"/>
    <x v="1"/>
    <s v="OFF-PA-10003127"/>
    <x v="1"/>
    <x v="10"/>
    <s v="Staples"/>
    <x v="4984"/>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x v="5951"/>
    <n v="2"/>
    <n v="0.2"/>
    <n v="5.5616000000000021"/>
  </r>
  <r>
    <n v="9533"/>
    <s v="CA-2013-116596"/>
    <x v="0"/>
    <x v="189"/>
    <d v="2013-11-01T00:00:00"/>
    <s v="Standard Class"/>
    <s v="BW-11200"/>
    <s v="Ben Wallace"/>
    <x v="0"/>
    <s v="United States"/>
    <s v="New York City"/>
    <x v="15"/>
    <n v="10011"/>
    <x v="3"/>
    <s v="FUR-CH-10000553"/>
    <x v="0"/>
    <x v="1"/>
    <s v="Metal Folding Chairs, Beige, 4/Carton"/>
    <x v="5952"/>
    <n v="14"/>
    <n v="0.1"/>
    <n v="80.777199999999979"/>
  </r>
  <r>
    <n v="9534"/>
    <s v="CA-2013-116596"/>
    <x v="0"/>
    <x v="189"/>
    <d v="2013-11-01T00:00:00"/>
    <s v="Standard Class"/>
    <s v="BW-11200"/>
    <s v="Ben Wallace"/>
    <x v="0"/>
    <s v="United States"/>
    <s v="New York City"/>
    <x v="15"/>
    <n v="10011"/>
    <x v="3"/>
    <s v="OFF-FA-10000134"/>
    <x v="1"/>
    <x v="13"/>
    <s v="Advantus Push Pins, Aluminum Head"/>
    <x v="5953"/>
    <n v="7"/>
    <n v="0"/>
    <n v="12.607699999999999"/>
  </r>
  <r>
    <n v="9535"/>
    <s v="CA-2013-116596"/>
    <x v="0"/>
    <x v="189"/>
    <d v="2013-11-01T00:00:00"/>
    <s v="Standard Class"/>
    <s v="BW-11200"/>
    <s v="Ben Wallace"/>
    <x v="0"/>
    <s v="United States"/>
    <s v="New York City"/>
    <x v="15"/>
    <n v="10011"/>
    <x v="3"/>
    <s v="OFF-ST-10000636"/>
    <x v="1"/>
    <x v="4"/>
    <s v="Rogers Profile Extra Capacity Storage Tub"/>
    <x v="3446"/>
    <n v="2"/>
    <n v="0"/>
    <n v="1.3391999999999982"/>
  </r>
  <r>
    <n v="9536"/>
    <s v="CA-2013-116596"/>
    <x v="0"/>
    <x v="189"/>
    <d v="2013-11-01T00:00:00"/>
    <s v="Standard Class"/>
    <s v="BW-11200"/>
    <s v="Ben Wallace"/>
    <x v="0"/>
    <s v="United States"/>
    <s v="New York City"/>
    <x v="15"/>
    <n v="10011"/>
    <x v="3"/>
    <s v="OFF-BI-10002949"/>
    <x v="1"/>
    <x v="8"/>
    <s v="Prestige Round Ring Binders"/>
    <x v="1276"/>
    <n v="2"/>
    <n v="0.2"/>
    <n v="3.283199999999999"/>
  </r>
  <r>
    <n v="9537"/>
    <s v="CA-2014-124191"/>
    <x v="3"/>
    <x v="492"/>
    <d v="2014-06-15T00:00:00"/>
    <s v="Second Class"/>
    <s v="TS-21610"/>
    <s v="Troy Staebel"/>
    <x v="0"/>
    <s v="United States"/>
    <s v="Chicago"/>
    <x v="10"/>
    <n v="60610"/>
    <x v="2"/>
    <s v="FUR-FU-10002364"/>
    <x v="0"/>
    <x v="5"/>
    <s v="Eldon Expressions Wood Desk Accessories, Oak"/>
    <x v="3179"/>
    <n v="3"/>
    <n v="0.6"/>
    <n v="-6.8634000000000013"/>
  </r>
  <r>
    <n v="9538"/>
    <s v="CA-2013-148747"/>
    <x v="0"/>
    <x v="477"/>
    <d v="2013-09-28T00:00:00"/>
    <s v="First Class"/>
    <s v="AS-10045"/>
    <s v="Aaron Smayling"/>
    <x v="1"/>
    <s v="United States"/>
    <s v="San Francisco"/>
    <x v="1"/>
    <n v="94110"/>
    <x v="1"/>
    <s v="FUR-BO-10002613"/>
    <x v="0"/>
    <x v="0"/>
    <s v="Atlantic Metals Mobile 4-Shelf Bookcases, Custom Colors"/>
    <x v="5954"/>
    <n v="2"/>
    <n v="0.15"/>
    <n v="84.293999999999969"/>
  </r>
  <r>
    <n v="9539"/>
    <s v="US-2014-169488"/>
    <x v="3"/>
    <x v="210"/>
    <d v="2014-09-10T00:00:00"/>
    <s v="First Class"/>
    <s v="AA-10375"/>
    <s v="Allen Armold"/>
    <x v="0"/>
    <s v="United States"/>
    <s v="Providence"/>
    <x v="34"/>
    <n v="2908"/>
    <x v="3"/>
    <s v="OFF-PA-10002659"/>
    <x v="1"/>
    <x v="10"/>
    <s v="Avoid Verbal Orders Carbonless Minifold Book"/>
    <x v="2952"/>
    <n v="5"/>
    <n v="0"/>
    <n v="7.7739999999999991"/>
  </r>
  <r>
    <n v="9540"/>
    <s v="US-2014-169488"/>
    <x v="3"/>
    <x v="210"/>
    <d v="2014-09-10T00:00:00"/>
    <s v="First Class"/>
    <s v="AA-10375"/>
    <s v="Allen Armold"/>
    <x v="0"/>
    <s v="United States"/>
    <s v="Providence"/>
    <x v="34"/>
    <n v="2908"/>
    <x v="3"/>
    <s v="OFF-PA-10000157"/>
    <x v="1"/>
    <x v="10"/>
    <s v="Xerox 191"/>
    <x v="792"/>
    <n v="2"/>
    <n v="0"/>
    <n v="18.781199999999998"/>
  </r>
  <r>
    <n v="9541"/>
    <s v="CA-2012-135727"/>
    <x v="1"/>
    <x v="1224"/>
    <d v="2012-05-16T00:00:00"/>
    <s v="Second Class"/>
    <s v="PS-18970"/>
    <s v="Paul Stevenson"/>
    <x v="2"/>
    <s v="United States"/>
    <s v="Phoenix"/>
    <x v="16"/>
    <n v="85023"/>
    <x v="1"/>
    <s v="FUR-CH-10004540"/>
    <x v="0"/>
    <x v="1"/>
    <s v="Global Chrome Stack Chair"/>
    <x v="3029"/>
    <n v="7"/>
    <n v="0.2"/>
    <n v="16.797200000000004"/>
  </r>
  <r>
    <n v="9542"/>
    <s v="CA-2012-135251"/>
    <x v="1"/>
    <x v="705"/>
    <d v="2012-08-10T00:00:00"/>
    <s v="Standard Class"/>
    <s v="RP-19270"/>
    <s v="Rachel Payne"/>
    <x v="1"/>
    <s v="United States"/>
    <s v="Houston"/>
    <x v="5"/>
    <n v="77095"/>
    <x v="2"/>
    <s v="OFF-LA-10004544"/>
    <x v="1"/>
    <x v="2"/>
    <s v="Avery 505"/>
    <x v="5955"/>
    <n v="3"/>
    <n v="0.2"/>
    <n v="13.320000000000002"/>
  </r>
  <r>
    <n v="9543"/>
    <s v="CA-2012-135251"/>
    <x v="1"/>
    <x v="705"/>
    <d v="2012-08-10T00:00:00"/>
    <s v="Standard Class"/>
    <s v="RP-19270"/>
    <s v="Rachel Payne"/>
    <x v="1"/>
    <s v="United States"/>
    <s v="Houston"/>
    <x v="5"/>
    <n v="77095"/>
    <x v="2"/>
    <s v="OFF-BI-10001097"/>
    <x v="1"/>
    <x v="8"/>
    <s v="Avery Hole Reinforcements"/>
    <x v="5956"/>
    <n v="5"/>
    <n v="0.8"/>
    <n v="-9.6565000000000047"/>
  </r>
  <r>
    <n v="9544"/>
    <s v="CA-2012-135251"/>
    <x v="1"/>
    <x v="705"/>
    <d v="2012-08-10T00:00:00"/>
    <s v="Standard Class"/>
    <s v="RP-19270"/>
    <s v="Rachel Payne"/>
    <x v="1"/>
    <s v="United States"/>
    <s v="Houston"/>
    <x v="5"/>
    <n v="77095"/>
    <x v="2"/>
    <s v="OFF-PA-10003302"/>
    <x v="1"/>
    <x v="10"/>
    <s v="Xerox 1906"/>
    <x v="3987"/>
    <n v="2"/>
    <n v="0.2"/>
    <n v="19.137599999999992"/>
  </r>
  <r>
    <n v="9545"/>
    <s v="CA-2012-135251"/>
    <x v="1"/>
    <x v="705"/>
    <d v="2012-08-10T00:00:00"/>
    <s v="Standard Class"/>
    <s v="RP-19270"/>
    <s v="Rachel Payne"/>
    <x v="1"/>
    <s v="United States"/>
    <s v="Houston"/>
    <x v="5"/>
    <n v="77095"/>
    <x v="2"/>
    <s v="FUR-BO-10003965"/>
    <x v="0"/>
    <x v="0"/>
    <s v="O'Sullivan Manor Hill 2-Door Library in Brianna Oak"/>
    <x v="5957"/>
    <n v="3"/>
    <n v="0.32"/>
    <n v="-114.01739999999995"/>
  </r>
  <r>
    <n v="9546"/>
    <s v="CA-2011-166590"/>
    <x v="2"/>
    <x v="194"/>
    <d v="2011-11-02T00:00:00"/>
    <s v="Standard Class"/>
    <s v="NC-18625"/>
    <s v="Noah Childs"/>
    <x v="1"/>
    <s v="United States"/>
    <s v="Columbus"/>
    <x v="14"/>
    <n v="47201"/>
    <x v="2"/>
    <s v="TEC-AC-10003433"/>
    <x v="2"/>
    <x v="11"/>
    <s v="Maxell 4.7GB DVD+R 5/Pack"/>
    <x v="5237"/>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x v="69"/>
    <n v="2"/>
    <n v="0"/>
    <n v="35.663599999999995"/>
  </r>
  <r>
    <n v="9548"/>
    <s v="CA-2013-131744"/>
    <x v="0"/>
    <x v="1133"/>
    <d v="2013-06-21T00:00:00"/>
    <s v="Second Class"/>
    <s v="SC-20770"/>
    <s v="Stewart Carmichael"/>
    <x v="1"/>
    <s v="United States"/>
    <s v="Philadelphia"/>
    <x v="9"/>
    <n v="19134"/>
    <x v="3"/>
    <s v="OFF-PA-10004610"/>
    <x v="1"/>
    <x v="10"/>
    <s v="Xerox 1900"/>
    <x v="1312"/>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x v="5958"/>
    <n v="2"/>
    <n v="0.7"/>
    <n v="-3.8549999999999986"/>
  </r>
  <r>
    <n v="9550"/>
    <s v="CA-2013-131744"/>
    <x v="0"/>
    <x v="1133"/>
    <d v="2013-06-21T00:00:00"/>
    <s v="Second Class"/>
    <s v="SC-20770"/>
    <s v="Stewart Carmichael"/>
    <x v="1"/>
    <s v="United States"/>
    <s v="Philadelphia"/>
    <x v="9"/>
    <n v="19134"/>
    <x v="3"/>
    <s v="OFF-AP-10001394"/>
    <x v="1"/>
    <x v="9"/>
    <s v="Harmony Air Purifier"/>
    <x v="5959"/>
    <n v="3"/>
    <n v="0.2"/>
    <n v="90.71999999999997"/>
  </r>
  <r>
    <n v="9551"/>
    <s v="CA-2012-160864"/>
    <x v="1"/>
    <x v="910"/>
    <d v="2012-05-06T00:00:00"/>
    <s v="First Class"/>
    <s v="NF-18595"/>
    <s v="Nicole Fjeld"/>
    <x v="2"/>
    <s v="United States"/>
    <s v="San Jose"/>
    <x v="1"/>
    <n v="95123"/>
    <x v="1"/>
    <s v="OFF-BI-10004654"/>
    <x v="1"/>
    <x v="8"/>
    <s v="Avery Binding System Hidden Tab Executive Style Index Sets"/>
    <x v="5960"/>
    <n v="3"/>
    <n v="0.2"/>
    <n v="5.1929999999999996"/>
  </r>
  <r>
    <n v="9552"/>
    <s v="CA-2012-147690"/>
    <x v="1"/>
    <x v="113"/>
    <d v="2012-11-14T00:00:00"/>
    <s v="Standard Class"/>
    <s v="SC-20020"/>
    <s v="Sam Craven"/>
    <x v="0"/>
    <s v="United States"/>
    <s v="Philadelphia"/>
    <x v="9"/>
    <n v="19140"/>
    <x v="3"/>
    <s v="OFF-ST-10001526"/>
    <x v="1"/>
    <x v="4"/>
    <s v="Iceberg Mobile Mega Data/Printer Cart "/>
    <x v="5961"/>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s v="United States"/>
    <s v="Broomfield"/>
    <x v="22"/>
    <n v="80020"/>
    <x v="1"/>
    <s v="FUR-FU-10000246"/>
    <x v="0"/>
    <x v="5"/>
    <s v="Aluminum Document Frame"/>
    <x v="5962"/>
    <n v="7"/>
    <n v="0.2"/>
    <n v="8.5539999999999878"/>
  </r>
  <r>
    <n v="9555"/>
    <s v="CA-2012-111612"/>
    <x v="1"/>
    <x v="109"/>
    <d v="2012-12-02T00:00:00"/>
    <s v="Standard Class"/>
    <s v="EB-14110"/>
    <s v="Eugene Barchas"/>
    <x v="0"/>
    <s v="United States"/>
    <s v="Columbus"/>
    <x v="24"/>
    <n v="43229"/>
    <x v="3"/>
    <s v="FUR-FU-10003799"/>
    <x v="0"/>
    <x v="5"/>
    <s v="Seth Thomas 13 1/2&quot; Wall Clock"/>
    <x v="4192"/>
    <n v="5"/>
    <n v="0.2"/>
    <n v="9.7789999999999964"/>
  </r>
  <r>
    <n v="9556"/>
    <s v="CA-2012-111612"/>
    <x v="1"/>
    <x v="109"/>
    <d v="2012-12-02T00:00:00"/>
    <s v="Standard Class"/>
    <s v="EB-14110"/>
    <s v="Eugene Barchas"/>
    <x v="0"/>
    <s v="United States"/>
    <s v="Columbus"/>
    <x v="24"/>
    <n v="43229"/>
    <x v="3"/>
    <s v="OFF-FA-10003021"/>
    <x v="1"/>
    <x v="13"/>
    <s v="Staples"/>
    <x v="5133"/>
    <n v="2"/>
    <n v="0.2"/>
    <n v="0.56399999999999983"/>
  </r>
  <r>
    <n v="9557"/>
    <s v="CA-2012-156853"/>
    <x v="1"/>
    <x v="155"/>
    <d v="2012-12-05T00:00:00"/>
    <s v="Second Class"/>
    <s v="HP-14815"/>
    <s v="Harold Pawlan"/>
    <x v="2"/>
    <s v="United States"/>
    <s v="Concord"/>
    <x v="38"/>
    <n v="3301"/>
    <x v="3"/>
    <s v="OFF-PA-10003656"/>
    <x v="1"/>
    <x v="10"/>
    <s v="Xerox 1935"/>
    <x v="2381"/>
    <n v="7"/>
    <n v="0"/>
    <n v="84.943599999999989"/>
  </r>
  <r>
    <n v="9558"/>
    <s v="CA-2011-103086"/>
    <x v="2"/>
    <x v="1136"/>
    <d v="2011-10-19T00:00:00"/>
    <s v="Second Class"/>
    <s v="EB-14170"/>
    <s v="Evan Bailliet"/>
    <x v="0"/>
    <s v="United States"/>
    <s v="Houston"/>
    <x v="5"/>
    <n v="77095"/>
    <x v="2"/>
    <s v="FUR-FU-10004586"/>
    <x v="0"/>
    <x v="5"/>
    <s v="G.E. Longer-Life Indoor Recessed Floodlight Bulbs"/>
    <x v="5963"/>
    <n v="2"/>
    <n v="0.6"/>
    <n v="-1.5935999999999995"/>
  </r>
  <r>
    <n v="9559"/>
    <s v="CA-2013-129280"/>
    <x v="0"/>
    <x v="973"/>
    <d v="2013-05-06T00:00:00"/>
    <s v="First Class"/>
    <s v="SM-20905"/>
    <s v="Susan MacKendrick"/>
    <x v="0"/>
    <s v="United States"/>
    <s v="Newark"/>
    <x v="24"/>
    <n v="43055"/>
    <x v="3"/>
    <s v="TEC-AC-10003832"/>
    <x v="2"/>
    <x v="11"/>
    <s v="Imation 16GB Mini TravelDrive USB 2.0 Flash Drive"/>
    <x v="5964"/>
    <n v="5"/>
    <n v="0.2"/>
    <n v="34.786500000000004"/>
  </r>
  <r>
    <n v="9560"/>
    <s v="CA-2013-129280"/>
    <x v="0"/>
    <x v="973"/>
    <d v="2013-05-06T00:00:00"/>
    <s v="First Class"/>
    <s v="SM-20905"/>
    <s v="Susan MacKendrick"/>
    <x v="0"/>
    <s v="United States"/>
    <s v="Newark"/>
    <x v="24"/>
    <n v="43055"/>
    <x v="3"/>
    <s v="OFF-ST-10002554"/>
    <x v="1"/>
    <x v="4"/>
    <s v="Tennsco Industrial Shelving"/>
    <x v="3589"/>
    <n v="5"/>
    <n v="0.2"/>
    <n v="-44.018999999999991"/>
  </r>
  <r>
    <n v="9561"/>
    <s v="CA-2013-129280"/>
    <x v="0"/>
    <x v="973"/>
    <d v="2013-05-06T00:00:00"/>
    <s v="First Class"/>
    <s v="SM-20905"/>
    <s v="Susan MacKendrick"/>
    <x v="0"/>
    <s v="United States"/>
    <s v="Newark"/>
    <x v="24"/>
    <n v="43055"/>
    <x v="3"/>
    <s v="FUR-FU-10001876"/>
    <x v="0"/>
    <x v="5"/>
    <s v="Computer Room Manger, 14&quot;"/>
    <x v="3518"/>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x v="2404"/>
    <n v="3"/>
    <n v="0.2"/>
    <n v="-75.59580000000004"/>
  </r>
  <r>
    <n v="9563"/>
    <s v="CA-2013-129280"/>
    <x v="0"/>
    <x v="973"/>
    <d v="2013-05-06T00:00:00"/>
    <s v="First Class"/>
    <s v="SM-20905"/>
    <s v="Susan MacKendrick"/>
    <x v="0"/>
    <s v="United States"/>
    <s v="Newark"/>
    <x v="24"/>
    <n v="43055"/>
    <x v="3"/>
    <s v="TEC-MA-10003589"/>
    <x v="2"/>
    <x v="15"/>
    <s v="Cisco 8961 IP Phone Charcoal"/>
    <x v="5965"/>
    <n v="3"/>
    <n v="0.7"/>
    <n v="-164.9538"/>
  </r>
  <r>
    <n v="9564"/>
    <s v="CA-2013-129280"/>
    <x v="0"/>
    <x v="973"/>
    <d v="2013-05-06T00:00:00"/>
    <s v="First Class"/>
    <s v="SM-20905"/>
    <s v="Susan MacKendrick"/>
    <x v="0"/>
    <s v="United States"/>
    <s v="Newark"/>
    <x v="24"/>
    <n v="43055"/>
    <x v="3"/>
    <s v="OFF-LA-10000081"/>
    <x v="1"/>
    <x v="2"/>
    <s v="Avery 496"/>
    <x v="1628"/>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s v="United States"/>
    <s v="Tampa"/>
    <x v="2"/>
    <n v="33614"/>
    <x v="0"/>
    <s v="OFF-BI-10001636"/>
    <x v="1"/>
    <x v="8"/>
    <s v="Ibico Plastic and Wire Spiral Binding Combs"/>
    <x v="5967"/>
    <n v="5"/>
    <n v="0.7"/>
    <n v="-10.116"/>
  </r>
  <r>
    <n v="9568"/>
    <s v="CA-2011-130428"/>
    <x v="2"/>
    <x v="691"/>
    <d v="2011-03-31T00:00:00"/>
    <s v="Same Day"/>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s v="Same Day"/>
    <s v="MB-17305"/>
    <s v="Maria Bertelson"/>
    <x v="0"/>
    <s v="United States"/>
    <s v="Columbus"/>
    <x v="24"/>
    <n v="43229"/>
    <x v="3"/>
    <s v="OFF-BI-10003196"/>
    <x v="1"/>
    <x v="8"/>
    <s v="Accohide Poly Flexible Ring Binders"/>
    <x v="5969"/>
    <n v="6"/>
    <n v="0.7"/>
    <n v="-4.4879999999999978"/>
  </r>
  <r>
    <n v="9571"/>
    <s v="CA-2012-113131"/>
    <x v="1"/>
    <x v="496"/>
    <d v="2012-09-24T00:00:00"/>
    <s v="Same Day"/>
    <s v="MB-17305"/>
    <s v="Maria Bertelson"/>
    <x v="0"/>
    <s v="United States"/>
    <s v="Columbus"/>
    <x v="24"/>
    <n v="43229"/>
    <x v="3"/>
    <s v="OFF-ST-10001172"/>
    <x v="1"/>
    <x v="4"/>
    <s v="Tennsco Lockers, Sand"/>
    <x v="3295"/>
    <n v="2"/>
    <n v="0.2"/>
    <n v="1.6783999999999981"/>
  </r>
  <r>
    <n v="9572"/>
    <s v="CA-2012-113131"/>
    <x v="1"/>
    <x v="496"/>
    <d v="2012-09-24T00:00:00"/>
    <s v="Same Day"/>
    <s v="MB-17305"/>
    <s v="Maria Bertelson"/>
    <x v="0"/>
    <s v="United States"/>
    <s v="Columbus"/>
    <x v="24"/>
    <n v="43229"/>
    <x v="3"/>
    <s v="OFF-EN-10003068"/>
    <x v="1"/>
    <x v="12"/>
    <s v="#6 3/4 Gummed Flap White Envelopes"/>
    <x v="4073"/>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s v="United States"/>
    <s v="Columbus"/>
    <x v="24"/>
    <n v="43229"/>
    <x v="3"/>
    <s v="OFF-AR-10003504"/>
    <x v="1"/>
    <x v="6"/>
    <s v="Newell 347"/>
    <x v="860"/>
    <n v="5"/>
    <n v="0.2"/>
    <n v="1.9259999999999975"/>
  </r>
  <r>
    <n v="9575"/>
    <s v="CA-2012-148495"/>
    <x v="1"/>
    <x v="863"/>
    <d v="2012-08-13T00:00:00"/>
    <s v="Same Day"/>
    <s v="SF-20065"/>
    <s v="Sandra Flanagan"/>
    <x v="0"/>
    <s v="United States"/>
    <s v="Pomona"/>
    <x v="1"/>
    <n v="91767"/>
    <x v="1"/>
    <s v="FUR-FU-10001889"/>
    <x v="0"/>
    <x v="5"/>
    <s v="Ultra Door Pull Handle"/>
    <x v="1629"/>
    <n v="3"/>
    <n v="0"/>
    <n v="10.4148"/>
  </r>
  <r>
    <n v="9576"/>
    <s v="CA-2012-143147"/>
    <x v="1"/>
    <x v="989"/>
    <d v="2012-05-28T00:00:00"/>
    <s v="Second Class"/>
    <s v="PS-18760"/>
    <s v="Pamela Stobb"/>
    <x v="0"/>
    <s v="United States"/>
    <s v="San Antonio"/>
    <x v="5"/>
    <n v="78207"/>
    <x v="2"/>
    <s v="FUR-CH-10000863"/>
    <x v="0"/>
    <x v="1"/>
    <s v="Novimex Swivel Fabric Task Chair"/>
    <x v="5970"/>
    <n v="1"/>
    <n v="0.3"/>
    <n v="-28.686199999999999"/>
  </r>
  <r>
    <n v="9577"/>
    <s v="CA-2012-143147"/>
    <x v="1"/>
    <x v="989"/>
    <d v="2012-05-28T00:00:00"/>
    <s v="Second Class"/>
    <s v="PS-18760"/>
    <s v="Pamela Stobb"/>
    <x v="0"/>
    <s v="United States"/>
    <s v="San Antonio"/>
    <x v="5"/>
    <n v="78207"/>
    <x v="2"/>
    <s v="TEC-MA-10004679"/>
    <x v="2"/>
    <x v="15"/>
    <s v="StarTech.com 10/100 VDSL2 Ethernet Extender Kit"/>
    <x v="5971"/>
    <n v="2"/>
    <n v="0.4"/>
    <n v="-79.908000000000015"/>
  </r>
  <r>
    <n v="9578"/>
    <s v="CA-2012-143147"/>
    <x v="1"/>
    <x v="989"/>
    <d v="2012-05-28T00:00:00"/>
    <s v="Second Class"/>
    <s v="PS-18760"/>
    <s v="Pamela Stobb"/>
    <x v="0"/>
    <s v="United States"/>
    <s v="San Antonio"/>
    <x v="5"/>
    <n v="78207"/>
    <x v="2"/>
    <s v="FUR-CH-10004754"/>
    <x v="0"/>
    <x v="1"/>
    <s v="Global Stack Chair with Arms, Black"/>
    <x v="5972"/>
    <n v="5"/>
    <n v="0.3"/>
    <n v="-4.4969999999999999"/>
  </r>
  <r>
    <n v="9579"/>
    <s v="CA-2014-152975"/>
    <x v="3"/>
    <x v="32"/>
    <d v="2014-09-17T00:00:00"/>
    <s v="First Class"/>
    <s v="RB-19705"/>
    <s v="Roger Barcio"/>
    <x v="2"/>
    <s v="United States"/>
    <s v="New York City"/>
    <x v="15"/>
    <n v="10035"/>
    <x v="3"/>
    <s v="TEC-PH-10004586"/>
    <x v="2"/>
    <x v="7"/>
    <s v="Wilson SignalBoost 841262 DB PRO Amplifier Kit"/>
    <x v="5973"/>
    <n v="3"/>
    <n v="0"/>
    <n v="323.95499999999993"/>
  </r>
  <r>
    <n v="9580"/>
    <s v="CA-2014-152975"/>
    <x v="3"/>
    <x v="32"/>
    <d v="2014-09-17T00:00:00"/>
    <s v="First Class"/>
    <s v="RB-19705"/>
    <s v="Roger Barcio"/>
    <x v="2"/>
    <s v="United States"/>
    <s v="New York City"/>
    <x v="15"/>
    <n v="10035"/>
    <x v="3"/>
    <s v="OFF-ST-10001370"/>
    <x v="1"/>
    <x v="4"/>
    <s v="Sensible Storage WireTech Storage Systems"/>
    <x v="558"/>
    <n v="1"/>
    <n v="0"/>
    <n v="3.5489999999999924"/>
  </r>
  <r>
    <n v="9581"/>
    <s v="CA-2014-152975"/>
    <x v="3"/>
    <x v="32"/>
    <d v="2014-09-17T00:00:00"/>
    <s v="First Class"/>
    <s v="RB-19705"/>
    <s v="Roger Barcio"/>
    <x v="2"/>
    <s v="United States"/>
    <s v="New York City"/>
    <x v="15"/>
    <n v="10035"/>
    <x v="3"/>
    <s v="OFF-AR-10001988"/>
    <x v="1"/>
    <x v="6"/>
    <s v="Bulldog Table or Wall-Mount Pencil Sharpener"/>
    <x v="5734"/>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s v="United States"/>
    <s v="Philadelphia"/>
    <x v="9"/>
    <n v="19120"/>
    <x v="3"/>
    <s v="OFF-FA-10002988"/>
    <x v="1"/>
    <x v="13"/>
    <s v="Ideal Clamps"/>
    <x v="5974"/>
    <n v="6"/>
    <n v="0.2"/>
    <n v="3.4973999999999998"/>
  </r>
  <r>
    <n v="9584"/>
    <s v="CA-2014-116127"/>
    <x v="3"/>
    <x v="643"/>
    <d v="2014-06-28T00:00:00"/>
    <s v="Second Class"/>
    <s v="SB-20185"/>
    <s v="Sarah Brown"/>
    <x v="0"/>
    <s v="United States"/>
    <s v="New York City"/>
    <x v="15"/>
    <n v="10024"/>
    <x v="3"/>
    <s v="FUR-BO-10002213"/>
    <x v="0"/>
    <x v="0"/>
    <s v="DMI Eclipse Executive Suite Bookcases"/>
    <x v="5975"/>
    <n v="1"/>
    <n v="0.2"/>
    <n v="-5.0098000000000269"/>
  </r>
  <r>
    <n v="9585"/>
    <s v="CA-2014-132584"/>
    <x v="3"/>
    <x v="775"/>
    <d v="2014-08-28T00:00:00"/>
    <s v="First Class"/>
    <s v="HJ-14875"/>
    <s v="Heather Jas"/>
    <x v="2"/>
    <s v="United States"/>
    <s v="Detroit"/>
    <x v="12"/>
    <n v="48234"/>
    <x v="2"/>
    <s v="OFF-ST-10000344"/>
    <x v="1"/>
    <x v="4"/>
    <s v="Neat Ideas Personal Hanging Folder Files, Black"/>
    <x v="2099"/>
    <n v="4"/>
    <n v="0"/>
    <n v="13.967199999999998"/>
  </r>
  <r>
    <n v="9586"/>
    <s v="CA-2013-160598"/>
    <x v="0"/>
    <x v="370"/>
    <d v="2013-08-29T00:00:00"/>
    <s v="First Class"/>
    <s v="SV-20815"/>
    <s v="Stuart Van"/>
    <x v="1"/>
    <s v="United States"/>
    <s v="Miami"/>
    <x v="2"/>
    <n v="33142"/>
    <x v="0"/>
    <s v="OFF-PA-10002319"/>
    <x v="1"/>
    <x v="10"/>
    <s v="Xerox 1944"/>
    <x v="5976"/>
    <n v="1"/>
    <n v="0.2"/>
    <n v="11.240400000000001"/>
  </r>
  <r>
    <n v="9587"/>
    <s v="CA-2013-108630"/>
    <x v="0"/>
    <x v="741"/>
    <d v="2013-11-19T00:00:00"/>
    <s v="Same Day"/>
    <s v="BE-11410"/>
    <s v="Bobby Elias"/>
    <x v="0"/>
    <s v="United States"/>
    <s v="Concord"/>
    <x v="1"/>
    <n v="94521"/>
    <x v="1"/>
    <s v="OFF-BI-10002437"/>
    <x v="1"/>
    <x v="8"/>
    <s v="Recycled Premium Regency Composition Covers"/>
    <x v="5977"/>
    <n v="5"/>
    <n v="0.2"/>
    <n v="22.155999999999999"/>
  </r>
  <r>
    <n v="9588"/>
    <s v="US-2014-129203"/>
    <x v="3"/>
    <x v="827"/>
    <d v="2014-04-23T00:00:00"/>
    <s v="Standard Class"/>
    <s v="BM-11575"/>
    <s v="Brendan Murry"/>
    <x v="1"/>
    <s v="United States"/>
    <s v="Chicago"/>
    <x v="10"/>
    <n v="60653"/>
    <x v="2"/>
    <s v="OFF-ST-10001418"/>
    <x v="1"/>
    <x v="4"/>
    <s v="Carina Media Storage Towers in Natural &amp; Black"/>
    <x v="2468"/>
    <n v="4"/>
    <n v="0.2"/>
    <n v="-43.9056"/>
  </r>
  <r>
    <n v="9589"/>
    <s v="CA-2014-110940"/>
    <x v="3"/>
    <x v="283"/>
    <d v="2014-07-29T00:00:00"/>
    <s v="Standard Class"/>
    <s v="AZ-10750"/>
    <s v="Annie Zypern"/>
    <x v="0"/>
    <s v="United States"/>
    <s v="Wheeling"/>
    <x v="10"/>
    <n v="60090"/>
    <x v="2"/>
    <s v="OFF-AR-10000380"/>
    <x v="1"/>
    <x v="6"/>
    <s v="Hunt PowerHouse Electric Pencil Sharpener, Blue"/>
    <x v="5978"/>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x v="1133"/>
    <n v="3"/>
    <n v="0.2"/>
    <n v="5.6783999999999981"/>
  </r>
  <r>
    <n v="9591"/>
    <s v="CA-2011-119172"/>
    <x v="2"/>
    <x v="218"/>
    <d v="2011-05-15T00:00:00"/>
    <s v="Standard Class"/>
    <s v="HD-14785"/>
    <s v="Harold Dahlen"/>
    <x v="2"/>
    <s v="United States"/>
    <s v="Chicago"/>
    <x v="10"/>
    <n v="60610"/>
    <x v="2"/>
    <s v="OFF-BI-10002026"/>
    <x v="1"/>
    <x v="8"/>
    <s v="Avery Arch Ring Binders"/>
    <x v="5979"/>
    <n v="9"/>
    <n v="0.8"/>
    <n v="-172.55700000000007"/>
  </r>
  <r>
    <n v="9592"/>
    <s v="US-2013-105452"/>
    <x v="0"/>
    <x v="1062"/>
    <d v="2013-08-02T00:00:00"/>
    <s v="Standard Class"/>
    <s v="BF-11005"/>
    <s v="Barry Franz"/>
    <x v="2"/>
    <s v="United States"/>
    <s v="Pasadena"/>
    <x v="5"/>
    <n v="77506"/>
    <x v="2"/>
    <s v="FUR-FU-10003691"/>
    <x v="0"/>
    <x v="5"/>
    <s v="Eldon Image Series Desk Accessories, Ebony"/>
    <x v="3224"/>
    <n v="5"/>
    <n v="0.6"/>
    <n v="-9.8799999999999955"/>
  </r>
  <r>
    <n v="9593"/>
    <s v="US-2013-105452"/>
    <x v="0"/>
    <x v="1062"/>
    <d v="2013-08-02T00:00:00"/>
    <s v="Standard Class"/>
    <s v="BF-11005"/>
    <s v="Barry Franz"/>
    <x v="2"/>
    <s v="United States"/>
    <s v="Pasadena"/>
    <x v="5"/>
    <n v="77506"/>
    <x v="2"/>
    <s v="FUR-FU-10003806"/>
    <x v="0"/>
    <x v="5"/>
    <s v="Tenex Chairmat w/ Average Lip, 45&quot; x 53&quot;"/>
    <x v="5980"/>
    <n v="5"/>
    <n v="0.6"/>
    <n v="-378.40000000000009"/>
  </r>
  <r>
    <n v="9594"/>
    <s v="CA-2014-108931"/>
    <x v="3"/>
    <x v="32"/>
    <d v="2014-09-20T00:00:00"/>
    <s v="Standard Class"/>
    <s v="HZ-14950"/>
    <s v="Henia Zydlo"/>
    <x v="0"/>
    <s v="United States"/>
    <s v="New York City"/>
    <x v="15"/>
    <n v="10024"/>
    <x v="3"/>
    <s v="OFF-PA-10002741"/>
    <x v="1"/>
    <x v="10"/>
    <s v="Xerox 1980"/>
    <x v="18"/>
    <n v="2"/>
    <n v="0"/>
    <n v="3.8519999999999994"/>
  </r>
  <r>
    <n v="9595"/>
    <s v="CA-2014-108931"/>
    <x v="3"/>
    <x v="32"/>
    <d v="2014-09-20T00:00:00"/>
    <s v="Standard Class"/>
    <s v="HZ-14950"/>
    <s v="Henia Zydlo"/>
    <x v="0"/>
    <s v="United States"/>
    <s v="New York City"/>
    <x v="15"/>
    <n v="10024"/>
    <x v="3"/>
    <s v="OFF-PA-10003845"/>
    <x v="1"/>
    <x v="10"/>
    <s v="Xerox 1987"/>
    <x v="1057"/>
    <n v="2"/>
    <n v="0"/>
    <n v="5.6644000000000005"/>
  </r>
  <r>
    <n v="9596"/>
    <s v="CA-2014-104619"/>
    <x v="3"/>
    <x v="714"/>
    <d v="2014-01-30T00:00:00"/>
    <s v="Standard Class"/>
    <s v="KD-16495"/>
    <s v="Keith Dawkins"/>
    <x v="1"/>
    <s v="United States"/>
    <s v="San Jose"/>
    <x v="1"/>
    <n v="95123"/>
    <x v="1"/>
    <s v="OFF-AP-10001492"/>
    <x v="1"/>
    <x v="9"/>
    <s v="Acco Six-Outlet Power Strip, 4' Cord Length"/>
    <x v="3119"/>
    <n v="3"/>
    <n v="0"/>
    <n v="6.7236000000000002"/>
  </r>
  <r>
    <n v="9597"/>
    <s v="CA-2014-104619"/>
    <x v="3"/>
    <x v="714"/>
    <d v="2014-01-30T00:00:00"/>
    <s v="Standard Class"/>
    <s v="KD-16495"/>
    <s v="Keith Dawkins"/>
    <x v="1"/>
    <s v="United States"/>
    <s v="San Jose"/>
    <x v="1"/>
    <n v="95123"/>
    <x v="1"/>
    <s v="OFF-BI-10004318"/>
    <x v="1"/>
    <x v="8"/>
    <s v="Ibico EB-19 Dual Function Manual Binding System"/>
    <x v="4795"/>
    <n v="2"/>
    <n v="0.2"/>
    <n v="89.954799999999992"/>
  </r>
  <r>
    <n v="9598"/>
    <s v="CA-2014-104619"/>
    <x v="3"/>
    <x v="714"/>
    <d v="2014-01-30T00:00:00"/>
    <s v="Standard Class"/>
    <s v="KD-16495"/>
    <s v="Keith Dawkins"/>
    <x v="1"/>
    <s v="United States"/>
    <s v="San Jose"/>
    <x v="1"/>
    <n v="95123"/>
    <x v="1"/>
    <s v="TEC-PH-10000193"/>
    <x v="2"/>
    <x v="7"/>
    <s v="Jensen SMPS-640 - speaker phone"/>
    <x v="3440"/>
    <n v="3"/>
    <n v="0.2"/>
    <n v="8.2763999999999953"/>
  </r>
  <r>
    <n v="9599"/>
    <s v="CA-2012-149517"/>
    <x v="1"/>
    <x v="444"/>
    <d v="2012-09-23T00:00:00"/>
    <s v="Standard Class"/>
    <s v="FC-14245"/>
    <s v="Frank Carlisle"/>
    <x v="2"/>
    <s v="United States"/>
    <s v="Sacramento"/>
    <x v="1"/>
    <n v="95823"/>
    <x v="1"/>
    <s v="FUR-FU-10003464"/>
    <x v="0"/>
    <x v="5"/>
    <s v="Seth Thomas 8 1/2&quot; Cubicle Clock"/>
    <x v="4053"/>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s v="United States"/>
    <s v="Mansfield"/>
    <x v="5"/>
    <n v="76063"/>
    <x v="2"/>
    <s v="OFF-PA-10003848"/>
    <x v="1"/>
    <x v="10"/>
    <s v="Xerox 1997"/>
    <x v="759"/>
    <n v="8"/>
    <n v="0.2"/>
    <n v="14.5152"/>
  </r>
  <r>
    <n v="9602"/>
    <s v="CA-2013-117604"/>
    <x v="0"/>
    <x v="913"/>
    <d v="2013-09-10T00:00:00"/>
    <s v="Standard Class"/>
    <s v="JP-15520"/>
    <s v="Jeremy Pistek"/>
    <x v="0"/>
    <s v="United States"/>
    <s v="Jonesboro"/>
    <x v="36"/>
    <n v="72401"/>
    <x v="0"/>
    <s v="OFF-PA-10001357"/>
    <x v="1"/>
    <x v="10"/>
    <s v="Xerox 1886"/>
    <x v="5982"/>
    <n v="5"/>
    <n v="0"/>
    <n v="114.95999999999998"/>
  </r>
  <r>
    <n v="9603"/>
    <s v="CA-2011-130155"/>
    <x v="2"/>
    <x v="946"/>
    <d v="2011-05-22T00:00:00"/>
    <s v="First Class"/>
    <s v="TD-20995"/>
    <s v="Tamara Dahlen"/>
    <x v="0"/>
    <s v="United States"/>
    <s v="Virginia Beach"/>
    <x v="17"/>
    <n v="23464"/>
    <x v="0"/>
    <s v="OFF-SU-10004737"/>
    <x v="1"/>
    <x v="14"/>
    <s v="Acme Design Stainless Steel Bent Scissors"/>
    <x v="5983"/>
    <n v="5"/>
    <n v="0"/>
    <n v="9.234"/>
  </r>
  <r>
    <n v="9604"/>
    <s v="CA-2013-129861"/>
    <x v="0"/>
    <x v="26"/>
    <d v="2013-06-24T00:00:00"/>
    <s v="Standard Class"/>
    <s v="DM-13345"/>
    <s v="Denise Monton"/>
    <x v="1"/>
    <s v="United States"/>
    <s v="Rochester"/>
    <x v="15"/>
    <n v="14609"/>
    <x v="3"/>
    <s v="FUR-TA-10003715"/>
    <x v="0"/>
    <x v="3"/>
    <s v="Hon 2111 Invitation Series Corner Table"/>
    <x v="5984"/>
    <n v="3"/>
    <n v="0.4"/>
    <n v="-213.55740000000006"/>
  </r>
  <r>
    <n v="9605"/>
    <s v="CA-2012-138625"/>
    <x v="1"/>
    <x v="121"/>
    <d v="2012-11-05T00:00:00"/>
    <s v="First Class"/>
    <s v="EG-13900"/>
    <s v="Emily Grady"/>
    <x v="0"/>
    <s v="United States"/>
    <s v="Chesapeake"/>
    <x v="17"/>
    <n v="23320"/>
    <x v="0"/>
    <s v="OFF-AP-10003099"/>
    <x v="1"/>
    <x v="9"/>
    <s v="Eureka Hand Vacuum, Bagless"/>
    <x v="5985"/>
    <n v="4"/>
    <n v="0"/>
    <n v="55.36160000000001"/>
  </r>
  <r>
    <n v="9606"/>
    <s v="US-2014-122672"/>
    <x v="3"/>
    <x v="259"/>
    <d v="2014-11-10T00:00:00"/>
    <s v="Standard Class"/>
    <s v="HG-14965"/>
    <s v="Henry Goldwyn"/>
    <x v="1"/>
    <s v="United States"/>
    <s v="Lancaster"/>
    <x v="24"/>
    <n v="43130"/>
    <x v="3"/>
    <s v="TEC-AC-10002323"/>
    <x v="2"/>
    <x v="11"/>
    <s v="SanDisk Ultra 32 GB MicroSDHC Class 10 Memory Card"/>
    <x v="5986"/>
    <n v="4"/>
    <n v="0.2"/>
    <n v="-6.1879999999999988"/>
  </r>
  <r>
    <n v="9607"/>
    <s v="US-2014-122672"/>
    <x v="3"/>
    <x v="259"/>
    <d v="2014-11-10T00:00:00"/>
    <s v="Standard Class"/>
    <s v="HG-14965"/>
    <s v="Henry Goldwyn"/>
    <x v="1"/>
    <s v="United States"/>
    <s v="Lancaster"/>
    <x v="24"/>
    <n v="43130"/>
    <x v="3"/>
    <s v="OFF-ST-10002344"/>
    <x v="1"/>
    <x v="4"/>
    <s v="Carina 42&quot;Hx23 3/4&quot;W Media Storage Unit"/>
    <x v="4934"/>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x v="5987"/>
    <n v="6"/>
    <n v="0"/>
    <n v="9.9359999999999999"/>
  </r>
  <r>
    <n v="9609"/>
    <s v="CA-2014-117128"/>
    <x v="3"/>
    <x v="256"/>
    <d v="2014-12-09T00:00:00"/>
    <s v="Second Class"/>
    <s v="BF-11080"/>
    <s v="Bart Folk"/>
    <x v="0"/>
    <s v="United States"/>
    <s v="New York City"/>
    <x v="15"/>
    <n v="10024"/>
    <x v="3"/>
    <s v="OFF-LA-10000248"/>
    <x v="1"/>
    <x v="2"/>
    <s v="Avery 52"/>
    <x v="469"/>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s v="United States"/>
    <s v="Los Angeles"/>
    <x v="1"/>
    <n v="90045"/>
    <x v="1"/>
    <s v="OFF-LA-10002195"/>
    <x v="1"/>
    <x v="2"/>
    <s v="Avery 481"/>
    <x v="1806"/>
    <n v="9"/>
    <n v="0"/>
    <n v="13.3056"/>
  </r>
  <r>
    <n v="9612"/>
    <s v="CA-2014-144365"/>
    <x v="3"/>
    <x v="1200"/>
    <d v="2014-10-31T00:00:00"/>
    <s v="Standard Class"/>
    <s v="CS-11950"/>
    <s v="Carlos Soltero"/>
    <x v="0"/>
    <s v="United States"/>
    <s v="Jackson"/>
    <x v="35"/>
    <n v="39212"/>
    <x v="0"/>
    <s v="OFF-FA-10000735"/>
    <x v="1"/>
    <x v="13"/>
    <s v="Staples"/>
    <x v="2643"/>
    <n v="4"/>
    <n v="0"/>
    <n v="5.2559999999999993"/>
  </r>
  <r>
    <n v="9613"/>
    <s v="CA-2013-110086"/>
    <x v="0"/>
    <x v="31"/>
    <d v="2013-09-23T00:00:00"/>
    <s v="Standard Class"/>
    <s v="BD-11320"/>
    <s v="Bill Donatelli"/>
    <x v="0"/>
    <s v="United States"/>
    <s v="Woodland"/>
    <x v="1"/>
    <n v="95695"/>
    <x v="1"/>
    <s v="TEC-PH-10001299"/>
    <x v="2"/>
    <x v="7"/>
    <s v="Polycom CX300 Desktop Phone USB VoIP phone"/>
    <x v="2562"/>
    <n v="2"/>
    <n v="0.2"/>
    <n v="23.998400000000004"/>
  </r>
  <r>
    <n v="9614"/>
    <s v="CA-2011-128524"/>
    <x v="2"/>
    <x v="7"/>
    <d v="2011-11-13T00:00:00"/>
    <s v="First Class"/>
    <s v="MZ-17515"/>
    <s v="Mary Zewe"/>
    <x v="1"/>
    <s v="United States"/>
    <s v="Seattle"/>
    <x v="4"/>
    <n v="98115"/>
    <x v="1"/>
    <s v="OFF-AP-10002892"/>
    <x v="1"/>
    <x v="9"/>
    <s v="Belkin F5C206VTEL 6 Outlet Surge"/>
    <x v="5989"/>
    <n v="1"/>
    <n v="0"/>
    <n v="6.8939999999999984"/>
  </r>
  <r>
    <n v="9615"/>
    <s v="CA-2011-128524"/>
    <x v="2"/>
    <x v="7"/>
    <d v="2011-11-13T00:00:00"/>
    <s v="First Class"/>
    <s v="MZ-17515"/>
    <s v="Mary Zewe"/>
    <x v="1"/>
    <s v="United States"/>
    <s v="Seattle"/>
    <x v="4"/>
    <n v="98115"/>
    <x v="1"/>
    <s v="TEC-AC-10002718"/>
    <x v="2"/>
    <x v="11"/>
    <s v="Belkin Standard 104 key USB Keyboard"/>
    <x v="5990"/>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s v="United States"/>
    <s v="Los Angeles"/>
    <x v="1"/>
    <n v="90049"/>
    <x v="1"/>
    <s v="OFF-AR-10002255"/>
    <x v="1"/>
    <x v="6"/>
    <s v="Newell 346"/>
    <x v="1784"/>
    <n v="2"/>
    <n v="0"/>
    <n v="1.6703999999999999"/>
  </r>
  <r>
    <n v="9618"/>
    <s v="CA-2014-160633"/>
    <x v="3"/>
    <x v="673"/>
    <d v="2014-11-22T00:00:00"/>
    <s v="Standard Class"/>
    <s v="BS-11380"/>
    <s v="Bill Stewart"/>
    <x v="1"/>
    <s v="United States"/>
    <s v="Bowling Green"/>
    <x v="24"/>
    <n v="43402"/>
    <x v="3"/>
    <s v="TEC-CO-10002095"/>
    <x v="2"/>
    <x v="16"/>
    <s v="Hewlett Packard 610 Color Digital Copier / Printer"/>
    <x v="5992"/>
    <n v="3"/>
    <n v="0.4"/>
    <n v="74.998499999999922"/>
  </r>
  <r>
    <n v="9619"/>
    <s v="CA-2014-160633"/>
    <x v="3"/>
    <x v="673"/>
    <d v="2014-11-22T00:00:00"/>
    <s v="Standard Class"/>
    <s v="BS-11380"/>
    <s v="Bill Stewart"/>
    <x v="1"/>
    <s v="United States"/>
    <s v="Bowling Green"/>
    <x v="24"/>
    <n v="43402"/>
    <x v="3"/>
    <s v="OFF-AR-10004022"/>
    <x v="1"/>
    <x v="6"/>
    <s v="Panasonic KP-380BK Classic Electric Pencil Sharpener"/>
    <x v="1146"/>
    <n v="3"/>
    <n v="0.2"/>
    <n v="5.3969999999999914"/>
  </r>
  <r>
    <n v="9620"/>
    <s v="CA-2014-160633"/>
    <x v="3"/>
    <x v="673"/>
    <d v="2014-11-22T00:00:00"/>
    <s v="Standard Class"/>
    <s v="BS-11380"/>
    <s v="Bill Stewart"/>
    <x v="1"/>
    <s v="United States"/>
    <s v="Bowling Green"/>
    <x v="24"/>
    <n v="43402"/>
    <x v="3"/>
    <s v="TEC-AC-10002335"/>
    <x v="2"/>
    <x v="11"/>
    <s v="Logitech Media Keyboard K200"/>
    <x v="4089"/>
    <n v="5"/>
    <n v="0.2"/>
    <n v="-1.7495000000000118"/>
  </r>
  <r>
    <n v="9621"/>
    <s v="CA-2011-115133"/>
    <x v="2"/>
    <x v="467"/>
    <d v="2011-09-30T00:00:00"/>
    <s v="Standard Class"/>
    <s v="DA-13450"/>
    <s v="Dianna Arnett"/>
    <x v="2"/>
    <s v="United States"/>
    <s v="Lancaster"/>
    <x v="24"/>
    <n v="43130"/>
    <x v="3"/>
    <s v="OFF-AP-10001634"/>
    <x v="1"/>
    <x v="9"/>
    <s v="Hoover Commercial Lightweight Upright Vacuum"/>
    <x v="5993"/>
    <n v="6"/>
    <n v="0.2"/>
    <n v="1.2527999999999988"/>
  </r>
  <r>
    <n v="9622"/>
    <s v="CA-2011-115133"/>
    <x v="2"/>
    <x v="467"/>
    <d v="2011-09-30T00:00:00"/>
    <s v="Standard Class"/>
    <s v="DA-13450"/>
    <s v="Dianna Arnett"/>
    <x v="2"/>
    <s v="United States"/>
    <s v="Lancaster"/>
    <x v="24"/>
    <n v="43130"/>
    <x v="3"/>
    <s v="TEC-AC-10002370"/>
    <x v="2"/>
    <x v="11"/>
    <s v="Maxell CD-R Discs"/>
    <x v="5994"/>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s v="First Class"/>
    <s v="ME-17725"/>
    <s v="Max Engle"/>
    <x v="0"/>
    <s v="United States"/>
    <s v="Dallas"/>
    <x v="5"/>
    <n v="75220"/>
    <x v="2"/>
    <s v="OFF-AP-10000240"/>
    <x v="1"/>
    <x v="9"/>
    <s v="Belkin F9G930V10-GRY 9 Outlet Surge"/>
    <x v="5995"/>
    <n v="2"/>
    <n v="0.8"/>
    <n v="-54.549600000000012"/>
  </r>
  <r>
    <n v="9625"/>
    <s v="CA-2014-137449"/>
    <x v="3"/>
    <x v="222"/>
    <d v="2014-07-01T00:00:00"/>
    <s v="First Class"/>
    <s v="ME-17725"/>
    <s v="Max Engle"/>
    <x v="0"/>
    <s v="United States"/>
    <s v="Dallas"/>
    <x v="5"/>
    <n v="75220"/>
    <x v="2"/>
    <s v="FUR-TA-10002855"/>
    <x v="0"/>
    <x v="3"/>
    <s v="Bevis Round Conference Table Top &amp; Single Column Base"/>
    <x v="5996"/>
    <n v="3"/>
    <n v="0.3"/>
    <n v="-39.511800000000036"/>
  </r>
  <r>
    <n v="9626"/>
    <s v="CA-2014-137449"/>
    <x v="3"/>
    <x v="222"/>
    <d v="2014-07-01T00:00:00"/>
    <s v="First Class"/>
    <s v="ME-17725"/>
    <s v="Max Engle"/>
    <x v="0"/>
    <s v="United States"/>
    <s v="Dallas"/>
    <x v="5"/>
    <n v="75220"/>
    <x v="2"/>
    <s v="FUR-BO-10000780"/>
    <x v="0"/>
    <x v="0"/>
    <s v="O'Sullivan Plantations 2-Door Library in Landvery Oak"/>
    <x v="5997"/>
    <n v="3"/>
    <n v="0.32"/>
    <n v="-96.470399999999955"/>
  </r>
  <r>
    <n v="9627"/>
    <s v="CA-2014-103520"/>
    <x v="3"/>
    <x v="397"/>
    <d v="2014-09-26T00:00:00"/>
    <s v="First Class"/>
    <s v="MH-17785"/>
    <s v="Maya Herman"/>
    <x v="1"/>
    <s v="United States"/>
    <s v="Lubbock"/>
    <x v="5"/>
    <n v="79424"/>
    <x v="2"/>
    <s v="OFF-PA-10001846"/>
    <x v="1"/>
    <x v="10"/>
    <s v="Xerox 1899"/>
    <x v="4766"/>
    <n v="2"/>
    <n v="0.2"/>
    <n v="3.3524000000000003"/>
  </r>
  <r>
    <n v="9628"/>
    <s v="CA-2011-139283"/>
    <x v="2"/>
    <x v="533"/>
    <d v="2011-11-27T00:00:00"/>
    <s v="Standard Class"/>
    <s v="BT-11440"/>
    <s v="Bobby Trafton"/>
    <x v="0"/>
    <s v="United States"/>
    <s v="Detroit"/>
    <x v="12"/>
    <n v="48227"/>
    <x v="2"/>
    <s v="OFF-BI-10002049"/>
    <x v="1"/>
    <x v="8"/>
    <s v="UniKeep View Case Binders"/>
    <x v="1865"/>
    <n v="3"/>
    <n v="0"/>
    <n v="6.7481999999999989"/>
  </r>
  <r>
    <n v="9629"/>
    <s v="CA-2011-118192"/>
    <x v="2"/>
    <x v="286"/>
    <d v="2011-01-19T00:00:00"/>
    <s v="Standard Class"/>
    <s v="MM-17920"/>
    <s v="Michael Moore"/>
    <x v="0"/>
    <s v="United States"/>
    <s v="Newark"/>
    <x v="24"/>
    <n v="43055"/>
    <x v="3"/>
    <s v="OFF-PA-10002947"/>
    <x v="1"/>
    <x v="10"/>
    <s v="Xerox 1923"/>
    <x v="5577"/>
    <n v="7"/>
    <n v="0.2"/>
    <n v="13.0928"/>
  </r>
  <r>
    <n v="9630"/>
    <s v="CA-2011-118192"/>
    <x v="2"/>
    <x v="286"/>
    <d v="2011-01-19T00:00:00"/>
    <s v="Standard Class"/>
    <s v="MM-17920"/>
    <s v="Michael Moore"/>
    <x v="0"/>
    <s v="United States"/>
    <s v="Newark"/>
    <x v="24"/>
    <n v="43055"/>
    <x v="3"/>
    <s v="OFF-BI-10003476"/>
    <x v="1"/>
    <x v="8"/>
    <s v="Avery Metallic Poly Binders"/>
    <x v="5998"/>
    <n v="2"/>
    <n v="0.7"/>
    <n v="-2.5212000000000003"/>
  </r>
  <r>
    <n v="9631"/>
    <s v="CA-2013-168844"/>
    <x v="0"/>
    <x v="1207"/>
    <d v="2013-06-07T00:00:00"/>
    <s v="Standard Class"/>
    <s v="NM-18520"/>
    <s v="Neoma Murray"/>
    <x v="0"/>
    <s v="United States"/>
    <s v="New York City"/>
    <x v="15"/>
    <n v="10011"/>
    <x v="3"/>
    <s v="OFF-BI-10002609"/>
    <x v="1"/>
    <x v="8"/>
    <s v="Avery Hidden Tab Dividers for Binding Systems"/>
    <x v="489"/>
    <n v="3"/>
    <n v="0.2"/>
    <n v="2.3243999999999994"/>
  </r>
  <r>
    <n v="9632"/>
    <s v="CA-2013-168844"/>
    <x v="0"/>
    <x v="1207"/>
    <d v="2013-06-07T00:00:00"/>
    <s v="Standard Class"/>
    <s v="NM-18520"/>
    <s v="Neoma Murray"/>
    <x v="0"/>
    <s v="United States"/>
    <s v="New York City"/>
    <x v="15"/>
    <n v="10011"/>
    <x v="3"/>
    <s v="TEC-PH-10003215"/>
    <x v="2"/>
    <x v="7"/>
    <s v="Jackery Bar Premium Fast-charging Portable Charger"/>
    <x v="5999"/>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x v="6000"/>
    <n v="8"/>
    <n v="0"/>
    <n v="38.975200000000008"/>
  </r>
  <r>
    <n v="9634"/>
    <s v="CA-2011-151330"/>
    <x v="2"/>
    <x v="1005"/>
    <d v="2011-10-17T00:00:00"/>
    <s v="First Class"/>
    <s v="TC-21295"/>
    <s v="Toby Carlisle"/>
    <x v="0"/>
    <s v="United States"/>
    <s v="Everett"/>
    <x v="31"/>
    <n v="2149"/>
    <x v="3"/>
    <s v="TEC-AC-10000865"/>
    <x v="2"/>
    <x v="11"/>
    <s v="WD My Passport Ultra 500GB Portable External Hard Drive"/>
    <x v="1322"/>
    <n v="3"/>
    <n v="0"/>
    <n v="30.089999999999982"/>
  </r>
  <r>
    <n v="9635"/>
    <s v="CA-2011-151330"/>
    <x v="2"/>
    <x v="1005"/>
    <d v="2011-10-17T00:00:00"/>
    <s v="First Class"/>
    <s v="TC-21295"/>
    <s v="Toby Carlisle"/>
    <x v="0"/>
    <s v="United States"/>
    <s v="Everett"/>
    <x v="31"/>
    <n v="2149"/>
    <x v="3"/>
    <s v="OFF-ST-10000615"/>
    <x v="1"/>
    <x v="4"/>
    <s v="SimpliFile Personal File, Black Granite, 15w x 6-15/16d x 11-1/4h"/>
    <x v="6001"/>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x v="2356"/>
    <n v="9"/>
    <n v="0"/>
    <n v="260.61120000000017"/>
  </r>
  <r>
    <n v="9637"/>
    <s v="CA-2011-124702"/>
    <x v="2"/>
    <x v="728"/>
    <d v="2011-11-25T00:00:00"/>
    <s v="Standard Class"/>
    <s v="MH-17785"/>
    <s v="Maya Herman"/>
    <x v="1"/>
    <s v="United States"/>
    <s v="Seattle"/>
    <x v="4"/>
    <n v="98105"/>
    <x v="1"/>
    <s v="FUR-FU-10003553"/>
    <x v="0"/>
    <x v="5"/>
    <s v="Howard Miller 13-1/2&quot; Diameter Rosebrook Wall Clock"/>
    <x v="6002"/>
    <n v="2"/>
    <n v="0"/>
    <n v="55.016000000000005"/>
  </r>
  <r>
    <n v="9638"/>
    <s v="CA-2011-124702"/>
    <x v="2"/>
    <x v="728"/>
    <d v="2011-11-25T00:00:00"/>
    <s v="Standard Class"/>
    <s v="MH-17785"/>
    <s v="Maya Herman"/>
    <x v="1"/>
    <s v="United States"/>
    <s v="Seattle"/>
    <x v="4"/>
    <n v="98105"/>
    <x v="1"/>
    <s v="FUR-TA-10003008"/>
    <x v="0"/>
    <x v="3"/>
    <s v="Lesro Round Back Collection Coffee Table, End Table"/>
    <x v="6003"/>
    <n v="4"/>
    <n v="0"/>
    <n v="94.926000000000045"/>
  </r>
  <r>
    <n v="9639"/>
    <s v="US-2014-125808"/>
    <x v="3"/>
    <x v="105"/>
    <d v="2014-11-16T00:00:00"/>
    <s v="Second Class"/>
    <s v="EP-13915"/>
    <s v="Emily Phan"/>
    <x v="0"/>
    <s v="United States"/>
    <s v="Los Angeles"/>
    <x v="1"/>
    <n v="90032"/>
    <x v="1"/>
    <s v="OFF-PA-10001846"/>
    <x v="1"/>
    <x v="10"/>
    <s v="Xerox 1899"/>
    <x v="1057"/>
    <n v="2"/>
    <n v="0"/>
    <n v="5.6644000000000005"/>
  </r>
  <r>
    <n v="9640"/>
    <s v="CA-2012-116638"/>
    <x v="1"/>
    <x v="1226"/>
    <d v="2012-01-31T00:00:00"/>
    <s v="Second Class"/>
    <s v="JH-15985"/>
    <s v="Joseph Holt"/>
    <x v="0"/>
    <s v="United States"/>
    <s v="Concord"/>
    <x v="3"/>
    <n v="28027"/>
    <x v="0"/>
    <s v="FUR-TA-10000198"/>
    <x v="0"/>
    <x v="3"/>
    <s v="Chromcraft Bull-Nose Wood Oval Conference Tables &amp; Bases"/>
    <x v="6004"/>
    <n v="13"/>
    <n v="0.4"/>
    <n v="-1862.3124000000003"/>
  </r>
  <r>
    <n v="9641"/>
    <s v="CA-2011-104563"/>
    <x v="2"/>
    <x v="1009"/>
    <d v="2011-03-12T00:00:00"/>
    <s v="Standard Class"/>
    <s v="CM-12715"/>
    <s v="Craig Molinari"/>
    <x v="1"/>
    <s v="United States"/>
    <s v="Seattle"/>
    <x v="4"/>
    <n v="98103"/>
    <x v="1"/>
    <s v="OFF-AR-10000390"/>
    <x v="1"/>
    <x v="6"/>
    <s v="Newell Chalk Holder"/>
    <x v="2809"/>
    <n v="5"/>
    <n v="0"/>
    <n v="9.4989999999999988"/>
  </r>
  <r>
    <n v="9642"/>
    <s v="CA-2011-104563"/>
    <x v="2"/>
    <x v="1009"/>
    <d v="2011-03-12T00:00:00"/>
    <s v="Standard Class"/>
    <s v="CM-12715"/>
    <s v="Craig Molinari"/>
    <x v="1"/>
    <s v="United States"/>
    <s v="Seattle"/>
    <x v="4"/>
    <n v="98103"/>
    <x v="1"/>
    <s v="OFF-ST-10000934"/>
    <x v="1"/>
    <x v="4"/>
    <s v="Contico 72&quot;H Heavy-Duty Storage System"/>
    <x v="6005"/>
    <n v="5"/>
    <n v="0"/>
    <n v="0"/>
  </r>
  <r>
    <n v="9643"/>
    <s v="CA-2011-104563"/>
    <x v="2"/>
    <x v="1009"/>
    <d v="2011-03-12T00:00:00"/>
    <s v="Standard Class"/>
    <s v="CM-12715"/>
    <s v="Craig Molinari"/>
    <x v="1"/>
    <s v="United States"/>
    <s v="Seattle"/>
    <x v="4"/>
    <n v="98103"/>
    <x v="1"/>
    <s v="FUR-CH-10002780"/>
    <x v="0"/>
    <x v="1"/>
    <s v="Office Star - Task Chair with Contemporary Loop Arms"/>
    <x v="5404"/>
    <n v="6"/>
    <n v="0.2"/>
    <n v="21.835199999999986"/>
  </r>
  <r>
    <n v="9644"/>
    <s v="CA-2011-104563"/>
    <x v="2"/>
    <x v="1009"/>
    <d v="2011-03-12T00:00:00"/>
    <s v="Standard Class"/>
    <s v="CM-12715"/>
    <s v="Craig Molinari"/>
    <x v="1"/>
    <s v="United States"/>
    <s v="Seattle"/>
    <x v="4"/>
    <n v="98103"/>
    <x v="1"/>
    <s v="FUR-CH-10004495"/>
    <x v="0"/>
    <x v="1"/>
    <s v="Global Leather and Oak Executive Chair, Black"/>
    <x v="6006"/>
    <n v="2"/>
    <n v="0.2"/>
    <n v="54.17639999999993"/>
  </r>
  <r>
    <n v="9645"/>
    <s v="US-2014-107979"/>
    <x v="3"/>
    <x v="110"/>
    <d v="2014-06-14T00:00:00"/>
    <s v="Standard Class"/>
    <s v="FO-14305"/>
    <s v="Frank Olsen"/>
    <x v="0"/>
    <s v="United States"/>
    <s v="Glendale"/>
    <x v="16"/>
    <n v="85301"/>
    <x v="1"/>
    <s v="TEC-AC-10002006"/>
    <x v="2"/>
    <x v="11"/>
    <s v="Memorex Micro Travel Drive 16 GB"/>
    <x v="6007"/>
    <n v="7"/>
    <n v="0.2"/>
    <n v="12.312299999999993"/>
  </r>
  <r>
    <n v="9646"/>
    <s v="US-2014-107979"/>
    <x v="3"/>
    <x v="110"/>
    <d v="2014-06-14T00:00:00"/>
    <s v="Standard Class"/>
    <s v="FO-14305"/>
    <s v="Frank Olsen"/>
    <x v="0"/>
    <s v="United States"/>
    <s v="Glendale"/>
    <x v="16"/>
    <n v="85301"/>
    <x v="1"/>
    <s v="OFF-ST-10002485"/>
    <x v="1"/>
    <x v="4"/>
    <s v="Rogers Deluxe File Chest"/>
    <x v="2083"/>
    <n v="2"/>
    <n v="0.2"/>
    <n v="-8.3524000000000012"/>
  </r>
  <r>
    <n v="9647"/>
    <s v="US-2014-107979"/>
    <x v="3"/>
    <x v="110"/>
    <d v="2014-06-14T00:00:00"/>
    <s v="Standard Class"/>
    <s v="FO-14305"/>
    <s v="Frank Olsen"/>
    <x v="0"/>
    <s v="United States"/>
    <s v="Glendale"/>
    <x v="16"/>
    <n v="85301"/>
    <x v="1"/>
    <s v="OFF-BI-10000778"/>
    <x v="1"/>
    <x v="8"/>
    <s v="GBC VeloBinder Electric Binding Machine"/>
    <x v="1270"/>
    <n v="2"/>
    <n v="0.7"/>
    <n v="-48.391999999999982"/>
  </r>
  <r>
    <n v="9648"/>
    <s v="CA-2011-150518"/>
    <x v="2"/>
    <x v="84"/>
    <d v="2011-11-24T00:00:00"/>
    <s v="Standard Class"/>
    <s v="MW-18220"/>
    <s v="Mitch Webber"/>
    <x v="0"/>
    <s v="United States"/>
    <s v="Coon Rapids"/>
    <x v="11"/>
    <n v="55433"/>
    <x v="2"/>
    <s v="OFF-ST-10000877"/>
    <x v="1"/>
    <x v="4"/>
    <s v="Recycled Steel Personal File for Standard File Folders"/>
    <x v="3552"/>
    <n v="4"/>
    <n v="0"/>
    <n v="57.501599999999996"/>
  </r>
  <r>
    <n v="9649"/>
    <s v="CA-2011-150518"/>
    <x v="2"/>
    <x v="84"/>
    <d v="2011-11-24T00:00:00"/>
    <s v="Standard Class"/>
    <s v="MW-18220"/>
    <s v="Mitch Webber"/>
    <x v="0"/>
    <s v="United States"/>
    <s v="Coon Rapids"/>
    <x v="11"/>
    <n v="55433"/>
    <x v="2"/>
    <s v="TEC-PH-10002103"/>
    <x v="2"/>
    <x v="7"/>
    <s v="Jabra SPEAK 410"/>
    <x v="1694"/>
    <n v="3"/>
    <n v="0"/>
    <n v="78.951599999999999"/>
  </r>
  <r>
    <n v="9650"/>
    <s v="CA-2013-107104"/>
    <x v="0"/>
    <x v="491"/>
    <d v="2013-12-01T00:00:00"/>
    <s v="Standard Class"/>
    <s v="MS-17365"/>
    <s v="Maribeth Schnelling"/>
    <x v="0"/>
    <s v="United States"/>
    <s v="Los Angeles"/>
    <x v="1"/>
    <n v="90045"/>
    <x v="1"/>
    <s v="FUR-BO-10002213"/>
    <x v="0"/>
    <x v="0"/>
    <s v="DMI Eclipse Executive Suite Bookcases"/>
    <x v="6008"/>
    <n v="8"/>
    <n v="0.15"/>
    <n v="160.31359999999984"/>
  </r>
  <r>
    <n v="9651"/>
    <s v="CA-2013-107104"/>
    <x v="0"/>
    <x v="491"/>
    <d v="2013-12-01T00:00:00"/>
    <s v="Standard Class"/>
    <s v="MS-17365"/>
    <s v="Maribeth Schnelling"/>
    <x v="0"/>
    <s v="United States"/>
    <s v="Los Angeles"/>
    <x v="1"/>
    <n v="90045"/>
    <x v="1"/>
    <s v="OFF-AR-10004269"/>
    <x v="1"/>
    <x v="6"/>
    <s v="Newell 31"/>
    <x v="5389"/>
    <n v="9"/>
    <n v="0"/>
    <n v="10.4076"/>
  </r>
  <r>
    <n v="9652"/>
    <s v="CA-2013-107104"/>
    <x v="0"/>
    <x v="491"/>
    <d v="2013-12-01T00:00:00"/>
    <s v="Standard Class"/>
    <s v="MS-17365"/>
    <s v="Maribeth Schnelling"/>
    <x v="0"/>
    <s v="United States"/>
    <s v="Los Angeles"/>
    <x v="1"/>
    <n v="90045"/>
    <x v="1"/>
    <s v="OFF-AP-10000055"/>
    <x v="1"/>
    <x v="9"/>
    <s v="Belkin F9S820V06 8 Outlet Surge"/>
    <x v="647"/>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x v="1930"/>
    <n v="6"/>
    <n v="0"/>
    <n v="297.69"/>
  </r>
  <r>
    <n v="9654"/>
    <s v="CA-2014-161893"/>
    <x v="3"/>
    <x v="205"/>
    <d v="2014-01-28T00:00:00"/>
    <s v="Standard Class"/>
    <s v="HP-14815"/>
    <s v="Harold Pawlan"/>
    <x v="2"/>
    <s v="United States"/>
    <s v="Tucson"/>
    <x v="16"/>
    <n v="85705"/>
    <x v="1"/>
    <s v="TEC-AC-10001874"/>
    <x v="2"/>
    <x v="11"/>
    <s v="Logitech Wireless Anywhere Mouse MX for PC and Mac"/>
    <x v="916"/>
    <n v="2"/>
    <n v="0.2"/>
    <n v="11.997999999999998"/>
  </r>
  <r>
    <n v="9655"/>
    <s v="CA-2014-161893"/>
    <x v="3"/>
    <x v="205"/>
    <d v="2014-01-28T00:00:00"/>
    <s v="Standard Class"/>
    <s v="HP-14815"/>
    <s v="Harold Pawlan"/>
    <x v="2"/>
    <s v="United States"/>
    <s v="Tucson"/>
    <x v="16"/>
    <n v="85705"/>
    <x v="1"/>
    <s v="OFF-BI-10004506"/>
    <x v="1"/>
    <x v="8"/>
    <s v="Wilson Jones data.warehouse D-Ring Binders with DublLock"/>
    <x v="6009"/>
    <n v="2"/>
    <n v="0.7"/>
    <n v="-3.6212"/>
  </r>
  <r>
    <n v="9656"/>
    <s v="CA-2011-156160"/>
    <x v="2"/>
    <x v="358"/>
    <d v="2011-09-29T00:00:00"/>
    <s v="Standard Class"/>
    <s v="AS-10090"/>
    <s v="Adam Shillingsburg"/>
    <x v="0"/>
    <s v="United States"/>
    <s v="New York City"/>
    <x v="15"/>
    <n v="10035"/>
    <x v="3"/>
    <s v="FUR-FU-10001876"/>
    <x v="0"/>
    <x v="5"/>
    <s v="Computer Room Manger, 14&quot;"/>
    <x v="6010"/>
    <n v="3"/>
    <n v="0"/>
    <n v="35.078399999999995"/>
  </r>
  <r>
    <n v="9657"/>
    <s v="CA-2011-156160"/>
    <x v="2"/>
    <x v="358"/>
    <d v="2011-09-29T00:00:00"/>
    <s v="Standard Class"/>
    <s v="AS-10090"/>
    <s v="Adam Shillingsburg"/>
    <x v="0"/>
    <s v="United States"/>
    <s v="New York City"/>
    <x v="15"/>
    <n v="10035"/>
    <x v="3"/>
    <s v="OFF-BI-10003355"/>
    <x v="1"/>
    <x v="8"/>
    <s v="Cardinal Holdit Business Card Pockets"/>
    <x v="2217"/>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s v="United States"/>
    <s v="Pomona"/>
    <x v="1"/>
    <n v="91767"/>
    <x v="1"/>
    <s v="OFF-LA-10001982"/>
    <x v="1"/>
    <x v="2"/>
    <s v="Smead Alpha-Z Color-Coded Name Labels First Letter Starter Set"/>
    <x v="2057"/>
    <n v="5"/>
    <n v="0"/>
    <n v="9"/>
  </r>
  <r>
    <n v="9661"/>
    <s v="CA-2013-160717"/>
    <x v="0"/>
    <x v="112"/>
    <d v="2013-06-12T00:00:00"/>
    <s v="Standard Class"/>
    <s v="ME-17320"/>
    <s v="Maria Etezadi"/>
    <x v="2"/>
    <s v="United States"/>
    <s v="Santa Barbara"/>
    <x v="1"/>
    <n v="93101"/>
    <x v="1"/>
    <s v="TEC-PH-10001459"/>
    <x v="2"/>
    <x v="7"/>
    <s v="Samsung Galaxy Mega 6.3"/>
    <x v="601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x v="1165"/>
    <n v="2"/>
    <n v="0"/>
    <n v="3.7744"/>
  </r>
  <r>
    <n v="9663"/>
    <s v="CA-2013-160717"/>
    <x v="0"/>
    <x v="112"/>
    <d v="2013-06-12T00:00:00"/>
    <s v="Standard Class"/>
    <s v="ME-17320"/>
    <s v="Maria Etezadi"/>
    <x v="2"/>
    <s v="United States"/>
    <s v="Santa Barbara"/>
    <x v="1"/>
    <n v="93101"/>
    <x v="1"/>
    <s v="TEC-PH-10001760"/>
    <x v="2"/>
    <x v="7"/>
    <s v="Bose SoundLink Bluetooth Speaker"/>
    <x v="6014"/>
    <n v="3"/>
    <n v="0.2"/>
    <n v="161.19000000000003"/>
  </r>
  <r>
    <n v="9664"/>
    <s v="CA-2014-132619"/>
    <x v="3"/>
    <x v="515"/>
    <d v="2014-09-06T00:00:00"/>
    <s v="Standard Class"/>
    <s v="MS-17770"/>
    <s v="Maxwell Schwartz"/>
    <x v="0"/>
    <s v="United States"/>
    <s v="San Francisco"/>
    <x v="1"/>
    <n v="94109"/>
    <x v="1"/>
    <s v="OFF-ST-10001511"/>
    <x v="1"/>
    <x v="4"/>
    <s v="Space Solutions Commercial Steel Shelving"/>
    <x v="2714"/>
    <n v="3"/>
    <n v="0"/>
    <n v="9.6974999999999838"/>
  </r>
  <r>
    <n v="9665"/>
    <s v="US-2012-120957"/>
    <x v="1"/>
    <x v="214"/>
    <d v="2012-12-07T00:00:00"/>
    <s v="Same Day"/>
    <s v="KH-16690"/>
    <s v="Kristen Hastings"/>
    <x v="1"/>
    <s v="United States"/>
    <s v="Riverside"/>
    <x v="1"/>
    <n v="92503"/>
    <x v="1"/>
    <s v="OFF-PA-10003953"/>
    <x v="1"/>
    <x v="10"/>
    <s v="Xerox 218"/>
    <x v="91"/>
    <n v="2"/>
    <n v="0"/>
    <n v="6.2208000000000006"/>
  </r>
  <r>
    <n v="9666"/>
    <s v="CA-2014-157448"/>
    <x v="3"/>
    <x v="673"/>
    <d v="2014-11-21T00:00:00"/>
    <s v="Standard Class"/>
    <s v="LC-16885"/>
    <s v="Lena Creighton"/>
    <x v="0"/>
    <s v="United States"/>
    <s v="Los Angeles"/>
    <x v="1"/>
    <n v="90049"/>
    <x v="1"/>
    <s v="FUR-FU-10003268"/>
    <x v="0"/>
    <x v="5"/>
    <s v="Eldon Radial Chair Mat for Low to Medium Pile Carpets"/>
    <x v="5001"/>
    <n v="3"/>
    <n v="0"/>
    <n v="23.987999999999996"/>
  </r>
  <r>
    <n v="9667"/>
    <s v="CA-2014-157448"/>
    <x v="3"/>
    <x v="673"/>
    <d v="2014-11-21T00:00:00"/>
    <s v="Standard Class"/>
    <s v="LC-16885"/>
    <s v="Lena Creighton"/>
    <x v="0"/>
    <s v="United States"/>
    <s v="Los Angeles"/>
    <x v="1"/>
    <n v="90049"/>
    <x v="1"/>
    <s v="FUR-FU-10001847"/>
    <x v="0"/>
    <x v="5"/>
    <s v="Eldon Image Series Black Desk Accessories"/>
    <x v="216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x v="2314"/>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s v="United States"/>
    <s v="Decatur"/>
    <x v="19"/>
    <n v="35601"/>
    <x v="0"/>
    <s v="OFF-LA-10001569"/>
    <x v="1"/>
    <x v="2"/>
    <s v="Avery 499"/>
    <x v="1830"/>
    <n v="3"/>
    <n v="0"/>
    <n v="6.8723999999999998"/>
  </r>
  <r>
    <n v="9671"/>
    <s v="CA-2012-133396"/>
    <x v="1"/>
    <x v="863"/>
    <d v="2012-08-15T00:00:00"/>
    <s v="First Class"/>
    <s v="GK-14620"/>
    <s v="Grace Kelly"/>
    <x v="1"/>
    <s v="United States"/>
    <s v="Greensboro"/>
    <x v="3"/>
    <n v="27405"/>
    <x v="0"/>
    <s v="OFF-AR-10001446"/>
    <x v="1"/>
    <x v="6"/>
    <s v="Newell 309"/>
    <x v="6015"/>
    <n v="7"/>
    <n v="0.2"/>
    <n v="8.0849999999999973"/>
  </r>
  <r>
    <n v="9672"/>
    <s v="US-2014-140312"/>
    <x v="3"/>
    <x v="38"/>
    <d v="2014-11-20T00:00:00"/>
    <s v="Standard Class"/>
    <s v="KL-16645"/>
    <s v="Ken Lonsdale"/>
    <x v="0"/>
    <s v="United States"/>
    <s v="Dublin"/>
    <x v="1"/>
    <n v="94568"/>
    <x v="1"/>
    <s v="TEC-PH-10003442"/>
    <x v="2"/>
    <x v="7"/>
    <s v="Samsung Replacement EH64AVFWE Premium Headset"/>
    <x v="1114"/>
    <n v="5"/>
    <n v="0.2"/>
    <n v="1.375"/>
  </r>
  <r>
    <n v="9673"/>
    <s v="CA-2013-114867"/>
    <x v="0"/>
    <x v="443"/>
    <d v="2013-12-29T00:00:00"/>
    <s v="Standard Class"/>
    <s v="FM-14290"/>
    <s v="Frank Merwin"/>
    <x v="2"/>
    <s v="United States"/>
    <s v="Philadelphia"/>
    <x v="9"/>
    <n v="19143"/>
    <x v="3"/>
    <s v="OFF-PA-10000477"/>
    <x v="1"/>
    <x v="10"/>
    <s v="Xerox 1952"/>
    <x v="892"/>
    <n v="2"/>
    <n v="0.2"/>
    <n v="2.6892000000000005"/>
  </r>
  <r>
    <n v="9674"/>
    <s v="CA-2013-114867"/>
    <x v="0"/>
    <x v="443"/>
    <d v="2013-12-29T00:00:00"/>
    <s v="Standard Class"/>
    <s v="FM-14290"/>
    <s v="Frank Merwin"/>
    <x v="2"/>
    <s v="United States"/>
    <s v="Philadelphia"/>
    <x v="9"/>
    <n v="19143"/>
    <x v="3"/>
    <s v="TEC-PH-10002645"/>
    <x v="2"/>
    <x v="7"/>
    <s v="LG G2"/>
    <x v="6016"/>
    <n v="5"/>
    <n v="0.4"/>
    <n v="-374.99250000000006"/>
  </r>
  <r>
    <n v="9675"/>
    <s v="US-2011-164644"/>
    <x v="2"/>
    <x v="192"/>
    <d v="2011-07-24T00:00:00"/>
    <s v="Second Class"/>
    <s v="JL-15850"/>
    <s v="John Lucas"/>
    <x v="0"/>
    <s v="United States"/>
    <s v="Houston"/>
    <x v="5"/>
    <n v="77095"/>
    <x v="2"/>
    <s v="OFF-ST-10003123"/>
    <x v="1"/>
    <x v="4"/>
    <s v="Fellowes Bases and Tops For Staxonsteel/High-Stak Systems"/>
    <x v="6017"/>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s v="United States"/>
    <s v="Richmond"/>
    <x v="14"/>
    <n v="47374"/>
    <x v="2"/>
    <s v="OFF-EN-10003862"/>
    <x v="1"/>
    <x v="12"/>
    <s v="Laser &amp; Ink Jet Business Envelopes"/>
    <x v="6018"/>
    <n v="6"/>
    <n v="0"/>
    <n v="29.449199999999998"/>
  </r>
  <r>
    <n v="9678"/>
    <s v="CA-2013-144785"/>
    <x v="0"/>
    <x v="724"/>
    <d v="2013-04-24T00:00:00"/>
    <s v="Standard Class"/>
    <s v="CS-12490"/>
    <s v="Cindy Schnelling"/>
    <x v="1"/>
    <s v="United States"/>
    <s v="New York City"/>
    <x v="15"/>
    <n v="10009"/>
    <x v="3"/>
    <s v="OFF-AR-10001573"/>
    <x v="1"/>
    <x v="6"/>
    <s v="American Pencil"/>
    <x v="4562"/>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s v="United States"/>
    <s v="San Francisco"/>
    <x v="1"/>
    <n v="94122"/>
    <x v="1"/>
    <s v="OFF-ST-10000046"/>
    <x v="1"/>
    <x v="4"/>
    <s v="Fellowes Super Stor/Drawer Files"/>
    <x v="2144"/>
    <n v="2"/>
    <n v="0"/>
    <n v="61.38900000000001"/>
  </r>
  <r>
    <n v="9681"/>
    <s v="CA-2012-130113"/>
    <x v="1"/>
    <x v="17"/>
    <d v="2012-12-31T00:00:00"/>
    <s v="Standard Class"/>
    <s v="AH-10030"/>
    <s v="Aaron Hawkins"/>
    <x v="1"/>
    <s v="United States"/>
    <s v="San Francisco"/>
    <x v="1"/>
    <n v="94122"/>
    <x v="1"/>
    <s v="TEC-PH-10003505"/>
    <x v="2"/>
    <x v="7"/>
    <s v="Geemarc AmpliPOWER60"/>
    <x v="6020"/>
    <n v="9"/>
    <n v="0.2"/>
    <n v="75.167999999999921"/>
  </r>
  <r>
    <n v="9682"/>
    <s v="CA-2014-122770"/>
    <x v="3"/>
    <x v="1096"/>
    <d v="2014-12-19T00:00:00"/>
    <s v="Standard Class"/>
    <s v="EP-13915"/>
    <s v="Emily Phan"/>
    <x v="0"/>
    <s v="United States"/>
    <s v="San Francisco"/>
    <x v="1"/>
    <n v="94122"/>
    <x v="1"/>
    <s v="OFF-LA-10004559"/>
    <x v="1"/>
    <x v="2"/>
    <s v="Avery 49"/>
    <x v="880"/>
    <n v="3"/>
    <n v="0"/>
    <n v="4.2336"/>
  </r>
  <r>
    <n v="9683"/>
    <s v="CA-2014-122770"/>
    <x v="3"/>
    <x v="1096"/>
    <d v="2014-12-19T00:00:00"/>
    <s v="Standard Class"/>
    <s v="EP-13915"/>
    <s v="Emily Phan"/>
    <x v="0"/>
    <s v="United States"/>
    <s v="San Francisco"/>
    <x v="1"/>
    <n v="94122"/>
    <x v="1"/>
    <s v="OFF-PA-10003172"/>
    <x v="1"/>
    <x v="10"/>
    <s v="Xerox 1996"/>
    <x v="789"/>
    <n v="6"/>
    <n v="0"/>
    <n v="18.662400000000002"/>
  </r>
  <r>
    <n v="9684"/>
    <s v="CA-2014-122770"/>
    <x v="3"/>
    <x v="1096"/>
    <d v="2014-12-19T00:00:00"/>
    <s v="Standard Class"/>
    <s v="EP-13915"/>
    <s v="Emily Phan"/>
    <x v="0"/>
    <s v="United States"/>
    <s v="San Francisco"/>
    <x v="1"/>
    <n v="94122"/>
    <x v="1"/>
    <s v="FUR-FU-10001473"/>
    <x v="0"/>
    <x v="5"/>
    <s v="Eldon Executive Woodline II Desk Accessories, Mahogany"/>
    <x v="6021"/>
    <n v="8"/>
    <n v="0"/>
    <n v="54.280799999999999"/>
  </r>
  <r>
    <n v="9685"/>
    <s v="CA-2014-122770"/>
    <x v="3"/>
    <x v="1096"/>
    <d v="2014-12-19T00:00:00"/>
    <s v="Standard Class"/>
    <s v="EP-13915"/>
    <s v="Emily Phan"/>
    <x v="0"/>
    <s v="United States"/>
    <s v="San Francisco"/>
    <x v="1"/>
    <n v="94122"/>
    <x v="1"/>
    <s v="OFF-PA-10000232"/>
    <x v="1"/>
    <x v="10"/>
    <s v="Xerox 1975"/>
    <x v="91"/>
    <n v="2"/>
    <n v="0"/>
    <n v="6.3504000000000005"/>
  </r>
  <r>
    <n v="9686"/>
    <s v="CA-2014-118668"/>
    <x v="3"/>
    <x v="460"/>
    <d v="2014-01-05T00:00:00"/>
    <s v="Second Class"/>
    <s v="FW-14395"/>
    <s v="Fred Wasserman"/>
    <x v="1"/>
    <s v="United States"/>
    <s v="Los Angeles"/>
    <x v="1"/>
    <n v="90032"/>
    <x v="1"/>
    <s v="TEC-AC-10000682"/>
    <x v="2"/>
    <x v="11"/>
    <s v="Kensington K72356US Mouse-in-a-Box USB Desktop Mouse"/>
    <x v="6022"/>
    <n v="1"/>
    <n v="0"/>
    <n v="5.8064999999999998"/>
  </r>
  <r>
    <n v="9687"/>
    <s v="CA-2014-116498"/>
    <x v="3"/>
    <x v="1109"/>
    <d v="2014-06-04T00:00:00"/>
    <s v="Standard Class"/>
    <s v="KA-16525"/>
    <s v="Kelly Andreada"/>
    <x v="0"/>
    <s v="United States"/>
    <s v="San Diego"/>
    <x v="1"/>
    <n v="92037"/>
    <x v="1"/>
    <s v="OFF-AR-10003405"/>
    <x v="1"/>
    <x v="6"/>
    <s v="Dixon My First Ticonderoga Pencil, #2"/>
    <x v="1863"/>
    <n v="6"/>
    <n v="0"/>
    <n v="10.178999999999997"/>
  </r>
  <r>
    <n v="9688"/>
    <s v="US-2014-130603"/>
    <x v="3"/>
    <x v="1033"/>
    <d v="2014-10-07T00:00:00"/>
    <s v="Standard Class"/>
    <s v="SC-20050"/>
    <s v="Sample Company A"/>
    <x v="2"/>
    <s v="United States"/>
    <s v="Arlington"/>
    <x v="5"/>
    <n v="76017"/>
    <x v="2"/>
    <s v="OFF-BI-10000301"/>
    <x v="1"/>
    <x v="8"/>
    <s v="GBC Instant Report Kit"/>
    <x v="6023"/>
    <n v="9"/>
    <n v="0.8"/>
    <n v="-17.469000000000005"/>
  </r>
  <r>
    <n v="9689"/>
    <s v="US-2014-135986"/>
    <x v="3"/>
    <x v="308"/>
    <d v="2014-06-28T00:00:00"/>
    <s v="Standard Class"/>
    <s v="PG-18895"/>
    <s v="Paul Gonzalez"/>
    <x v="0"/>
    <s v="United States"/>
    <s v="Richmond"/>
    <x v="17"/>
    <n v="23223"/>
    <x v="0"/>
    <s v="OFF-PA-10001534"/>
    <x v="1"/>
    <x v="10"/>
    <s v="Xerox 230"/>
    <x v="56"/>
    <n v="5"/>
    <n v="0"/>
    <n v="15.552000000000001"/>
  </r>
  <r>
    <n v="9690"/>
    <s v="US-2014-135986"/>
    <x v="3"/>
    <x v="308"/>
    <d v="2014-06-28T00:00:00"/>
    <s v="Standard Class"/>
    <s v="PG-18895"/>
    <s v="Paul Gonzalez"/>
    <x v="0"/>
    <s v="United States"/>
    <s v="Richmond"/>
    <x v="17"/>
    <n v="23223"/>
    <x v="0"/>
    <s v="TEC-PH-10003691"/>
    <x v="2"/>
    <x v="7"/>
    <s v="BlackBerry Q10"/>
    <x v="178"/>
    <n v="4"/>
    <n v="0"/>
    <n v="125.99000000000001"/>
  </r>
  <r>
    <n v="9691"/>
    <s v="CA-2014-140536"/>
    <x v="3"/>
    <x v="1095"/>
    <d v="2014-04-06T00:00:00"/>
    <s v="First Class"/>
    <s v="TA-21385"/>
    <s v="Tom Ashbrook"/>
    <x v="2"/>
    <s v="United States"/>
    <s v="New York City"/>
    <x v="15"/>
    <n v="10035"/>
    <x v="3"/>
    <s v="OFF-AR-10001545"/>
    <x v="1"/>
    <x v="6"/>
    <s v="Newell 326"/>
    <x v="991"/>
    <n v="4"/>
    <n v="0"/>
    <n v="2.0415999999999999"/>
  </r>
  <r>
    <n v="9692"/>
    <s v="CA-2012-130183"/>
    <x v="1"/>
    <x v="50"/>
    <d v="2012-11-17T00:00:00"/>
    <s v="Standard Class"/>
    <s v="PO-18850"/>
    <s v="Patrick O'Brill"/>
    <x v="0"/>
    <s v="United States"/>
    <s v="Houston"/>
    <x v="5"/>
    <n v="77041"/>
    <x v="2"/>
    <s v="FUR-BO-10001811"/>
    <x v="0"/>
    <x v="0"/>
    <s v="Atlantic Metals Mobile 5-Shelf Bookcases, Custom Colors"/>
    <x v="6024"/>
    <n v="3"/>
    <n v="0.32"/>
    <n v="-18.058800000000076"/>
  </r>
  <r>
    <n v="9693"/>
    <s v="CA-2012-107902"/>
    <x v="1"/>
    <x v="834"/>
    <d v="2012-09-02T00:00:00"/>
    <s v="Standard Class"/>
    <s v="SM-20950"/>
    <s v="Suzanne McNair"/>
    <x v="1"/>
    <s v="United States"/>
    <s v="Fairfield"/>
    <x v="29"/>
    <n v="6824"/>
    <x v="3"/>
    <s v="OFF-ST-10001837"/>
    <x v="1"/>
    <x v="4"/>
    <s v="SAFCO Mobile Desk Side File, Wire Frame"/>
    <x v="6025"/>
    <n v="11"/>
    <n v="0"/>
    <n v="122.2936"/>
  </r>
  <r>
    <n v="9694"/>
    <s v="CA-2014-130148"/>
    <x v="3"/>
    <x v="241"/>
    <d v="2014-09-29T00:00:00"/>
    <s v="Second Class"/>
    <s v="NK-18490"/>
    <s v="Neil Knudson"/>
    <x v="2"/>
    <s v="United States"/>
    <s v="San Francisco"/>
    <x v="1"/>
    <n v="94110"/>
    <x v="1"/>
    <s v="OFF-PA-10000551"/>
    <x v="1"/>
    <x v="10"/>
    <s v="Array Memo Cubes"/>
    <x v="4747"/>
    <n v="6"/>
    <n v="0"/>
    <n v="15.229199999999999"/>
  </r>
  <r>
    <n v="9695"/>
    <s v="CA-2014-130148"/>
    <x v="3"/>
    <x v="241"/>
    <d v="2014-09-29T00:00:00"/>
    <s v="Second Class"/>
    <s v="NK-18490"/>
    <s v="Neil Knudson"/>
    <x v="2"/>
    <s v="United States"/>
    <s v="San Francisco"/>
    <x v="1"/>
    <n v="94110"/>
    <x v="1"/>
    <s v="OFF-SU-10001574"/>
    <x v="1"/>
    <x v="14"/>
    <s v="Acme Value Line Scissors"/>
    <x v="549"/>
    <n v="2"/>
    <n v="0"/>
    <n v="2.1899999999999995"/>
  </r>
  <r>
    <n v="9696"/>
    <s v="US-2013-151260"/>
    <x v="0"/>
    <x v="25"/>
    <d v="2013-12-15T00:00:00"/>
    <s v="First Class"/>
    <s v="SC-20695"/>
    <s v="Steve Chapman"/>
    <x v="1"/>
    <s v="United States"/>
    <s v="Springfield"/>
    <x v="24"/>
    <n v="45503"/>
    <x v="3"/>
    <s v="OFF-AP-10002892"/>
    <x v="1"/>
    <x v="9"/>
    <s v="Belkin F5C206VTEL 6 Outlet Surge"/>
    <x v="6026"/>
    <n v="4"/>
    <n v="0.2"/>
    <n v="9.1919999999999931"/>
  </r>
  <r>
    <n v="9697"/>
    <s v="CA-2011-144281"/>
    <x v="2"/>
    <x v="1227"/>
    <d v="2011-06-15T00:00:00"/>
    <s v="Second Class"/>
    <s v="HK-14890"/>
    <s v="Heather Kirkland"/>
    <x v="1"/>
    <s v="United States"/>
    <s v="Detroit"/>
    <x v="12"/>
    <n v="48234"/>
    <x v="2"/>
    <s v="OFF-LA-10003930"/>
    <x v="1"/>
    <x v="2"/>
    <s v="Dot Matrix Printer Tape Reel Labels, White, 5000/Box"/>
    <x v="4712"/>
    <n v="5"/>
    <n v="0"/>
    <n v="240.8595"/>
  </r>
  <r>
    <n v="9698"/>
    <s v="CA-2013-122511"/>
    <x v="0"/>
    <x v="21"/>
    <d v="2013-03-12T00:00:00"/>
    <s v="Same Day"/>
    <s v="BT-11485"/>
    <s v="Brad Thomas"/>
    <x v="2"/>
    <s v="United States"/>
    <s v="Philadelphia"/>
    <x v="9"/>
    <n v="19140"/>
    <x v="3"/>
    <s v="FUR-FU-10001037"/>
    <x v="0"/>
    <x v="5"/>
    <s v="DAX Charcoal/Nickel-Tone Document Frame, 5 x 7"/>
    <x v="6027"/>
    <n v="4"/>
    <n v="0.2"/>
    <n v="9.48"/>
  </r>
  <r>
    <n v="9699"/>
    <s v="CA-2014-154116"/>
    <x v="3"/>
    <x v="934"/>
    <d v="2014-12-20T00:00:00"/>
    <s v="Standard Class"/>
    <s v="KM-16660"/>
    <s v="Khloe Miller"/>
    <x v="0"/>
    <s v="United States"/>
    <s v="Inglewood"/>
    <x v="1"/>
    <n v="90301"/>
    <x v="1"/>
    <s v="OFF-PA-10004569"/>
    <x v="1"/>
    <x v="10"/>
    <s v="Wirebound Message Books, Two 4 1/4&quot; x 5&quot; Forms per Page"/>
    <x v="4861"/>
    <n v="3"/>
    <n v="0"/>
    <n v="10.7301"/>
  </r>
  <r>
    <n v="9700"/>
    <s v="CA-2014-154116"/>
    <x v="3"/>
    <x v="934"/>
    <d v="2014-12-20T00:00:00"/>
    <s v="Standard Class"/>
    <s v="KM-16660"/>
    <s v="Khloe Miller"/>
    <x v="0"/>
    <s v="United States"/>
    <s v="Inglewood"/>
    <x v="1"/>
    <n v="90301"/>
    <x v="1"/>
    <s v="OFF-AP-10000027"/>
    <x v="1"/>
    <x v="9"/>
    <s v="Hoover Commercial SteamVac"/>
    <x v="3287"/>
    <n v="4"/>
    <n v="0"/>
    <n v="16.295999999999999"/>
  </r>
  <r>
    <n v="9701"/>
    <s v="CA-2014-154116"/>
    <x v="3"/>
    <x v="934"/>
    <d v="2014-12-20T00:00:00"/>
    <s v="Standard Class"/>
    <s v="KM-16660"/>
    <s v="Khloe Miller"/>
    <x v="0"/>
    <s v="United States"/>
    <s v="Inglewood"/>
    <x v="1"/>
    <n v="90301"/>
    <x v="1"/>
    <s v="TEC-PH-10000675"/>
    <x v="2"/>
    <x v="7"/>
    <s v="Panasonic KX TS3282B Corded phone"/>
    <x v="2103"/>
    <n v="3"/>
    <n v="0.2"/>
    <n v="14.758199999999995"/>
  </r>
  <r>
    <n v="9702"/>
    <s v="CA-2013-105291"/>
    <x v="0"/>
    <x v="859"/>
    <d v="2013-11-05T00:00:00"/>
    <s v="Standard Class"/>
    <s v="SP-20920"/>
    <s v="Susan Pistek"/>
    <x v="0"/>
    <s v="United States"/>
    <s v="San Luis Obispo"/>
    <x v="1"/>
    <n v="93405"/>
    <x v="1"/>
    <s v="OFF-FA-10003059"/>
    <x v="1"/>
    <x v="13"/>
    <s v="Assorted Color Push Pins"/>
    <x v="3657"/>
    <n v="2"/>
    <n v="0"/>
    <n v="1.1945999999999999"/>
  </r>
  <r>
    <n v="9703"/>
    <s v="CA-2014-147032"/>
    <x v="3"/>
    <x v="689"/>
    <d v="2014-08-05T00:00:00"/>
    <s v="Standard Class"/>
    <s v="LB-16795"/>
    <s v="Laurel Beltran"/>
    <x v="2"/>
    <s v="United States"/>
    <s v="Wilmington"/>
    <x v="13"/>
    <n v="19805"/>
    <x v="3"/>
    <s v="OFF-PA-10003256"/>
    <x v="1"/>
    <x v="10"/>
    <s v="Avery Personal Creations Heavyweight Cards"/>
    <x v="1042"/>
    <n v="1"/>
    <n v="0"/>
    <n v="5.5391999999999992"/>
  </r>
  <r>
    <n v="9704"/>
    <s v="CA-2014-147032"/>
    <x v="3"/>
    <x v="689"/>
    <d v="2014-08-05T00:00:00"/>
    <s v="Standard Class"/>
    <s v="LB-16795"/>
    <s v="Laurel Beltran"/>
    <x v="2"/>
    <s v="United States"/>
    <s v="Wilmington"/>
    <x v="13"/>
    <n v="19805"/>
    <x v="3"/>
    <s v="OFF-BI-10003656"/>
    <x v="1"/>
    <x v="8"/>
    <s v="Fellowes PB200 Plastic Comb Binding Machine"/>
    <x v="6028"/>
    <n v="5"/>
    <n v="0"/>
    <n v="390.97699999999998"/>
  </r>
  <r>
    <n v="9705"/>
    <s v="CA-2014-147032"/>
    <x v="3"/>
    <x v="689"/>
    <d v="2014-08-05T00:00:00"/>
    <s v="Standard Class"/>
    <s v="LB-16795"/>
    <s v="Laurel Beltran"/>
    <x v="2"/>
    <s v="United States"/>
    <s v="Wilmington"/>
    <x v="13"/>
    <n v="19805"/>
    <x v="3"/>
    <s v="OFF-BI-10002897"/>
    <x v="1"/>
    <x v="8"/>
    <s v="Black Avery Memo-Size 3-Ring Binder, 5 1/2&quot; x 8 1/2&quot;"/>
    <x v="6029"/>
    <n v="3"/>
    <n v="0"/>
    <n v="5.3948999999999998"/>
  </r>
  <r>
    <n v="9706"/>
    <s v="CA-2014-125990"/>
    <x v="3"/>
    <x v="15"/>
    <d v="2014-10-24T00:00:00"/>
    <s v="Standard Class"/>
    <s v="JS-16030"/>
    <s v="Joy Smith"/>
    <x v="0"/>
    <s v="United States"/>
    <s v="San Francisco"/>
    <x v="1"/>
    <n v="94122"/>
    <x v="1"/>
    <s v="OFF-BI-10004826"/>
    <x v="1"/>
    <x v="8"/>
    <s v="JM Magazine Binder"/>
    <x v="5524"/>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s v="CA-2013-161746"/>
    <x v="0"/>
    <x v="147"/>
    <d v="2013-10-28T00:00:00"/>
    <s v="Standard Class"/>
    <s v="CS-11950"/>
    <s v="Carlos Soltero"/>
    <x v="0"/>
    <s v="United States"/>
    <s v="Los Angeles"/>
    <x v="1"/>
    <n v="90045"/>
    <x v="1"/>
    <s v="OFF-AR-10000390"/>
    <x v="1"/>
    <x v="6"/>
    <s v="Newell Chalk Holder"/>
    <x v="714"/>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x v="3002"/>
    <n v="2"/>
    <n v="0"/>
    <n v="5.5888000000000009"/>
  </r>
  <r>
    <n v="9710"/>
    <s v="CA-2013-161746"/>
    <x v="0"/>
    <x v="147"/>
    <d v="2013-10-28T00:00:00"/>
    <s v="Standard Class"/>
    <s v="CS-11950"/>
    <s v="Carlos Soltero"/>
    <x v="0"/>
    <s v="United States"/>
    <s v="Los Angeles"/>
    <x v="1"/>
    <n v="90045"/>
    <x v="1"/>
    <s v="OFF-ST-10002743"/>
    <x v="1"/>
    <x v="4"/>
    <s v="SAFCO Boltless Steel Shelving"/>
    <x v="448"/>
    <n v="3"/>
    <n v="0"/>
    <n v="3.4091999999999842"/>
  </r>
  <r>
    <n v="9711"/>
    <s v="CA-2011-114251"/>
    <x v="2"/>
    <x v="1127"/>
    <d v="2011-11-10T00:00:00"/>
    <s v="Standard Class"/>
    <s v="MD-17350"/>
    <s v="Maribeth Dona"/>
    <x v="0"/>
    <s v="United States"/>
    <s v="Philadelphia"/>
    <x v="9"/>
    <n v="19143"/>
    <x v="3"/>
    <s v="FUR-FU-10001468"/>
    <x v="0"/>
    <x v="5"/>
    <s v="Tenex Antistatic Computer Chair Mats"/>
    <x v="6031"/>
    <n v="2"/>
    <n v="0.2"/>
    <n v="-34.196000000000026"/>
  </r>
  <r>
    <n v="9712"/>
    <s v="CA-2011-114251"/>
    <x v="2"/>
    <x v="1127"/>
    <d v="2011-11-10T00:00:00"/>
    <s v="Standard Class"/>
    <s v="MD-17350"/>
    <s v="Maribeth Dona"/>
    <x v="0"/>
    <s v="United States"/>
    <s v="Philadelphia"/>
    <x v="9"/>
    <n v="19143"/>
    <x v="3"/>
    <s v="OFF-BI-10003684"/>
    <x v="1"/>
    <x v="8"/>
    <s v="Wilson Jones Legal Size Ring Binders"/>
    <x v="6032"/>
    <n v="2"/>
    <n v="0.7"/>
    <n v="-8.7959999999999958"/>
  </r>
  <r>
    <n v="9713"/>
    <s v="CA-2011-114251"/>
    <x v="2"/>
    <x v="1127"/>
    <d v="2011-11-10T00:00:00"/>
    <s v="Standard Class"/>
    <s v="MD-17350"/>
    <s v="Maribeth Dona"/>
    <x v="0"/>
    <s v="United States"/>
    <s v="Philadelphia"/>
    <x v="9"/>
    <n v="19143"/>
    <x v="3"/>
    <s v="OFF-ST-10003716"/>
    <x v="1"/>
    <x v="4"/>
    <s v="Tennsco Double-Tier Lockers"/>
    <x v="6033"/>
    <n v="6"/>
    <n v="0.2"/>
    <n v="-94.508399999999995"/>
  </r>
  <r>
    <n v="9714"/>
    <s v="CA-2011-114251"/>
    <x v="2"/>
    <x v="1127"/>
    <d v="2011-11-10T00:00:00"/>
    <s v="Standard Class"/>
    <s v="MD-17350"/>
    <s v="Maribeth Dona"/>
    <x v="0"/>
    <s v="United States"/>
    <s v="Philadelphia"/>
    <x v="9"/>
    <n v="19143"/>
    <x v="3"/>
    <s v="TEC-AC-10001101"/>
    <x v="2"/>
    <x v="11"/>
    <s v="Sony 16GB Class 10 Micro SDHC R40 Memory Card"/>
    <x v="5924"/>
    <n v="5"/>
    <n v="0.2"/>
    <n v="-6.4450000000000021"/>
  </r>
  <r>
    <n v="9715"/>
    <s v="CA-2011-114251"/>
    <x v="2"/>
    <x v="1127"/>
    <d v="2011-11-10T00:00:00"/>
    <s v="Standard Class"/>
    <s v="MD-17350"/>
    <s v="Maribeth Dona"/>
    <x v="0"/>
    <s v="United States"/>
    <s v="Philadelphia"/>
    <x v="9"/>
    <n v="19143"/>
    <x v="3"/>
    <s v="TEC-AC-10004864"/>
    <x v="2"/>
    <x v="11"/>
    <s v="Memorex Micro Travel Drive 32 GB"/>
    <x v="2860"/>
    <n v="2"/>
    <n v="0.2"/>
    <n v="16.794600000000003"/>
  </r>
  <r>
    <n v="9716"/>
    <s v="CA-2013-116379"/>
    <x v="0"/>
    <x v="77"/>
    <d v="2013-11-13T00:00:00"/>
    <s v="Standard Class"/>
    <s v="LD-17005"/>
    <s v="Lisa DeCherney"/>
    <x v="0"/>
    <s v="United States"/>
    <s v="San Francisco"/>
    <x v="1"/>
    <n v="94122"/>
    <x v="1"/>
    <s v="OFF-BI-10001543"/>
    <x v="1"/>
    <x v="8"/>
    <s v="GBC VeloBinder Manual Binding System"/>
    <x v="382"/>
    <n v="2"/>
    <n v="0.2"/>
    <n v="20.154400000000003"/>
  </r>
  <r>
    <n v="9717"/>
    <s v="US-2013-144477"/>
    <x v="0"/>
    <x v="399"/>
    <d v="2013-08-15T00:00:00"/>
    <s v="Second Class"/>
    <s v="DB-13270"/>
    <s v="Deborah Brumfield"/>
    <x v="2"/>
    <s v="United States"/>
    <s v="Philadelphia"/>
    <x v="9"/>
    <n v="19134"/>
    <x v="3"/>
    <s v="OFF-AR-10000914"/>
    <x v="1"/>
    <x v="6"/>
    <s v="Boston 16765 Mini Stand Up Battery Pencil Sharpener"/>
    <x v="6034"/>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s v="Same Day"/>
    <s v="AT-10735"/>
    <s v="Annie Thurman"/>
    <x v="0"/>
    <s v="United States"/>
    <s v="Houston"/>
    <x v="5"/>
    <n v="77041"/>
    <x v="2"/>
    <s v="TEC-AC-10000109"/>
    <x v="2"/>
    <x v="11"/>
    <s v="Sony Micro Vault Click 16 GB USB 2.0 Flash Drive"/>
    <x v="1922"/>
    <n v="5"/>
    <n v="0.2"/>
    <n v="11.198000000000015"/>
  </r>
  <r>
    <n v="9720"/>
    <s v="CA-2014-166835"/>
    <x v="3"/>
    <x v="105"/>
    <d v="2014-11-15T00:00:00"/>
    <s v="Second Class"/>
    <s v="DK-13375"/>
    <s v="Dennis Kane"/>
    <x v="0"/>
    <s v="United States"/>
    <s v="Lancaster"/>
    <x v="9"/>
    <n v="17602"/>
    <x v="3"/>
    <s v="OFF-ST-10002574"/>
    <x v="1"/>
    <x v="4"/>
    <s v="SAFCO Commercial Wire Shelving, Black"/>
    <x v="3167"/>
    <n v="2"/>
    <n v="0.2"/>
    <n v="-55.256"/>
  </r>
  <r>
    <n v="9721"/>
    <s v="CA-2013-119641"/>
    <x v="0"/>
    <x v="897"/>
    <d v="2013-09-27T00:00:00"/>
    <s v="Standard Class"/>
    <s v="CS-12250"/>
    <s v="Chris Selesnick"/>
    <x v="1"/>
    <s v="United States"/>
    <s v="Green Bay"/>
    <x v="6"/>
    <n v="54302"/>
    <x v="2"/>
    <s v="FUR-FU-10002445"/>
    <x v="0"/>
    <x v="5"/>
    <s v="DAX Two-Tone Rosewood/Black Document Frame, Desktop, 5 x 7"/>
    <x v="1651"/>
    <n v="2"/>
    <n v="0"/>
    <n v="7.5840000000000014"/>
  </r>
  <r>
    <n v="9722"/>
    <s v="CA-2013-105781"/>
    <x v="0"/>
    <x v="595"/>
    <d v="2013-02-20T00:00:00"/>
    <s v="Standard Class"/>
    <s v="JF-15565"/>
    <s v="Jill Fjeld"/>
    <x v="0"/>
    <s v="United States"/>
    <s v="New York City"/>
    <x v="15"/>
    <n v="10024"/>
    <x v="3"/>
    <s v="FUR-CH-10001802"/>
    <x v="0"/>
    <x v="1"/>
    <s v="Hon Every-Day Chair Series Swivel Task Chairs"/>
    <x v="6035"/>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s v="United States"/>
    <s v="New York City"/>
    <x v="15"/>
    <n v="10011"/>
    <x v="3"/>
    <s v="OFF-BI-10003984"/>
    <x v="1"/>
    <x v="8"/>
    <s v="Lock-Up Easel 'Spel-Binder'"/>
    <x v="6036"/>
    <n v="13"/>
    <n v="0.2"/>
    <n v="100.14029999999998"/>
  </r>
  <r>
    <n v="9725"/>
    <s v="CA-2012-117898"/>
    <x v="1"/>
    <x v="901"/>
    <d v="2012-12-11T00:00:00"/>
    <s v="Standard Class"/>
    <s v="TB-21250"/>
    <s v="Tim Brockman"/>
    <x v="0"/>
    <s v="United States"/>
    <s v="Bloomington"/>
    <x v="10"/>
    <n v="61701"/>
    <x v="2"/>
    <s v="OFF-EN-10004459"/>
    <x v="1"/>
    <x v="12"/>
    <s v="Security-Tint Envelopes"/>
    <x v="2096"/>
    <n v="2"/>
    <n v="0.2"/>
    <n v="4.4311999999999996"/>
  </r>
  <r>
    <n v="9726"/>
    <s v="CA-2014-142293"/>
    <x v="3"/>
    <x v="697"/>
    <d v="2014-09-21T00:00:00"/>
    <s v="First Class"/>
    <s v="SC-20380"/>
    <s v="Shahid Collister"/>
    <x v="0"/>
    <s v="United States"/>
    <s v="Boise"/>
    <x v="45"/>
    <n v="83704"/>
    <x v="1"/>
    <s v="TEC-AC-10001109"/>
    <x v="2"/>
    <x v="11"/>
    <s v="Logitech Trackman Marble Mouse"/>
    <x v="1324"/>
    <n v="3"/>
    <n v="0"/>
    <n v="37.787400000000005"/>
  </r>
  <r>
    <n v="9727"/>
    <s v="CA-2014-167395"/>
    <x v="3"/>
    <x v="574"/>
    <d v="2014-12-05T00:00:00"/>
    <s v="First Class"/>
    <s v="KM-16720"/>
    <s v="Kunst Miller"/>
    <x v="0"/>
    <s v="United States"/>
    <s v="Lowell"/>
    <x v="31"/>
    <n v="1852"/>
    <x v="3"/>
    <s v="OFF-AP-10001293"/>
    <x v="1"/>
    <x v="9"/>
    <s v="Belkin 8 Outlet Surge Protector"/>
    <x v="6037"/>
    <n v="7"/>
    <n v="0"/>
    <n v="80.320799999999991"/>
  </r>
  <r>
    <n v="9728"/>
    <s v="CA-2014-167395"/>
    <x v="3"/>
    <x v="574"/>
    <d v="2014-12-05T00:00:00"/>
    <s v="First Class"/>
    <s v="KM-16720"/>
    <s v="Kunst Miller"/>
    <x v="0"/>
    <s v="United States"/>
    <s v="Lowell"/>
    <x v="31"/>
    <n v="1852"/>
    <x v="3"/>
    <s v="TEC-PH-10004977"/>
    <x v="2"/>
    <x v="7"/>
    <s v="GE 30524EE4"/>
    <x v="508"/>
    <n v="5"/>
    <n v="0"/>
    <n v="284.18549999999993"/>
  </r>
  <r>
    <n v="9729"/>
    <s v="CA-2014-167395"/>
    <x v="3"/>
    <x v="574"/>
    <d v="2014-12-05T00:00:00"/>
    <s v="First Class"/>
    <s v="KM-16720"/>
    <s v="Kunst Miller"/>
    <x v="0"/>
    <s v="United States"/>
    <s v="Lowell"/>
    <x v="31"/>
    <n v="1852"/>
    <x v="3"/>
    <s v="OFF-SU-10001935"/>
    <x v="1"/>
    <x v="14"/>
    <s v="Staples"/>
    <x v="1009"/>
    <n v="2"/>
    <n v="0"/>
    <n v="0.17439999999999944"/>
  </r>
  <r>
    <n v="9730"/>
    <s v="CA-2011-111962"/>
    <x v="2"/>
    <x v="411"/>
    <d v="2011-10-04T00:00:00"/>
    <s v="Standard Class"/>
    <s v="EB-14170"/>
    <s v="Evan Bailliet"/>
    <x v="0"/>
    <s v="United States"/>
    <s v="Seattle"/>
    <x v="4"/>
    <n v="98115"/>
    <x v="1"/>
    <s v="OFF-BI-10001308"/>
    <x v="1"/>
    <x v="8"/>
    <s v="GBC Standard Plastic Binding Systems' Combs"/>
    <x v="3769"/>
    <n v="2"/>
    <n v="0.2"/>
    <n v="3.1399999999999988"/>
  </r>
  <r>
    <n v="9731"/>
    <s v="CA-2011-111962"/>
    <x v="2"/>
    <x v="411"/>
    <d v="2011-10-04T00:00:00"/>
    <s v="Standard Class"/>
    <s v="EB-14170"/>
    <s v="Evan Bailliet"/>
    <x v="0"/>
    <s v="United States"/>
    <s v="Seattle"/>
    <x v="4"/>
    <n v="98115"/>
    <x v="1"/>
    <s v="OFF-ST-10000046"/>
    <x v="1"/>
    <x v="4"/>
    <s v="Fellowes Super Stor/Drawer Files"/>
    <x v="6038"/>
    <n v="5"/>
    <n v="0"/>
    <n v="153.47250000000003"/>
  </r>
  <r>
    <n v="9732"/>
    <s v="CA-2014-124261"/>
    <x v="3"/>
    <x v="237"/>
    <d v="2014-11-20T00:00:00"/>
    <s v="Standard Class"/>
    <s v="JE-15715"/>
    <s v="Joe Elijah"/>
    <x v="0"/>
    <s v="United States"/>
    <s v="Los Angeles"/>
    <x v="1"/>
    <n v="90049"/>
    <x v="1"/>
    <s v="OFF-AR-10003504"/>
    <x v="1"/>
    <x v="6"/>
    <s v="Newell 347"/>
    <x v="1369"/>
    <n v="8"/>
    <n v="0"/>
    <n v="9.9295999999999971"/>
  </r>
  <r>
    <n v="9733"/>
    <s v="CA-2011-114321"/>
    <x v="2"/>
    <x v="1071"/>
    <d v="2011-08-25T00:00:00"/>
    <s v="Standard Class"/>
    <s v="NC-18535"/>
    <s v="Nick Crebassa"/>
    <x v="1"/>
    <s v="United States"/>
    <s v="Hampton"/>
    <x v="17"/>
    <n v="23666"/>
    <x v="0"/>
    <s v="FUR-CH-10001797"/>
    <x v="0"/>
    <x v="1"/>
    <s v="Safco Chair Connectors, 6/Carton"/>
    <x v="6039"/>
    <n v="13"/>
    <n v="0"/>
    <n v="145.06959999999992"/>
  </r>
  <r>
    <n v="9734"/>
    <s v="CA-2011-114321"/>
    <x v="2"/>
    <x v="1071"/>
    <d v="2011-08-25T00:00:00"/>
    <s v="Standard Class"/>
    <s v="NC-18535"/>
    <s v="Nick Crebassa"/>
    <x v="1"/>
    <s v="United States"/>
    <s v="Hampton"/>
    <x v="17"/>
    <n v="23666"/>
    <x v="0"/>
    <s v="OFF-PA-10000246"/>
    <x v="1"/>
    <x v="10"/>
    <s v="Riverleaf Stik-Withit Designer Note Cubes"/>
    <x v="6040"/>
    <n v="2"/>
    <n v="0"/>
    <n v="9.2552000000000003"/>
  </r>
  <r>
    <n v="9735"/>
    <s v="CA-2011-114321"/>
    <x v="2"/>
    <x v="1071"/>
    <d v="2011-08-25T00:00:00"/>
    <s v="Standard Class"/>
    <s v="NC-18535"/>
    <s v="Nick Crebassa"/>
    <x v="1"/>
    <s v="United States"/>
    <s v="Hampton"/>
    <x v="17"/>
    <n v="23666"/>
    <x v="0"/>
    <s v="OFF-BI-10001359"/>
    <x v="1"/>
    <x v="8"/>
    <s v="GBC DocuBind TL300 Electric Binding System"/>
    <x v="6041"/>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s v="United States"/>
    <s v="Omaha"/>
    <x v="8"/>
    <n v="68104"/>
    <x v="2"/>
    <s v="TEC-PH-10004667"/>
    <x v="2"/>
    <x v="7"/>
    <s v="Cisco 8x8 Inc. 6753i IP Business Phone System"/>
    <x v="3420"/>
    <n v="2"/>
    <n v="0"/>
    <n v="72.894599999999997"/>
  </r>
  <r>
    <n v="9738"/>
    <s v="CA-2014-129294"/>
    <x v="3"/>
    <x v="633"/>
    <d v="2014-03-22T00:00:00"/>
    <s v="Standard Class"/>
    <s v="KD-16615"/>
    <s v="Ken Dana"/>
    <x v="1"/>
    <s v="United States"/>
    <s v="Los Angeles"/>
    <x v="1"/>
    <n v="90032"/>
    <x v="1"/>
    <s v="OFF-ST-10002615"/>
    <x v="1"/>
    <x v="4"/>
    <s v="Dual Level, Single-Width Filing Carts"/>
    <x v="2385"/>
    <n v="2"/>
    <n v="0"/>
    <n v="80.631200000000007"/>
  </r>
  <r>
    <n v="9739"/>
    <s v="CA-2014-129294"/>
    <x v="3"/>
    <x v="633"/>
    <d v="2014-03-22T00:00:00"/>
    <s v="Standard Class"/>
    <s v="KD-16615"/>
    <s v="Ken Dana"/>
    <x v="1"/>
    <s v="United States"/>
    <s v="Los Angeles"/>
    <x v="1"/>
    <n v="90032"/>
    <x v="1"/>
    <s v="OFF-BI-10004236"/>
    <x v="1"/>
    <x v="8"/>
    <s v="XtraLife ClearVue Slant-D Ring Binder, White, 3&quot;"/>
    <x v="6042"/>
    <n v="6"/>
    <n v="0.2"/>
    <n v="22.900799999999997"/>
  </r>
  <r>
    <n v="9740"/>
    <s v="CA-2014-129294"/>
    <x v="3"/>
    <x v="633"/>
    <d v="2014-03-22T00:00:00"/>
    <s v="Standard Class"/>
    <s v="KD-16615"/>
    <s v="Ken Dana"/>
    <x v="1"/>
    <s v="United States"/>
    <s v="Los Angeles"/>
    <x v="1"/>
    <n v="90032"/>
    <x v="1"/>
    <s v="OFF-BI-10001757"/>
    <x v="1"/>
    <x v="8"/>
    <s v="Pressboard Hanging Data Binders for Unburst Sheets"/>
    <x v="1209"/>
    <n v="5"/>
    <n v="0.2"/>
    <n v="6.8879999999999981"/>
  </r>
  <r>
    <n v="9741"/>
    <s v="CA-2014-129294"/>
    <x v="3"/>
    <x v="633"/>
    <d v="2014-03-22T00:00:00"/>
    <s v="Standard Class"/>
    <s v="KD-16615"/>
    <s v="Ken Dana"/>
    <x v="1"/>
    <s v="United States"/>
    <s v="Los Angeles"/>
    <x v="1"/>
    <n v="90032"/>
    <x v="1"/>
    <s v="OFF-AP-10001154"/>
    <x v="1"/>
    <x v="9"/>
    <s v="Bionaire Personal Warm Mist Humidifier/Vaporizer"/>
    <x v="6043"/>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x v="6044"/>
    <n v="5"/>
    <n v="0"/>
    <n v="1013.1270000000001"/>
  </r>
  <r>
    <n v="9743"/>
    <s v="CA-2014-131303"/>
    <x v="3"/>
    <x v="354"/>
    <d v="2014-12-03T00:00:00"/>
    <s v="Standard Class"/>
    <s v="EP-13915"/>
    <s v="Emily Phan"/>
    <x v="0"/>
    <s v="United States"/>
    <s v="San Diego"/>
    <x v="1"/>
    <n v="92037"/>
    <x v="1"/>
    <s v="OFF-LA-10001074"/>
    <x v="1"/>
    <x v="2"/>
    <s v="Round Specialty Laser Printer Labels"/>
    <x v="6045"/>
    <n v="5"/>
    <n v="0"/>
    <n v="29.445499999999996"/>
  </r>
  <r>
    <n v="9744"/>
    <s v="CA-2013-137127"/>
    <x v="0"/>
    <x v="950"/>
    <d v="2013-06-23T00:00:00"/>
    <s v="Standard Class"/>
    <s v="JJ-15445"/>
    <s v="Jennifer Jackson"/>
    <x v="0"/>
    <s v="United States"/>
    <s v="Newark"/>
    <x v="13"/>
    <n v="19711"/>
    <x v="3"/>
    <s v="OFF-LA-10001641"/>
    <x v="1"/>
    <x v="2"/>
    <s v="Avery 518"/>
    <x v="1242"/>
    <n v="3"/>
    <n v="0"/>
    <n v="4.5359999999999996"/>
  </r>
  <r>
    <n v="9745"/>
    <s v="CA-2014-141782"/>
    <x v="3"/>
    <x v="276"/>
    <d v="2014-01-26T00:00:00"/>
    <s v="Standard Class"/>
    <s v="BE-11410"/>
    <s v="Bobby Elias"/>
    <x v="0"/>
    <s v="United States"/>
    <s v="Aurora"/>
    <x v="10"/>
    <n v="60505"/>
    <x v="2"/>
    <s v="OFF-EN-10002230"/>
    <x v="1"/>
    <x v="12"/>
    <s v="Airmail Envelopes"/>
    <x v="6046"/>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x v="6047"/>
    <n v="2"/>
    <n v="0.2"/>
    <n v="9.1020000000000039"/>
  </r>
  <r>
    <n v="9747"/>
    <s v="CA-2014-137505"/>
    <x v="3"/>
    <x v="221"/>
    <d v="2014-11-25T00:00:00"/>
    <s v="Same Day"/>
    <s v="BP-11290"/>
    <s v="Beth Paige"/>
    <x v="0"/>
    <s v="United States"/>
    <s v="Los Angeles"/>
    <x v="1"/>
    <n v="90008"/>
    <x v="1"/>
    <s v="FUR-TA-10001676"/>
    <x v="0"/>
    <x v="3"/>
    <s v="Hon 61000 Series Interactive Training Tables"/>
    <x v="4085"/>
    <n v="2"/>
    <n v="0.2"/>
    <n v="-1.7772000000000041"/>
  </r>
  <r>
    <n v="9748"/>
    <s v="US-2011-140914"/>
    <x v="2"/>
    <x v="7"/>
    <d v="2011-11-15T00:00:00"/>
    <s v="Standard Class"/>
    <s v="BH-11710"/>
    <s v="Brosina Hoffman"/>
    <x v="0"/>
    <s v="United States"/>
    <s v="Chicago"/>
    <x v="10"/>
    <n v="60653"/>
    <x v="2"/>
    <s v="FUR-FU-10000175"/>
    <x v="0"/>
    <x v="5"/>
    <s v="DAX Wood Document Frame."/>
    <x v="6048"/>
    <n v="2"/>
    <n v="0.6"/>
    <n v="-7.9634"/>
  </r>
  <r>
    <n v="9749"/>
    <s v="US-2011-140914"/>
    <x v="2"/>
    <x v="7"/>
    <d v="2011-11-15T00:00:00"/>
    <s v="Standard Class"/>
    <s v="BH-11710"/>
    <s v="Brosina Hoffman"/>
    <x v="0"/>
    <s v="United States"/>
    <s v="Chicago"/>
    <x v="10"/>
    <n v="60653"/>
    <x v="2"/>
    <s v="FUR-CH-10003379"/>
    <x v="0"/>
    <x v="1"/>
    <s v="Global Commerce Series High-Back Swivel/Tilt Chairs"/>
    <x v="840"/>
    <n v="4"/>
    <n v="0.3"/>
    <n v="-56.995999999999981"/>
  </r>
  <r>
    <n v="9750"/>
    <s v="CA-2013-158358"/>
    <x v="0"/>
    <x v="758"/>
    <d v="2013-03-09T00:00:00"/>
    <s v="Standard Class"/>
    <s v="EM-13810"/>
    <s v="Eleni McCrary"/>
    <x v="1"/>
    <s v="United States"/>
    <s v="Dover"/>
    <x v="38"/>
    <n v="3820"/>
    <x v="3"/>
    <s v="TEC-AC-10002567"/>
    <x v="2"/>
    <x v="11"/>
    <s v="Logitech G602 Wireless Gaming Mouse"/>
    <x v="460"/>
    <n v="2"/>
    <n v="0"/>
    <n v="57.592799999999997"/>
  </r>
  <r>
    <n v="9751"/>
    <s v="CA-2013-113390"/>
    <x v="0"/>
    <x v="1228"/>
    <d v="2013-10-16T00:00:00"/>
    <s v="Standard Class"/>
    <s v="EP-13915"/>
    <s v="Emily Phan"/>
    <x v="0"/>
    <s v="United States"/>
    <s v="Chicago"/>
    <x v="10"/>
    <n v="60610"/>
    <x v="2"/>
    <s v="OFF-AR-10003183"/>
    <x v="1"/>
    <x v="6"/>
    <s v="Avery Fluorescent Highlighter Four-Color Set"/>
    <x v="758"/>
    <n v="2"/>
    <n v="0.2"/>
    <n v="0.66799999999999948"/>
  </r>
  <r>
    <n v="9752"/>
    <s v="CA-2013-113390"/>
    <x v="0"/>
    <x v="1228"/>
    <d v="2013-10-16T00:00:00"/>
    <s v="Standard Class"/>
    <s v="EP-13915"/>
    <s v="Emily Phan"/>
    <x v="0"/>
    <s v="United States"/>
    <s v="Chicago"/>
    <x v="10"/>
    <n v="60610"/>
    <x v="2"/>
    <s v="OFF-AR-10001446"/>
    <x v="1"/>
    <x v="6"/>
    <s v="Newell 309"/>
    <x v="1806"/>
    <n v="3"/>
    <n v="0.2"/>
    <n v="3.4649999999999999"/>
  </r>
  <r>
    <n v="9753"/>
    <s v="US-2013-158680"/>
    <x v="0"/>
    <x v="949"/>
    <d v="2013-07-03T00:00:00"/>
    <s v="First Class"/>
    <s v="NZ-18565"/>
    <s v="Nick Zandusky"/>
    <x v="2"/>
    <s v="United States"/>
    <s v="Seattle"/>
    <x v="4"/>
    <n v="98115"/>
    <x v="1"/>
    <s v="OFF-BI-10000145"/>
    <x v="1"/>
    <x v="8"/>
    <s v="Zipper Ring Binder Pockets"/>
    <x v="6049"/>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s v="United States"/>
    <s v="Richmond"/>
    <x v="17"/>
    <n v="23223"/>
    <x v="0"/>
    <s v="OFF-BI-10001679"/>
    <x v="1"/>
    <x v="8"/>
    <s v="GBC Instant Index System for Binding Systems"/>
    <x v="2788"/>
    <n v="2"/>
    <n v="0"/>
    <n v="8.8800000000000008"/>
  </r>
  <r>
    <n v="9756"/>
    <s v="CA-2014-113705"/>
    <x v="3"/>
    <x v="996"/>
    <d v="2014-03-30T00:00:00"/>
    <s v="Second Class"/>
    <s v="LC-16870"/>
    <s v="Lena Cacioppo"/>
    <x v="0"/>
    <s v="United States"/>
    <s v="Richmond"/>
    <x v="17"/>
    <n v="23223"/>
    <x v="0"/>
    <s v="OFF-ST-10001128"/>
    <x v="1"/>
    <x v="4"/>
    <s v="Carina Mini System Audio Rack, Model AR050B"/>
    <x v="743"/>
    <n v="3"/>
    <n v="0"/>
    <n v="9.9882000000000204"/>
  </r>
  <r>
    <n v="9757"/>
    <s v="CA-2014-113705"/>
    <x v="3"/>
    <x v="996"/>
    <d v="2014-03-30T00:00:00"/>
    <s v="Second Class"/>
    <s v="LC-16870"/>
    <s v="Lena Cacioppo"/>
    <x v="0"/>
    <s v="United States"/>
    <s v="Richmond"/>
    <x v="17"/>
    <n v="23223"/>
    <x v="0"/>
    <s v="FUR-TA-10002533"/>
    <x v="0"/>
    <x v="3"/>
    <s v="BPI Conference Tables"/>
    <x v="4898"/>
    <n v="2"/>
    <n v="0"/>
    <n v="58.419999999999987"/>
  </r>
  <r>
    <n v="9758"/>
    <s v="CA-2014-113705"/>
    <x v="3"/>
    <x v="996"/>
    <d v="2014-03-30T00:00:00"/>
    <s v="Second Class"/>
    <s v="LC-16870"/>
    <s v="Lena Cacioppo"/>
    <x v="0"/>
    <s v="United States"/>
    <s v="Richmond"/>
    <x v="17"/>
    <n v="23223"/>
    <x v="0"/>
    <s v="TEC-PH-10004006"/>
    <x v="2"/>
    <x v="7"/>
    <s v="Panasonic KX - TS880B Telephone"/>
    <x v="6050"/>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s v="United States"/>
    <s v="Seattle"/>
    <x v="4"/>
    <n v="98103"/>
    <x v="1"/>
    <s v="TEC-AC-10000736"/>
    <x v="2"/>
    <x v="11"/>
    <s v="Logitech G600 MMO Gaming Mouse"/>
    <x v="764"/>
    <n v="3"/>
    <n v="0"/>
    <n v="86.389199999999988"/>
  </r>
  <r>
    <n v="9763"/>
    <s v="CA-2011-121762"/>
    <x v="2"/>
    <x v="1047"/>
    <d v="2011-02-19T00:00:00"/>
    <s v="Standard Class"/>
    <s v="ML-17395"/>
    <s v="Marina Lichtenstein"/>
    <x v="1"/>
    <s v="United States"/>
    <s v="Seattle"/>
    <x v="4"/>
    <n v="98103"/>
    <x v="1"/>
    <s v="OFF-AP-10001293"/>
    <x v="1"/>
    <x v="9"/>
    <s v="Belkin 8 Outlet Surge Protector"/>
    <x v="3411"/>
    <n v="2"/>
    <n v="0"/>
    <n v="22.948799999999999"/>
  </r>
  <r>
    <n v="9764"/>
    <s v="CA-2011-121762"/>
    <x v="2"/>
    <x v="1047"/>
    <d v="2011-02-19T00:00:00"/>
    <s v="Standard Class"/>
    <s v="ML-17395"/>
    <s v="Marina Lichtenstein"/>
    <x v="1"/>
    <s v="United States"/>
    <s v="Seattle"/>
    <x v="4"/>
    <n v="98103"/>
    <x v="1"/>
    <s v="OFF-SU-10000157"/>
    <x v="1"/>
    <x v="14"/>
    <s v="Compact Automatic Electric Letter Opener"/>
    <x v="4148"/>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x v="6052"/>
    <n v="5"/>
    <n v="0.2"/>
    <n v="12.232500000000009"/>
  </r>
  <r>
    <n v="9766"/>
    <s v="CA-2014-101959"/>
    <x v="3"/>
    <x v="1230"/>
    <d v="2014-03-07T00:00:00"/>
    <s v="Standard Class"/>
    <s v="DB-13660"/>
    <s v="Duane Benoit"/>
    <x v="0"/>
    <s v="United States"/>
    <s v="Middletown"/>
    <x v="29"/>
    <n v="6457"/>
    <x v="3"/>
    <s v="OFF-BI-10001757"/>
    <x v="1"/>
    <x v="8"/>
    <s v="Pressboard Hanging Data Binders for Unburst Sheets"/>
    <x v="296"/>
    <n v="2"/>
    <n v="0"/>
    <n v="4.7231999999999994"/>
  </r>
  <r>
    <n v="9767"/>
    <s v="CA-2014-101959"/>
    <x v="3"/>
    <x v="1230"/>
    <d v="2014-03-07T00:00:00"/>
    <s v="Standard Class"/>
    <s v="DB-13660"/>
    <s v="Duane Benoit"/>
    <x v="0"/>
    <s v="United States"/>
    <s v="Middletown"/>
    <x v="29"/>
    <n v="6457"/>
    <x v="3"/>
    <s v="OFF-PA-10002137"/>
    <x v="1"/>
    <x v="10"/>
    <s v="Southworth 100% Résumé Paper, 24lb."/>
    <x v="4034"/>
    <n v="1"/>
    <n v="0"/>
    <n v="3.5009999999999994"/>
  </r>
  <r>
    <n v="9768"/>
    <s v="CA-2014-102659"/>
    <x v="3"/>
    <x v="34"/>
    <d v="2014-12-16T00:00:00"/>
    <s v="Standard Class"/>
    <s v="LW-17215"/>
    <s v="Luke Weiss"/>
    <x v="0"/>
    <s v="United States"/>
    <s v="Grand Rapids"/>
    <x v="12"/>
    <n v="49505"/>
    <x v="2"/>
    <s v="OFF-BI-10000088"/>
    <x v="1"/>
    <x v="8"/>
    <s v="GBC Imprintable Covers"/>
    <x v="2803"/>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x v="6053"/>
    <n v="6"/>
    <n v="0"/>
    <n v="25.02"/>
  </r>
  <r>
    <n v="9770"/>
    <s v="CA-2013-123533"/>
    <x v="0"/>
    <x v="390"/>
    <d v="2013-12-01T00:00:00"/>
    <s v="Standard Class"/>
    <s v="SC-20050"/>
    <s v="Sample Company A"/>
    <x v="2"/>
    <s v="United States"/>
    <s v="Hialeah"/>
    <x v="2"/>
    <n v="33012"/>
    <x v="0"/>
    <s v="FUR-BO-10001619"/>
    <x v="0"/>
    <x v="0"/>
    <s v="O'Sullivan Cherrywood Estates Traditional Bookcase"/>
    <x v="6054"/>
    <n v="5"/>
    <n v="0.2"/>
    <n v="8.4979999999999762"/>
  </r>
  <r>
    <n v="9771"/>
    <s v="CA-2013-123533"/>
    <x v="0"/>
    <x v="390"/>
    <d v="2013-12-01T00:00:00"/>
    <s v="Standard Class"/>
    <s v="SC-20050"/>
    <s v="Sample Company A"/>
    <x v="2"/>
    <s v="United States"/>
    <s v="Hialeah"/>
    <x v="2"/>
    <n v="33012"/>
    <x v="0"/>
    <s v="OFF-PA-10001609"/>
    <x v="1"/>
    <x v="10"/>
    <s v="Tops Wirebound Message Log Books"/>
    <x v="3330"/>
    <n v="4"/>
    <n v="0.2"/>
    <n v="3.4215999999999993"/>
  </r>
  <r>
    <n v="9772"/>
    <s v="CA-2013-123533"/>
    <x v="0"/>
    <x v="390"/>
    <d v="2013-12-01T00:00:00"/>
    <s v="Standard Class"/>
    <s v="SC-20050"/>
    <s v="Sample Company A"/>
    <x v="2"/>
    <s v="United States"/>
    <s v="Hialeah"/>
    <x v="2"/>
    <n v="33012"/>
    <x v="0"/>
    <s v="OFF-AP-10002765"/>
    <x v="1"/>
    <x v="9"/>
    <s v="Fellowes Advanced Computer Series Surge Protectors"/>
    <x v="6055"/>
    <n v="2"/>
    <n v="0.2"/>
    <n v="4.2384000000000022"/>
  </r>
  <r>
    <n v="9773"/>
    <s v="CA-2013-104983"/>
    <x v="0"/>
    <x v="894"/>
    <d v="2013-07-04T00:00:00"/>
    <s v="Same Day"/>
    <s v="FM-14215"/>
    <s v="Filia McAdams"/>
    <x v="1"/>
    <s v="United States"/>
    <s v="Philadelphia"/>
    <x v="9"/>
    <n v="19143"/>
    <x v="3"/>
    <s v="OFF-PA-10000167"/>
    <x v="1"/>
    <x v="10"/>
    <s v="Xerox 1925"/>
    <x v="3971"/>
    <n v="5"/>
    <n v="0.2"/>
    <n v="38.724999999999994"/>
  </r>
  <r>
    <n v="9774"/>
    <s v="CA-2013-160234"/>
    <x v="0"/>
    <x v="190"/>
    <d v="2013-07-04T00:00:00"/>
    <s v="Standard Class"/>
    <s v="PF-19225"/>
    <s v="Phillip Flathmann"/>
    <x v="0"/>
    <s v="United States"/>
    <s v="Atlanta"/>
    <x v="32"/>
    <n v="30318"/>
    <x v="0"/>
    <s v="TEC-PH-10004434"/>
    <x v="2"/>
    <x v="7"/>
    <s v="Cisco IP Phone 7961G VoIP phone - Dark gray"/>
    <x v="6056"/>
    <n v="1"/>
    <n v="0"/>
    <n v="39.425499999999985"/>
  </r>
  <r>
    <n v="9775"/>
    <s v="CA-2011-169019"/>
    <x v="2"/>
    <x v="711"/>
    <d v="2011-07-30T00:00:00"/>
    <s v="Standard Class"/>
    <s v="LF-17185"/>
    <s v="Luke Foster"/>
    <x v="0"/>
    <s v="United States"/>
    <s v="San Antonio"/>
    <x v="5"/>
    <n v="78207"/>
    <x v="2"/>
    <s v="OFF-BI-10004995"/>
    <x v="1"/>
    <x v="8"/>
    <s v="GBC DocuBind P400 Electric Binding System"/>
    <x v="6057"/>
    <n v="8"/>
    <n v="0.8"/>
    <n v="-3701.8928000000014"/>
  </r>
  <r>
    <n v="9776"/>
    <s v="CA-2011-169019"/>
    <x v="2"/>
    <x v="711"/>
    <d v="2011-07-30T00:00:00"/>
    <s v="Standard Class"/>
    <s v="LF-17185"/>
    <s v="Luke Foster"/>
    <x v="0"/>
    <s v="United States"/>
    <s v="San Antonio"/>
    <x v="5"/>
    <n v="78207"/>
    <x v="2"/>
    <s v="FUR-FU-10004666"/>
    <x v="0"/>
    <x v="5"/>
    <s v="DAX Clear Channel Poster Frame"/>
    <x v="3770"/>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x v="6058"/>
    <n v="4"/>
    <n v="0.8"/>
    <n v="-26.854400000000012"/>
  </r>
  <r>
    <n v="9778"/>
    <s v="CA-2011-169019"/>
    <x v="2"/>
    <x v="711"/>
    <d v="2011-07-30T00:00:00"/>
    <s v="Standard Class"/>
    <s v="LF-17185"/>
    <s v="Luke Foster"/>
    <x v="0"/>
    <s v="United States"/>
    <s v="San Antonio"/>
    <x v="5"/>
    <n v="78207"/>
    <x v="2"/>
    <s v="TEC-AC-10002076"/>
    <x v="2"/>
    <x v="11"/>
    <s v="Microsoft Natural Keyboard Elite"/>
    <x v="6059"/>
    <n v="9"/>
    <n v="0.2"/>
    <n v="-26.946000000000012"/>
  </r>
  <r>
    <n v="9779"/>
    <s v="CA-2011-169019"/>
    <x v="2"/>
    <x v="711"/>
    <d v="2011-07-30T00:00:00"/>
    <s v="Standard Class"/>
    <s v="LF-17185"/>
    <s v="Luke Foster"/>
    <x v="0"/>
    <s v="United States"/>
    <s v="San Antonio"/>
    <x v="5"/>
    <n v="78207"/>
    <x v="2"/>
    <s v="OFF-BI-10001679"/>
    <x v="1"/>
    <x v="8"/>
    <s v="GBC Instant Index System for Binding Systems"/>
    <x v="6060"/>
    <n v="5"/>
    <n v="0.8"/>
    <n v="-13.32"/>
  </r>
  <r>
    <n v="9780"/>
    <s v="CA-2011-169019"/>
    <x v="2"/>
    <x v="711"/>
    <d v="2011-07-30T00:00:00"/>
    <s v="Standard Class"/>
    <s v="LF-17185"/>
    <s v="Luke Foster"/>
    <x v="0"/>
    <s v="United States"/>
    <s v="San Antonio"/>
    <x v="5"/>
    <n v="78207"/>
    <x v="2"/>
    <s v="OFF-AP-10003281"/>
    <x v="1"/>
    <x v="9"/>
    <s v="Acco 6 Outlet Guardian Standard Surge Suppressor"/>
    <x v="6061"/>
    <n v="2"/>
    <n v="0.8"/>
    <n v="-12.090000000000003"/>
  </r>
  <r>
    <n v="9781"/>
    <s v="CA-2013-153178"/>
    <x v="0"/>
    <x v="749"/>
    <d v="2013-09-19T00:00:00"/>
    <s v="Standard Class"/>
    <s v="CL-12565"/>
    <s v="Clay Ludtke"/>
    <x v="0"/>
    <s v="United States"/>
    <s v="Long Beach"/>
    <x v="15"/>
    <n v="11561"/>
    <x v="3"/>
    <s v="TEC-PH-10001944"/>
    <x v="2"/>
    <x v="7"/>
    <s v="Wi-Ex zBoost YX540 Cellular Phone Signal Booster"/>
    <x v="1907"/>
    <n v="3"/>
    <n v="0"/>
    <n v="131.35499999999996"/>
  </r>
  <r>
    <n v="9782"/>
    <s v="CA-2013-153178"/>
    <x v="0"/>
    <x v="749"/>
    <d v="2013-09-19T00:00:00"/>
    <s v="Standard Class"/>
    <s v="CL-12565"/>
    <s v="Clay Ludtke"/>
    <x v="0"/>
    <s v="United States"/>
    <s v="Long Beach"/>
    <x v="15"/>
    <n v="11561"/>
    <x v="3"/>
    <s v="OFF-BI-10004390"/>
    <x v="1"/>
    <x v="8"/>
    <s v="GBC DocuBind 200 Manual Binding Machine"/>
    <x v="1891"/>
    <n v="2"/>
    <n v="0.2"/>
    <n v="252.58799999999999"/>
  </r>
  <r>
    <n v="9783"/>
    <s v="CA-2012-149748"/>
    <x v="1"/>
    <x v="70"/>
    <d v="2012-06-02T00:00:00"/>
    <s v="Second Class"/>
    <s v="EM-13825"/>
    <s v="Elizabeth Moffitt"/>
    <x v="1"/>
    <s v="United States"/>
    <s v="Paterson"/>
    <x v="30"/>
    <n v="7501"/>
    <x v="3"/>
    <s v="OFF-PA-10002120"/>
    <x v="1"/>
    <x v="10"/>
    <s v="Xerox 1889"/>
    <x v="4310"/>
    <n v="5"/>
    <n v="0"/>
    <n v="134.65199999999999"/>
  </r>
  <r>
    <n v="9784"/>
    <s v="CA-2012-149748"/>
    <x v="1"/>
    <x v="70"/>
    <d v="2012-06-02T00:00:00"/>
    <s v="Second Class"/>
    <s v="EM-13825"/>
    <s v="Elizabeth Moffitt"/>
    <x v="1"/>
    <s v="United States"/>
    <s v="Paterson"/>
    <x v="30"/>
    <n v="7501"/>
    <x v="3"/>
    <s v="OFF-ST-10004340"/>
    <x v="1"/>
    <x v="4"/>
    <s v="Fellowes Mobile File Cart, Black"/>
    <x v="1028"/>
    <n v="1"/>
    <n v="0"/>
    <n v="16.788600000000002"/>
  </r>
  <r>
    <n v="9785"/>
    <s v="CA-2012-149748"/>
    <x v="1"/>
    <x v="70"/>
    <d v="2012-06-02T00:00:00"/>
    <s v="Second Class"/>
    <s v="EM-13825"/>
    <s v="Elizabeth Moffitt"/>
    <x v="1"/>
    <s v="United States"/>
    <s v="Paterson"/>
    <x v="30"/>
    <n v="7501"/>
    <x v="3"/>
    <s v="FUR-FU-10001847"/>
    <x v="0"/>
    <x v="5"/>
    <s v="Eldon Image Series Black Desk Accessories"/>
    <x v="5768"/>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s v="United States"/>
    <s v="Hampton"/>
    <x v="17"/>
    <n v="23666"/>
    <x v="0"/>
    <s v="FUR-CH-10004754"/>
    <x v="0"/>
    <x v="1"/>
    <s v="Global Stack Chair with Arms, Black"/>
    <x v="6063"/>
    <n v="5"/>
    <n v="0"/>
    <n v="40.472999999999999"/>
  </r>
  <r>
    <n v="9788"/>
    <s v="CA-2014-144491"/>
    <x v="3"/>
    <x v="996"/>
    <d v="2014-04-02T00:00:00"/>
    <s v="Standard Class"/>
    <s v="CJ-12010"/>
    <s v="Caroline Jumper"/>
    <x v="0"/>
    <s v="United States"/>
    <s v="Houston"/>
    <x v="5"/>
    <n v="77070"/>
    <x v="2"/>
    <s v="FUR-BO-10001811"/>
    <x v="0"/>
    <x v="0"/>
    <s v="Atlantic Metals Mobile 5-Shelf Bookcases, Custom Colors"/>
    <x v="6064"/>
    <n v="5"/>
    <n v="0.32"/>
    <n v="-30.098000000000127"/>
  </r>
  <r>
    <n v="9789"/>
    <s v="CA-2014-144491"/>
    <x v="3"/>
    <x v="996"/>
    <d v="2014-04-02T00:00:00"/>
    <s v="Standard Class"/>
    <s v="CJ-12010"/>
    <s v="Caroline Jumper"/>
    <x v="0"/>
    <s v="United States"/>
    <s v="Houston"/>
    <x v="5"/>
    <n v="77070"/>
    <x v="2"/>
    <s v="FUR-CH-10004063"/>
    <x v="0"/>
    <x v="1"/>
    <s v="Global Deluxe High-Back Manager's Chair"/>
    <x v="121"/>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s v="CA-2014-144491"/>
    <x v="3"/>
    <x v="996"/>
    <d v="2014-04-02T00:00:00"/>
    <s v="Standard Class"/>
    <s v="CJ-12010"/>
    <s v="Caroline Jumper"/>
    <x v="0"/>
    <s v="United States"/>
    <s v="Houston"/>
    <x v="5"/>
    <n v="77070"/>
    <x v="2"/>
    <s v="FUR-CH-10001714"/>
    <x v="0"/>
    <x v="1"/>
    <s v="Global Leather &amp; Oak Executive Chair, Burgundy"/>
    <x v="6065"/>
    <n v="2"/>
    <n v="0.3"/>
    <n v="-66.391599999999983"/>
  </r>
  <r>
    <n v="9792"/>
    <s v="CA-2011-127166"/>
    <x v="2"/>
    <x v="371"/>
    <d v="2011-05-23T00:00:00"/>
    <s v="Second Class"/>
    <s v="KH-16360"/>
    <s v="Katherine Hughes"/>
    <x v="0"/>
    <s v="United States"/>
    <s v="Houston"/>
    <x v="5"/>
    <n v="77070"/>
    <x v="2"/>
    <s v="OFF-EN-10003134"/>
    <x v="1"/>
    <x v="12"/>
    <s v="Staples"/>
    <x v="6066"/>
    <n v="6"/>
    <n v="0.2"/>
    <n v="21.024000000000001"/>
  </r>
  <r>
    <n v="9793"/>
    <s v="CA-2011-127166"/>
    <x v="2"/>
    <x v="371"/>
    <d v="2011-05-23T00:00:00"/>
    <s v="Second Class"/>
    <s v="KH-16360"/>
    <s v="Katherine Hughes"/>
    <x v="0"/>
    <s v="United States"/>
    <s v="Houston"/>
    <x v="5"/>
    <n v="77070"/>
    <x v="2"/>
    <s v="FUR-CH-10003396"/>
    <x v="0"/>
    <x v="1"/>
    <s v="Global Deluxe Steno Chair"/>
    <x v="961"/>
    <n v="2"/>
    <n v="0.3"/>
    <n v="-29.252400000000009"/>
  </r>
  <r>
    <n v="9794"/>
    <s v="CA-2011-127166"/>
    <x v="2"/>
    <x v="371"/>
    <d v="2011-05-23T00:00:00"/>
    <s v="Second Class"/>
    <s v="KH-16360"/>
    <s v="Katherine Hughes"/>
    <x v="0"/>
    <s v="United States"/>
    <s v="Houston"/>
    <x v="5"/>
    <n v="77070"/>
    <x v="2"/>
    <s v="OFF-PA-10001560"/>
    <x v="1"/>
    <x v="10"/>
    <s v="Adams Telephone Message Books, 5 1/4” x 11”"/>
    <x v="6067"/>
    <n v="1"/>
    <n v="0.2"/>
    <n v="1.6307999999999998"/>
  </r>
  <r>
    <n v="9795"/>
    <s v="CA-2011-127166"/>
    <x v="2"/>
    <x v="371"/>
    <d v="2011-05-23T00:00:00"/>
    <s v="Second Class"/>
    <s v="KH-16360"/>
    <s v="Katherine Hughes"/>
    <x v="0"/>
    <s v="United States"/>
    <s v="Houston"/>
    <x v="5"/>
    <n v="77070"/>
    <x v="2"/>
    <s v="OFF-BI-10000977"/>
    <x v="1"/>
    <x v="8"/>
    <s v="Ibico Plastic Spiral Binding Combs"/>
    <x v="6068"/>
    <n v="3"/>
    <n v="0.8"/>
    <n v="-31.00800000000001"/>
  </r>
  <r>
    <n v="9796"/>
    <s v="CA-2013-125920"/>
    <x v="0"/>
    <x v="206"/>
    <d v="2013-05-29T00:00:00"/>
    <s v="Standard Class"/>
    <s v="SH-19975"/>
    <s v="Sally Hughsby"/>
    <x v="1"/>
    <s v="United States"/>
    <s v="Chicago"/>
    <x v="10"/>
    <n v="60610"/>
    <x v="2"/>
    <s v="OFF-BI-10003429"/>
    <x v="1"/>
    <x v="8"/>
    <s v="Cardinal HOLDit! Binder Insert Strips,Extra Strips"/>
    <x v="6069"/>
    <n v="3"/>
    <n v="0.8"/>
    <n v="-5.8869000000000007"/>
  </r>
  <r>
    <n v="9797"/>
    <s v="CA-2012-128608"/>
    <x v="1"/>
    <x v="1026"/>
    <d v="2012-01-17T00:00:00"/>
    <s v="Standard Class"/>
    <s v="CS-12490"/>
    <s v="Cindy Schnelling"/>
    <x v="1"/>
    <s v="United States"/>
    <s v="Toledo"/>
    <x v="24"/>
    <n v="43615"/>
    <x v="3"/>
    <s v="OFF-AR-10001374"/>
    <x v="1"/>
    <x v="6"/>
    <s v="BIC Brite Liner Highlighters, Chisel Tip"/>
    <x v="563"/>
    <n v="2"/>
    <n v="0.2"/>
    <n v="1.5551999999999992"/>
  </r>
  <r>
    <n v="9798"/>
    <s v="CA-2012-128608"/>
    <x v="1"/>
    <x v="1026"/>
    <d v="2012-01-17T00:00:00"/>
    <s v="Standard Class"/>
    <s v="CS-12490"/>
    <s v="Cindy Schnelling"/>
    <x v="1"/>
    <s v="United States"/>
    <s v="Toledo"/>
    <x v="24"/>
    <n v="43615"/>
    <x v="3"/>
    <s v="TEC-PH-10004977"/>
    <x v="2"/>
    <x v="7"/>
    <s v="GE 30524EE4"/>
    <x v="6070"/>
    <n v="2"/>
    <n v="0.4"/>
    <n v="-43.117800000000045"/>
  </r>
  <r>
    <n v="9799"/>
    <s v="CA-2012-128608"/>
    <x v="1"/>
    <x v="1026"/>
    <d v="2012-01-17T00:00:00"/>
    <s v="Standard Class"/>
    <s v="CS-12490"/>
    <s v="Cindy Schnelling"/>
    <x v="1"/>
    <s v="United States"/>
    <s v="Toledo"/>
    <x v="24"/>
    <n v="43615"/>
    <x v="3"/>
    <s v="TEC-PH-10000912"/>
    <x v="2"/>
    <x v="7"/>
    <s v="Anker 24W Portable Micro USB Car Charger"/>
    <x v="6071"/>
    <n v="4"/>
    <n v="0.4"/>
    <n v="2.6375999999999991"/>
  </r>
  <r>
    <n v="9800"/>
    <s v="CA-2012-128608"/>
    <x v="1"/>
    <x v="1026"/>
    <d v="2012-01-17T00:00:00"/>
    <s v="Standard Class"/>
    <s v="CS-12490"/>
    <s v="Cindy Schnelling"/>
    <x v="1"/>
    <s v="United States"/>
    <s v="Toledo"/>
    <x v="24"/>
    <n v="43615"/>
    <x v="3"/>
    <s v="TEC-AC-10000487"/>
    <x v="2"/>
    <x v="11"/>
    <s v="SanDisk Cruzer 4 GB USB Flash Drive"/>
    <x v="6072"/>
    <n v="2"/>
    <n v="0.2"/>
    <n v="2.2065999999999999"/>
  </r>
  <r>
    <n v="9801"/>
    <s v="CA-2012-128608"/>
    <x v="1"/>
    <x v="1026"/>
    <d v="2012-01-17T00:00:00"/>
    <s v="Standard Class"/>
    <s v="CS-12490"/>
    <s v="Cindy Schnelling"/>
    <x v="1"/>
    <s v="United States"/>
    <s v="Toledo"/>
    <x v="24"/>
    <n v="43615"/>
    <x v="3"/>
    <s v="TEC-PH-10002262"/>
    <x v="2"/>
    <x v="7"/>
    <s v="LG Electronics Tone+ HBS-730 Bluetooth Headset"/>
    <x v="6073"/>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s v="United States"/>
    <s v="New York City"/>
    <x v="15"/>
    <n v="10024"/>
    <x v="3"/>
    <s v="OFF-BI-10004182"/>
    <x v="1"/>
    <x v="8"/>
    <s v="Economy Binders"/>
    <x v="535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x v="4472"/>
    <n v="1"/>
    <n v="0"/>
    <n v="36.717300000000009"/>
  </r>
  <r>
    <n v="9805"/>
    <s v="CA-2012-122973"/>
    <x v="1"/>
    <x v="1074"/>
    <d v="2012-07-20T00:00:00"/>
    <s v="Second Class"/>
    <s v="PJ-19015"/>
    <s v="Pauline Johnson"/>
    <x v="0"/>
    <s v="United States"/>
    <s v="New York City"/>
    <x v="15"/>
    <n v="10024"/>
    <x v="3"/>
    <s v="FUR-FU-10002364"/>
    <x v="0"/>
    <x v="5"/>
    <s v="Eldon Expressions Wood Desk Accessories, Oak"/>
    <x v="1576"/>
    <n v="1"/>
    <n v="0"/>
    <n v="2.1401999999999992"/>
  </r>
  <r>
    <n v="9806"/>
    <s v="CA-2013-136322"/>
    <x v="0"/>
    <x v="147"/>
    <d v="2013-10-27T00:00:00"/>
    <s v="Standard Class"/>
    <s v="AP-10720"/>
    <s v="Anne Pryor"/>
    <x v="2"/>
    <s v="United States"/>
    <s v="Fort Lauderdale"/>
    <x v="2"/>
    <n v="33311"/>
    <x v="0"/>
    <s v="FUR-FU-10002878"/>
    <x v="0"/>
    <x v="5"/>
    <s v="Seth Thomas 14&quot; Day/Date Wall Clock"/>
    <x v="6075"/>
    <n v="2"/>
    <n v="0.2"/>
    <n v="9.6832000000000011"/>
  </r>
  <r>
    <n v="9807"/>
    <s v="CA-2013-136322"/>
    <x v="0"/>
    <x v="147"/>
    <d v="2013-10-27T00:00:00"/>
    <s v="Standard Class"/>
    <s v="AP-10720"/>
    <s v="Anne Pryor"/>
    <x v="2"/>
    <s v="United States"/>
    <s v="Fort Lauderdale"/>
    <x v="2"/>
    <n v="33311"/>
    <x v="0"/>
    <s v="OFF-BI-10004817"/>
    <x v="1"/>
    <x v="8"/>
    <s v="GBC Personal VeloBind Strips"/>
    <x v="6076"/>
    <n v="8"/>
    <n v="0.7"/>
    <n v="-21.084799999999994"/>
  </r>
  <r>
    <n v="9808"/>
    <s v="CA-2014-107209"/>
    <x v="3"/>
    <x v="944"/>
    <d v="2014-08-02T00:00:00"/>
    <s v="Second Class"/>
    <s v="JW-15955"/>
    <s v="Joni Wasserman"/>
    <x v="0"/>
    <s v="United States"/>
    <s v="Raleigh"/>
    <x v="3"/>
    <n v="27604"/>
    <x v="0"/>
    <s v="FUR-CH-10001146"/>
    <x v="0"/>
    <x v="1"/>
    <s v="Global Value Mid-Back Manager's Chair, Gray"/>
    <x v="968"/>
    <n v="4"/>
    <n v="0.2"/>
    <n v="12.177999999999983"/>
  </r>
  <r>
    <n v="9809"/>
    <s v="CA-2014-145093"/>
    <x v="3"/>
    <x v="246"/>
    <d v="2014-07-27T00:00:00"/>
    <s v="Standard Class"/>
    <s v="PT-19090"/>
    <s v="Pete Takahito"/>
    <x v="0"/>
    <s v="United States"/>
    <s v="Chicago"/>
    <x v="10"/>
    <n v="60623"/>
    <x v="2"/>
    <s v="OFF-BI-10001116"/>
    <x v="1"/>
    <x v="8"/>
    <s v="Wilson Jones 1&quot; Hanging DublLock Ring Binders"/>
    <x v="6077"/>
    <n v="2"/>
    <n v="0.8"/>
    <n v="-3.3792"/>
  </r>
  <r>
    <n v="9810"/>
    <s v="US-2011-139640"/>
    <x v="2"/>
    <x v="845"/>
    <d v="2011-11-11T00:00:00"/>
    <s v="Second Class"/>
    <s v="TB-21595"/>
    <s v="Troy Blackwell"/>
    <x v="0"/>
    <s v="United States"/>
    <s v="Portland"/>
    <x v="21"/>
    <n v="97206"/>
    <x v="1"/>
    <s v="OFF-PA-10000304"/>
    <x v="1"/>
    <x v="10"/>
    <s v="Xerox 1995"/>
    <x v="233"/>
    <n v="5"/>
    <n v="0.2"/>
    <n v="9.0719999999999992"/>
  </r>
  <r>
    <n v="9811"/>
    <s v="US-2011-139640"/>
    <x v="2"/>
    <x v="845"/>
    <d v="2011-11-11T00:00:00"/>
    <s v="Second Class"/>
    <s v="TB-21595"/>
    <s v="Troy Blackwell"/>
    <x v="0"/>
    <s v="United States"/>
    <s v="Portland"/>
    <x v="21"/>
    <n v="97206"/>
    <x v="1"/>
    <s v="OFF-AR-10002240"/>
    <x v="1"/>
    <x v="6"/>
    <s v="Panasonic KP-150 Electric Pencil Sharpener"/>
    <x v="6078"/>
    <n v="4"/>
    <n v="0.2"/>
    <n v="9.0575999999999972"/>
  </r>
  <r>
    <n v="9812"/>
    <s v="CA-2013-117583"/>
    <x v="0"/>
    <x v="581"/>
    <d v="2013-12-01T00:00:00"/>
    <s v="First Class"/>
    <s v="CB-12025"/>
    <s v="Cassandra Brandow"/>
    <x v="0"/>
    <s v="United States"/>
    <s v="East Orange"/>
    <x v="30"/>
    <n v="7017"/>
    <x v="3"/>
    <s v="OFF-PA-10001246"/>
    <x v="1"/>
    <x v="10"/>
    <s v="Xerox 215"/>
    <x v="243"/>
    <n v="4"/>
    <n v="0"/>
    <n v="12.441600000000001"/>
  </r>
  <r>
    <n v="9813"/>
    <s v="CA-2013-117583"/>
    <x v="0"/>
    <x v="581"/>
    <d v="2013-12-01T00:00:00"/>
    <s v="First Class"/>
    <s v="CB-12025"/>
    <s v="Cassandra Brandow"/>
    <x v="0"/>
    <s v="United States"/>
    <s v="East Orange"/>
    <x v="30"/>
    <n v="7017"/>
    <x v="3"/>
    <s v="OFF-AR-10000658"/>
    <x v="1"/>
    <x v="6"/>
    <s v="Newell 324"/>
    <x v="1637"/>
    <n v="3"/>
    <n v="0"/>
    <n v="9.702"/>
  </r>
  <r>
    <n v="9814"/>
    <s v="CA-2013-117583"/>
    <x v="0"/>
    <x v="581"/>
    <d v="2013-12-01T00:00:00"/>
    <s v="First Class"/>
    <s v="CB-12025"/>
    <s v="Cassandra Brandow"/>
    <x v="0"/>
    <s v="United States"/>
    <s v="East Orange"/>
    <x v="30"/>
    <n v="7017"/>
    <x v="3"/>
    <s v="OFF-PA-10000100"/>
    <x v="1"/>
    <x v="10"/>
    <s v="Xerox 1945"/>
    <x v="2929"/>
    <n v="5"/>
    <n v="0"/>
    <n v="100.4255"/>
  </r>
  <r>
    <n v="9815"/>
    <s v="CA-2013-117583"/>
    <x v="0"/>
    <x v="581"/>
    <d v="2013-12-01T00:00:00"/>
    <s v="First Class"/>
    <s v="CB-12025"/>
    <s v="Cassandra Brandow"/>
    <x v="0"/>
    <s v="United States"/>
    <s v="East Orange"/>
    <x v="30"/>
    <n v="7017"/>
    <x v="3"/>
    <s v="OFF-BI-10004233"/>
    <x v="1"/>
    <x v="8"/>
    <s v="GBC Pre-Punched Binding Paper, Plastic, White, 8-1/2&quot; x 11&quot;"/>
    <x v="6079"/>
    <n v="5"/>
    <n v="0"/>
    <n v="38.376000000000005"/>
  </r>
  <r>
    <n v="9816"/>
    <s v="CA-2012-162201"/>
    <x v="1"/>
    <x v="1214"/>
    <d v="2012-06-12T00:00:00"/>
    <s v="Standard Class"/>
    <s v="AG-10495"/>
    <s v="Andrew Gjertsen"/>
    <x v="1"/>
    <s v="United States"/>
    <s v="Saint Petersburg"/>
    <x v="2"/>
    <n v="33710"/>
    <x v="0"/>
    <s v="OFF-PA-10002581"/>
    <x v="1"/>
    <x v="10"/>
    <s v="Xerox 1951"/>
    <x v="4259"/>
    <n v="7"/>
    <n v="0.2"/>
    <n v="54.214999999999982"/>
  </r>
  <r>
    <n v="9817"/>
    <s v="CA-2012-162201"/>
    <x v="1"/>
    <x v="1214"/>
    <d v="2012-06-12T00:00:00"/>
    <s v="Standard Class"/>
    <s v="AG-10495"/>
    <s v="Andrew Gjertsen"/>
    <x v="1"/>
    <s v="United States"/>
    <s v="Saint Petersburg"/>
    <x v="2"/>
    <n v="33710"/>
    <x v="0"/>
    <s v="OFF-ST-10000046"/>
    <x v="1"/>
    <x v="4"/>
    <s v="Fellowes Super Stor/Drawer Files"/>
    <x v="6080"/>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s v="United States"/>
    <s v="Saint Petersburg"/>
    <x v="2"/>
    <n v="33710"/>
    <x v="0"/>
    <s v="OFF-AR-10003856"/>
    <x v="1"/>
    <x v="6"/>
    <s v="Newell 344"/>
    <x v="3079"/>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s v="United States"/>
    <s v="Saint Petersburg"/>
    <x v="2"/>
    <n v="33710"/>
    <x v="0"/>
    <s v="OFF-PA-10001215"/>
    <x v="1"/>
    <x v="10"/>
    <s v="Xerox 1963"/>
    <x v="3085"/>
    <n v="10"/>
    <n v="0.2"/>
    <n v="13.199999999999998"/>
  </r>
  <r>
    <n v="9822"/>
    <s v="CA-2012-162201"/>
    <x v="1"/>
    <x v="1214"/>
    <d v="2012-06-12T00:00:00"/>
    <s v="Standard Class"/>
    <s v="AG-10495"/>
    <s v="Andrew Gjertsen"/>
    <x v="1"/>
    <s v="United States"/>
    <s v="Saint Petersburg"/>
    <x v="2"/>
    <n v="33710"/>
    <x v="0"/>
    <s v="OFF-BI-10002429"/>
    <x v="1"/>
    <x v="8"/>
    <s v="Premier Elliptical Ring Binder, Black"/>
    <x v="3594"/>
    <n v="2"/>
    <n v="0.7"/>
    <n v="-13.393599999999999"/>
  </r>
  <r>
    <n v="9823"/>
    <s v="US-2011-164406"/>
    <x v="2"/>
    <x v="860"/>
    <d v="2011-08-19T00:00:00"/>
    <s v="Standard Class"/>
    <s v="BD-11605"/>
    <s v="Brian Dahlen"/>
    <x v="0"/>
    <s v="United States"/>
    <s v="San Francisco"/>
    <x v="1"/>
    <n v="94122"/>
    <x v="1"/>
    <s v="OFF-AP-10003287"/>
    <x v="1"/>
    <x v="9"/>
    <s v="Tripp Lite TLP810NET Broadband Surge for Modem/Fax"/>
    <x v="6083"/>
    <n v="3"/>
    <n v="0"/>
    <n v="42.814799999999998"/>
  </r>
  <r>
    <n v="9824"/>
    <s v="US-2011-164406"/>
    <x v="2"/>
    <x v="860"/>
    <d v="2011-08-19T00:00:00"/>
    <s v="Standard Class"/>
    <s v="BD-11605"/>
    <s v="Brian Dahlen"/>
    <x v="0"/>
    <s v="United States"/>
    <s v="San Francisco"/>
    <x v="1"/>
    <n v="94122"/>
    <x v="1"/>
    <s v="OFF-PA-10000167"/>
    <x v="1"/>
    <x v="10"/>
    <s v="Xerox 1925"/>
    <x v="1663"/>
    <n v="3"/>
    <n v="0"/>
    <n v="41.822999999999993"/>
  </r>
  <r>
    <n v="9825"/>
    <s v="US-2011-164406"/>
    <x v="2"/>
    <x v="860"/>
    <d v="2011-08-19T00:00:00"/>
    <s v="Standard Class"/>
    <s v="BD-11605"/>
    <s v="Brian Dahlen"/>
    <x v="0"/>
    <s v="United States"/>
    <s v="San Francisco"/>
    <x v="1"/>
    <n v="94122"/>
    <x v="1"/>
    <s v="OFF-BI-10002309"/>
    <x v="1"/>
    <x v="8"/>
    <s v="Avery Heavy-Duty EZD  Binder With Locking Rings"/>
    <x v="329"/>
    <n v="4"/>
    <n v="0.2"/>
    <n v="6.2495999999999992"/>
  </r>
  <r>
    <n v="9826"/>
    <s v="US-2011-164406"/>
    <x v="2"/>
    <x v="860"/>
    <d v="2011-08-19T00:00:00"/>
    <s v="Standard Class"/>
    <s v="BD-11605"/>
    <s v="Brian Dahlen"/>
    <x v="0"/>
    <s v="United States"/>
    <s v="San Francisco"/>
    <x v="1"/>
    <n v="94122"/>
    <x v="1"/>
    <s v="OFF-BI-10003638"/>
    <x v="1"/>
    <x v="8"/>
    <s v="GBC Durable Plastic Covers"/>
    <x v="6084"/>
    <n v="3"/>
    <n v="0.2"/>
    <n v="15.092999999999998"/>
  </r>
  <r>
    <n v="9827"/>
    <s v="US-2011-164406"/>
    <x v="2"/>
    <x v="860"/>
    <d v="2011-08-19T00:00:00"/>
    <s v="Standard Class"/>
    <s v="BD-11605"/>
    <s v="Brian Dahlen"/>
    <x v="0"/>
    <s v="United States"/>
    <s v="San Francisco"/>
    <x v="1"/>
    <n v="94122"/>
    <x v="1"/>
    <s v="FUR-CH-10003833"/>
    <x v="0"/>
    <x v="1"/>
    <s v="Novimex Fabric Task Chair"/>
    <x v="2468"/>
    <n v="4"/>
    <n v="0.2"/>
    <n v="-12.196000000000005"/>
  </r>
  <r>
    <n v="9828"/>
    <s v="CA-2014-169999"/>
    <x v="3"/>
    <x v="249"/>
    <d v="2014-06-27T00:00:00"/>
    <s v="Standard Class"/>
    <s v="JS-15685"/>
    <s v="Jim Sink"/>
    <x v="1"/>
    <s v="United States"/>
    <s v="New York City"/>
    <x v="15"/>
    <n v="10035"/>
    <x v="3"/>
    <s v="OFF-ST-10001511"/>
    <x v="1"/>
    <x v="4"/>
    <s v="Space Solutions Commercial Steel Shelving"/>
    <x v="2396"/>
    <n v="2"/>
    <n v="0"/>
    <n v="6.4649999999999892"/>
  </r>
  <r>
    <n v="9829"/>
    <s v="CA-2014-169999"/>
    <x v="3"/>
    <x v="249"/>
    <d v="2014-06-27T00:00:00"/>
    <s v="Standard Class"/>
    <s v="JS-15685"/>
    <s v="Jim Sink"/>
    <x v="1"/>
    <s v="United States"/>
    <s v="New York City"/>
    <x v="15"/>
    <n v="10035"/>
    <x v="3"/>
    <s v="OFF-BI-10004728"/>
    <x v="1"/>
    <x v="8"/>
    <s v="Wilson Jones Turn Tabs Binder Tool for Ring Binders"/>
    <x v="5668"/>
    <n v="3"/>
    <n v="0.2"/>
    <n v="3.7595999999999998"/>
  </r>
  <r>
    <n v="9830"/>
    <s v="US-2014-152842"/>
    <x v="3"/>
    <x v="11"/>
    <d v="2014-07-24T00:00:00"/>
    <s v="Standard Class"/>
    <s v="NF-18385"/>
    <s v="Natalie Fritzler"/>
    <x v="0"/>
    <s v="United States"/>
    <s v="Charlotte"/>
    <x v="3"/>
    <n v="28205"/>
    <x v="0"/>
    <s v="FUR-CH-10004218"/>
    <x v="0"/>
    <x v="1"/>
    <s v="Global Fabric Manager's Chair, Dark Gray"/>
    <x v="2516"/>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x v="1895"/>
    <n v="4"/>
    <n v="0.2"/>
    <n v="95.990400000000008"/>
  </r>
  <r>
    <n v="9832"/>
    <s v="CA-2011-113257"/>
    <x v="2"/>
    <x v="757"/>
    <d v="2011-12-18T00:00:00"/>
    <s v="Second Class"/>
    <s v="SC-20305"/>
    <s v="Sean Christensen"/>
    <x v="0"/>
    <s v="United States"/>
    <s v="Beaumont"/>
    <x v="5"/>
    <n v="77705"/>
    <x v="2"/>
    <s v="FUR-FU-10001706"/>
    <x v="0"/>
    <x v="5"/>
    <s v="Longer-Life Soft White Bulbs"/>
    <x v="6085"/>
    <n v="7"/>
    <n v="0.6"/>
    <n v="-2.5872000000000011"/>
  </r>
  <r>
    <n v="9833"/>
    <s v="CA-2011-133963"/>
    <x v="2"/>
    <x v="598"/>
    <d v="2011-05-22T00:00:00"/>
    <s v="Second Class"/>
    <s v="GA-14515"/>
    <s v="George Ashbrook"/>
    <x v="0"/>
    <s v="United States"/>
    <s v="Dallas"/>
    <x v="5"/>
    <n v="75220"/>
    <x v="2"/>
    <s v="OFF-PA-10001526"/>
    <x v="1"/>
    <x v="10"/>
    <s v="Xerox 1949"/>
    <x v="2217"/>
    <n v="1"/>
    <n v="0.2"/>
    <n v="1.4442000000000004"/>
  </r>
  <r>
    <n v="9834"/>
    <s v="CA-2014-130302"/>
    <x v="3"/>
    <x v="32"/>
    <d v="2014-09-20T00:00:00"/>
    <s v="Standard Class"/>
    <s v="CY-12745"/>
    <s v="Craig Yedwab"/>
    <x v="1"/>
    <s v="United States"/>
    <s v="Springfield"/>
    <x v="24"/>
    <n v="45503"/>
    <x v="3"/>
    <s v="TEC-AC-10002001"/>
    <x v="2"/>
    <x v="11"/>
    <s v="Logitech Wireless Gaming Headset G930"/>
    <x v="6086"/>
    <n v="7"/>
    <n v="0.2"/>
    <n v="190.38810000000001"/>
  </r>
  <r>
    <n v="9835"/>
    <s v="CA-2013-126627"/>
    <x v="0"/>
    <x v="1155"/>
    <d v="2013-10-13T00:00:00"/>
    <s v="First Class"/>
    <s v="WB-21850"/>
    <s v="William Brown"/>
    <x v="0"/>
    <s v="United States"/>
    <s v="La Porte"/>
    <x v="5"/>
    <n v="77571"/>
    <x v="2"/>
    <s v="FUR-FU-10004963"/>
    <x v="0"/>
    <x v="5"/>
    <s v="Eldon 400 Class Desk Accessories, Black Carbon"/>
    <x v="6087"/>
    <n v="4"/>
    <n v="0.6"/>
    <n v="-6.2999999999999972"/>
  </r>
  <r>
    <n v="9836"/>
    <s v="CA-2013-126627"/>
    <x v="0"/>
    <x v="1155"/>
    <d v="2013-10-13T00:00:00"/>
    <s v="First Class"/>
    <s v="WB-21850"/>
    <s v="William Brown"/>
    <x v="0"/>
    <s v="United States"/>
    <s v="La Porte"/>
    <x v="5"/>
    <n v="77571"/>
    <x v="2"/>
    <s v="OFF-BI-10001597"/>
    <x v="1"/>
    <x v="8"/>
    <s v="Wilson Jones Ledger-Size, Piano-Hinge Binder, 2&quot;, Blue"/>
    <x v="6088"/>
    <n v="2"/>
    <n v="0.8"/>
    <n v="-26.227200000000003"/>
  </r>
  <r>
    <n v="9837"/>
    <s v="US-2013-125402"/>
    <x v="0"/>
    <x v="477"/>
    <d v="2013-10-02T00:00:00"/>
    <s v="Standard Class"/>
    <s v="DL-12865"/>
    <s v="Dan Lawera"/>
    <x v="0"/>
    <s v="United States"/>
    <s v="Long Beach"/>
    <x v="1"/>
    <n v="90805"/>
    <x v="1"/>
    <s v="OFF-PA-10000141"/>
    <x v="1"/>
    <x v="10"/>
    <s v="Ampad Evidence Wirebond Steno Books, 6&quot; x 9&quot;"/>
    <x v="2943"/>
    <n v="5"/>
    <n v="0"/>
    <n v="5.1229999999999993"/>
  </r>
  <r>
    <n v="9838"/>
    <s v="US-2013-125402"/>
    <x v="0"/>
    <x v="477"/>
    <d v="2013-10-02T00:00:00"/>
    <s v="Standard Class"/>
    <s v="DL-12865"/>
    <s v="Dan Lawera"/>
    <x v="0"/>
    <s v="United States"/>
    <s v="Long Beach"/>
    <x v="1"/>
    <n v="90805"/>
    <x v="1"/>
    <s v="OFF-LA-10003923"/>
    <x v="1"/>
    <x v="2"/>
    <s v="Alphabetical Labels for Top Tab Filing"/>
    <x v="461"/>
    <n v="2"/>
    <n v="0"/>
    <n v="14.8"/>
  </r>
  <r>
    <n v="9839"/>
    <s v="US-2013-125402"/>
    <x v="0"/>
    <x v="477"/>
    <d v="2013-10-02T00:00:00"/>
    <s v="Standard Class"/>
    <s v="DL-12865"/>
    <s v="Dan Lawera"/>
    <x v="0"/>
    <s v="United States"/>
    <s v="Long Beach"/>
    <x v="1"/>
    <n v="90805"/>
    <x v="1"/>
    <s v="OFF-LA-10001771"/>
    <x v="1"/>
    <x v="2"/>
    <s v="Avery 513"/>
    <x v="1393"/>
    <n v="1"/>
    <n v="0"/>
    <n v="2.2907999999999999"/>
  </r>
  <r>
    <n v="9840"/>
    <s v="US-2013-125402"/>
    <x v="0"/>
    <x v="477"/>
    <d v="2013-10-02T00:00:00"/>
    <s v="Standard Class"/>
    <s v="DL-12865"/>
    <s v="Dan Lawera"/>
    <x v="0"/>
    <s v="United States"/>
    <s v="Long Beach"/>
    <x v="1"/>
    <n v="90805"/>
    <x v="1"/>
    <s v="TEC-CO-10001943"/>
    <x v="2"/>
    <x v="16"/>
    <s v="Canon PC-428 Personal Copier"/>
    <x v="5478"/>
    <n v="3"/>
    <n v="0.2"/>
    <n v="161.99189999999999"/>
  </r>
  <r>
    <n v="9841"/>
    <s v="US-2013-125402"/>
    <x v="0"/>
    <x v="477"/>
    <d v="2013-10-02T00:00:00"/>
    <s v="Standard Class"/>
    <s v="DL-12865"/>
    <s v="Dan Lawera"/>
    <x v="0"/>
    <s v="United States"/>
    <s v="Long Beach"/>
    <x v="1"/>
    <n v="90805"/>
    <x v="1"/>
    <s v="TEC-PH-10003356"/>
    <x v="2"/>
    <x v="7"/>
    <s v="SmartStand Mobile Device Holder, Assorted Colors"/>
    <x v="6089"/>
    <n v="8"/>
    <n v="0.2"/>
    <n v="4.4736000000000011"/>
  </r>
  <r>
    <n v="9842"/>
    <s v="US-2013-125402"/>
    <x v="0"/>
    <x v="477"/>
    <d v="2013-10-02T00:00:00"/>
    <s v="Standard Class"/>
    <s v="DL-12865"/>
    <s v="Dan Lawera"/>
    <x v="0"/>
    <s v="United States"/>
    <s v="Long Beach"/>
    <x v="1"/>
    <n v="90805"/>
    <x v="1"/>
    <s v="OFF-AR-10002255"/>
    <x v="1"/>
    <x v="6"/>
    <s v="Newell 346"/>
    <x v="1784"/>
    <n v="2"/>
    <n v="0"/>
    <n v="1.6703999999999999"/>
  </r>
  <r>
    <n v="9843"/>
    <s v="US-2013-125402"/>
    <x v="0"/>
    <x v="477"/>
    <d v="2013-10-02T00:00:00"/>
    <s v="Standard Class"/>
    <s v="DL-12865"/>
    <s v="Dan Lawera"/>
    <x v="0"/>
    <s v="United States"/>
    <s v="Long Beach"/>
    <x v="1"/>
    <n v="90805"/>
    <x v="1"/>
    <s v="FUR-CH-10000665"/>
    <x v="0"/>
    <x v="1"/>
    <s v="Global Airflow Leather Mesh Back Chair, Black"/>
    <x v="5019"/>
    <n v="4"/>
    <n v="0.2"/>
    <n v="60.391999999999939"/>
  </r>
  <r>
    <n v="9844"/>
    <s v="CA-2011-163867"/>
    <x v="2"/>
    <x v="561"/>
    <d v="2011-06-06T00:00:00"/>
    <s v="First Class"/>
    <s v="RE-19450"/>
    <s v="Richard Eichhorn"/>
    <x v="0"/>
    <s v="United States"/>
    <s v="Decatur"/>
    <x v="10"/>
    <n v="62521"/>
    <x v="2"/>
    <s v="OFF-LA-10001771"/>
    <x v="1"/>
    <x v="2"/>
    <s v="Avery 513"/>
    <x v="801"/>
    <n v="4"/>
    <n v="0.2"/>
    <n v="5.1791999999999998"/>
  </r>
  <r>
    <n v="9845"/>
    <s v="CA-2011-163867"/>
    <x v="2"/>
    <x v="561"/>
    <d v="2011-06-06T00:00:00"/>
    <s v="First Class"/>
    <s v="RE-19450"/>
    <s v="Richard Eichhorn"/>
    <x v="0"/>
    <s v="United States"/>
    <s v="Decatur"/>
    <x v="10"/>
    <n v="62521"/>
    <x v="2"/>
    <s v="FUR-FU-10001475"/>
    <x v="0"/>
    <x v="5"/>
    <s v="Contract Clock, 14&quot;, Brown"/>
    <x v="6090"/>
    <n v="7"/>
    <n v="0.6"/>
    <n v="-40.003599999999999"/>
  </r>
  <r>
    <n v="9846"/>
    <s v="CA-2011-163867"/>
    <x v="2"/>
    <x v="561"/>
    <d v="2011-06-06T00:00:00"/>
    <s v="First Class"/>
    <s v="RE-19450"/>
    <s v="Richard Eichhorn"/>
    <x v="0"/>
    <s v="United States"/>
    <s v="Decatur"/>
    <x v="10"/>
    <n v="62521"/>
    <x v="2"/>
    <s v="OFF-ST-10000877"/>
    <x v="1"/>
    <x v="4"/>
    <s v="Recycled Steel Personal File for Standard File Folders"/>
    <x v="6091"/>
    <n v="3"/>
    <n v="0.2"/>
    <n v="9.9521999999999977"/>
  </r>
  <r>
    <n v="9847"/>
    <s v="CA-2014-169327"/>
    <x v="3"/>
    <x v="264"/>
    <d v="2014-09-05T00:00:00"/>
    <s v="Second Class"/>
    <s v="MH-17290"/>
    <s v="Marc Harrigan"/>
    <x v="2"/>
    <s v="United States"/>
    <s v="Los Angeles"/>
    <x v="1"/>
    <n v="90008"/>
    <x v="1"/>
    <s v="OFF-AP-10001492"/>
    <x v="1"/>
    <x v="9"/>
    <s v="Acco Six-Outlet Power Strip, 4' Cord Length"/>
    <x v="2526"/>
    <n v="5"/>
    <n v="0"/>
    <n v="11.206"/>
  </r>
  <r>
    <n v="9848"/>
    <s v="CA-2014-169327"/>
    <x v="3"/>
    <x v="264"/>
    <d v="2014-09-05T00:00:00"/>
    <s v="Second Class"/>
    <s v="MH-17290"/>
    <s v="Marc Harrigan"/>
    <x v="2"/>
    <s v="United States"/>
    <s v="Los Angeles"/>
    <x v="1"/>
    <n v="90008"/>
    <x v="1"/>
    <s v="FUR-FU-10004188"/>
    <x v="0"/>
    <x v="5"/>
    <s v="Luxo Professional Combination Clamp-On Lamps"/>
    <x v="6092"/>
    <n v="5"/>
    <n v="0"/>
    <n v="132.99"/>
  </r>
  <r>
    <n v="9849"/>
    <s v="CA-2014-169327"/>
    <x v="3"/>
    <x v="264"/>
    <d v="2014-09-05T00:00:00"/>
    <s v="Second Class"/>
    <s v="MH-17290"/>
    <s v="Marc Harrigan"/>
    <x v="2"/>
    <s v="United States"/>
    <s v="Los Angeles"/>
    <x v="1"/>
    <n v="90008"/>
    <x v="1"/>
    <s v="OFF-BI-10004330"/>
    <x v="1"/>
    <x v="8"/>
    <s v="GBC Velobind Prepunched Cover Sets, Regency Series"/>
    <x v="5442"/>
    <n v="5"/>
    <n v="0.2"/>
    <n v="46.224999999999987"/>
  </r>
  <r>
    <n v="9850"/>
    <s v="CA-2011-142979"/>
    <x v="2"/>
    <x v="791"/>
    <d v="2011-04-18T00:00:00"/>
    <s v="Standard Class"/>
    <s v="EH-13765"/>
    <s v="Edward Hooks"/>
    <x v="1"/>
    <s v="United States"/>
    <s v="Lodi"/>
    <x v="1"/>
    <n v="95240"/>
    <x v="1"/>
    <s v="OFF-AR-10002987"/>
    <x v="1"/>
    <x v="6"/>
    <s v="Prismacolor Color Pencil Set"/>
    <x v="2010"/>
    <n v="2"/>
    <n v="0"/>
    <n v="16.268800000000002"/>
  </r>
  <r>
    <n v="9851"/>
    <s v="CA-2013-158155"/>
    <x v="0"/>
    <x v="440"/>
    <d v="2013-05-07T00:00:00"/>
    <s v="Standard Class"/>
    <s v="EH-13765"/>
    <s v="Edward Hooks"/>
    <x v="1"/>
    <s v="United States"/>
    <s v="New York City"/>
    <x v="15"/>
    <n v="10009"/>
    <x v="3"/>
    <s v="FUR-FU-10000732"/>
    <x v="0"/>
    <x v="5"/>
    <s v="Eldon 200 Class Desk Accessories"/>
    <x v="2391"/>
    <n v="2"/>
    <n v="0"/>
    <n v="4.0191999999999997"/>
  </r>
  <r>
    <n v="9852"/>
    <s v="CA-2013-158155"/>
    <x v="0"/>
    <x v="440"/>
    <d v="2013-05-07T00:00:00"/>
    <s v="Standard Class"/>
    <s v="EH-13765"/>
    <s v="Edward Hooks"/>
    <x v="1"/>
    <s v="United States"/>
    <s v="New York City"/>
    <x v="15"/>
    <n v="10009"/>
    <x v="3"/>
    <s v="OFF-BI-10001670"/>
    <x v="1"/>
    <x v="8"/>
    <s v="Vinyl Sectional Post Binders"/>
    <x v="3476"/>
    <n v="3"/>
    <n v="0.2"/>
    <n v="33.93"/>
  </r>
  <r>
    <n v="9853"/>
    <s v="CA-2013-158155"/>
    <x v="0"/>
    <x v="440"/>
    <d v="2013-05-07T00:00:00"/>
    <s v="Standard Class"/>
    <s v="EH-13765"/>
    <s v="Edward Hooks"/>
    <x v="1"/>
    <s v="United States"/>
    <s v="New York City"/>
    <x v="15"/>
    <n v="10009"/>
    <x v="3"/>
    <s v="OFF-PA-10000533"/>
    <x v="1"/>
    <x v="10"/>
    <s v="Southworth Parchment Paper &amp; Envelopes"/>
    <x v="1733"/>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s v="United States"/>
    <s v="San Francisco"/>
    <x v="1"/>
    <n v="94109"/>
    <x v="1"/>
    <s v="FUR-FU-10002396"/>
    <x v="0"/>
    <x v="5"/>
    <s v="DAX Copper Panel Document Frame, 5 x 7 Size"/>
    <x v="6094"/>
    <n v="4"/>
    <n v="0"/>
    <n v="21.134400000000003"/>
  </r>
  <r>
    <n v="9856"/>
    <s v="CA-2014-138870"/>
    <x v="3"/>
    <x v="249"/>
    <d v="2014-06-24T00:00:00"/>
    <s v="Standard Class"/>
    <s v="GA-14515"/>
    <s v="George Ashbrook"/>
    <x v="0"/>
    <s v="United States"/>
    <s v="San Francisco"/>
    <x v="1"/>
    <n v="94109"/>
    <x v="1"/>
    <s v="OFF-PA-10004438"/>
    <x v="1"/>
    <x v="10"/>
    <s v="Xerox 1907"/>
    <x v="335"/>
    <n v="2"/>
    <n v="0"/>
    <n v="11.543199999999999"/>
  </r>
  <r>
    <n v="9857"/>
    <s v="CA-2011-120950"/>
    <x v="2"/>
    <x v="1232"/>
    <d v="2011-11-11T00:00:00"/>
    <s v="Standard Class"/>
    <s v="GA-14515"/>
    <s v="George Ashbrook"/>
    <x v="0"/>
    <s v="United States"/>
    <s v="Columbus"/>
    <x v="32"/>
    <n v="31907"/>
    <x v="0"/>
    <s v="OFF-PA-10000587"/>
    <x v="1"/>
    <x v="10"/>
    <s v="Array Parchment Paper, Assorted Colors"/>
    <x v="2908"/>
    <n v="6"/>
    <n v="0"/>
    <n v="20.9664"/>
  </r>
  <r>
    <n v="9858"/>
    <s v="CA-2012-164301"/>
    <x v="1"/>
    <x v="514"/>
    <d v="2012-03-30T00:00:00"/>
    <s v="Standard Class"/>
    <s v="EB-13840"/>
    <s v="Ellis Ballard"/>
    <x v="1"/>
    <s v="United States"/>
    <s v="Seattle"/>
    <x v="4"/>
    <n v="98103"/>
    <x v="1"/>
    <s v="FUR-TA-10001889"/>
    <x v="0"/>
    <x v="3"/>
    <s v="Bush Advantage Collection Racetrack Conference Table"/>
    <x v="6095"/>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x v="4005"/>
    <n v="5"/>
    <n v="0"/>
    <n v="17.523999999999997"/>
  </r>
  <r>
    <n v="9860"/>
    <s v="CA-2014-113278"/>
    <x v="3"/>
    <x v="424"/>
    <d v="2014-01-21T00:00:00"/>
    <s v="Standard Class"/>
    <s v="HR-14770"/>
    <s v="Hallie Redmond"/>
    <x v="2"/>
    <s v="United States"/>
    <s v="Richmond"/>
    <x v="14"/>
    <n v="47374"/>
    <x v="2"/>
    <s v="OFF-FA-10003472"/>
    <x v="1"/>
    <x v="13"/>
    <s v="Bagged Rubber Bands"/>
    <x v="2182"/>
    <n v="2"/>
    <n v="0"/>
    <n v="0.1008"/>
  </r>
  <r>
    <n v="9861"/>
    <s v="CA-2014-113278"/>
    <x v="3"/>
    <x v="424"/>
    <d v="2014-01-21T00:00:00"/>
    <s v="Standard Class"/>
    <s v="HR-14770"/>
    <s v="Hallie Redmond"/>
    <x v="2"/>
    <s v="United States"/>
    <s v="Richmond"/>
    <x v="14"/>
    <n v="47374"/>
    <x v="2"/>
    <s v="TEC-PH-10000169"/>
    <x v="2"/>
    <x v="7"/>
    <s v="ARKON Windshield Dashboard Air Vent Car Mount Holder"/>
    <x v="766"/>
    <n v="4"/>
    <n v="0"/>
    <n v="1.3559999999999945"/>
  </r>
  <r>
    <n v="9862"/>
    <s v="CA-2014-113278"/>
    <x v="3"/>
    <x v="424"/>
    <d v="2014-01-21T00:00:00"/>
    <s v="Standard Class"/>
    <s v="HR-14770"/>
    <s v="Hallie Redmond"/>
    <x v="2"/>
    <s v="United States"/>
    <s v="Richmond"/>
    <x v="14"/>
    <n v="47374"/>
    <x v="2"/>
    <s v="OFF-ST-10002562"/>
    <x v="1"/>
    <x v="4"/>
    <s v="Staples"/>
    <x v="257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x v="6096"/>
    <n v="4"/>
    <n v="0"/>
    <n v="2.5451999999999995"/>
  </r>
  <r>
    <n v="9864"/>
    <s v="CA-2014-113278"/>
    <x v="3"/>
    <x v="424"/>
    <d v="2014-01-21T00:00:00"/>
    <s v="Standard Class"/>
    <s v="HR-14770"/>
    <s v="Hallie Redmond"/>
    <x v="2"/>
    <s v="United States"/>
    <s v="Richmond"/>
    <x v="14"/>
    <n v="47374"/>
    <x v="2"/>
    <s v="OFF-PA-10004156"/>
    <x v="1"/>
    <x v="10"/>
    <s v="Xerox 188"/>
    <x v="1189"/>
    <n v="1"/>
    <n v="0"/>
    <n v="5.5565999999999995"/>
  </r>
  <r>
    <n v="9865"/>
    <s v="CA-2014-113278"/>
    <x v="3"/>
    <x v="424"/>
    <d v="2014-01-21T00:00:00"/>
    <s v="Standard Class"/>
    <s v="HR-14770"/>
    <s v="Hallie Redmond"/>
    <x v="2"/>
    <s v="United States"/>
    <s v="Richmond"/>
    <x v="14"/>
    <n v="47374"/>
    <x v="2"/>
    <s v="TEC-AC-10004469"/>
    <x v="2"/>
    <x v="11"/>
    <s v="Microsoft Sculpt Comfort Mouse"/>
    <x v="3863"/>
    <n v="4"/>
    <n v="0"/>
    <n v="70.312000000000012"/>
  </r>
  <r>
    <n v="9866"/>
    <s v="CA-2014-113278"/>
    <x v="3"/>
    <x v="424"/>
    <d v="2014-01-21T00:00:00"/>
    <s v="Standard Class"/>
    <s v="HR-14770"/>
    <s v="Hallie Redmond"/>
    <x v="2"/>
    <s v="United States"/>
    <s v="Richmond"/>
    <x v="14"/>
    <n v="47374"/>
    <x v="2"/>
    <s v="FUR-FU-10001037"/>
    <x v="0"/>
    <x v="5"/>
    <s v="DAX Charcoal/Nickel-Tone Document Frame, 5 x 7"/>
    <x v="1651"/>
    <n v="2"/>
    <n v="0"/>
    <n v="8.532"/>
  </r>
  <r>
    <n v="9867"/>
    <s v="US-2012-116981"/>
    <x v="1"/>
    <x v="514"/>
    <d v="2012-03-28T00:00:00"/>
    <s v="Second Class"/>
    <s v="SM-20950"/>
    <s v="Suzanne McNair"/>
    <x v="1"/>
    <s v="United States"/>
    <s v="New York City"/>
    <x v="15"/>
    <n v="10009"/>
    <x v="3"/>
    <s v="OFF-ST-10002615"/>
    <x v="1"/>
    <x v="4"/>
    <s v="Dual Level, Single-Width Filing Carts"/>
    <x v="2969"/>
    <n v="7"/>
    <n v="0"/>
    <n v="282.20920000000001"/>
  </r>
  <r>
    <n v="9868"/>
    <s v="US-2012-116981"/>
    <x v="1"/>
    <x v="514"/>
    <d v="2012-03-28T00:00:00"/>
    <s v="Second Class"/>
    <s v="SM-20950"/>
    <s v="Suzanne McNair"/>
    <x v="1"/>
    <s v="United States"/>
    <s v="New York City"/>
    <x v="15"/>
    <n v="10009"/>
    <x v="3"/>
    <s v="OFF-AP-10000595"/>
    <x v="1"/>
    <x v="9"/>
    <s v="Disposable Triple-Filter Dust Bags"/>
    <x v="2638"/>
    <n v="3"/>
    <n v="0"/>
    <n v="3.4086000000000003"/>
  </r>
  <r>
    <n v="9869"/>
    <s v="CA-2011-114195"/>
    <x v="2"/>
    <x v="301"/>
    <d v="2011-11-03T00:00:00"/>
    <s v="First Class"/>
    <s v="EA-14035"/>
    <s v="Erin Ashbrook"/>
    <x v="1"/>
    <s v="United States"/>
    <s v="Mason"/>
    <x v="24"/>
    <n v="45040"/>
    <x v="3"/>
    <s v="FUR-FU-10002253"/>
    <x v="0"/>
    <x v="5"/>
    <s v="Howard Miller 13&quot; Diameter Pewter Finish Round Wall Clock"/>
    <x v="4574"/>
    <n v="2"/>
    <n v="0.2"/>
    <n v="16.317200000000003"/>
  </r>
  <r>
    <n v="9870"/>
    <s v="CA-2011-114195"/>
    <x v="2"/>
    <x v="301"/>
    <d v="2011-11-03T00:00:00"/>
    <s v="First Class"/>
    <s v="EA-14035"/>
    <s v="Erin Ashbrook"/>
    <x v="1"/>
    <s v="United States"/>
    <s v="Mason"/>
    <x v="24"/>
    <n v="45040"/>
    <x v="3"/>
    <s v="OFF-BI-10000494"/>
    <x v="1"/>
    <x v="8"/>
    <s v="Acco Economy Flexible Poly Round Ring Binder"/>
    <x v="2968"/>
    <n v="2"/>
    <n v="0.7"/>
    <n v="-2.6099999999999994"/>
  </r>
  <r>
    <n v="9871"/>
    <s v="CA-2011-114195"/>
    <x v="2"/>
    <x v="301"/>
    <d v="2011-11-03T00:00:00"/>
    <s v="First Class"/>
    <s v="EA-14035"/>
    <s v="Erin Ashbrook"/>
    <x v="1"/>
    <s v="United States"/>
    <s v="Mason"/>
    <x v="24"/>
    <n v="45040"/>
    <x v="3"/>
    <s v="OFF-BI-10001658"/>
    <x v="1"/>
    <x v="8"/>
    <s v="GBC Standard Therm-A-Bind Covers"/>
    <x v="2849"/>
    <n v="3"/>
    <n v="0.7"/>
    <n v="-17.942399999999992"/>
  </r>
  <r>
    <n v="9872"/>
    <s v="CA-2014-146269"/>
    <x v="3"/>
    <x v="833"/>
    <d v="2014-10-07T00:00:00"/>
    <s v="Same Day"/>
    <s v="MH-17455"/>
    <s v="Mark Hamilton"/>
    <x v="0"/>
    <s v="United States"/>
    <s v="Chicago"/>
    <x v="10"/>
    <n v="60623"/>
    <x v="2"/>
    <s v="OFF-ST-10003208"/>
    <x v="1"/>
    <x v="4"/>
    <s v="Adjustable Depth Letter/Legal Cart"/>
    <x v="6097"/>
    <n v="2"/>
    <n v="0.2"/>
    <n v="32.662799999999947"/>
  </r>
  <r>
    <n v="9873"/>
    <s v="CA-2014-146269"/>
    <x v="3"/>
    <x v="833"/>
    <d v="2014-10-07T00:00:00"/>
    <s v="Same Day"/>
    <s v="MH-17455"/>
    <s v="Mark Hamilton"/>
    <x v="0"/>
    <s v="United States"/>
    <s v="Chicago"/>
    <x v="10"/>
    <n v="60623"/>
    <x v="2"/>
    <s v="OFF-AR-10004790"/>
    <x v="1"/>
    <x v="6"/>
    <s v="Staples"/>
    <x v="3764"/>
    <n v="2"/>
    <n v="0.2"/>
    <n v="1.1969999999999992"/>
  </r>
  <r>
    <n v="9874"/>
    <s v="CA-2013-100587"/>
    <x v="0"/>
    <x v="107"/>
    <d v="2013-12-15T00:00:00"/>
    <s v="Standard Class"/>
    <s v="SL-20155"/>
    <s v="Sara Luxemburg"/>
    <x v="2"/>
    <s v="United States"/>
    <s v="New York City"/>
    <x v="15"/>
    <n v="10024"/>
    <x v="3"/>
    <s v="OFF-PA-10004609"/>
    <x v="1"/>
    <x v="10"/>
    <s v="Xerox 221"/>
    <x v="90"/>
    <n v="1"/>
    <n v="0"/>
    <n v="3.1104000000000003"/>
  </r>
  <r>
    <n v="9875"/>
    <s v="CA-2013-166653"/>
    <x v="0"/>
    <x v="897"/>
    <d v="2013-09-25T00:00:00"/>
    <s v="Second Class"/>
    <s v="NP-18685"/>
    <s v="Nora Pelletier"/>
    <x v="2"/>
    <s v="United States"/>
    <s v="Parma"/>
    <x v="24"/>
    <n v="44134"/>
    <x v="3"/>
    <s v="OFF-EN-10003055"/>
    <x v="1"/>
    <x v="12"/>
    <s v="Blue String-Tie &amp; Button Interoffice Envelopes, 10 x 13"/>
    <x v="1109"/>
    <n v="2"/>
    <n v="0.2"/>
    <n v="19.989999999999995"/>
  </r>
  <r>
    <n v="9876"/>
    <s v="CA-2012-130855"/>
    <x v="1"/>
    <x v="1233"/>
    <d v="2013-01-05T00:00:00"/>
    <s v="Standard Class"/>
    <s v="RF-19840"/>
    <s v="Roy Französisch"/>
    <x v="0"/>
    <s v="United States"/>
    <s v="New York City"/>
    <x v="15"/>
    <n v="10035"/>
    <x v="3"/>
    <s v="OFF-SU-10003936"/>
    <x v="1"/>
    <x v="14"/>
    <s v="Acme Serrated Blade Letter Opener"/>
    <x v="6098"/>
    <n v="2"/>
    <n v="0"/>
    <n v="6.3600000000000101E-2"/>
  </r>
  <r>
    <n v="9877"/>
    <s v="US-2014-166324"/>
    <x v="3"/>
    <x v="693"/>
    <d v="2014-04-22T00:00:00"/>
    <s v="First Class"/>
    <s v="BE-11455"/>
    <s v="Brad Eason"/>
    <x v="2"/>
    <s v="United States"/>
    <s v="Cleveland"/>
    <x v="24"/>
    <n v="44105"/>
    <x v="3"/>
    <s v="OFF-ST-10000078"/>
    <x v="1"/>
    <x v="4"/>
    <s v="Tennsco 6- and 18-Compartment Lockers"/>
    <x v="6099"/>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x v="6100"/>
    <n v="5"/>
    <n v="0.7"/>
    <n v="-6.379999999999999"/>
  </r>
  <r>
    <n v="9879"/>
    <s v="US-2014-166324"/>
    <x v="3"/>
    <x v="693"/>
    <d v="2014-04-22T00:00:00"/>
    <s v="First Class"/>
    <s v="BE-11455"/>
    <s v="Brad Eason"/>
    <x v="2"/>
    <s v="United States"/>
    <s v="Cleveland"/>
    <x v="24"/>
    <n v="44105"/>
    <x v="3"/>
    <s v="TEC-PH-10004080"/>
    <x v="2"/>
    <x v="7"/>
    <s v="Avaya 5410 Digital phone"/>
    <x v="4457"/>
    <n v="3"/>
    <n v="0.4"/>
    <n v="-24.476399999999998"/>
  </r>
  <r>
    <n v="9880"/>
    <s v="CA-2013-122581"/>
    <x v="0"/>
    <x v="1036"/>
    <d v="2013-08-26T00:00:00"/>
    <s v="Standard Class"/>
    <s v="JK-15370"/>
    <s v="Jay Kimmel"/>
    <x v="0"/>
    <s v="United States"/>
    <s v="New York City"/>
    <x v="15"/>
    <n v="10035"/>
    <x v="3"/>
    <s v="FUR-CH-10002961"/>
    <x v="0"/>
    <x v="1"/>
    <s v="Leather Task Chair, Black"/>
    <x v="6101"/>
    <n v="7"/>
    <n v="0.1"/>
    <n v="63.685999999999979"/>
  </r>
  <r>
    <n v="9881"/>
    <s v="CA-2012-104297"/>
    <x v="1"/>
    <x v="352"/>
    <d v="2012-05-31T00:00:00"/>
    <s v="First Class"/>
    <s v="CC-12100"/>
    <s v="Chad Cunningham"/>
    <x v="2"/>
    <s v="United States"/>
    <s v="Cleveland"/>
    <x v="24"/>
    <n v="44105"/>
    <x v="3"/>
    <s v="OFF-PA-10000474"/>
    <x v="1"/>
    <x v="10"/>
    <s v="Staples"/>
    <x v="633"/>
    <n v="3"/>
    <n v="0.2"/>
    <n v="28.706399999999991"/>
  </r>
  <r>
    <n v="9882"/>
    <s v="CA-2011-153927"/>
    <x v="2"/>
    <x v="1132"/>
    <d v="2011-08-13T00:00:00"/>
    <s v="First Class"/>
    <s v="LL-16840"/>
    <s v="Lauren Leatherbury"/>
    <x v="0"/>
    <s v="United States"/>
    <s v="Woodstock"/>
    <x v="32"/>
    <n v="30188"/>
    <x v="0"/>
    <s v="OFF-BI-10000138"/>
    <x v="1"/>
    <x v="8"/>
    <s v="Acco Translucent Poly Ring Binders"/>
    <x v="1230"/>
    <n v="3"/>
    <n v="0"/>
    <n v="6.7392000000000003"/>
  </r>
  <r>
    <n v="9883"/>
    <s v="CA-2011-153927"/>
    <x v="2"/>
    <x v="1132"/>
    <d v="2011-08-13T00:00:00"/>
    <s v="First Class"/>
    <s v="LL-16840"/>
    <s v="Lauren Leatherbury"/>
    <x v="0"/>
    <s v="United States"/>
    <s v="Woodstock"/>
    <x v="32"/>
    <n v="30188"/>
    <x v="0"/>
    <s v="TEC-AC-10000023"/>
    <x v="2"/>
    <x v="11"/>
    <s v="Maxell 74 Minute CD-R Spindle, 50/Pack"/>
    <x v="6102"/>
    <n v="13"/>
    <n v="0"/>
    <n v="98.139599999999987"/>
  </r>
  <r>
    <n v="9884"/>
    <s v="CA-2011-112291"/>
    <x v="2"/>
    <x v="1234"/>
    <d v="2011-04-08T00:00:00"/>
    <s v="Standard Class"/>
    <s v="KE-16420"/>
    <s v="Katrina Edelman"/>
    <x v="1"/>
    <s v="United States"/>
    <s v="Los Angeles"/>
    <x v="1"/>
    <n v="90008"/>
    <x v="1"/>
    <s v="OFF-EN-10001415"/>
    <x v="1"/>
    <x v="12"/>
    <s v="Staples"/>
    <x v="954"/>
    <n v="2"/>
    <n v="0"/>
    <n v="5.58"/>
  </r>
  <r>
    <n v="9885"/>
    <s v="CA-2011-112291"/>
    <x v="2"/>
    <x v="1234"/>
    <d v="2011-04-08T00:00:00"/>
    <s v="Standard Class"/>
    <s v="KE-16420"/>
    <s v="Katrina Edelman"/>
    <x v="1"/>
    <s v="United States"/>
    <s v="Los Angeles"/>
    <x v="1"/>
    <n v="90008"/>
    <x v="1"/>
    <s v="TEC-AC-10001284"/>
    <x v="2"/>
    <x v="11"/>
    <s v="Enermax Briskie RF Wireless Keyboard and Mouse Combo"/>
    <x v="1038"/>
    <n v="3"/>
    <n v="0"/>
    <n v="22.4316"/>
  </r>
  <r>
    <n v="9886"/>
    <s v="CA-2011-112291"/>
    <x v="2"/>
    <x v="1234"/>
    <d v="2011-04-08T00:00:00"/>
    <s v="Standard Class"/>
    <s v="KE-16420"/>
    <s v="Katrina Edelman"/>
    <x v="1"/>
    <s v="United States"/>
    <s v="Los Angeles"/>
    <x v="1"/>
    <n v="90008"/>
    <x v="1"/>
    <s v="TEC-AC-10000736"/>
    <x v="2"/>
    <x v="11"/>
    <s v="Logitech G600 MMO Gaming Mouse"/>
    <x v="460"/>
    <n v="2"/>
    <n v="0"/>
    <n v="57.592799999999997"/>
  </r>
  <r>
    <n v="9887"/>
    <s v="CA-2011-146997"/>
    <x v="2"/>
    <x v="1213"/>
    <d v="2011-01-28T00:00:00"/>
    <s v="Standard Class"/>
    <s v="SG-20605"/>
    <s v="Speros Goranitis"/>
    <x v="0"/>
    <s v="United States"/>
    <s v="Lafayette"/>
    <x v="14"/>
    <n v="47905"/>
    <x v="2"/>
    <s v="OFF-FA-10003467"/>
    <x v="1"/>
    <x v="13"/>
    <s v="Alliance Big Bands Rubber Bands, 12/Pack"/>
    <x v="4095"/>
    <n v="3"/>
    <n v="0"/>
    <n v="0"/>
  </r>
  <r>
    <n v="9888"/>
    <s v="CA-2014-169607"/>
    <x v="3"/>
    <x v="386"/>
    <d v="2014-10-16T00:00:00"/>
    <s v="First Class"/>
    <s v="CA-12265"/>
    <s v="Christina Anderson"/>
    <x v="0"/>
    <s v="United States"/>
    <s v="New York City"/>
    <x v="15"/>
    <n v="10024"/>
    <x v="3"/>
    <s v="OFF-PA-10000477"/>
    <x v="1"/>
    <x v="10"/>
    <s v="Xerox 1952"/>
    <x v="745"/>
    <n v="2"/>
    <n v="0"/>
    <n v="4.6812000000000005"/>
  </r>
  <r>
    <n v="9889"/>
    <s v="CA-2012-127544"/>
    <x v="1"/>
    <x v="816"/>
    <d v="2012-08-12T00:00:00"/>
    <s v="Standard Class"/>
    <s v="RD-19585"/>
    <s v="Rob Dowd"/>
    <x v="0"/>
    <s v="United States"/>
    <s v="Utica"/>
    <x v="15"/>
    <n v="13501"/>
    <x v="3"/>
    <s v="TEC-AC-10000736"/>
    <x v="2"/>
    <x v="11"/>
    <s v="Logitech G600 MMO Gaming Mouse"/>
    <x v="3705"/>
    <n v="1"/>
    <n v="0"/>
    <n v="28.796399999999998"/>
  </r>
  <r>
    <n v="9890"/>
    <s v="CA-2014-166499"/>
    <x v="3"/>
    <x v="498"/>
    <d v="2014-03-21T00:00:00"/>
    <s v="First Class"/>
    <s v="VG-21805"/>
    <s v="Vivek Grady"/>
    <x v="1"/>
    <s v="United States"/>
    <s v="Lakewood"/>
    <x v="30"/>
    <n v="8701"/>
    <x v="3"/>
    <s v="OFF-AR-10002467"/>
    <x v="1"/>
    <x v="6"/>
    <s v="Dixon Ticonderoga Pencils"/>
    <x v="3090"/>
    <n v="3"/>
    <n v="0"/>
    <n v="2.4138000000000006"/>
  </r>
  <r>
    <n v="9891"/>
    <s v="US-2013-115441"/>
    <x v="0"/>
    <x v="197"/>
    <d v="2013-07-29T00:00:00"/>
    <s v="Second Class"/>
    <s v="SH-19975"/>
    <s v="Sally Hughsby"/>
    <x v="1"/>
    <s v="United States"/>
    <s v="Milwaukee"/>
    <x v="6"/>
    <n v="53209"/>
    <x v="2"/>
    <s v="OFF-PA-10004996"/>
    <x v="1"/>
    <x v="10"/>
    <s v="Speediset Carbonless Redi-Letter 7&quot; x 8 1/2&quot;"/>
    <x v="6103"/>
    <n v="2"/>
    <n v="0"/>
    <n v="9.6913999999999998"/>
  </r>
  <r>
    <n v="9892"/>
    <s v="US-2013-115441"/>
    <x v="0"/>
    <x v="197"/>
    <d v="2013-07-29T00:00:00"/>
    <s v="Second Class"/>
    <s v="SH-19975"/>
    <s v="Sally Hughsby"/>
    <x v="1"/>
    <s v="United States"/>
    <s v="Milwaukee"/>
    <x v="6"/>
    <n v="53209"/>
    <x v="2"/>
    <s v="TEC-AC-10003116"/>
    <x v="2"/>
    <x v="11"/>
    <s v="Memorex Froggy Flash Drive 8 GB"/>
    <x v="6104"/>
    <n v="7"/>
    <n v="0"/>
    <n v="48.457499999999996"/>
  </r>
  <r>
    <n v="9893"/>
    <s v="US-2013-115441"/>
    <x v="0"/>
    <x v="197"/>
    <d v="2013-07-29T00:00:00"/>
    <s v="Second Class"/>
    <s v="SH-19975"/>
    <s v="Sally Hughsby"/>
    <x v="1"/>
    <s v="United States"/>
    <s v="Milwaukee"/>
    <x v="6"/>
    <n v="53209"/>
    <x v="2"/>
    <s v="TEC-PH-10002262"/>
    <x v="2"/>
    <x v="7"/>
    <s v="LG Electronics Tone+ HBS-730 Bluetooth Headset"/>
    <x v="610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x v="6106"/>
    <n v="4"/>
    <n v="0"/>
    <n v="96.854399999999998"/>
  </r>
  <r>
    <n v="9895"/>
    <s v="US-2013-115441"/>
    <x v="0"/>
    <x v="197"/>
    <d v="2013-07-29T00:00:00"/>
    <s v="Second Class"/>
    <s v="SH-19975"/>
    <s v="Sally Hughsby"/>
    <x v="1"/>
    <s v="United States"/>
    <s v="Milwaukee"/>
    <x v="6"/>
    <n v="53209"/>
    <x v="2"/>
    <s v="FUR-FU-10001756"/>
    <x v="0"/>
    <x v="5"/>
    <s v="Eldon Expressions Desk Accessory, Wood Photo Frame, Mahogany"/>
    <x v="6107"/>
    <n v="5"/>
    <n v="0"/>
    <n v="27.60799999999999"/>
  </r>
  <r>
    <n v="9896"/>
    <s v="CA-2011-115049"/>
    <x v="2"/>
    <x v="467"/>
    <d v="2011-10-01T00:00:00"/>
    <s v="Standard Class"/>
    <s v="MM-17920"/>
    <s v="Michael Moore"/>
    <x v="0"/>
    <s v="United States"/>
    <s v="Chicago"/>
    <x v="10"/>
    <n v="60623"/>
    <x v="2"/>
    <s v="TEC-AC-10004859"/>
    <x v="2"/>
    <x v="11"/>
    <s v="Maxell Pro 80 Minute CD-R, 10/Pack"/>
    <x v="6108"/>
    <n v="11"/>
    <n v="0.2"/>
    <n v="38.456000000000003"/>
  </r>
  <r>
    <n v="9897"/>
    <s v="CA-2011-156342"/>
    <x v="2"/>
    <x v="1103"/>
    <d v="2011-06-20T00:00:00"/>
    <s v="Second Class"/>
    <s v="JF-15415"/>
    <s v="Jennifer Ferguson"/>
    <x v="0"/>
    <s v="United States"/>
    <s v="Chicago"/>
    <x v="10"/>
    <n v="60653"/>
    <x v="2"/>
    <s v="OFF-PA-10001725"/>
    <x v="1"/>
    <x v="10"/>
    <s v="Xerox 1892"/>
    <x v="4546"/>
    <n v="2"/>
    <n v="0.2"/>
    <n v="22.480800000000002"/>
  </r>
  <r>
    <n v="9898"/>
    <s v="CA-2013-112830"/>
    <x v="0"/>
    <x v="112"/>
    <d v="2013-06-11T00:00:00"/>
    <s v="Standard Class"/>
    <s v="LP-17095"/>
    <s v="Liz Preis"/>
    <x v="0"/>
    <s v="United States"/>
    <s v="Fairfield"/>
    <x v="24"/>
    <n v="45014"/>
    <x v="3"/>
    <s v="FUR-FU-10004306"/>
    <x v="0"/>
    <x v="5"/>
    <s v="Electrix Halogen Magnifier Lamp"/>
    <x v="6109"/>
    <n v="3"/>
    <n v="0.2"/>
    <n v="34.97399999999999"/>
  </r>
  <r>
    <n v="9899"/>
    <s v="CA-2013-112830"/>
    <x v="0"/>
    <x v="112"/>
    <d v="2013-06-11T00:00:00"/>
    <s v="Standard Class"/>
    <s v="LP-17095"/>
    <s v="Liz Preis"/>
    <x v="0"/>
    <s v="United States"/>
    <s v="Fairfield"/>
    <x v="24"/>
    <n v="45014"/>
    <x v="3"/>
    <s v="FUR-FU-10004845"/>
    <x v="0"/>
    <x v="5"/>
    <s v="Deflect-o EconoMat Nonstudded, No Bevel Mat"/>
    <x v="5350"/>
    <n v="2"/>
    <n v="0.2"/>
    <n v="0"/>
  </r>
  <r>
    <n v="9900"/>
    <s v="US-2011-117380"/>
    <x v="2"/>
    <x v="1176"/>
    <d v="2011-04-03T00:00:00"/>
    <s v="Standard Class"/>
    <s v="MP-18175"/>
    <s v="Mike Pelletier"/>
    <x v="2"/>
    <s v="United States"/>
    <s v="Springfield"/>
    <x v="24"/>
    <n v="45503"/>
    <x v="3"/>
    <s v="FUR-TA-10000198"/>
    <x v="0"/>
    <x v="3"/>
    <s v="Chromcraft Bull-Nose Wood Oval Conference Tables &amp; Bases"/>
    <x v="1890"/>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s v="United States"/>
    <s v="Louisville"/>
    <x v="22"/>
    <n v="80027"/>
    <x v="1"/>
    <s v="FUR-FU-10001037"/>
    <x v="0"/>
    <x v="5"/>
    <s v="DAX Charcoal/Nickel-Tone Document Frame, 5 x 7"/>
    <x v="4915"/>
    <n v="3"/>
    <n v="0.2"/>
    <n v="7.1099999999999994"/>
  </r>
  <r>
    <n v="9903"/>
    <s v="CA-2014-117646"/>
    <x v="3"/>
    <x v="170"/>
    <d v="2014-08-26T00:00:00"/>
    <s v="Standard Class"/>
    <s v="SC-20845"/>
    <s v="Sung Chung"/>
    <x v="0"/>
    <s v="United States"/>
    <s v="Louisville"/>
    <x v="22"/>
    <n v="80027"/>
    <x v="1"/>
    <s v="OFF-PA-10001950"/>
    <x v="1"/>
    <x v="10"/>
    <s v="Southworth 25% Cotton Antique Laid Paper &amp; Envelopes"/>
    <x v="1407"/>
    <n v="1"/>
    <n v="0.2"/>
    <n v="2.0849999999999991"/>
  </r>
  <r>
    <n v="9904"/>
    <s v="CA-2011-122609"/>
    <x v="2"/>
    <x v="607"/>
    <d v="2011-11-18T00:00:00"/>
    <s v="Standard Class"/>
    <s v="DP-13000"/>
    <s v="Darren Powers"/>
    <x v="0"/>
    <s v="United States"/>
    <s v="Carrollton"/>
    <x v="5"/>
    <n v="75007"/>
    <x v="2"/>
    <s v="FUR-FU-10004587"/>
    <x v="0"/>
    <x v="5"/>
    <s v="GE General Use Halogen Bulbs, 100 Watts, 1 Bulb per Pack"/>
    <x v="6110"/>
    <n v="3"/>
    <n v="0.6"/>
    <n v="-6.9101999999999997"/>
  </r>
  <r>
    <n v="9905"/>
    <s v="CA-2011-122609"/>
    <x v="2"/>
    <x v="607"/>
    <d v="2011-11-18T00:00:00"/>
    <s v="Standard Class"/>
    <s v="DP-13000"/>
    <s v="Darren Powers"/>
    <x v="0"/>
    <s v="United States"/>
    <s v="Carrollton"/>
    <x v="5"/>
    <n v="75007"/>
    <x v="2"/>
    <s v="TEC-AC-10002567"/>
    <x v="2"/>
    <x v="11"/>
    <s v="Logitech G602 Wireless Gaming Mouse"/>
    <x v="2506"/>
    <n v="2"/>
    <n v="0.2"/>
    <n v="25.596799999999998"/>
  </r>
  <r>
    <n v="9906"/>
    <s v="US-2012-129007"/>
    <x v="1"/>
    <x v="1023"/>
    <d v="2012-09-15T00:00:00"/>
    <s v="First Class"/>
    <s v="KD-16615"/>
    <s v="Ken Dana"/>
    <x v="1"/>
    <s v="United States"/>
    <s v="Anaheim"/>
    <x v="1"/>
    <n v="92804"/>
    <x v="1"/>
    <s v="FUR-FU-10004973"/>
    <x v="0"/>
    <x v="5"/>
    <s v="Flat Face Poster Frame"/>
    <x v="6111"/>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x v="3148"/>
    <n v="3"/>
    <n v="0.2"/>
    <n v="7.822499999999998"/>
  </r>
  <r>
    <n v="9908"/>
    <s v="US-2012-129007"/>
    <x v="1"/>
    <x v="1023"/>
    <d v="2012-09-15T00:00:00"/>
    <s v="First Class"/>
    <s v="KD-16615"/>
    <s v="Ken Dana"/>
    <x v="1"/>
    <s v="United States"/>
    <s v="Anaheim"/>
    <x v="1"/>
    <n v="92804"/>
    <x v="1"/>
    <s v="FUR-CH-10000155"/>
    <x v="0"/>
    <x v="1"/>
    <s v="Global Comet Stacking Armless Chair"/>
    <x v="4829"/>
    <n v="3"/>
    <n v="0.2"/>
    <n v="71.77200000000002"/>
  </r>
  <r>
    <n v="9909"/>
    <s v="US-2012-129007"/>
    <x v="1"/>
    <x v="1023"/>
    <d v="2012-09-15T00:00:00"/>
    <s v="First Class"/>
    <s v="KD-16615"/>
    <s v="Ken Dana"/>
    <x v="1"/>
    <s v="United States"/>
    <s v="Anaheim"/>
    <x v="1"/>
    <n v="92804"/>
    <x v="1"/>
    <s v="FUR-FU-10002379"/>
    <x v="0"/>
    <x v="5"/>
    <s v="Eldon Econocleat Chair Mats for Low Pile Carpets"/>
    <x v="6112"/>
    <n v="5"/>
    <n v="0"/>
    <n v="24.881999999999991"/>
  </r>
  <r>
    <n v="9910"/>
    <s v="US-2012-129007"/>
    <x v="1"/>
    <x v="1023"/>
    <d v="2012-09-15T00:00:00"/>
    <s v="First Class"/>
    <s v="KD-16615"/>
    <s v="Ken Dana"/>
    <x v="1"/>
    <s v="United States"/>
    <s v="Anaheim"/>
    <x v="1"/>
    <n v="92804"/>
    <x v="1"/>
    <s v="FUR-FU-10004018"/>
    <x v="0"/>
    <x v="5"/>
    <s v="Tensor Computer Mounted Lamp"/>
    <x v="3082"/>
    <n v="3"/>
    <n v="0"/>
    <n v="12.060900000000002"/>
  </r>
  <r>
    <n v="9911"/>
    <s v="US-2012-129007"/>
    <x v="1"/>
    <x v="1023"/>
    <d v="2012-09-15T00:00:00"/>
    <s v="First Class"/>
    <s v="KD-16615"/>
    <s v="Ken Dana"/>
    <x v="1"/>
    <s v="United States"/>
    <s v="Anaheim"/>
    <x v="1"/>
    <n v="92804"/>
    <x v="1"/>
    <s v="OFF-PA-10000994"/>
    <x v="1"/>
    <x v="10"/>
    <s v="Xerox 1915"/>
    <x v="1441"/>
    <n v="2"/>
    <n v="0"/>
    <n v="100.65599999999999"/>
  </r>
  <r>
    <n v="9912"/>
    <s v="US-2011-157231"/>
    <x v="2"/>
    <x v="267"/>
    <d v="2011-04-09T00:00:00"/>
    <s v="Standard Class"/>
    <s v="RP-19855"/>
    <s v="Roy Phan"/>
    <x v="1"/>
    <s v="United States"/>
    <s v="Richmond"/>
    <x v="0"/>
    <n v="40475"/>
    <x v="0"/>
    <s v="OFF-BI-10002852"/>
    <x v="1"/>
    <x v="8"/>
    <s v="Ibico Standard Transparent Covers"/>
    <x v="787"/>
    <n v="7"/>
    <n v="0"/>
    <n v="56.526400000000002"/>
  </r>
  <r>
    <n v="9913"/>
    <s v="CA-2012-132388"/>
    <x v="1"/>
    <x v="998"/>
    <d v="2012-10-12T00:00:00"/>
    <s v="First Class"/>
    <s v="KN-16390"/>
    <s v="Katherine Nockton"/>
    <x v="1"/>
    <s v="United States"/>
    <s v="Santa Barbara"/>
    <x v="1"/>
    <n v="93101"/>
    <x v="1"/>
    <s v="FUR-CH-10001714"/>
    <x v="0"/>
    <x v="1"/>
    <s v="Global Leather &amp; Oak Executive Chair, Burgundy"/>
    <x v="6113"/>
    <n v="3"/>
    <n v="0.2"/>
    <n v="-54.320399999999978"/>
  </r>
  <r>
    <n v="9914"/>
    <s v="CA-2012-132388"/>
    <x v="1"/>
    <x v="998"/>
    <d v="2012-10-12T00:00:00"/>
    <s v="First Class"/>
    <s v="KN-16390"/>
    <s v="Katherine Nockton"/>
    <x v="1"/>
    <s v="United States"/>
    <s v="Santa Barbara"/>
    <x v="1"/>
    <n v="93101"/>
    <x v="1"/>
    <s v="OFF-LA-10000414"/>
    <x v="1"/>
    <x v="2"/>
    <s v="Avery 503"/>
    <x v="2551"/>
    <n v="3"/>
    <n v="0"/>
    <n v="14.904"/>
  </r>
  <r>
    <n v="9915"/>
    <s v="CA-2014-160927"/>
    <x v="3"/>
    <x v="926"/>
    <d v="2014-02-01T00:00:00"/>
    <s v="Second Class"/>
    <s v="TM-21010"/>
    <s v="Tamara Manning"/>
    <x v="0"/>
    <s v="United States"/>
    <s v="Marion"/>
    <x v="23"/>
    <n v="52302"/>
    <x v="2"/>
    <s v="OFF-PA-10003848"/>
    <x v="1"/>
    <x v="10"/>
    <s v="Xerox 1997"/>
    <x v="91"/>
    <n v="2"/>
    <n v="0"/>
    <n v="6.2208000000000006"/>
  </r>
  <r>
    <n v="9916"/>
    <s v="CA-2014-160927"/>
    <x v="3"/>
    <x v="926"/>
    <d v="2014-02-01T00:00:00"/>
    <s v="Second Class"/>
    <s v="TM-21010"/>
    <s v="Tamara Manning"/>
    <x v="0"/>
    <s v="United States"/>
    <s v="Marion"/>
    <x v="23"/>
    <n v="52302"/>
    <x v="2"/>
    <s v="OFF-PA-10000176"/>
    <x v="1"/>
    <x v="10"/>
    <s v="Xerox 1887"/>
    <x v="453"/>
    <n v="5"/>
    <n v="0"/>
    <n v="45.527999999999992"/>
  </r>
  <r>
    <n v="9917"/>
    <s v="CA-2014-160927"/>
    <x v="3"/>
    <x v="926"/>
    <d v="2014-02-01T00:00:00"/>
    <s v="Second Class"/>
    <s v="TM-21010"/>
    <s v="Tamara Manning"/>
    <x v="0"/>
    <s v="United States"/>
    <s v="Marion"/>
    <x v="23"/>
    <n v="52302"/>
    <x v="2"/>
    <s v="OFF-ST-10001590"/>
    <x v="1"/>
    <x v="4"/>
    <s v="Tenex Personal Project File with Scoop Front Design, Black"/>
    <x v="814"/>
    <n v="1"/>
    <n v="0"/>
    <n v="3.5047999999999995"/>
  </r>
  <r>
    <n v="9918"/>
    <s v="CA-2014-160927"/>
    <x v="3"/>
    <x v="926"/>
    <d v="2014-02-01T00:00:00"/>
    <s v="Second Class"/>
    <s v="TM-21010"/>
    <s v="Tamara Manning"/>
    <x v="0"/>
    <s v="United States"/>
    <s v="Marion"/>
    <x v="23"/>
    <n v="52302"/>
    <x v="2"/>
    <s v="FUR-FU-10000010"/>
    <x v="0"/>
    <x v="5"/>
    <s v="DAX Value U-Channel Document Frames, Easel Back"/>
    <x v="4126"/>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x v="372"/>
    <n v="1"/>
    <n v="0"/>
    <n v="17.990999999999996"/>
  </r>
  <r>
    <n v="9920"/>
    <s v="CA-2013-149272"/>
    <x v="0"/>
    <x v="543"/>
    <d v="2013-03-20T00:00:00"/>
    <s v="Standard Class"/>
    <s v="MY-18295"/>
    <s v="Muhammed Yedwab"/>
    <x v="1"/>
    <s v="United States"/>
    <s v="Bryan"/>
    <x v="5"/>
    <n v="77803"/>
    <x v="2"/>
    <s v="FUR-CH-10000863"/>
    <x v="0"/>
    <x v="1"/>
    <s v="Novimex Swivel Fabric Task Chair"/>
    <x v="2568"/>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x v="6114"/>
    <n v="7"/>
    <n v="0.8"/>
    <n v="-35.817600000000013"/>
  </r>
  <r>
    <n v="9922"/>
    <s v="CA-2011-111360"/>
    <x v="2"/>
    <x v="156"/>
    <d v="2011-11-30T00:00:00"/>
    <s v="Standard Class"/>
    <s v="AT-10435"/>
    <s v="Alyssa Tate"/>
    <x v="2"/>
    <s v="United States"/>
    <s v="Akron"/>
    <x v="24"/>
    <n v="44312"/>
    <x v="3"/>
    <s v="OFF-BI-10003350"/>
    <x v="1"/>
    <x v="8"/>
    <s v="Acco Expandable Hanging Binders"/>
    <x v="6115"/>
    <n v="3"/>
    <n v="0.7"/>
    <n v="-4.5935999999999986"/>
  </r>
  <r>
    <n v="9923"/>
    <s v="US-2014-162124"/>
    <x v="3"/>
    <x v="636"/>
    <d v="2014-05-11T00:00:00"/>
    <s v="Standard Class"/>
    <s v="JF-15490"/>
    <s v="Jeremy Farry"/>
    <x v="0"/>
    <s v="United States"/>
    <s v="Chicago"/>
    <x v="10"/>
    <n v="60653"/>
    <x v="2"/>
    <s v="TEC-AC-10001990"/>
    <x v="2"/>
    <x v="11"/>
    <s v="Kensington Orbit Wireless Mobile Trackball for PC and Mac"/>
    <x v="3029"/>
    <n v="4"/>
    <n v="0.2"/>
    <n v="28.79519999999998"/>
  </r>
  <r>
    <n v="9924"/>
    <s v="CA-2012-159534"/>
    <x v="1"/>
    <x v="305"/>
    <d v="2012-03-23T00:00:00"/>
    <s v="First Class"/>
    <s v="DH-13075"/>
    <s v="Dave Hallsten"/>
    <x v="1"/>
    <s v="United States"/>
    <s v="New York City"/>
    <x v="15"/>
    <n v="10035"/>
    <x v="3"/>
    <s v="OFF-BI-10003982"/>
    <x v="1"/>
    <x v="8"/>
    <s v="Wilson Jones Century Plastic Molded Ring Binders"/>
    <x v="3621"/>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s v="United States"/>
    <s v="New York City"/>
    <x v="15"/>
    <n v="10035"/>
    <x v="3"/>
    <s v="OFF-BI-10003656"/>
    <x v="1"/>
    <x v="8"/>
    <s v="Fellowes PB200 Plastic Comb Binding Machine"/>
    <x v="6116"/>
    <n v="8"/>
    <n v="0.2"/>
    <n v="353.5791999999999"/>
  </r>
  <r>
    <n v="9927"/>
    <s v="CA-2012-159534"/>
    <x v="1"/>
    <x v="305"/>
    <d v="2012-03-23T00:00:00"/>
    <s v="First Class"/>
    <s v="DH-13075"/>
    <s v="Dave Hallsten"/>
    <x v="1"/>
    <s v="United States"/>
    <s v="New York City"/>
    <x v="15"/>
    <n v="10035"/>
    <x v="3"/>
    <s v="TEC-PH-10002310"/>
    <x v="2"/>
    <x v="7"/>
    <s v="Panasonic KX T7731-B Digital phone"/>
    <x v="1664"/>
    <n v="2"/>
    <n v="0"/>
    <n v="53.994599999999991"/>
  </r>
  <r>
    <n v="9928"/>
    <s v="CA-2012-159534"/>
    <x v="1"/>
    <x v="305"/>
    <d v="2012-03-23T00:00:00"/>
    <s v="First Class"/>
    <s v="DH-13075"/>
    <s v="Dave Hallsten"/>
    <x v="1"/>
    <s v="United States"/>
    <s v="New York City"/>
    <x v="15"/>
    <n v="10035"/>
    <x v="3"/>
    <s v="OFF-ST-10001172"/>
    <x v="1"/>
    <x v="4"/>
    <s v="Tennsco Lockers, Sand"/>
    <x v="202"/>
    <n v="4"/>
    <n v="0"/>
    <n v="20.140799999999999"/>
  </r>
  <r>
    <n v="9929"/>
    <s v="CA-2013-129630"/>
    <x v="0"/>
    <x v="913"/>
    <d v="2013-09-05T00:00:00"/>
    <s v="Same Day"/>
    <s v="IM-15055"/>
    <s v="Ionia McGrath"/>
    <x v="0"/>
    <s v="United States"/>
    <s v="San Francisco"/>
    <x v="1"/>
    <n v="94122"/>
    <x v="1"/>
    <s v="FUR-FU-10000260"/>
    <x v="0"/>
    <x v="5"/>
    <s v="6&quot; Cubicle Wall Clock, Black"/>
    <x v="6117"/>
    <n v="3"/>
    <n v="0"/>
    <n v="8.7371999999999996"/>
  </r>
  <r>
    <n v="9930"/>
    <s v="CA-2013-129630"/>
    <x v="0"/>
    <x v="913"/>
    <d v="2013-09-05T00:00:00"/>
    <s v="Same Day"/>
    <s v="IM-15055"/>
    <s v="Ionia McGrath"/>
    <x v="0"/>
    <s v="United States"/>
    <s v="San Francisco"/>
    <x v="1"/>
    <n v="94122"/>
    <x v="1"/>
    <s v="TEC-CO-10003763"/>
    <x v="2"/>
    <x v="16"/>
    <s v="Canon PC1060 Personal Laser Copier"/>
    <x v="2481"/>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s v="United States"/>
    <s v="San Bernardino"/>
    <x v="1"/>
    <n v="92404"/>
    <x v="1"/>
    <s v="FUR-BO-10004357"/>
    <x v="0"/>
    <x v="0"/>
    <s v="O'Sullivan Living Dimensions 3-Shelf Bookcases"/>
    <x v="6119"/>
    <n v="4"/>
    <n v="0.15"/>
    <n v="-40.196000000000055"/>
  </r>
  <r>
    <n v="9933"/>
    <s v="CA-2012-104948"/>
    <x v="1"/>
    <x v="50"/>
    <d v="2012-11-17T00:00:00"/>
    <s v="Standard Class"/>
    <s v="KH-16510"/>
    <s v="Keith Herrera"/>
    <x v="0"/>
    <s v="United States"/>
    <s v="San Bernardino"/>
    <x v="1"/>
    <n v="92404"/>
    <x v="1"/>
    <s v="OFF-PA-10004610"/>
    <x v="1"/>
    <x v="10"/>
    <s v="Xerox 1900"/>
    <x v="6120"/>
    <n v="7"/>
    <n v="0"/>
    <n v="13.481999999999998"/>
  </r>
  <r>
    <n v="9934"/>
    <s v="CA-2011-166555"/>
    <x v="2"/>
    <x v="384"/>
    <d v="2011-07-14T00:00:00"/>
    <s v="First Class"/>
    <s v="JK-15205"/>
    <s v="Jamie Kunitz"/>
    <x v="0"/>
    <s v="United States"/>
    <s v="Niagara Falls"/>
    <x v="15"/>
    <n v="14304"/>
    <x v="3"/>
    <s v="TEC-PH-10004912"/>
    <x v="2"/>
    <x v="7"/>
    <s v="Cisco SPA112 2 Port Phone Adapter"/>
    <x v="6121"/>
    <n v="3"/>
    <n v="0"/>
    <n v="47.806499999999993"/>
  </r>
  <r>
    <n v="9935"/>
    <s v="CA-2013-114405"/>
    <x v="0"/>
    <x v="281"/>
    <d v="2013-04-13T00:00:00"/>
    <s v="Standard Class"/>
    <s v="AS-10240"/>
    <s v="Alan Shonely"/>
    <x v="0"/>
    <s v="United States"/>
    <s v="Philadelphia"/>
    <x v="9"/>
    <n v="19120"/>
    <x v="3"/>
    <s v="OFF-AP-10003278"/>
    <x v="1"/>
    <x v="9"/>
    <s v="Belkin 7-Outlet SurgeMaster Home Series"/>
    <x v="6122"/>
    <n v="3"/>
    <n v="0.2"/>
    <n v="2.5146000000000015"/>
  </r>
  <r>
    <n v="9936"/>
    <s v="CA-2013-114405"/>
    <x v="0"/>
    <x v="281"/>
    <d v="2013-04-13T00:00:00"/>
    <s v="Standard Class"/>
    <s v="AS-10240"/>
    <s v="Alan Shonely"/>
    <x v="0"/>
    <s v="United States"/>
    <s v="Philadelphia"/>
    <x v="9"/>
    <n v="19120"/>
    <x v="3"/>
    <s v="OFF-ST-10001627"/>
    <x v="1"/>
    <x v="4"/>
    <s v="Eldon Jumbo ProFile Portable File Boxes Graphite/Black"/>
    <x v="6123"/>
    <n v="3"/>
    <n v="0.2"/>
    <n v="3.6744000000000039"/>
  </r>
  <r>
    <n v="9937"/>
    <s v="CA-2014-132955"/>
    <x v="3"/>
    <x v="92"/>
    <d v="2014-06-29T00:00:00"/>
    <s v="Standard Class"/>
    <s v="SC-20575"/>
    <s v="Sonia Cooley"/>
    <x v="0"/>
    <s v="United States"/>
    <s v="Cranston"/>
    <x v="34"/>
    <n v="2920"/>
    <x v="3"/>
    <s v="OFF-BI-10002735"/>
    <x v="1"/>
    <x v="8"/>
    <s v="GBC Prestige Therm-A-Bind Covers"/>
    <x v="4450"/>
    <n v="3"/>
    <n v="0"/>
    <n v="48.377100000000006"/>
  </r>
  <r>
    <n v="9938"/>
    <s v="CA-2013-164889"/>
    <x v="0"/>
    <x v="1235"/>
    <d v="2013-06-07T00:00:00"/>
    <s v="Second Class"/>
    <s v="CP-12340"/>
    <s v="Christine Phan"/>
    <x v="1"/>
    <s v="United States"/>
    <s v="Los Angeles"/>
    <x v="1"/>
    <n v="90049"/>
    <x v="1"/>
    <s v="FUR-TA-10001676"/>
    <x v="0"/>
    <x v="3"/>
    <s v="Hon 61000 Series Interactive Training Tables"/>
    <x v="4085"/>
    <n v="2"/>
    <n v="0.2"/>
    <n v="-1.7772000000000041"/>
  </r>
  <r>
    <n v="9939"/>
    <s v="CA-2013-169824"/>
    <x v="0"/>
    <x v="939"/>
    <d v="2013-12-18T00:00:00"/>
    <s v="Standard Class"/>
    <s v="NS-18640"/>
    <s v="Noel Staavos"/>
    <x v="1"/>
    <s v="United States"/>
    <s v="New York City"/>
    <x v="15"/>
    <n v="10009"/>
    <x v="3"/>
    <s v="FUR-FU-10004864"/>
    <x v="0"/>
    <x v="5"/>
    <s v="Eldon 500 Class Desk Accessories"/>
    <x v="6124"/>
    <n v="5"/>
    <n v="0"/>
    <n v="19.915500000000002"/>
  </r>
  <r>
    <n v="9940"/>
    <s v="CA-2013-169824"/>
    <x v="0"/>
    <x v="939"/>
    <d v="2013-12-18T00:00:00"/>
    <s v="Standard Class"/>
    <s v="NS-18640"/>
    <s v="Noel Staavos"/>
    <x v="1"/>
    <s v="United States"/>
    <s v="New York City"/>
    <x v="15"/>
    <n v="10009"/>
    <x v="3"/>
    <s v="OFF-SU-10000952"/>
    <x v="1"/>
    <x v="14"/>
    <s v="Fiskars Home &amp; Office Scissors"/>
    <x v="5955"/>
    <n v="4"/>
    <n v="0"/>
    <n v="9.9456000000000024"/>
  </r>
  <r>
    <n v="9941"/>
    <s v="CA-2013-169824"/>
    <x v="0"/>
    <x v="939"/>
    <d v="2013-12-18T00:00:00"/>
    <s v="Standard Class"/>
    <s v="NS-18640"/>
    <s v="Noel Staavos"/>
    <x v="1"/>
    <s v="United States"/>
    <s v="New York City"/>
    <x v="15"/>
    <n v="10009"/>
    <x v="3"/>
    <s v="OFF-AR-10000462"/>
    <x v="1"/>
    <x v="6"/>
    <s v="Sanford Pocket Accent Highlighters"/>
    <x v="6125"/>
    <n v="7"/>
    <n v="0"/>
    <n v="4.8160000000000007"/>
  </r>
  <r>
    <n v="9942"/>
    <s v="CA-2014-164028"/>
    <x v="3"/>
    <x v="221"/>
    <d v="2014-12-01T00:00:00"/>
    <s v="Standard Class"/>
    <s v="JL-15835"/>
    <s v="John Lee"/>
    <x v="0"/>
    <s v="United States"/>
    <s v="San Francisco"/>
    <x v="1"/>
    <n v="94122"/>
    <x v="1"/>
    <s v="TEC-AC-10001772"/>
    <x v="2"/>
    <x v="11"/>
    <s v="Memorex Mini Travel Drive 16 GB USB 2.0 Flash Drive"/>
    <x v="6126"/>
    <n v="14"/>
    <n v="0"/>
    <n v="87.196200000000005"/>
  </r>
  <r>
    <n v="9943"/>
    <s v="CA-2011-143371"/>
    <x v="2"/>
    <x v="129"/>
    <d v="2012-01-03T00:00:00"/>
    <s v="Standard Class"/>
    <s v="MD-17350"/>
    <s v="Maribeth Dona"/>
    <x v="0"/>
    <s v="United States"/>
    <s v="Anaheim"/>
    <x v="1"/>
    <n v="92804"/>
    <x v="1"/>
    <s v="OFF-ST-10001128"/>
    <x v="1"/>
    <x v="4"/>
    <s v="Carina Mini System Audio Rack, Model AR050B"/>
    <x v="6127"/>
    <n v="9"/>
    <n v="0"/>
    <n v="29.964600000000061"/>
  </r>
  <r>
    <n v="9944"/>
    <s v="CA-2011-143371"/>
    <x v="2"/>
    <x v="129"/>
    <d v="2012-01-03T00:00:00"/>
    <s v="Standard Class"/>
    <s v="MD-17350"/>
    <s v="Maribeth Dona"/>
    <x v="0"/>
    <s v="United States"/>
    <s v="Anaheim"/>
    <x v="1"/>
    <n v="92804"/>
    <x v="1"/>
    <s v="OFF-SU-10002537"/>
    <x v="1"/>
    <x v="14"/>
    <s v="Acme Box Cutter Scissors"/>
    <x v="6128"/>
    <n v="5"/>
    <n v="0"/>
    <n v="13.299000000000003"/>
  </r>
  <r>
    <n v="9945"/>
    <s v="CA-2012-145415"/>
    <x v="1"/>
    <x v="1236"/>
    <d v="2012-04-17T00:00:00"/>
    <s v="Second Class"/>
    <s v="RD-19660"/>
    <s v="Robert Dilbeck"/>
    <x v="2"/>
    <s v="United States"/>
    <s v="Seattle"/>
    <x v="4"/>
    <n v="98103"/>
    <x v="1"/>
    <s v="OFF-ST-10000419"/>
    <x v="1"/>
    <x v="4"/>
    <s v="Rogers Jumbo File, Granite"/>
    <x v="1360"/>
    <n v="3"/>
    <n v="0"/>
    <n v="0.4073999999999991"/>
  </r>
  <r>
    <n v="9946"/>
    <s v="CA-2011-111157"/>
    <x v="2"/>
    <x v="1086"/>
    <d v="2011-03-06T00:00:00"/>
    <s v="Standard Class"/>
    <s v="NH-18610"/>
    <s v="Nicole Hansen"/>
    <x v="1"/>
    <s v="United States"/>
    <s v="Philadelphia"/>
    <x v="9"/>
    <n v="19120"/>
    <x v="3"/>
    <s v="OFF-PA-10000327"/>
    <x v="1"/>
    <x v="10"/>
    <s v="Xerox 1971"/>
    <x v="1321"/>
    <n v="1"/>
    <n v="0.2"/>
    <n v="1.0699999999999996"/>
  </r>
  <r>
    <n v="9947"/>
    <s v="CA-2011-111157"/>
    <x v="2"/>
    <x v="1086"/>
    <d v="2011-03-06T00:00:00"/>
    <s v="Standard Class"/>
    <s v="NH-18610"/>
    <s v="Nicole Hansen"/>
    <x v="1"/>
    <s v="United States"/>
    <s v="Philadelphia"/>
    <x v="9"/>
    <n v="19120"/>
    <x v="3"/>
    <s v="TEC-AC-10004353"/>
    <x v="2"/>
    <x v="11"/>
    <s v="Hypercom P1300 Pinpad"/>
    <x v="1267"/>
    <n v="3"/>
    <n v="0.2"/>
    <n v="32.130000000000003"/>
  </r>
  <r>
    <n v="9948"/>
    <s v="CA-2014-121559"/>
    <x v="3"/>
    <x v="702"/>
    <d v="2014-06-04T00:00:00"/>
    <s v="Second Class"/>
    <s v="HW-14935"/>
    <s v="Helen Wasserman"/>
    <x v="1"/>
    <s v="United States"/>
    <s v="Indianapolis"/>
    <x v="14"/>
    <n v="46203"/>
    <x v="2"/>
    <s v="FUR-CH-10003746"/>
    <x v="0"/>
    <x v="1"/>
    <s v="Hon 4070 Series Pagoda Round Back Stacking Chairs"/>
    <x v="6129"/>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s v="United States"/>
    <s v="Indianapolis"/>
    <x v="14"/>
    <n v="46203"/>
    <x v="2"/>
    <s v="TEC-AC-10004568"/>
    <x v="2"/>
    <x v="11"/>
    <s v="Maxell LTO Ultrium - 800 GB"/>
    <x v="2487"/>
    <n v="3"/>
    <n v="0"/>
    <n v="15.954299999999993"/>
  </r>
  <r>
    <n v="9951"/>
    <s v="CA-2014-121559"/>
    <x v="3"/>
    <x v="702"/>
    <d v="2014-06-04T00:00:00"/>
    <s v="Second Class"/>
    <s v="HW-14935"/>
    <s v="Helen Wasserman"/>
    <x v="1"/>
    <s v="United States"/>
    <s v="Indianapolis"/>
    <x v="14"/>
    <n v="46203"/>
    <x v="2"/>
    <s v="TEC-AC-10001714"/>
    <x v="2"/>
    <x v="11"/>
    <s v="Logitech MX Performance Wireless Mouse"/>
    <x v="6131"/>
    <n v="1"/>
    <n v="0"/>
    <n v="14.7593"/>
  </r>
  <r>
    <n v="9952"/>
    <s v="CA-2014-121559"/>
    <x v="3"/>
    <x v="702"/>
    <d v="2014-06-04T00:00:00"/>
    <s v="Second Class"/>
    <s v="HW-14935"/>
    <s v="Helen Wasserman"/>
    <x v="1"/>
    <s v="United States"/>
    <s v="Indianapolis"/>
    <x v="14"/>
    <n v="46203"/>
    <x v="2"/>
    <s v="OFF-BI-10002072"/>
    <x v="1"/>
    <x v="8"/>
    <s v="Cardinal Slant-D Ring Binders"/>
    <x v="1026"/>
    <n v="2"/>
    <n v="0"/>
    <n v="8.69"/>
  </r>
  <r>
    <n v="9953"/>
    <s v="CA-2012-141593"/>
    <x v="1"/>
    <x v="639"/>
    <d v="2012-12-16T00:00:00"/>
    <s v="Second Class"/>
    <s v="DB-12970"/>
    <s v="Darren Budd"/>
    <x v="1"/>
    <s v="United States"/>
    <s v="Los Angeles"/>
    <x v="1"/>
    <n v="90045"/>
    <x v="1"/>
    <s v="OFF-BI-10001153"/>
    <x v="1"/>
    <x v="8"/>
    <s v="Ibico Recycled Grain-Textured Covers"/>
    <x v="6132"/>
    <n v="2"/>
    <n v="0.2"/>
    <n v="20.723999999999997"/>
  </r>
  <r>
    <n v="9954"/>
    <s v="CA-2012-141593"/>
    <x v="1"/>
    <x v="639"/>
    <d v="2012-12-16T00:00:00"/>
    <s v="Second Class"/>
    <s v="DB-12970"/>
    <s v="Darren Budd"/>
    <x v="1"/>
    <s v="United States"/>
    <s v="Los Angeles"/>
    <x v="1"/>
    <n v="90045"/>
    <x v="1"/>
    <s v="OFF-PA-10004983"/>
    <x v="1"/>
    <x v="10"/>
    <s v="Xerox 23"/>
    <x v="90"/>
    <n v="1"/>
    <n v="0"/>
    <n v="3.1104000000000003"/>
  </r>
  <r>
    <n v="9955"/>
    <s v="CA-2012-141593"/>
    <x v="1"/>
    <x v="639"/>
    <d v="2012-12-16T00:00:00"/>
    <s v="Second Class"/>
    <s v="DB-12970"/>
    <s v="Darren Budd"/>
    <x v="1"/>
    <s v="United States"/>
    <s v="Los Angeles"/>
    <x v="1"/>
    <n v="90045"/>
    <x v="1"/>
    <s v="OFF-BI-10000948"/>
    <x v="1"/>
    <x v="8"/>
    <s v="GBC Laser Imprintable Binding System Covers, Desert Sand"/>
    <x v="4326"/>
    <n v="3"/>
    <n v="0.2"/>
    <n v="11.558699999999998"/>
  </r>
  <r>
    <n v="9956"/>
    <s v="CA-2012-141593"/>
    <x v="1"/>
    <x v="639"/>
    <d v="2012-12-16T00:00:00"/>
    <s v="Second Class"/>
    <s v="DB-12970"/>
    <s v="Darren Budd"/>
    <x v="1"/>
    <s v="United States"/>
    <s v="Los Angeles"/>
    <x v="1"/>
    <n v="90045"/>
    <x v="1"/>
    <s v="FUR-TA-10002622"/>
    <x v="0"/>
    <x v="3"/>
    <s v="Bush Andora Conference Table, Maple/Graphite Gray Finish"/>
    <x v="6031"/>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s v="United States"/>
    <s v="New Rochelle"/>
    <x v="15"/>
    <n v="10801"/>
    <x v="3"/>
    <s v="OFF-PA-10004039"/>
    <x v="1"/>
    <x v="10"/>
    <s v="Xerox 1882"/>
    <x v="1070"/>
    <n v="4"/>
    <n v="0"/>
    <n v="109.7208"/>
  </r>
  <r>
    <n v="9959"/>
    <s v="US-2011-143287"/>
    <x v="2"/>
    <x v="7"/>
    <d v="2011-11-17T00:00:00"/>
    <s v="Standard Class"/>
    <s v="KN-16705"/>
    <s v="Kristina Nunn"/>
    <x v="2"/>
    <s v="United States"/>
    <s v="New Rochelle"/>
    <x v="15"/>
    <n v="10801"/>
    <x v="3"/>
    <s v="OFF-SU-10001574"/>
    <x v="1"/>
    <x v="14"/>
    <s v="Acme Value Line Scissors"/>
    <x v="549"/>
    <n v="2"/>
    <n v="0"/>
    <n v="2.1899999999999995"/>
  </r>
  <r>
    <n v="9960"/>
    <s v="CA-2014-137421"/>
    <x v="3"/>
    <x v="833"/>
    <d v="2014-10-12T00:00:00"/>
    <s v="Standard Class"/>
    <s v="AJ-10945"/>
    <s v="Ashley Jarboe"/>
    <x v="0"/>
    <s v="United States"/>
    <s v="Chandler"/>
    <x v="16"/>
    <n v="85224"/>
    <x v="1"/>
    <s v="OFF-AR-10001761"/>
    <x v="1"/>
    <x v="6"/>
    <s v="Avery Hi-Liter Smear-Safe Highlighters"/>
    <x v="564"/>
    <n v="2"/>
    <n v="0.2"/>
    <n v="1.8687999999999998"/>
  </r>
  <r>
    <n v="9961"/>
    <s v="CA-2014-141446"/>
    <x v="3"/>
    <x v="118"/>
    <d v="2014-09-19T00:00:00"/>
    <s v="Second Class"/>
    <s v="CL-12700"/>
    <s v="Craig Leslie"/>
    <x v="2"/>
    <s v="United States"/>
    <s v="Florence"/>
    <x v="0"/>
    <n v="41042"/>
    <x v="0"/>
    <s v="TEC-AC-10002305"/>
    <x v="2"/>
    <x v="11"/>
    <s v="KeyTronic E03601U1 - Keyboard - Beige"/>
    <x v="3308"/>
    <n v="1"/>
    <n v="0"/>
    <n v="3.2399999999999984"/>
  </r>
  <r>
    <n v="9962"/>
    <s v="CA-2012-168088"/>
    <x v="1"/>
    <x v="531"/>
    <d v="2012-03-22T00:00:00"/>
    <s v="First Class"/>
    <s v="CM-12655"/>
    <s v="Corinna Mitchell"/>
    <x v="2"/>
    <s v="United States"/>
    <s v="Houston"/>
    <x v="5"/>
    <n v="77041"/>
    <x v="2"/>
    <s v="OFF-PA-10000675"/>
    <x v="1"/>
    <x v="10"/>
    <s v="Xerox 1919"/>
    <x v="4975"/>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s v="United States"/>
    <s v="Philadelphia"/>
    <x v="9"/>
    <n v="19140"/>
    <x v="3"/>
    <s v="OFF-PA-10003072"/>
    <x v="1"/>
    <x v="10"/>
    <s v="Eureka Recycled Copy Paper 8 1/2&quot; x 11&quot;, Ream"/>
    <x v="563"/>
    <n v="2"/>
    <n v="0.2"/>
    <n v="3.6288"/>
  </r>
  <r>
    <n v="9965"/>
    <s v="CA-2013-146374"/>
    <x v="0"/>
    <x v="5"/>
    <d v="2013-12-11T00:00:00"/>
    <s v="Second Class"/>
    <s v="HE-14800"/>
    <s v="Harold Engle"/>
    <x v="1"/>
    <s v="United States"/>
    <s v="Newark"/>
    <x v="13"/>
    <n v="19711"/>
    <x v="3"/>
    <s v="FUR-FU-10002671"/>
    <x v="0"/>
    <x v="5"/>
    <s v="Electrix 20W Halogen Replacement Bulb for Zoom-In Desk Lamp"/>
    <x v="6134"/>
    <n v="1"/>
    <n v="0"/>
    <n v="6.4319999999999995"/>
  </r>
  <r>
    <n v="9966"/>
    <s v="CA-2013-146374"/>
    <x v="0"/>
    <x v="5"/>
    <d v="2013-12-11T00:00:00"/>
    <s v="Second Class"/>
    <s v="HE-14800"/>
    <s v="Harold Engle"/>
    <x v="1"/>
    <s v="United States"/>
    <s v="Newark"/>
    <x v="13"/>
    <n v="19711"/>
    <x v="3"/>
    <s v="OFF-PA-10000349"/>
    <x v="1"/>
    <x v="10"/>
    <s v="Staples"/>
    <x v="1393"/>
    <n v="1"/>
    <n v="0"/>
    <n v="2.3406000000000002"/>
  </r>
  <r>
    <n v="9967"/>
    <s v="CA-2013-146374"/>
    <x v="0"/>
    <x v="5"/>
    <d v="2013-12-11T00:00:00"/>
    <s v="Second Class"/>
    <s v="HE-14800"/>
    <s v="Harold Engle"/>
    <x v="1"/>
    <s v="United States"/>
    <s v="Newark"/>
    <x v="13"/>
    <n v="19711"/>
    <x v="3"/>
    <s v="OFF-EN-10004483"/>
    <x v="1"/>
    <x v="12"/>
    <s v="#10 White Business Envelopes,4 1/8 x 9 1/2"/>
    <x v="6135"/>
    <n v="7"/>
    <n v="0"/>
    <n v="51.554299999999991"/>
  </r>
  <r>
    <n v="9968"/>
    <s v="CA-2014-153871"/>
    <x v="3"/>
    <x v="157"/>
    <d v="2014-12-18T00:00:00"/>
    <s v="Standard Class"/>
    <s v="RB-19435"/>
    <s v="Richard Bierner"/>
    <x v="0"/>
    <s v="United States"/>
    <s v="Plainfield"/>
    <x v="30"/>
    <n v="7060"/>
    <x v="3"/>
    <s v="OFF-BI-10004209"/>
    <x v="1"/>
    <x v="8"/>
    <s v="Fellowes Twister Kit, Gray/Clear, 3/pkg"/>
    <x v="5940"/>
    <n v="5"/>
    <n v="0"/>
    <n v="18.089999999999996"/>
  </r>
  <r>
    <n v="9969"/>
    <s v="CA-2014-153871"/>
    <x v="3"/>
    <x v="157"/>
    <d v="2014-12-18T00:00:00"/>
    <s v="Standard Class"/>
    <s v="RB-19435"/>
    <s v="Richard Bierner"/>
    <x v="0"/>
    <s v="United States"/>
    <s v="Plainfield"/>
    <x v="30"/>
    <n v="7060"/>
    <x v="3"/>
    <s v="OFF-BI-10004600"/>
    <x v="1"/>
    <x v="8"/>
    <s v="Ibico Ibimaster 300 Manual Binding System"/>
    <x v="2556"/>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s v="United States"/>
    <s v="Smyrna"/>
    <x v="32"/>
    <n v="30080"/>
    <x v="0"/>
    <s v="OFF-BI-10002867"/>
    <x v="1"/>
    <x v="8"/>
    <s v="GBC Recycled Regency Composition Covers"/>
    <x v="6136"/>
    <n v="2"/>
    <n v="0"/>
    <n v="54.997599999999991"/>
  </r>
  <r>
    <n v="9972"/>
    <s v="CA-2012-103772"/>
    <x v="1"/>
    <x v="1141"/>
    <d v="2012-07-02T00:00:00"/>
    <s v="Standard Class"/>
    <s v="MP-17470"/>
    <s v="Mark Packer"/>
    <x v="2"/>
    <s v="United States"/>
    <s v="Smyrna"/>
    <x v="32"/>
    <n v="30080"/>
    <x v="0"/>
    <s v="OFF-AR-10000538"/>
    <x v="1"/>
    <x v="6"/>
    <s v="Boston Model 1800 Electric Pencil Sharpener, Gray"/>
    <x v="3483"/>
    <n v="5"/>
    <n v="0"/>
    <n v="42.22499999999998"/>
  </r>
  <r>
    <n v="9973"/>
    <s v="CA-2013-130225"/>
    <x v="0"/>
    <x v="108"/>
    <d v="2013-09-18T00:00:00"/>
    <s v="Standard Class"/>
    <s v="RC-19960"/>
    <s v="Ryan Crowe"/>
    <x v="0"/>
    <s v="United States"/>
    <s v="Houston"/>
    <x v="5"/>
    <n v="77041"/>
    <x v="2"/>
    <s v="OFF-EN-10000056"/>
    <x v="1"/>
    <x v="12"/>
    <s v="Cameo Buff Policy Envelopes"/>
    <x v="6137"/>
    <n v="2"/>
    <n v="0.2"/>
    <n v="33.604199999999992"/>
  </r>
  <r>
    <n v="9974"/>
    <s v="US-2013-103674"/>
    <x v="0"/>
    <x v="409"/>
    <d v="2013-12-11T00:00:00"/>
    <s v="Standard Class"/>
    <s v="AP-10720"/>
    <s v="Anne Pryor"/>
    <x v="2"/>
    <s v="United States"/>
    <s v="Los Angeles"/>
    <x v="1"/>
    <n v="90032"/>
    <x v="1"/>
    <s v="TEC-PH-10004080"/>
    <x v="2"/>
    <x v="7"/>
    <s v="Avaya 5410 Digital phone"/>
    <x v="1081"/>
    <n v="5"/>
    <n v="0.2"/>
    <n v="27.195999999999998"/>
  </r>
  <r>
    <n v="9975"/>
    <s v="US-2013-103674"/>
    <x v="0"/>
    <x v="409"/>
    <d v="2013-12-11T00:00:00"/>
    <s v="Standard Class"/>
    <s v="AP-10720"/>
    <s v="Anne Pryor"/>
    <x v="2"/>
    <s v="United States"/>
    <s v="Los Angeles"/>
    <x v="1"/>
    <n v="90032"/>
    <x v="1"/>
    <s v="OFF-AR-10004752"/>
    <x v="1"/>
    <x v="6"/>
    <s v="Blackstonian Pencils"/>
    <x v="5476"/>
    <n v="7"/>
    <n v="0"/>
    <n v="5.2332000000000001"/>
  </r>
  <r>
    <n v="9976"/>
    <s v="US-2013-103674"/>
    <x v="0"/>
    <x v="409"/>
    <d v="2013-12-11T00:00:00"/>
    <s v="Standard Class"/>
    <s v="AP-10720"/>
    <s v="Anne Pryor"/>
    <x v="2"/>
    <s v="United States"/>
    <s v="Los Angeles"/>
    <x v="1"/>
    <n v="90032"/>
    <x v="1"/>
    <s v="OFF-PA-10000743"/>
    <x v="1"/>
    <x v="10"/>
    <s v="Xerox 1977"/>
    <x v="522"/>
    <n v="2"/>
    <n v="0"/>
    <n v="6.4127999999999998"/>
  </r>
  <r>
    <n v="9977"/>
    <s v="US-2013-103674"/>
    <x v="0"/>
    <x v="409"/>
    <d v="2013-12-11T00:00:00"/>
    <s v="Standard Class"/>
    <s v="AP-10720"/>
    <s v="Anne Pryor"/>
    <x v="2"/>
    <s v="United States"/>
    <s v="Los Angeles"/>
    <x v="1"/>
    <n v="90032"/>
    <x v="1"/>
    <s v="TEC-PH-10002496"/>
    <x v="2"/>
    <x v="7"/>
    <s v="Cisco SPA301"/>
    <x v="2528"/>
    <n v="2"/>
    <n v="0.2"/>
    <n v="31.197999999999986"/>
  </r>
  <r>
    <n v="9978"/>
    <s v="US-2013-103674"/>
    <x v="0"/>
    <x v="409"/>
    <d v="2013-12-11T00:00:00"/>
    <s v="Standard Class"/>
    <s v="AP-10720"/>
    <s v="Anne Pryor"/>
    <x v="2"/>
    <s v="United States"/>
    <s v="Los Angeles"/>
    <x v="1"/>
    <n v="90032"/>
    <x v="1"/>
    <s v="OFF-FA-10003467"/>
    <x v="1"/>
    <x v="13"/>
    <s v="Alliance Big Bands Rubber Bands, 12/Pack"/>
    <x v="6138"/>
    <n v="7"/>
    <n v="0"/>
    <n v="0"/>
  </r>
  <r>
    <n v="9979"/>
    <s v="US-2013-103674"/>
    <x v="0"/>
    <x v="409"/>
    <d v="2013-12-11T00:00:00"/>
    <s v="Standard Class"/>
    <s v="AP-10720"/>
    <s v="Anne Pryor"/>
    <x v="2"/>
    <s v="United States"/>
    <s v="Los Angeles"/>
    <x v="1"/>
    <n v="90032"/>
    <x v="1"/>
    <s v="OFF-BI-10003727"/>
    <x v="1"/>
    <x v="8"/>
    <s v="Avery Durable Slant Ring Binders With Label Holder"/>
    <x v="6139"/>
    <n v="4"/>
    <n v="0.2"/>
    <n v="4.6815999999999995"/>
  </r>
  <r>
    <n v="9980"/>
    <s v="US-2013-103674"/>
    <x v="0"/>
    <x v="409"/>
    <d v="2013-12-11T00:00:00"/>
    <s v="Standard Class"/>
    <s v="AP-10720"/>
    <s v="Anne Pryor"/>
    <x v="2"/>
    <s v="United States"/>
    <s v="Los Angeles"/>
    <x v="1"/>
    <n v="90032"/>
    <x v="1"/>
    <s v="OFF-BI-10002026"/>
    <x v="1"/>
    <x v="8"/>
    <s v="Ibico Recycled Linen-Style Covers"/>
    <x v="6140"/>
    <n v="14"/>
    <n v="0.2"/>
    <n v="153.11519999999999"/>
  </r>
  <r>
    <n v="9981"/>
    <s v="US-2012-151435"/>
    <x v="1"/>
    <x v="684"/>
    <d v="2012-09-09T00:00:00"/>
    <s v="Second Class"/>
    <s v="SW-20455"/>
    <s v="Shaun Weien"/>
    <x v="0"/>
    <s v="United States"/>
    <s v="Lafayette"/>
    <x v="28"/>
    <n v="70506"/>
    <x v="0"/>
    <s v="FUR-TA-10001039"/>
    <x v="0"/>
    <x v="3"/>
    <s v="KI Adjustable-Height Table"/>
    <x v="1921"/>
    <n v="1"/>
    <n v="0"/>
    <n v="22.354800000000004"/>
  </r>
  <r>
    <n v="9982"/>
    <s v="CA-2014-163566"/>
    <x v="3"/>
    <x v="646"/>
    <d v="2014-08-07T00:00:00"/>
    <s v="First Class"/>
    <s v="TB-21055"/>
    <s v="Ted Butterfield"/>
    <x v="0"/>
    <s v="United States"/>
    <s v="Fairfield"/>
    <x v="24"/>
    <n v="45014"/>
    <x v="3"/>
    <s v="OFF-LA-10004484"/>
    <x v="1"/>
    <x v="2"/>
    <s v="Avery 476"/>
    <x v="105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s v="United States"/>
    <s v="Grand Rapids"/>
    <x v="12"/>
    <n v="49505"/>
    <x v="2"/>
    <s v="TEC-PH-10001305"/>
    <x v="2"/>
    <x v="7"/>
    <s v="Panasonic KX TS208W Corded phone"/>
    <x v="6141"/>
    <n v="2"/>
    <n v="0"/>
    <n v="27.434400000000011"/>
  </r>
  <r>
    <n v="9985"/>
    <s v="CA-2012-100251"/>
    <x v="1"/>
    <x v="961"/>
    <d v="2012-05-23T00:00:00"/>
    <s v="Standard Class"/>
    <s v="DV-13465"/>
    <s v="Dianna Vittorini"/>
    <x v="0"/>
    <s v="United States"/>
    <s v="Long Beach"/>
    <x v="15"/>
    <n v="11561"/>
    <x v="3"/>
    <s v="OFF-LA-10003766"/>
    <x v="1"/>
    <x v="2"/>
    <s v="Self-Adhesive Removable Labels"/>
    <x v="2483"/>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s v="United States"/>
    <s v="Los Angeles"/>
    <x v="1"/>
    <n v="90008"/>
    <x v="1"/>
    <s v="TEC-AC-10003399"/>
    <x v="2"/>
    <x v="11"/>
    <s v="Memorex Mini Travel Drive 64 GB USB 2.0 Flash Drive"/>
    <x v="2642"/>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s v="CA-2014-163629"/>
    <x v="3"/>
    <x v="701"/>
    <d v="2014-11-22T00:00:00"/>
    <s v="Standard Class"/>
    <s v="RA-19885"/>
    <s v="Ruben Ausman"/>
    <x v="1"/>
    <s v="United States"/>
    <s v="Athens"/>
    <x v="32"/>
    <n v="30605"/>
    <x v="0"/>
    <s v="TEC-PH-10004006"/>
    <x v="2"/>
    <x v="7"/>
    <s v="Panasonic KX - TS880B Telephone"/>
    <x v="6050"/>
    <n v="5"/>
    <n v="0"/>
    <n v="55.647000000000006"/>
  </r>
  <r>
    <n v="9990"/>
    <s v="CA-2011-110422"/>
    <x v="2"/>
    <x v="1237"/>
    <d v="2011-01-24T00:00:00"/>
    <s v="Second Class"/>
    <s v="TB-21400"/>
    <s v="Tom Boeckenhauer"/>
    <x v="0"/>
    <s v="United States"/>
    <s v="Miami"/>
    <x v="2"/>
    <n v="33180"/>
    <x v="0"/>
    <s v="FUR-FU-10001889"/>
    <x v="0"/>
    <x v="5"/>
    <s v="Ultra Door Pull Handle"/>
    <x v="4349"/>
    <n v="3"/>
    <n v="0.2"/>
    <n v="4.1027999999999993"/>
  </r>
  <r>
    <n v="9991"/>
    <s v="CA-2014-121258"/>
    <x v="3"/>
    <x v="425"/>
    <d v="2014-03-04T00:00:00"/>
    <s v="Standard Class"/>
    <s v="DB-13060"/>
    <s v="Dave Brooks"/>
    <x v="0"/>
    <s v="United States"/>
    <s v="Costa Mesa"/>
    <x v="1"/>
    <n v="92627"/>
    <x v="1"/>
    <s v="FUR-FU-10000747"/>
    <x v="0"/>
    <x v="5"/>
    <s v="Tenex B1-RE Series Chair Mats for Low Pile Carpets"/>
    <x v="1377"/>
    <n v="2"/>
    <n v="0"/>
    <n v="15.633199999999988"/>
  </r>
  <r>
    <n v="9992"/>
    <s v="CA-2014-121258"/>
    <x v="3"/>
    <x v="425"/>
    <d v="2014-03-04T00:00:00"/>
    <s v="Standard Class"/>
    <s v="DB-13060"/>
    <s v="Dave Brooks"/>
    <x v="0"/>
    <s v="United States"/>
    <s v="Costa Mesa"/>
    <x v="1"/>
    <n v="92627"/>
    <x v="1"/>
    <s v="TEC-PH-10003645"/>
    <x v="2"/>
    <x v="7"/>
    <s v="Aastra 57i VoIP phone"/>
    <x v="3809"/>
    <n v="2"/>
    <n v="0.2"/>
    <n v="19.393200000000007"/>
  </r>
  <r>
    <n v="9993"/>
    <s v="CA-2014-121258"/>
    <x v="3"/>
    <x v="425"/>
    <d v="2014-03-04T00:00:00"/>
    <s v="Standard Class"/>
    <s v="DB-13060"/>
    <s v="Dave Brooks"/>
    <x v="0"/>
    <s v="United States"/>
    <s v="Costa Mesa"/>
    <x v="1"/>
    <n v="92627"/>
    <x v="1"/>
    <s v="OFF-PA-10004041"/>
    <x v="1"/>
    <x v="10"/>
    <s v="It's Hot Message Books with Stickers, 2 3/4&quot; x 5&quot;"/>
    <x v="461"/>
    <n v="4"/>
    <n v="0"/>
    <n v="13.32"/>
  </r>
  <r>
    <n v="9994"/>
    <s v="CA-2014-119914"/>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6F19BB-6943-44FB-9878-DF48CB71B8B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onth">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7">
    <format dxfId="1177">
      <pivotArea field="23" type="button" dataOnly="0" labelOnly="1" outline="0"/>
    </format>
    <format dxfId="1176">
      <pivotArea dataOnly="0" labelOnly="1" outline="0" fieldPosition="0">
        <references count="1">
          <reference field="4294967294" count="2">
            <x v="0"/>
            <x v="1"/>
          </reference>
        </references>
      </pivotArea>
    </format>
    <format dxfId="1175">
      <pivotArea dataOnly="0" grandRow="1" fieldPosition="0"/>
    </format>
    <format dxfId="1174">
      <pivotArea collapsedLevelsAreSubtotals="1" fieldPosition="0">
        <references count="1">
          <reference field="3" count="12">
            <x v="1"/>
            <x v="2"/>
            <x v="3"/>
            <x v="4"/>
            <x v="5"/>
            <x v="6"/>
            <x v="7"/>
            <x v="8"/>
            <x v="9"/>
            <x v="10"/>
            <x v="11"/>
            <x v="12"/>
          </reference>
        </references>
      </pivotArea>
    </format>
    <format dxfId="1173">
      <pivotArea field="3" type="button" dataOnly="0" labelOnly="1" outline="0" axis="axisRow" fieldPosition="0"/>
    </format>
    <format dxfId="1172">
      <pivotArea collapsedLevelsAreSubtotals="1" fieldPosition="0">
        <references count="2">
          <reference field="4294967294" count="1" selected="0">
            <x v="0"/>
          </reference>
          <reference field="3" count="12">
            <x v="1"/>
            <x v="2"/>
            <x v="3"/>
            <x v="4"/>
            <x v="5"/>
            <x v="6"/>
            <x v="7"/>
            <x v="8"/>
            <x v="9"/>
            <x v="10"/>
            <x v="11"/>
            <x v="12"/>
          </reference>
        </references>
      </pivotArea>
    </format>
    <format dxfId="1171">
      <pivotArea collapsedLevelsAreSubtotals="1" fieldPosition="0">
        <references count="2">
          <reference field="4294967294" count="1" selected="0">
            <x v="1"/>
          </reference>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B3BEB7-5F5D-40F0-A6C4-C8F5834DC39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4">
    <format dxfId="1170">
      <pivotArea field="15" type="button" dataOnly="0" labelOnly="1" outline="0" axis="axisRow" fieldPosition="0"/>
    </format>
    <format dxfId="1169">
      <pivotArea dataOnly="0" labelOnly="1" outline="0" axis="axisValues" fieldPosition="0"/>
    </format>
    <format dxfId="1168">
      <pivotArea grandRow="1" outline="0" collapsedLevelsAreSubtotals="1" fieldPosition="0"/>
    </format>
    <format dxfId="1167">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078960-763F-40D0-BE07-AC4F3BE64EA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ategory">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1166">
      <pivotArea field="15" type="button" dataOnly="0" labelOnly="1" outline="0" axis="axisRow" fieldPosition="0"/>
    </format>
    <format dxfId="1165">
      <pivotArea dataOnly="0" labelOnly="1" outline="0" axis="axisValues" fieldPosition="0"/>
    </format>
    <format dxfId="1164">
      <pivotArea grandRow="1" outline="0" collapsedLevelsAreSubtotals="1" fieldPosition="0"/>
    </format>
    <format dxfId="1163">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3A3B0E-9AF2-4118-9C03-7E8B9F5F895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1162">
      <pivotArea field="11" type="button" dataOnly="0" labelOnly="1" outline="0" axis="axisRow" fieldPosition="0"/>
    </format>
    <format dxfId="1161">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5A11F4-2A66-44EF-8E34-1864E681B74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ub-Category">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7">
    <format dxfId="1160">
      <pivotArea field="16" type="button" dataOnly="0" labelOnly="1" outline="0" axis="axisRow" fieldPosition="0"/>
    </format>
    <format dxfId="1159">
      <pivotArea dataOnly="0" labelOnly="1" outline="0" axis="axisValues" fieldPosition="0"/>
    </format>
    <format dxfId="1158">
      <pivotArea dataOnly="0" grandRow="1" fieldPosition="0"/>
    </format>
    <format dxfId="1157">
      <pivotArea collapsedLevelsAreSubtotals="1" fieldPosition="0">
        <references count="1">
          <reference field="16" count="1">
            <x v="3"/>
          </reference>
        </references>
      </pivotArea>
    </format>
    <format dxfId="1156">
      <pivotArea collapsedLevelsAreSubtotals="1" fieldPosition="0">
        <references count="1">
          <reference field="16" count="1">
            <x v="16"/>
          </reference>
        </references>
      </pivotArea>
    </format>
    <format dxfId="1155">
      <pivotArea collapsedLevelsAreSubtotals="1" fieldPosition="0">
        <references count="1">
          <reference field="16" count="3">
            <x v="5"/>
            <x v="13"/>
            <x v="14"/>
          </reference>
        </references>
      </pivotArea>
    </format>
    <format dxfId="1154">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7821C9-2A2D-4FDB-B293-8AFE273261D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3">
    <format dxfId="1143">
      <pivotArea field="3" type="button" dataOnly="0" labelOnly="1" outline="0" axis="axisRow" fieldPosition="0"/>
    </format>
    <format dxfId="1142">
      <pivotArea dataOnly="0" labelOnly="1" outline="0" axis="axisValues" fieldPosition="0"/>
    </format>
    <format dxfId="1141">
      <pivotArea dataOnly="0" grandRow="1" fieldPosition="0"/>
    </format>
  </formats>
  <chartFormats count="2">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3C6D95-B590-41D0-9190-751BF813366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1146">
      <pivotArea field="3" type="button" dataOnly="0" labelOnly="1" outline="0" axis="axisRow" fieldPosition="0"/>
    </format>
    <format dxfId="1145">
      <pivotArea dataOnly="0" labelOnly="1" outline="0" axis="axisValues" fieldPosition="0"/>
    </format>
    <format dxfId="1144">
      <pivotArea dataOnly="0" grandRow="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599F32-54B8-43E8-B2D6-C0AE0AAE1C8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3">
    <format dxfId="1149">
      <pivotArea field="3" type="button" dataOnly="0" labelOnly="1" outline="0" axis="axisRow" fieldPosition="0"/>
    </format>
    <format dxfId="1148">
      <pivotArea dataOnly="0" labelOnly="1" outline="0" axis="axisValues" fieldPosition="0"/>
    </format>
    <format dxfId="1147">
      <pivotArea dataOnly="0" grandRow="1"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E73161-9B29-47C9-AFAE-5904415C7E75}"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1">
    <format dxfId="1150">
      <pivotArea field="3" type="button" dataOnly="0" labelOnly="1" outline="0" axis="axisRow" fieldPosition="0"/>
    </format>
  </formats>
  <chartFormats count="2">
    <chartFormat chart="4"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920D6D-5EC4-46AF-8D46-D3F3B10C7CB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3">
    <format dxfId="1153">
      <pivotArea field="3" type="button" dataOnly="0" labelOnly="1" outline="0" axis="axisRow" fieldPosition="0"/>
    </format>
    <format dxfId="1152">
      <pivotArea dataOnly="0" labelOnly="1" outline="0" axis="axisValues" fieldPosition="0"/>
    </format>
    <format dxfId="1151">
      <pivotArea dataOnly="0" grandRow="1" fieldPosition="0"/>
    </format>
  </format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C913D8-E50A-4FA0-99FF-FBD2B7C49B8D}"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4">
    <format dxfId="1140">
      <pivotArea field="23" type="button" dataOnly="0" labelOnly="1" outline="0" axis="axisRow" fieldPosition="0"/>
    </format>
    <format dxfId="1139">
      <pivotArea dataOnly="0" labelOnly="1" outline="0" fieldPosition="0">
        <references count="1">
          <reference field="4294967294" count="4">
            <x v="0"/>
            <x v="1"/>
            <x v="2"/>
            <x v="3"/>
          </reference>
        </references>
      </pivotArea>
    </format>
    <format dxfId="1138">
      <pivotArea dataOnly="0" grandRow="1" fieldPosition="0"/>
    </format>
    <format dxfId="1137">
      <pivotArea dataOnly="0" labelOnly="1" outline="0" fieldPosition="0">
        <references count="1">
          <reference field="429496729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B79FCED-8C00-4946-88FA-E1027DC7DFC6}" sourceName="Year">
  <pivotTables>
    <pivotTable tabId="4" name="PivotTable2"/>
    <pivotTable tabId="3" name="PivotTable1"/>
    <pivotTable tabId="8" name="PivotTable10"/>
    <pivotTable tabId="8" name="PivotTable11"/>
    <pivotTable tabId="8" name="PivotTable6"/>
    <pivotTable tabId="8" name="PivotTable7"/>
    <pivotTable tabId="8" name="PivotTable8"/>
    <pivotTable tabId="6" name="PivotTable4"/>
    <pivotTable tabId="5" name="PivotTable3"/>
    <pivotTable tabId="7" name="PivotTable5"/>
  </pivotTables>
  <data>
    <tabular pivotCacheId="133801994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152A10D-2DEE-49F7-BEF6-ED160BFC4767}" sourceName="Segment">
  <pivotTables>
    <pivotTable tabId="4" name="PivotTable2"/>
    <pivotTable tabId="3" name="PivotTable1"/>
    <pivotTable tabId="8" name="PivotTable10"/>
    <pivotTable tabId="8" name="PivotTable11"/>
    <pivotTable tabId="8" name="PivotTable6"/>
    <pivotTable tabId="8" name="PivotTable7"/>
    <pivotTable tabId="8" name="PivotTable8"/>
    <pivotTable tabId="9" name="PivotTable12"/>
    <pivotTable tabId="6" name="PivotTable4"/>
    <pivotTable tabId="5" name="PivotTable3"/>
    <pivotTable tabId="7" name="PivotTable5"/>
  </pivotTables>
  <data>
    <tabular pivotCacheId="133801994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D689E5-A273-4B5E-B535-AD33D9CB7544}" sourceName="Region">
  <pivotTables>
    <pivotTable tabId="4" name="PivotTable2"/>
    <pivotTable tabId="3" name="PivotTable1"/>
    <pivotTable tabId="8" name="PivotTable10"/>
    <pivotTable tabId="8" name="PivotTable11"/>
    <pivotTable tabId="8" name="PivotTable6"/>
    <pivotTable tabId="8" name="PivotTable7"/>
    <pivotTable tabId="8" name="PivotTable8"/>
    <pivotTable tabId="9" name="PivotTable12"/>
    <pivotTable tabId="6" name="PivotTable4"/>
    <pivotTable tabId="5" name="PivotTable3"/>
    <pivotTable tabId="7" name="PivotTable5"/>
  </pivotTables>
  <data>
    <tabular pivotCacheId="133801994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5D77915-EA01-4FAA-B24F-8DA2632FEF79}" cache="Slicer_Year1" caption="Year" rowHeight="234950"/>
  <slicer name="Segment" xr10:uid="{AA33C607-975B-4C3F-87A8-F3A0E383CBFB}" cache="Slicer_Segment" caption="Segment" rowHeight="234950"/>
  <slicer name="Region" xr10:uid="{6B6B9222-A374-4344-BCE9-485A5FEB929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1C88A2E-60F8-4F3C-9FBA-3D81878A591F}"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949636E-626F-43D6-BBDD-DC768732363B}" cache="Slicer_Year1" caption="Year" style="ami" rowHeight="234950"/>
  <slicer name="Segment 1" xr10:uid="{F50389C8-E6AC-410F-BDC6-A17494EE71FB}" cache="Slicer_Segment" caption="Segment" style="ami" rowHeight="234950"/>
  <slicer name="Region 1" xr10:uid="{459B89E0-3349-44CC-8BA3-FA9DCDBC5496}" cache="Slicer_Region" caption="Region" startItem="3" style="ami"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F6F3-047A-4B26-BA06-9BACD070F159}">
  <dimension ref="A3:C16"/>
  <sheetViews>
    <sheetView workbookViewId="0">
      <selection activeCell="M26" sqref="M26"/>
    </sheetView>
  </sheetViews>
  <sheetFormatPr defaultRowHeight="14.4" x14ac:dyDescent="0.3"/>
  <cols>
    <col min="1" max="1" width="10.77734375" bestFit="1" customWidth="1"/>
    <col min="2" max="2" width="11.6640625" bestFit="1" customWidth="1"/>
    <col min="3" max="3" width="12.109375" bestFit="1" customWidth="1"/>
    <col min="4" max="8" width="6" bestFit="1" customWidth="1"/>
    <col min="9" max="9" width="5" bestFit="1" customWidth="1"/>
    <col min="10" max="10" width="6" bestFit="1" customWidth="1"/>
    <col min="11" max="12" width="5" bestFit="1" customWidth="1"/>
    <col min="13" max="18" width="6" bestFit="1" customWidth="1"/>
    <col min="19" max="19" width="5" bestFit="1" customWidth="1"/>
    <col min="20" max="28" width="6" bestFit="1" customWidth="1"/>
    <col min="29" max="29" width="5" bestFit="1" customWidth="1"/>
    <col min="30" max="39" width="6" bestFit="1" customWidth="1"/>
    <col min="40" max="40" width="5" bestFit="1" customWidth="1"/>
    <col min="41" max="41" width="6" bestFit="1" customWidth="1"/>
    <col min="42" max="43" width="5" bestFit="1" customWidth="1"/>
    <col min="44" max="44" width="6" bestFit="1" customWidth="1"/>
    <col min="45" max="45" width="5" bestFit="1" customWidth="1"/>
    <col min="46" max="50" width="6" bestFit="1" customWidth="1"/>
    <col min="51" max="51" width="5" bestFit="1" customWidth="1"/>
    <col min="52" max="52" width="6" bestFit="1" customWidth="1"/>
    <col min="53" max="53" width="4" bestFit="1" customWidth="1"/>
    <col min="54" max="54" width="5" bestFit="1" customWidth="1"/>
    <col min="55" max="66" width="6" bestFit="1" customWidth="1"/>
    <col min="67" max="67" width="5" bestFit="1" customWidth="1"/>
    <col min="68" max="72" width="6" bestFit="1" customWidth="1"/>
    <col min="73" max="73" width="5" bestFit="1" customWidth="1"/>
    <col min="74" max="77" width="6" bestFit="1" customWidth="1"/>
    <col min="78" max="78" width="5" bestFit="1" customWidth="1"/>
    <col min="79" max="81" width="6" bestFit="1" customWidth="1"/>
    <col min="82" max="82" width="4" bestFit="1" customWidth="1"/>
    <col min="83" max="83" width="6" bestFit="1" customWidth="1"/>
    <col min="84" max="84" width="5" bestFit="1" customWidth="1"/>
    <col min="85" max="85" width="6" bestFit="1" customWidth="1"/>
    <col min="86" max="86" width="5" bestFit="1" customWidth="1"/>
    <col min="87" max="104" width="6" bestFit="1" customWidth="1"/>
    <col min="105" max="105" width="5" bestFit="1" customWidth="1"/>
    <col min="106" max="109" width="6" bestFit="1" customWidth="1"/>
    <col min="110" max="110" width="5" bestFit="1" customWidth="1"/>
    <col min="111" max="112" width="6" bestFit="1" customWidth="1"/>
    <col min="113" max="113" width="4" bestFit="1" customWidth="1"/>
    <col min="114" max="114" width="5" bestFit="1" customWidth="1"/>
    <col min="115" max="126" width="6" bestFit="1" customWidth="1"/>
    <col min="127" max="127" width="5" bestFit="1" customWidth="1"/>
    <col min="128" max="129" width="6" bestFit="1" customWidth="1"/>
    <col min="130" max="130" width="5" bestFit="1" customWidth="1"/>
    <col min="131" max="134" width="6" bestFit="1" customWidth="1"/>
    <col min="135" max="135" width="5" bestFit="1" customWidth="1"/>
    <col min="136" max="137" width="6" bestFit="1" customWidth="1"/>
    <col min="138" max="141" width="5" bestFit="1" customWidth="1"/>
    <col min="142" max="146" width="6" bestFit="1" customWidth="1"/>
    <col min="147" max="147" width="5" bestFit="1" customWidth="1"/>
    <col min="148" max="148" width="6" bestFit="1" customWidth="1"/>
    <col min="149" max="150" width="5" bestFit="1" customWidth="1"/>
    <col min="151" max="151" width="6" bestFit="1" customWidth="1"/>
    <col min="152" max="152" width="5" bestFit="1" customWidth="1"/>
    <col min="153" max="157" width="6" bestFit="1" customWidth="1"/>
    <col min="158" max="161" width="5" bestFit="1" customWidth="1"/>
    <col min="162" max="163" width="6" bestFit="1" customWidth="1"/>
    <col min="164" max="164" width="2" bestFit="1" customWidth="1"/>
    <col min="165" max="168" width="6" bestFit="1" customWidth="1"/>
    <col min="169" max="169" width="5" bestFit="1" customWidth="1"/>
    <col min="170" max="170" width="6" bestFit="1" customWidth="1"/>
    <col min="171" max="171" width="5" bestFit="1" customWidth="1"/>
    <col min="172" max="175" width="6" bestFit="1" customWidth="1"/>
    <col min="176" max="176" width="5" bestFit="1" customWidth="1"/>
    <col min="177" max="177" width="6" bestFit="1" customWidth="1"/>
    <col min="178" max="178" width="5" bestFit="1" customWidth="1"/>
    <col min="179" max="182" width="6" bestFit="1" customWidth="1"/>
    <col min="183" max="183" width="4" bestFit="1" customWidth="1"/>
    <col min="184" max="185" width="6" bestFit="1" customWidth="1"/>
    <col min="186" max="186" width="5" bestFit="1" customWidth="1"/>
    <col min="187" max="189" width="6" bestFit="1" customWidth="1"/>
    <col min="190" max="190" width="5" bestFit="1" customWidth="1"/>
    <col min="191" max="191" width="6" bestFit="1" customWidth="1"/>
    <col min="192" max="192" width="5" bestFit="1" customWidth="1"/>
    <col min="193"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0" width="6" bestFit="1" customWidth="1"/>
    <col min="211" max="211" width="5" bestFit="1" customWidth="1"/>
    <col min="212" max="213" width="6" bestFit="1" customWidth="1"/>
    <col min="214" max="214" width="5" bestFit="1" customWidth="1"/>
    <col min="215" max="221" width="6" bestFit="1" customWidth="1"/>
    <col min="222" max="222" width="4" bestFit="1" customWidth="1"/>
    <col min="223" max="224" width="5" bestFit="1" customWidth="1"/>
    <col min="225" max="227" width="6" bestFit="1" customWidth="1"/>
    <col min="228" max="229" width="5" bestFit="1" customWidth="1"/>
    <col min="230" max="231" width="6" bestFit="1" customWidth="1"/>
    <col min="232" max="233" width="5" bestFit="1" customWidth="1"/>
    <col min="234" max="239" width="6" bestFit="1" customWidth="1"/>
    <col min="240" max="240" width="5" bestFit="1" customWidth="1"/>
    <col min="241" max="245" width="6" bestFit="1" customWidth="1"/>
    <col min="246" max="246" width="5" bestFit="1" customWidth="1"/>
    <col min="247" max="247" width="4" bestFit="1" customWidth="1"/>
    <col min="248" max="249" width="6" bestFit="1" customWidth="1"/>
    <col min="250" max="252" width="5" bestFit="1" customWidth="1"/>
    <col min="253" max="253" width="6" bestFit="1" customWidth="1"/>
    <col min="254" max="254" width="5" bestFit="1" customWidth="1"/>
    <col min="255" max="257" width="6" bestFit="1" customWidth="1"/>
    <col min="258" max="258" width="5" bestFit="1" customWidth="1"/>
    <col min="259" max="260" width="6" bestFit="1" customWidth="1"/>
    <col min="261" max="261" width="5" bestFit="1" customWidth="1"/>
    <col min="262" max="263" width="6" bestFit="1" customWidth="1"/>
    <col min="264" max="265" width="5" bestFit="1" customWidth="1"/>
    <col min="266" max="266" width="6" bestFit="1" customWidth="1"/>
    <col min="267" max="267" width="5" bestFit="1" customWidth="1"/>
    <col min="268" max="268" width="4" bestFit="1" customWidth="1"/>
    <col min="269" max="269" width="6" bestFit="1" customWidth="1"/>
    <col min="270" max="271" width="5" bestFit="1" customWidth="1"/>
    <col min="272" max="273" width="6" bestFit="1" customWidth="1"/>
    <col min="274" max="274" width="5" bestFit="1" customWidth="1"/>
    <col min="275" max="275" width="4" bestFit="1" customWidth="1"/>
    <col min="276" max="277" width="6" bestFit="1" customWidth="1"/>
    <col min="278" max="278" width="5" bestFit="1" customWidth="1"/>
    <col min="279" max="281" width="6" bestFit="1" customWidth="1"/>
    <col min="282" max="282" width="5" bestFit="1" customWidth="1"/>
    <col min="283" max="285" width="6" bestFit="1" customWidth="1"/>
    <col min="286" max="286" width="5" bestFit="1" customWidth="1"/>
    <col min="287" max="291" width="6" bestFit="1" customWidth="1"/>
    <col min="292" max="292" width="5" bestFit="1" customWidth="1"/>
    <col min="293" max="296" width="6" bestFit="1" customWidth="1"/>
    <col min="297" max="297" width="5" bestFit="1" customWidth="1"/>
    <col min="298" max="299" width="6" bestFit="1" customWidth="1"/>
    <col min="300" max="300" width="5" bestFit="1" customWidth="1"/>
    <col min="301" max="301" width="6" bestFit="1" customWidth="1"/>
    <col min="302" max="302" width="4" bestFit="1" customWidth="1"/>
    <col min="303" max="307" width="6" bestFit="1" customWidth="1"/>
    <col min="308" max="308" width="5" bestFit="1" customWidth="1"/>
    <col min="309" max="311" width="6" bestFit="1" customWidth="1"/>
    <col min="312" max="312" width="5" bestFit="1" customWidth="1"/>
    <col min="313" max="313" width="6" bestFit="1" customWidth="1"/>
    <col min="314" max="314" width="5" bestFit="1" customWidth="1"/>
    <col min="315" max="315" width="6" bestFit="1" customWidth="1"/>
    <col min="316" max="316" width="5" bestFit="1" customWidth="1"/>
    <col min="317" max="319" width="6" bestFit="1" customWidth="1"/>
    <col min="320" max="320" width="5" bestFit="1" customWidth="1"/>
    <col min="321" max="327" width="6" bestFit="1" customWidth="1"/>
    <col min="328" max="329" width="5" bestFit="1" customWidth="1"/>
    <col min="330" max="330" width="6" bestFit="1" customWidth="1"/>
    <col min="331" max="331" width="5" bestFit="1" customWidth="1"/>
    <col min="332" max="332" width="6" bestFit="1" customWidth="1"/>
    <col min="333" max="333" width="5" bestFit="1" customWidth="1"/>
    <col min="334" max="336" width="6" bestFit="1" customWidth="1"/>
    <col min="337" max="337" width="5" bestFit="1" customWidth="1"/>
    <col min="338" max="338" width="6" bestFit="1" customWidth="1"/>
    <col min="339" max="340" width="5" bestFit="1" customWidth="1"/>
    <col min="341" max="343" width="6" bestFit="1" customWidth="1"/>
    <col min="344" max="344" width="2" bestFit="1" customWidth="1"/>
    <col min="345" max="345" width="6" bestFit="1" customWidth="1"/>
    <col min="346" max="347" width="5" bestFit="1" customWidth="1"/>
    <col min="348" max="349" width="6" bestFit="1" customWidth="1"/>
    <col min="350" max="350" width="5" bestFit="1" customWidth="1"/>
    <col min="351" max="351" width="6" bestFit="1" customWidth="1"/>
    <col min="352" max="352" width="5" bestFit="1" customWidth="1"/>
    <col min="353" max="354" width="6" bestFit="1" customWidth="1"/>
    <col min="355" max="355" width="4" bestFit="1" customWidth="1"/>
    <col min="356" max="356" width="6" bestFit="1" customWidth="1"/>
    <col min="357" max="357" width="5" bestFit="1" customWidth="1"/>
    <col min="358" max="362" width="6" bestFit="1" customWidth="1"/>
    <col min="363" max="363" width="5" bestFit="1" customWidth="1"/>
    <col min="364" max="365" width="6" bestFit="1" customWidth="1"/>
    <col min="366" max="366" width="5" bestFit="1" customWidth="1"/>
    <col min="367" max="367" width="6" bestFit="1" customWidth="1"/>
    <col min="368" max="368" width="5" bestFit="1" customWidth="1"/>
    <col min="369" max="372" width="6" bestFit="1" customWidth="1"/>
    <col min="373" max="373" width="4" bestFit="1" customWidth="1"/>
    <col min="374" max="374" width="5" bestFit="1" customWidth="1"/>
    <col min="375" max="375" width="6" bestFit="1" customWidth="1"/>
    <col min="376" max="377" width="5" bestFit="1" customWidth="1"/>
    <col min="378" max="378" width="6" bestFit="1" customWidth="1"/>
    <col min="379" max="379" width="5" bestFit="1" customWidth="1"/>
    <col min="380" max="380" width="6" bestFit="1" customWidth="1"/>
    <col min="381" max="381" width="4" bestFit="1" customWidth="1"/>
    <col min="382" max="384" width="6" bestFit="1" customWidth="1"/>
    <col min="385" max="387" width="5" bestFit="1" customWidth="1"/>
    <col min="388" max="390" width="6" bestFit="1" customWidth="1"/>
    <col min="391" max="393" width="5" bestFit="1" customWidth="1"/>
    <col min="394" max="394" width="6" bestFit="1" customWidth="1"/>
    <col min="395" max="395" width="4" bestFit="1" customWidth="1"/>
    <col min="396" max="399" width="6" bestFit="1" customWidth="1"/>
    <col min="400" max="400" width="5" bestFit="1" customWidth="1"/>
    <col min="401" max="401" width="6" bestFit="1" customWidth="1"/>
    <col min="402" max="402" width="5" bestFit="1" customWidth="1"/>
    <col min="403" max="403" width="6" bestFit="1" customWidth="1"/>
    <col min="404" max="405" width="4" bestFit="1" customWidth="1"/>
    <col min="406" max="408" width="5" bestFit="1" customWidth="1"/>
    <col min="409" max="409" width="6" bestFit="1" customWidth="1"/>
    <col min="410" max="410" width="5" bestFit="1" customWidth="1"/>
    <col min="411" max="413" width="6" bestFit="1" customWidth="1"/>
    <col min="414" max="414" width="5" bestFit="1" customWidth="1"/>
    <col min="415" max="415" width="6" bestFit="1" customWidth="1"/>
    <col min="416" max="417" width="5" bestFit="1" customWidth="1"/>
    <col min="418" max="418" width="6" bestFit="1" customWidth="1"/>
    <col min="419" max="421" width="5" bestFit="1" customWidth="1"/>
    <col min="422" max="422" width="6" bestFit="1" customWidth="1"/>
    <col min="423" max="423" width="2" bestFit="1" customWidth="1"/>
    <col min="424" max="424" width="5" bestFit="1" customWidth="1"/>
    <col min="425" max="426" width="6" bestFit="1" customWidth="1"/>
    <col min="427" max="428" width="5" bestFit="1" customWidth="1"/>
    <col min="429" max="430" width="6" bestFit="1" customWidth="1"/>
    <col min="431" max="431" width="5" bestFit="1" customWidth="1"/>
    <col min="432" max="432" width="6" bestFit="1" customWidth="1"/>
    <col min="433" max="433" width="5" bestFit="1" customWidth="1"/>
    <col min="434" max="437" width="6" bestFit="1" customWidth="1"/>
    <col min="438" max="439" width="5" bestFit="1" customWidth="1"/>
    <col min="440" max="441" width="6" bestFit="1" customWidth="1"/>
    <col min="442" max="443" width="5" bestFit="1" customWidth="1"/>
    <col min="444" max="445" width="6" bestFit="1" customWidth="1"/>
    <col min="446" max="446" width="4" bestFit="1" customWidth="1"/>
    <col min="447" max="447" width="6" bestFit="1" customWidth="1"/>
    <col min="448" max="448" width="5" bestFit="1" customWidth="1"/>
    <col min="449" max="449" width="6" bestFit="1" customWidth="1"/>
    <col min="450" max="450" width="5" bestFit="1" customWidth="1"/>
    <col min="451" max="451" width="6" bestFit="1" customWidth="1"/>
    <col min="452" max="453" width="5" bestFit="1" customWidth="1"/>
    <col min="454" max="456" width="6" bestFit="1" customWidth="1"/>
    <col min="457" max="457" width="5" bestFit="1" customWidth="1"/>
    <col min="458" max="458" width="6" bestFit="1" customWidth="1"/>
    <col min="459" max="461" width="5" bestFit="1" customWidth="1"/>
    <col min="462" max="462" width="6" bestFit="1" customWidth="1"/>
    <col min="463" max="467" width="5" bestFit="1" customWidth="1"/>
    <col min="468" max="468" width="6" bestFit="1" customWidth="1"/>
    <col min="469" max="469" width="5" bestFit="1" customWidth="1"/>
    <col min="470" max="470" width="6" bestFit="1" customWidth="1"/>
    <col min="471" max="471" width="4" bestFit="1" customWidth="1"/>
    <col min="472" max="472" width="6" bestFit="1" customWidth="1"/>
    <col min="473" max="473" width="5" bestFit="1" customWidth="1"/>
    <col min="474" max="476" width="6" bestFit="1" customWidth="1"/>
    <col min="477" max="477" width="5" bestFit="1" customWidth="1"/>
    <col min="478" max="478" width="6" bestFit="1" customWidth="1"/>
    <col min="479" max="479" width="5" bestFit="1" customWidth="1"/>
    <col min="480" max="480" width="6" bestFit="1" customWidth="1"/>
    <col min="481" max="481" width="4" bestFit="1" customWidth="1"/>
    <col min="482" max="483" width="5" bestFit="1" customWidth="1"/>
    <col min="484" max="486" width="6" bestFit="1" customWidth="1"/>
    <col min="487" max="487" width="5" bestFit="1" customWidth="1"/>
    <col min="488" max="488" width="4" bestFit="1" customWidth="1"/>
    <col min="489" max="489" width="6" bestFit="1" customWidth="1"/>
    <col min="490" max="490" width="5" bestFit="1" customWidth="1"/>
    <col min="491" max="493" width="6" bestFit="1" customWidth="1"/>
    <col min="494" max="494" width="5" bestFit="1" customWidth="1"/>
    <col min="495" max="496" width="6" bestFit="1" customWidth="1"/>
    <col min="497" max="498" width="4" bestFit="1" customWidth="1"/>
    <col min="499" max="502" width="6" bestFit="1" customWidth="1"/>
    <col min="503" max="503" width="5" bestFit="1" customWidth="1"/>
    <col min="504" max="504" width="6" bestFit="1" customWidth="1"/>
    <col min="505" max="505" width="5" bestFit="1" customWidth="1"/>
    <col min="506" max="506" width="6" bestFit="1" customWidth="1"/>
    <col min="507" max="507" width="5" bestFit="1" customWidth="1"/>
    <col min="508" max="508" width="6" bestFit="1" customWidth="1"/>
    <col min="509" max="509" width="5" bestFit="1" customWidth="1"/>
    <col min="510" max="512" width="6" bestFit="1" customWidth="1"/>
    <col min="513" max="513" width="5" bestFit="1" customWidth="1"/>
    <col min="514" max="515" width="6" bestFit="1" customWidth="1"/>
    <col min="516" max="516" width="5" bestFit="1" customWidth="1"/>
    <col min="517" max="517" width="6" bestFit="1" customWidth="1"/>
    <col min="518" max="518" width="5" bestFit="1" customWidth="1"/>
    <col min="519" max="522" width="6" bestFit="1" customWidth="1"/>
    <col min="523" max="523" width="5" bestFit="1" customWidth="1"/>
    <col min="524" max="524" width="6" bestFit="1" customWidth="1"/>
    <col min="525" max="528" width="5" bestFit="1" customWidth="1"/>
    <col min="529" max="529" width="4" bestFit="1" customWidth="1"/>
    <col min="530" max="530" width="5" bestFit="1" customWidth="1"/>
    <col min="531" max="531" width="6" bestFit="1" customWidth="1"/>
    <col min="532" max="534" width="5" bestFit="1" customWidth="1"/>
    <col min="535" max="535" width="4" bestFit="1" customWidth="1"/>
    <col min="536" max="536" width="6" bestFit="1" customWidth="1"/>
    <col min="537" max="538" width="5" bestFit="1" customWidth="1"/>
    <col min="539" max="539" width="6" bestFit="1" customWidth="1"/>
    <col min="540" max="540" width="5" bestFit="1" customWidth="1"/>
    <col min="541" max="542" width="6" bestFit="1" customWidth="1"/>
    <col min="543" max="543" width="4" bestFit="1" customWidth="1"/>
    <col min="544"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6" width="6" bestFit="1" customWidth="1"/>
    <col min="557" max="557" width="5" bestFit="1" customWidth="1"/>
    <col min="558" max="558" width="6" bestFit="1" customWidth="1"/>
    <col min="559" max="559" width="4" bestFit="1" customWidth="1"/>
    <col min="560" max="560" width="5" bestFit="1" customWidth="1"/>
    <col min="561" max="562" width="6" bestFit="1" customWidth="1"/>
    <col min="563" max="563" width="5" bestFit="1" customWidth="1"/>
    <col min="564" max="564" width="6" bestFit="1" customWidth="1"/>
    <col min="565" max="566" width="5" bestFit="1" customWidth="1"/>
    <col min="567" max="567" width="4" bestFit="1" customWidth="1"/>
    <col min="568" max="568" width="6" bestFit="1" customWidth="1"/>
    <col min="569" max="569" width="5" bestFit="1" customWidth="1"/>
    <col min="570" max="571" width="6" bestFit="1" customWidth="1"/>
    <col min="572" max="572" width="5" bestFit="1" customWidth="1"/>
    <col min="573" max="573" width="6" bestFit="1" customWidth="1"/>
    <col min="574" max="576" width="5" bestFit="1" customWidth="1"/>
    <col min="577" max="577" width="6" bestFit="1" customWidth="1"/>
    <col min="578" max="578" width="4" bestFit="1" customWidth="1"/>
    <col min="579" max="579" width="6" bestFit="1" customWidth="1"/>
    <col min="580" max="583" width="5" bestFit="1" customWidth="1"/>
    <col min="584" max="585" width="6" bestFit="1" customWidth="1"/>
    <col min="586" max="587" width="5" bestFit="1" customWidth="1"/>
    <col min="588" max="589" width="6" bestFit="1" customWidth="1"/>
    <col min="590" max="590" width="2" bestFit="1" customWidth="1"/>
    <col min="591" max="591" width="6" bestFit="1" customWidth="1"/>
    <col min="592" max="592" width="5" bestFit="1" customWidth="1"/>
    <col min="593" max="593" width="6" bestFit="1" customWidth="1"/>
    <col min="594" max="596" width="5" bestFit="1" customWidth="1"/>
    <col min="597" max="597" width="6" bestFit="1" customWidth="1"/>
    <col min="598" max="598" width="4" bestFit="1" customWidth="1"/>
    <col min="599" max="600" width="6" bestFit="1" customWidth="1"/>
    <col min="601" max="602" width="5" bestFit="1" customWidth="1"/>
    <col min="603" max="604" width="6" bestFit="1" customWidth="1"/>
    <col min="605" max="605" width="5" bestFit="1" customWidth="1"/>
    <col min="606" max="606" width="6" bestFit="1" customWidth="1"/>
    <col min="607" max="607" width="5" bestFit="1" customWidth="1"/>
    <col min="608" max="608" width="6" bestFit="1" customWidth="1"/>
    <col min="609" max="610" width="5" bestFit="1" customWidth="1"/>
    <col min="611" max="611" width="6" bestFit="1" customWidth="1"/>
    <col min="612" max="612" width="5" bestFit="1" customWidth="1"/>
    <col min="613" max="614" width="6" bestFit="1" customWidth="1"/>
    <col min="615" max="615" width="5" bestFit="1" customWidth="1"/>
    <col min="616" max="616" width="4" bestFit="1" customWidth="1"/>
    <col min="617" max="617" width="6" bestFit="1" customWidth="1"/>
    <col min="618" max="618" width="5" bestFit="1" customWidth="1"/>
    <col min="619"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8" width="6" bestFit="1" customWidth="1"/>
    <col min="629" max="629" width="5" bestFit="1" customWidth="1"/>
    <col min="630" max="630" width="6" bestFit="1" customWidth="1"/>
    <col min="631" max="631" width="5" bestFit="1" customWidth="1"/>
    <col min="632" max="632" width="6" bestFit="1" customWidth="1"/>
    <col min="633" max="633" width="5" bestFit="1" customWidth="1"/>
    <col min="634" max="635" width="6" bestFit="1" customWidth="1"/>
    <col min="636" max="636" width="5" bestFit="1" customWidth="1"/>
    <col min="637" max="637" width="4" bestFit="1" customWidth="1"/>
    <col min="638" max="639" width="6" bestFit="1" customWidth="1"/>
    <col min="640" max="641" width="5" bestFit="1" customWidth="1"/>
    <col min="642" max="643" width="6" bestFit="1" customWidth="1"/>
    <col min="644" max="645" width="5" bestFit="1" customWidth="1"/>
    <col min="646" max="646" width="6" bestFit="1" customWidth="1"/>
    <col min="647" max="648" width="5" bestFit="1" customWidth="1"/>
    <col min="649" max="651" width="6" bestFit="1" customWidth="1"/>
    <col min="652" max="652" width="4" bestFit="1" customWidth="1"/>
    <col min="653" max="653" width="6" bestFit="1" customWidth="1"/>
    <col min="654" max="654" width="5" bestFit="1" customWidth="1"/>
    <col min="655" max="655" width="6" bestFit="1" customWidth="1"/>
    <col min="656" max="657" width="5" bestFit="1" customWidth="1"/>
    <col min="658" max="661" width="6" bestFit="1" customWidth="1"/>
    <col min="662" max="662" width="5" bestFit="1" customWidth="1"/>
    <col min="663" max="665" width="6" bestFit="1" customWidth="1"/>
    <col min="666" max="666" width="5" bestFit="1" customWidth="1"/>
    <col min="667" max="667" width="6" bestFit="1" customWidth="1"/>
    <col min="668" max="668" width="5" bestFit="1" customWidth="1"/>
    <col min="669" max="670" width="6" bestFit="1" customWidth="1"/>
    <col min="671" max="671" width="5" bestFit="1" customWidth="1"/>
    <col min="672" max="672" width="6" bestFit="1" customWidth="1"/>
    <col min="673" max="673" width="2" bestFit="1" customWidth="1"/>
    <col min="674" max="674" width="6" bestFit="1" customWidth="1"/>
    <col min="675" max="675" width="5" bestFit="1" customWidth="1"/>
    <col min="676" max="676" width="6" bestFit="1" customWidth="1"/>
    <col min="677" max="677" width="5" bestFit="1" customWidth="1"/>
    <col min="678" max="678" width="6" bestFit="1" customWidth="1"/>
    <col min="679" max="679" width="5" bestFit="1" customWidth="1"/>
    <col min="680" max="680" width="6" bestFit="1" customWidth="1"/>
    <col min="681" max="683" width="5" bestFit="1" customWidth="1"/>
    <col min="684" max="687" width="6" bestFit="1" customWidth="1"/>
    <col min="688" max="688" width="5" bestFit="1" customWidth="1"/>
    <col min="689" max="689" width="6" bestFit="1" customWidth="1"/>
    <col min="690" max="690" width="5" bestFit="1" customWidth="1"/>
    <col min="691" max="691" width="6" bestFit="1" customWidth="1"/>
    <col min="692" max="692" width="5" bestFit="1" customWidth="1"/>
    <col min="693" max="693" width="6" bestFit="1" customWidth="1"/>
    <col min="694" max="694" width="5" bestFit="1" customWidth="1"/>
    <col min="695" max="695" width="6" bestFit="1" customWidth="1"/>
    <col min="696" max="696" width="5" bestFit="1" customWidth="1"/>
    <col min="697" max="701" width="6" bestFit="1" customWidth="1"/>
    <col min="702" max="702" width="5" bestFit="1" customWidth="1"/>
    <col min="703" max="704" width="6" bestFit="1" customWidth="1"/>
    <col min="705" max="705" width="4" bestFit="1" customWidth="1"/>
    <col min="706" max="707" width="6" bestFit="1" customWidth="1"/>
    <col min="708" max="709" width="5" bestFit="1" customWidth="1"/>
    <col min="710" max="710" width="6" bestFit="1" customWidth="1"/>
    <col min="711" max="713" width="5" bestFit="1" customWidth="1"/>
    <col min="714" max="714" width="6" bestFit="1" customWidth="1"/>
    <col min="715" max="716" width="5" bestFit="1" customWidth="1"/>
    <col min="717" max="724" width="6" bestFit="1" customWidth="1"/>
    <col min="725" max="725" width="5" bestFit="1" customWidth="1"/>
    <col min="726" max="729" width="6" bestFit="1" customWidth="1"/>
    <col min="730" max="730" width="5" bestFit="1" customWidth="1"/>
    <col min="731" max="735" width="6" bestFit="1" customWidth="1"/>
    <col min="736" max="739" width="5" bestFit="1" customWidth="1"/>
    <col min="740" max="740" width="6" bestFit="1" customWidth="1"/>
    <col min="741" max="741" width="5" bestFit="1" customWidth="1"/>
    <col min="742" max="745" width="6" bestFit="1" customWidth="1"/>
    <col min="746" max="746" width="5" bestFit="1" customWidth="1"/>
    <col min="747" max="747" width="6" bestFit="1" customWidth="1"/>
    <col min="748" max="750" width="5" bestFit="1" customWidth="1"/>
    <col min="751" max="751" width="6" bestFit="1" customWidth="1"/>
    <col min="752" max="752" width="5" bestFit="1" customWidth="1"/>
    <col min="753" max="753" width="6" bestFit="1" customWidth="1"/>
    <col min="754" max="755" width="7" bestFit="1" customWidth="1"/>
    <col min="756" max="758" width="6" bestFit="1" customWidth="1"/>
    <col min="759" max="759" width="7" bestFit="1" customWidth="1"/>
    <col min="760" max="760" width="6" bestFit="1" customWidth="1"/>
    <col min="761" max="761" width="7" bestFit="1" customWidth="1"/>
    <col min="762" max="762" width="5" bestFit="1" customWidth="1"/>
    <col min="763" max="763" width="6" bestFit="1" customWidth="1"/>
    <col min="764" max="766" width="7" bestFit="1" customWidth="1"/>
    <col min="767" max="767" width="6" bestFit="1" customWidth="1"/>
    <col min="768" max="769" width="7" bestFit="1" customWidth="1"/>
    <col min="770" max="770" width="6" bestFit="1" customWidth="1"/>
    <col min="771" max="771" width="7" bestFit="1" customWidth="1"/>
    <col min="772" max="772" width="6" bestFit="1" customWidth="1"/>
    <col min="773" max="773" width="7" bestFit="1" customWidth="1"/>
    <col min="774" max="774" width="5" bestFit="1" customWidth="1"/>
    <col min="775" max="776" width="7" bestFit="1" customWidth="1"/>
    <col min="777" max="780" width="6" bestFit="1" customWidth="1"/>
    <col min="781" max="781" width="7" bestFit="1" customWidth="1"/>
    <col min="782" max="782" width="6" bestFit="1" customWidth="1"/>
    <col min="783" max="784" width="7" bestFit="1" customWidth="1"/>
    <col min="785" max="785" width="6" bestFit="1" customWidth="1"/>
    <col min="786" max="786" width="7" bestFit="1" customWidth="1"/>
    <col min="787" max="787" width="5" bestFit="1" customWidth="1"/>
    <col min="788" max="789" width="7" bestFit="1" customWidth="1"/>
    <col min="790" max="790" width="6" bestFit="1" customWidth="1"/>
    <col min="791" max="793" width="7" bestFit="1" customWidth="1"/>
    <col min="794" max="797" width="6" bestFit="1" customWidth="1"/>
    <col min="798" max="798" width="7" bestFit="1" customWidth="1"/>
    <col min="799" max="801" width="6" bestFit="1" customWidth="1"/>
    <col min="802" max="802" width="7" bestFit="1" customWidth="1"/>
    <col min="803" max="803" width="6" bestFit="1" customWidth="1"/>
    <col min="804" max="804" width="7" bestFit="1" customWidth="1"/>
    <col min="805" max="805" width="6" bestFit="1" customWidth="1"/>
    <col min="806" max="806" width="7" bestFit="1" customWidth="1"/>
    <col min="807" max="807" width="6" bestFit="1" customWidth="1"/>
    <col min="808" max="809" width="7" bestFit="1" customWidth="1"/>
    <col min="810" max="810" width="5" bestFit="1" customWidth="1"/>
    <col min="811" max="813" width="7" bestFit="1" customWidth="1"/>
    <col min="814" max="815" width="6" bestFit="1" customWidth="1"/>
    <col min="816" max="816" width="7" bestFit="1" customWidth="1"/>
    <col min="817" max="817" width="5" bestFit="1" customWidth="1"/>
    <col min="818" max="818" width="6" bestFit="1" customWidth="1"/>
    <col min="819" max="819" width="7" bestFit="1" customWidth="1"/>
    <col min="820" max="822" width="6" bestFit="1" customWidth="1"/>
    <col min="823" max="823" width="7" bestFit="1" customWidth="1"/>
    <col min="824" max="825" width="6" bestFit="1" customWidth="1"/>
    <col min="826" max="826" width="7" bestFit="1" customWidth="1"/>
    <col min="827" max="829" width="6" bestFit="1" customWidth="1"/>
    <col min="830" max="830" width="7" bestFit="1" customWidth="1"/>
    <col min="831" max="834" width="6" bestFit="1" customWidth="1"/>
    <col min="835" max="837" width="7" bestFit="1" customWidth="1"/>
    <col min="838" max="838" width="5" bestFit="1" customWidth="1"/>
    <col min="839" max="839" width="6" bestFit="1" customWidth="1"/>
    <col min="840" max="841" width="7" bestFit="1" customWidth="1"/>
    <col min="842" max="843" width="6" bestFit="1" customWidth="1"/>
    <col min="844" max="850" width="7" bestFit="1" customWidth="1"/>
    <col min="851" max="851" width="6" bestFit="1" customWidth="1"/>
    <col min="852" max="852" width="7" bestFit="1" customWidth="1"/>
    <col min="853" max="853" width="6" bestFit="1" customWidth="1"/>
    <col min="854" max="859" width="7" bestFit="1" customWidth="1"/>
    <col min="860" max="864" width="6" bestFit="1" customWidth="1"/>
    <col min="865" max="865" width="7" bestFit="1" customWidth="1"/>
    <col min="866" max="867" width="6" bestFit="1" customWidth="1"/>
    <col min="868" max="868" width="7" bestFit="1" customWidth="1"/>
    <col min="869" max="869" width="6" bestFit="1" customWidth="1"/>
    <col min="870" max="872" width="7" bestFit="1" customWidth="1"/>
    <col min="873" max="873" width="6" bestFit="1" customWidth="1"/>
    <col min="874" max="874" width="7" bestFit="1" customWidth="1"/>
    <col min="875" max="875" width="6" bestFit="1" customWidth="1"/>
    <col min="876" max="877" width="7" bestFit="1" customWidth="1"/>
    <col min="878" max="878" width="6" bestFit="1" customWidth="1"/>
    <col min="879" max="882" width="7" bestFit="1" customWidth="1"/>
    <col min="883" max="884" width="6" bestFit="1" customWidth="1"/>
    <col min="885" max="885" width="7" bestFit="1" customWidth="1"/>
    <col min="886" max="886" width="5" bestFit="1" customWidth="1"/>
    <col min="887" max="888" width="7" bestFit="1" customWidth="1"/>
    <col min="889" max="889" width="6" bestFit="1" customWidth="1"/>
    <col min="890" max="890" width="7" bestFit="1" customWidth="1"/>
    <col min="891" max="897" width="6" bestFit="1" customWidth="1"/>
    <col min="898" max="898" width="7" bestFit="1" customWidth="1"/>
    <col min="899" max="899" width="6" bestFit="1" customWidth="1"/>
    <col min="900" max="900" width="7" bestFit="1" customWidth="1"/>
    <col min="901" max="901" width="6" bestFit="1" customWidth="1"/>
    <col min="902" max="902" width="7" bestFit="1" customWidth="1"/>
    <col min="903" max="903" width="3" bestFit="1" customWidth="1"/>
    <col min="904" max="904" width="6" bestFit="1" customWidth="1"/>
    <col min="905" max="905" width="7" bestFit="1" customWidth="1"/>
    <col min="906" max="907" width="6" bestFit="1" customWidth="1"/>
    <col min="908" max="908" width="7" bestFit="1" customWidth="1"/>
    <col min="909" max="909" width="6" bestFit="1" customWidth="1"/>
    <col min="910" max="912" width="7" bestFit="1" customWidth="1"/>
    <col min="913" max="913" width="6" bestFit="1" customWidth="1"/>
    <col min="914" max="915" width="7" bestFit="1" customWidth="1"/>
    <col min="916" max="916" width="6" bestFit="1" customWidth="1"/>
    <col min="917" max="918" width="7" bestFit="1" customWidth="1"/>
    <col min="919" max="919" width="6" bestFit="1" customWidth="1"/>
    <col min="920"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30" width="6" bestFit="1" customWidth="1"/>
    <col min="931" max="931" width="7" bestFit="1" customWidth="1"/>
    <col min="932" max="933" width="6" bestFit="1" customWidth="1"/>
    <col min="934" max="935" width="7" bestFit="1" customWidth="1"/>
    <col min="936" max="937" width="6" bestFit="1" customWidth="1"/>
    <col min="938" max="938" width="7" bestFit="1" customWidth="1"/>
    <col min="939" max="939" width="6" bestFit="1" customWidth="1"/>
    <col min="940" max="941" width="7" bestFit="1" customWidth="1"/>
    <col min="942" max="942" width="6" bestFit="1" customWidth="1"/>
    <col min="943" max="945" width="7" bestFit="1" customWidth="1"/>
    <col min="946" max="947" width="5" bestFit="1" customWidth="1"/>
    <col min="948" max="949" width="7" bestFit="1" customWidth="1"/>
    <col min="950" max="950" width="6" bestFit="1" customWidth="1"/>
    <col min="951" max="951" width="7" bestFit="1" customWidth="1"/>
    <col min="952" max="952" width="5" bestFit="1" customWidth="1"/>
    <col min="953" max="953" width="6" bestFit="1" customWidth="1"/>
    <col min="954" max="954" width="7" bestFit="1" customWidth="1"/>
    <col min="955" max="956" width="6" bestFit="1" customWidth="1"/>
    <col min="957" max="957" width="7" bestFit="1" customWidth="1"/>
    <col min="958" max="958" width="6" bestFit="1" customWidth="1"/>
    <col min="959" max="961" width="7" bestFit="1" customWidth="1"/>
    <col min="962" max="962" width="6" bestFit="1" customWidth="1"/>
    <col min="963" max="964" width="7" bestFit="1" customWidth="1"/>
    <col min="965" max="965" width="6" bestFit="1" customWidth="1"/>
    <col min="966" max="966" width="5" bestFit="1" customWidth="1"/>
    <col min="967" max="967" width="7" bestFit="1" customWidth="1"/>
    <col min="968" max="968" width="6" bestFit="1" customWidth="1"/>
    <col min="969" max="969" width="7" bestFit="1" customWidth="1"/>
    <col min="970" max="971" width="6" bestFit="1" customWidth="1"/>
    <col min="972" max="972" width="7" bestFit="1" customWidth="1"/>
    <col min="973" max="973" width="6" bestFit="1" customWidth="1"/>
    <col min="974" max="975" width="7" bestFit="1" customWidth="1"/>
    <col min="976" max="976" width="3" bestFit="1" customWidth="1"/>
    <col min="977" max="977" width="7" bestFit="1" customWidth="1"/>
    <col min="978" max="978" width="6" bestFit="1" customWidth="1"/>
    <col min="979" max="979" width="7" bestFit="1" customWidth="1"/>
    <col min="980" max="983" width="6" bestFit="1" customWidth="1"/>
    <col min="984" max="984" width="7" bestFit="1" customWidth="1"/>
    <col min="985" max="987" width="6" bestFit="1" customWidth="1"/>
    <col min="988" max="988" width="7" bestFit="1" customWidth="1"/>
    <col min="989" max="990" width="6" bestFit="1" customWidth="1"/>
    <col min="991" max="996" width="7" bestFit="1" customWidth="1"/>
    <col min="997" max="997" width="6" bestFit="1" customWidth="1"/>
    <col min="998" max="999" width="7" bestFit="1" customWidth="1"/>
    <col min="1000" max="1000" width="6" bestFit="1" customWidth="1"/>
    <col min="1001" max="1002" width="7" bestFit="1" customWidth="1"/>
    <col min="1003" max="1004" width="6" bestFit="1" customWidth="1"/>
    <col min="1005" max="1005" width="7" bestFit="1" customWidth="1"/>
    <col min="1006" max="1006" width="6" bestFit="1" customWidth="1"/>
    <col min="1007" max="1008" width="7" bestFit="1" customWidth="1"/>
    <col min="1009" max="1009" width="5" bestFit="1" customWidth="1"/>
    <col min="1010" max="1010" width="7" bestFit="1" customWidth="1"/>
    <col min="1011" max="1011" width="6" bestFit="1" customWidth="1"/>
    <col min="1012" max="1013" width="7" bestFit="1" customWidth="1"/>
    <col min="1014" max="1014" width="6" bestFit="1" customWidth="1"/>
    <col min="1015" max="1016" width="7" bestFit="1" customWidth="1"/>
    <col min="1017" max="1018" width="6" bestFit="1" customWidth="1"/>
    <col min="1019" max="1022" width="7" bestFit="1" customWidth="1"/>
    <col min="1023"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39" width="7" bestFit="1" customWidth="1"/>
    <col min="1040" max="1041" width="6" bestFit="1" customWidth="1"/>
    <col min="1042" max="1042" width="7" bestFit="1" customWidth="1"/>
    <col min="1043" max="1043" width="5" bestFit="1" customWidth="1"/>
    <col min="1044" max="1044" width="7" bestFit="1" customWidth="1"/>
    <col min="1045" max="1045" width="6" bestFit="1" customWidth="1"/>
    <col min="1046" max="1046" width="7" bestFit="1" customWidth="1"/>
    <col min="1047" max="1049" width="6" bestFit="1" customWidth="1"/>
    <col min="1050" max="1050" width="7" bestFit="1" customWidth="1"/>
    <col min="1051" max="1051" width="3" bestFit="1" customWidth="1"/>
    <col min="1052" max="1054" width="7" bestFit="1" customWidth="1"/>
    <col min="1055" max="1057" width="6" bestFit="1" customWidth="1"/>
    <col min="1058" max="1060" width="7" bestFit="1" customWidth="1"/>
    <col min="1061" max="1061" width="6" bestFit="1" customWidth="1"/>
    <col min="1062" max="1063" width="7" bestFit="1" customWidth="1"/>
    <col min="1064" max="1065" width="6" bestFit="1" customWidth="1"/>
    <col min="1066" max="1067" width="5" bestFit="1" customWidth="1"/>
    <col min="1068" max="1070" width="7" bestFit="1" customWidth="1"/>
    <col min="1071" max="1072" width="6" bestFit="1" customWidth="1"/>
    <col min="1073" max="1074" width="7" bestFit="1" customWidth="1"/>
    <col min="1075" max="1075" width="6" bestFit="1" customWidth="1"/>
    <col min="1076" max="1079" width="7" bestFit="1" customWidth="1"/>
    <col min="1080" max="1080" width="5" bestFit="1" customWidth="1"/>
    <col min="1081" max="1082" width="7" bestFit="1" customWidth="1"/>
    <col min="1083" max="1086" width="6" bestFit="1" customWidth="1"/>
    <col min="1087" max="1087" width="7" bestFit="1" customWidth="1"/>
    <col min="1088" max="1090" width="6" bestFit="1" customWidth="1"/>
    <col min="1091" max="1092" width="7" bestFit="1" customWidth="1"/>
    <col min="1093" max="1093" width="5" bestFit="1" customWidth="1"/>
    <col min="1094" max="1094" width="6" bestFit="1" customWidth="1"/>
    <col min="1095" max="1095" width="7" bestFit="1" customWidth="1"/>
    <col min="1096" max="1096" width="6" bestFit="1" customWidth="1"/>
    <col min="1097" max="1098" width="5" bestFit="1" customWidth="1"/>
    <col min="1099" max="1103" width="6" bestFit="1" customWidth="1"/>
    <col min="1104" max="1104" width="5" bestFit="1" customWidth="1"/>
    <col min="1105" max="1105" width="6" bestFit="1" customWidth="1"/>
    <col min="1106" max="1106" width="7" bestFit="1" customWidth="1"/>
    <col min="1107" max="1109" width="6" bestFit="1" customWidth="1"/>
    <col min="1110" max="1110" width="5" bestFit="1" customWidth="1"/>
    <col min="1111" max="1112" width="6" bestFit="1" customWidth="1"/>
    <col min="1113" max="1114" width="7" bestFit="1" customWidth="1"/>
    <col min="1115" max="1116" width="6" bestFit="1" customWidth="1"/>
    <col min="1117" max="1118" width="7" bestFit="1" customWidth="1"/>
    <col min="1119" max="1120" width="6" bestFit="1" customWidth="1"/>
    <col min="1121" max="1121" width="3" bestFit="1" customWidth="1"/>
    <col min="1122" max="1122" width="7" bestFit="1" customWidth="1"/>
    <col min="1123" max="1123" width="6" bestFit="1" customWidth="1"/>
    <col min="1124" max="1125" width="7" bestFit="1" customWidth="1"/>
    <col min="1126" max="1127" width="6" bestFit="1" customWidth="1"/>
    <col min="1128" max="1128" width="7" bestFit="1" customWidth="1"/>
    <col min="1129" max="1129" width="6" bestFit="1" customWidth="1"/>
    <col min="1130" max="1131" width="7" bestFit="1" customWidth="1"/>
    <col min="1132" max="1132" width="6" bestFit="1" customWidth="1"/>
    <col min="1133" max="1136" width="7" bestFit="1" customWidth="1"/>
    <col min="1137" max="1141" width="6" bestFit="1" customWidth="1"/>
    <col min="1142" max="1142" width="7" bestFit="1" customWidth="1"/>
    <col min="1143" max="1143" width="5" bestFit="1" customWidth="1"/>
    <col min="1144" max="1144" width="6" bestFit="1" customWidth="1"/>
    <col min="1145" max="1145" width="7" bestFit="1" customWidth="1"/>
    <col min="1146" max="1147" width="6" bestFit="1" customWidth="1"/>
    <col min="1148" max="1148" width="7" bestFit="1" customWidth="1"/>
    <col min="1149" max="1150" width="6" bestFit="1" customWidth="1"/>
    <col min="1151" max="1151" width="7" bestFit="1" customWidth="1"/>
    <col min="1152" max="1152" width="6" bestFit="1" customWidth="1"/>
    <col min="1153" max="1153" width="7" bestFit="1" customWidth="1"/>
    <col min="1154" max="1155" width="6" bestFit="1" customWidth="1"/>
    <col min="1156" max="1156" width="7" bestFit="1" customWidth="1"/>
    <col min="1157" max="1157" width="6" bestFit="1" customWidth="1"/>
    <col min="1158" max="1158" width="7" bestFit="1" customWidth="1"/>
    <col min="1159" max="1159" width="5" bestFit="1" customWidth="1"/>
    <col min="1160" max="1161" width="7" bestFit="1" customWidth="1"/>
    <col min="1162" max="1162" width="6" bestFit="1" customWidth="1"/>
    <col min="1163" max="1163" width="7" bestFit="1" customWidth="1"/>
    <col min="1164" max="1164" width="5" bestFit="1" customWidth="1"/>
    <col min="1165" max="1165" width="7" bestFit="1" customWidth="1"/>
    <col min="1166" max="1168" width="6" bestFit="1" customWidth="1"/>
    <col min="1169" max="1169" width="5" bestFit="1" customWidth="1"/>
    <col min="1170" max="1170" width="7" bestFit="1" customWidth="1"/>
    <col min="1171" max="1172" width="6" bestFit="1" customWidth="1"/>
    <col min="1173" max="1173" width="7" bestFit="1" customWidth="1"/>
    <col min="1174" max="1176" width="6" bestFit="1" customWidth="1"/>
    <col min="1177" max="1177" width="7" bestFit="1" customWidth="1"/>
    <col min="1178" max="1179" width="6" bestFit="1" customWidth="1"/>
    <col min="1180" max="1182" width="7" bestFit="1" customWidth="1"/>
    <col min="1183" max="1183" width="3" bestFit="1" customWidth="1"/>
    <col min="1184" max="1185" width="6" bestFit="1" customWidth="1"/>
    <col min="1186" max="1187" width="7" bestFit="1" customWidth="1"/>
    <col min="1188" max="1188" width="6" bestFit="1" customWidth="1"/>
    <col min="1189" max="1189" width="7" bestFit="1" customWidth="1"/>
    <col min="1190" max="1190" width="6" bestFit="1" customWidth="1"/>
    <col min="1191" max="1194" width="7" bestFit="1" customWidth="1"/>
    <col min="1195" max="1195" width="5" bestFit="1" customWidth="1"/>
    <col min="1196" max="1196" width="7" bestFit="1" customWidth="1"/>
    <col min="1197" max="1198" width="6" bestFit="1" customWidth="1"/>
    <col min="1199" max="1199" width="7" bestFit="1" customWidth="1"/>
    <col min="1200" max="1200" width="6" bestFit="1" customWidth="1"/>
    <col min="1201" max="1201" width="7" bestFit="1" customWidth="1"/>
    <col min="1202" max="1205" width="6" bestFit="1" customWidth="1"/>
    <col min="1206" max="1206" width="7" bestFit="1" customWidth="1"/>
    <col min="1207" max="1207" width="5" bestFit="1" customWidth="1"/>
    <col min="1208" max="1208" width="7" bestFit="1" customWidth="1"/>
    <col min="1209" max="1209" width="6" bestFit="1" customWidth="1"/>
    <col min="1210" max="1211" width="7" bestFit="1" customWidth="1"/>
    <col min="1212" max="1216" width="6" bestFit="1" customWidth="1"/>
    <col min="1217" max="1217" width="7" bestFit="1" customWidth="1"/>
    <col min="1218" max="1218" width="6" bestFit="1" customWidth="1"/>
    <col min="1219" max="1220" width="7" bestFit="1" customWidth="1"/>
    <col min="1221" max="1223" width="6" bestFit="1" customWidth="1"/>
    <col min="1224" max="1226" width="7" bestFit="1" customWidth="1"/>
    <col min="1227" max="1227" width="6" bestFit="1" customWidth="1"/>
    <col min="1228" max="1231" width="7" bestFit="1" customWidth="1"/>
    <col min="1232" max="1232" width="5" bestFit="1" customWidth="1"/>
    <col min="1233" max="1236" width="6" bestFit="1" customWidth="1"/>
    <col min="1237" max="1237" width="3" bestFit="1" customWidth="1"/>
    <col min="1238" max="1238" width="7" bestFit="1" customWidth="1"/>
    <col min="1239" max="1240" width="6"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1" width="6" bestFit="1" customWidth="1"/>
    <col min="1252" max="1252" width="5" bestFit="1" customWidth="1"/>
    <col min="1253" max="1259" width="6" bestFit="1" customWidth="1"/>
    <col min="1260" max="1260" width="7" bestFit="1" customWidth="1"/>
    <col min="1261" max="1262" width="6" bestFit="1" customWidth="1"/>
    <col min="1263" max="1263" width="7" bestFit="1" customWidth="1"/>
    <col min="1264" max="1265" width="6" bestFit="1" customWidth="1"/>
    <col min="1266" max="1266" width="7" bestFit="1" customWidth="1"/>
    <col min="1267" max="1267" width="6" bestFit="1" customWidth="1"/>
    <col min="1268" max="1270" width="7" bestFit="1" customWidth="1"/>
    <col min="1271" max="1271" width="6" bestFit="1" customWidth="1"/>
    <col min="1272" max="1272" width="7" bestFit="1" customWidth="1"/>
    <col min="1273" max="1274" width="6" bestFit="1" customWidth="1"/>
    <col min="1275" max="1275" width="7" bestFit="1" customWidth="1"/>
    <col min="1276" max="1276" width="6" bestFit="1" customWidth="1"/>
    <col min="1277" max="1277" width="7" bestFit="1" customWidth="1"/>
    <col min="1278" max="1278" width="6" bestFit="1" customWidth="1"/>
    <col min="1279" max="1279" width="5" bestFit="1" customWidth="1"/>
    <col min="1280" max="1282" width="7" bestFit="1" customWidth="1"/>
    <col min="1283" max="1286" width="6" bestFit="1" customWidth="1"/>
    <col min="1287" max="1287" width="3" bestFit="1" customWidth="1"/>
    <col min="1288" max="1288" width="6" bestFit="1" customWidth="1"/>
    <col min="1289" max="1289" width="7" bestFit="1" customWidth="1"/>
    <col min="1290" max="1290" width="6" bestFit="1" customWidth="1"/>
    <col min="1291" max="1291" width="7" bestFit="1" customWidth="1"/>
    <col min="1292" max="1292" width="6" bestFit="1" customWidth="1"/>
    <col min="1293" max="1293" width="7" bestFit="1" customWidth="1"/>
    <col min="1294" max="1294" width="5" bestFit="1" customWidth="1"/>
    <col min="1295" max="1296" width="6" bestFit="1" customWidth="1"/>
    <col min="1297" max="1298" width="7" bestFit="1" customWidth="1"/>
    <col min="1299" max="1299" width="6" bestFit="1" customWidth="1"/>
    <col min="1300" max="1301" width="7" bestFit="1" customWidth="1"/>
    <col min="1302" max="1302" width="6" bestFit="1" customWidth="1"/>
    <col min="1303" max="1308" width="7" bestFit="1" customWidth="1"/>
    <col min="1309" max="1309" width="6" bestFit="1" customWidth="1"/>
    <col min="1310" max="1310" width="7" bestFit="1" customWidth="1"/>
    <col min="1311" max="1311" width="6" bestFit="1" customWidth="1"/>
    <col min="1312" max="1315" width="7" bestFit="1" customWidth="1"/>
    <col min="1316" max="1316" width="6" bestFit="1" customWidth="1"/>
    <col min="1317" max="1317" width="7" bestFit="1" customWidth="1"/>
    <col min="1318" max="1318" width="6" bestFit="1" customWidth="1"/>
    <col min="1319" max="1319" width="7" bestFit="1" customWidth="1"/>
    <col min="1320" max="1320" width="6" bestFit="1" customWidth="1"/>
    <col min="1321" max="1324" width="7" bestFit="1" customWidth="1"/>
    <col min="1325" max="1326" width="6" bestFit="1" customWidth="1"/>
    <col min="1327" max="1327" width="7" bestFit="1" customWidth="1"/>
    <col min="1328" max="1328" width="5" bestFit="1" customWidth="1"/>
    <col min="1329" max="1329" width="7" bestFit="1" customWidth="1"/>
    <col min="1330" max="1333" width="6" bestFit="1" customWidth="1"/>
    <col min="1334" max="1335" width="7" bestFit="1" customWidth="1"/>
    <col min="1336" max="1336" width="5" bestFit="1" customWidth="1"/>
    <col min="1337" max="1337" width="6" bestFit="1" customWidth="1"/>
    <col min="1338" max="1338" width="7" bestFit="1" customWidth="1"/>
    <col min="1339" max="1342" width="6" bestFit="1" customWidth="1"/>
    <col min="1343" max="1343" width="3" bestFit="1" customWidth="1"/>
    <col min="1344" max="1344" width="7" bestFit="1" customWidth="1"/>
    <col min="1345" max="1348" width="6" bestFit="1" customWidth="1"/>
    <col min="1349" max="1351" width="7" bestFit="1" customWidth="1"/>
    <col min="1352" max="1352" width="6" bestFit="1" customWidth="1"/>
    <col min="1353" max="1357" width="7" bestFit="1" customWidth="1"/>
    <col min="1358" max="1358" width="5" bestFit="1" customWidth="1"/>
    <col min="1359" max="1359" width="7" bestFit="1" customWidth="1"/>
    <col min="1360" max="1361" width="6" bestFit="1" customWidth="1"/>
    <col min="1362" max="1362" width="5" bestFit="1" customWidth="1"/>
    <col min="1363" max="1363" width="7" bestFit="1" customWidth="1"/>
    <col min="1364" max="1364" width="6" bestFit="1" customWidth="1"/>
    <col min="1365" max="1365" width="7" bestFit="1" customWidth="1"/>
    <col min="1366" max="1367" width="6" bestFit="1" customWidth="1"/>
    <col min="1368" max="1368" width="7" bestFit="1" customWidth="1"/>
    <col min="1369" max="1370" width="6" bestFit="1" customWidth="1"/>
    <col min="1371" max="1371" width="7" bestFit="1" customWidth="1"/>
    <col min="1372" max="1372" width="5" bestFit="1" customWidth="1"/>
    <col min="1373" max="1374" width="7" bestFit="1" customWidth="1"/>
    <col min="1375" max="1376" width="6" bestFit="1" customWidth="1"/>
    <col min="1377" max="1377" width="7" bestFit="1" customWidth="1"/>
    <col min="1378" max="1378" width="6" bestFit="1" customWidth="1"/>
    <col min="1379" max="1379" width="7" bestFit="1" customWidth="1"/>
    <col min="1380" max="1380" width="6" bestFit="1" customWidth="1"/>
    <col min="1381" max="1381" width="7" bestFit="1" customWidth="1"/>
    <col min="1382" max="1382" width="5" bestFit="1" customWidth="1"/>
    <col min="1383" max="1383" width="7" bestFit="1" customWidth="1"/>
    <col min="1384" max="1385" width="6" bestFit="1" customWidth="1"/>
    <col min="1386" max="1386" width="7" bestFit="1" customWidth="1"/>
    <col min="1387" max="1387" width="6" bestFit="1" customWidth="1"/>
    <col min="1388" max="1388" width="5" bestFit="1" customWidth="1"/>
    <col min="1389" max="1390" width="6" bestFit="1" customWidth="1"/>
    <col min="1391" max="1391" width="7" bestFit="1" customWidth="1"/>
    <col min="1392" max="1392" width="6" bestFit="1" customWidth="1"/>
    <col min="1393" max="1393" width="7" bestFit="1" customWidth="1"/>
    <col min="1394" max="1395" width="6" bestFit="1" customWidth="1"/>
    <col min="1396" max="1396" width="3" bestFit="1" customWidth="1"/>
    <col min="1397" max="1398" width="7" bestFit="1" customWidth="1"/>
    <col min="1399" max="1399" width="6" bestFit="1" customWidth="1"/>
    <col min="1400" max="1400" width="7" bestFit="1" customWidth="1"/>
    <col min="1401" max="1401" width="6" bestFit="1" customWidth="1"/>
    <col min="1402" max="1402" width="7" bestFit="1" customWidth="1"/>
    <col min="1403" max="1403" width="5" bestFit="1" customWidth="1"/>
    <col min="1404" max="1404" width="7" bestFit="1" customWidth="1"/>
    <col min="1405" max="1405" width="6" bestFit="1" customWidth="1"/>
    <col min="1406" max="1406" width="7" bestFit="1" customWidth="1"/>
    <col min="1407" max="1408" width="6" bestFit="1" customWidth="1"/>
    <col min="1409" max="1410" width="7" bestFit="1" customWidth="1"/>
    <col min="1411" max="1413" width="6" bestFit="1" customWidth="1"/>
    <col min="1414" max="1414" width="7" bestFit="1" customWidth="1"/>
    <col min="1415" max="1415" width="6" bestFit="1" customWidth="1"/>
    <col min="1416" max="1417" width="7" bestFit="1" customWidth="1"/>
    <col min="1418" max="1419" width="6" bestFit="1" customWidth="1"/>
    <col min="1420" max="1420" width="7" bestFit="1" customWidth="1"/>
    <col min="1421" max="1421" width="6" bestFit="1" customWidth="1"/>
    <col min="1422" max="1422" width="7" bestFit="1" customWidth="1"/>
    <col min="1423" max="1423" width="6" bestFit="1" customWidth="1"/>
    <col min="1424" max="1424" width="7" bestFit="1" customWidth="1"/>
    <col min="1425" max="1427" width="6" bestFit="1" customWidth="1"/>
    <col min="1428" max="1428" width="7" bestFit="1" customWidth="1"/>
    <col min="1429" max="1430" width="5" bestFit="1" customWidth="1"/>
    <col min="1431" max="1431" width="7" bestFit="1" customWidth="1"/>
    <col min="1432" max="1432" width="6" bestFit="1" customWidth="1"/>
    <col min="1433" max="1437" width="7" bestFit="1" customWidth="1"/>
    <col min="1438" max="1438" width="5" bestFit="1" customWidth="1"/>
    <col min="1439" max="1440" width="7" bestFit="1" customWidth="1"/>
    <col min="1441" max="1441" width="6" bestFit="1" customWidth="1"/>
    <col min="1442" max="1442" width="7" bestFit="1" customWidth="1"/>
    <col min="1443" max="1444" width="6" bestFit="1" customWidth="1"/>
    <col min="1445" max="1445" width="5" bestFit="1" customWidth="1"/>
    <col min="1446" max="1447" width="7" bestFit="1" customWidth="1"/>
    <col min="1448" max="1448" width="6" bestFit="1" customWidth="1"/>
    <col min="1449" max="1449" width="7" bestFit="1" customWidth="1"/>
    <col min="1450" max="1451" width="6" bestFit="1" customWidth="1"/>
    <col min="1452" max="1452" width="7" bestFit="1" customWidth="1"/>
    <col min="1453" max="1453" width="3" bestFit="1" customWidth="1"/>
    <col min="1454" max="1454" width="7" bestFit="1" customWidth="1"/>
    <col min="1455" max="1455" width="6" bestFit="1" customWidth="1"/>
    <col min="1456" max="1457" width="7" bestFit="1" customWidth="1"/>
    <col min="1458" max="1458" width="5" bestFit="1" customWidth="1"/>
    <col min="1459" max="1459" width="7" bestFit="1" customWidth="1"/>
    <col min="1460" max="1461" width="6" bestFit="1" customWidth="1"/>
    <col min="1462" max="1462" width="7" bestFit="1" customWidth="1"/>
    <col min="1463" max="1463" width="5" bestFit="1" customWidth="1"/>
    <col min="1464" max="1465" width="7" bestFit="1" customWidth="1"/>
    <col min="1466" max="1467" width="6" bestFit="1" customWidth="1"/>
    <col min="1468" max="1468" width="7" bestFit="1" customWidth="1"/>
    <col min="1469" max="1470" width="6" bestFit="1" customWidth="1"/>
    <col min="1471" max="1471" width="7" bestFit="1" customWidth="1"/>
    <col min="1472" max="1472" width="5" bestFit="1" customWidth="1"/>
    <col min="1473" max="1473" width="6" bestFit="1" customWidth="1"/>
    <col min="1474" max="1474" width="7" bestFit="1" customWidth="1"/>
    <col min="1475" max="1475" width="6" bestFit="1" customWidth="1"/>
    <col min="1476" max="1476" width="7" bestFit="1" customWidth="1"/>
    <col min="1477" max="1477" width="5" bestFit="1" customWidth="1"/>
    <col min="1478" max="1478" width="7" bestFit="1" customWidth="1"/>
    <col min="1479" max="1479" width="6" bestFit="1" customWidth="1"/>
    <col min="1480" max="1481" width="7" bestFit="1" customWidth="1"/>
    <col min="1482" max="1482" width="5" bestFit="1" customWidth="1"/>
    <col min="1483" max="1483" width="7" bestFit="1" customWidth="1"/>
    <col min="1484" max="1485" width="6" bestFit="1" customWidth="1"/>
    <col min="1486" max="1488" width="7" bestFit="1" customWidth="1"/>
    <col min="1489" max="1489" width="6" bestFit="1" customWidth="1"/>
    <col min="1490" max="1490" width="7" bestFit="1" customWidth="1"/>
    <col min="1491" max="1491" width="5" bestFit="1" customWidth="1"/>
    <col min="1492" max="1493" width="6" bestFit="1" customWidth="1"/>
    <col min="1494" max="1494" width="7" bestFit="1" customWidth="1"/>
    <col min="1495" max="1496" width="6" bestFit="1" customWidth="1"/>
    <col min="1497" max="1497" width="5" bestFit="1" customWidth="1"/>
    <col min="1498" max="1499" width="6" bestFit="1" customWidth="1"/>
    <col min="1500" max="1500" width="7" bestFit="1" customWidth="1"/>
    <col min="1501" max="1501" width="6" bestFit="1" customWidth="1"/>
    <col min="1502" max="1502" width="7" bestFit="1" customWidth="1"/>
    <col min="1503" max="1503" width="6" bestFit="1" customWidth="1"/>
    <col min="1504" max="1504" width="7" bestFit="1" customWidth="1"/>
    <col min="1505" max="1506" width="6" bestFit="1" customWidth="1"/>
    <col min="1507" max="1507" width="3" bestFit="1" customWidth="1"/>
    <col min="1508" max="1510" width="6" bestFit="1" customWidth="1"/>
    <col min="1511" max="1511" width="5" bestFit="1" customWidth="1"/>
    <col min="1512" max="1513" width="6" bestFit="1" customWidth="1"/>
    <col min="1514" max="1515" width="7" bestFit="1" customWidth="1"/>
    <col min="1516" max="1516" width="6" bestFit="1" customWidth="1"/>
    <col min="1517" max="1519" width="7" bestFit="1" customWidth="1"/>
    <col min="1520" max="1520" width="6" bestFit="1" customWidth="1"/>
    <col min="1521" max="1523" width="7" bestFit="1" customWidth="1"/>
    <col min="1524" max="1525" width="6" bestFit="1" customWidth="1"/>
    <col min="1526" max="1526" width="5" bestFit="1" customWidth="1"/>
    <col min="1527" max="1527" width="7" bestFit="1" customWidth="1"/>
    <col min="1528" max="1529" width="6" bestFit="1" customWidth="1"/>
    <col min="1530" max="1530" width="7" bestFit="1" customWidth="1"/>
    <col min="1531" max="1531" width="6" bestFit="1" customWidth="1"/>
    <col min="1532" max="1532" width="7" bestFit="1" customWidth="1"/>
    <col min="1533" max="1534" width="6" bestFit="1" customWidth="1"/>
    <col min="1535" max="1536" width="7" bestFit="1" customWidth="1"/>
    <col min="1537" max="1539" width="6" bestFit="1" customWidth="1"/>
    <col min="1540" max="1540" width="7" bestFit="1" customWidth="1"/>
    <col min="1541" max="1541" width="6" bestFit="1" customWidth="1"/>
    <col min="1542" max="1543" width="7" bestFit="1" customWidth="1"/>
    <col min="1544" max="1544" width="6" bestFit="1" customWidth="1"/>
    <col min="1545" max="1546" width="7" bestFit="1" customWidth="1"/>
    <col min="1547" max="1551" width="6" bestFit="1" customWidth="1"/>
    <col min="1552" max="1552" width="3" bestFit="1" customWidth="1"/>
    <col min="1553" max="1553" width="6" bestFit="1" customWidth="1"/>
    <col min="1554" max="1554" width="7" bestFit="1" customWidth="1"/>
    <col min="1555" max="1555" width="6" bestFit="1" customWidth="1"/>
    <col min="1556" max="1556" width="5" bestFit="1" customWidth="1"/>
    <col min="1557" max="1558" width="6" bestFit="1" customWidth="1"/>
    <col min="1559" max="1560" width="7" bestFit="1" customWidth="1"/>
    <col min="1561" max="1562" width="6" bestFit="1" customWidth="1"/>
    <col min="1563" max="1563" width="7" bestFit="1" customWidth="1"/>
    <col min="1564" max="1564" width="6" bestFit="1" customWidth="1"/>
    <col min="1565" max="1566" width="5" bestFit="1" customWidth="1"/>
    <col min="1567" max="1569" width="6" bestFit="1" customWidth="1"/>
    <col min="1570" max="1570" width="7" bestFit="1" customWidth="1"/>
    <col min="1571" max="1571" width="6" bestFit="1" customWidth="1"/>
    <col min="1572" max="1573" width="7" bestFit="1" customWidth="1"/>
    <col min="1574" max="1577" width="6" bestFit="1" customWidth="1"/>
    <col min="1578" max="1578" width="7" bestFit="1" customWidth="1"/>
    <col min="1579" max="1583" width="6" bestFit="1" customWidth="1"/>
    <col min="1584" max="1586" width="7" bestFit="1" customWidth="1"/>
    <col min="1587" max="1587" width="6" bestFit="1" customWidth="1"/>
    <col min="1588" max="1588" width="7" bestFit="1" customWidth="1"/>
    <col min="1589" max="1592" width="6" bestFit="1" customWidth="1"/>
    <col min="1593" max="1594" width="7" bestFit="1" customWidth="1"/>
    <col min="1595" max="1595" width="6" bestFit="1" customWidth="1"/>
    <col min="1596" max="1600" width="7" bestFit="1" customWidth="1"/>
    <col min="1601" max="1601" width="6" bestFit="1" customWidth="1"/>
    <col min="1602" max="1602" width="7" bestFit="1" customWidth="1"/>
    <col min="1603" max="1603" width="3" bestFit="1" customWidth="1"/>
    <col min="1604" max="1605" width="7" bestFit="1" customWidth="1"/>
    <col min="1606" max="1606" width="5" bestFit="1" customWidth="1"/>
    <col min="1607" max="1608" width="6" bestFit="1" customWidth="1"/>
    <col min="1609" max="1609" width="7" bestFit="1" customWidth="1"/>
    <col min="1610" max="1610" width="5" bestFit="1" customWidth="1"/>
    <col min="1611" max="1611" width="7" bestFit="1" customWidth="1"/>
    <col min="1612" max="1612" width="6" bestFit="1" customWidth="1"/>
    <col min="1613" max="1613" width="7" bestFit="1" customWidth="1"/>
    <col min="1614" max="1614" width="5" bestFit="1" customWidth="1"/>
    <col min="1615" max="1616" width="6" bestFit="1" customWidth="1"/>
    <col min="1617" max="1617" width="7" bestFit="1" customWidth="1"/>
    <col min="1618" max="1619" width="5" bestFit="1" customWidth="1"/>
    <col min="1620" max="1622" width="7" bestFit="1" customWidth="1"/>
    <col min="1623" max="1624" width="6" bestFit="1" customWidth="1"/>
    <col min="1625" max="1626" width="7" bestFit="1" customWidth="1"/>
    <col min="1627" max="1627" width="6" bestFit="1" customWidth="1"/>
    <col min="1628" max="1628" width="7" bestFit="1" customWidth="1"/>
    <col min="1629" max="1629" width="5" bestFit="1" customWidth="1"/>
    <col min="1630" max="1630" width="7" bestFit="1" customWidth="1"/>
    <col min="1631" max="1632" width="6" bestFit="1" customWidth="1"/>
    <col min="1633" max="1634" width="7" bestFit="1" customWidth="1"/>
    <col min="1635" max="1637" width="6" bestFit="1" customWidth="1"/>
    <col min="1638" max="1638" width="7" bestFit="1" customWidth="1"/>
    <col min="1639" max="1639" width="5" bestFit="1" customWidth="1"/>
    <col min="1640" max="1641" width="6" bestFit="1" customWidth="1"/>
    <col min="1642" max="1642" width="7" bestFit="1" customWidth="1"/>
    <col min="1643" max="1648" width="6" bestFit="1" customWidth="1"/>
    <col min="1649" max="1649" width="7" bestFit="1" customWidth="1"/>
    <col min="1650" max="1650" width="6" bestFit="1" customWidth="1"/>
    <col min="1651" max="1653" width="7" bestFit="1" customWidth="1"/>
    <col min="1654" max="1654" width="5" bestFit="1" customWidth="1"/>
    <col min="1655" max="1655" width="7" bestFit="1" customWidth="1"/>
    <col min="1656" max="1656" width="5" bestFit="1" customWidth="1"/>
    <col min="1657" max="1657" width="6" bestFit="1" customWidth="1"/>
    <col min="1658" max="1658" width="7" bestFit="1" customWidth="1"/>
    <col min="1659" max="1659" width="6" bestFit="1" customWidth="1"/>
    <col min="1660" max="1660" width="5" bestFit="1" customWidth="1"/>
    <col min="1661" max="1661" width="7" bestFit="1" customWidth="1"/>
    <col min="1662" max="1662" width="6" bestFit="1" customWidth="1"/>
    <col min="1663" max="1664" width="7" bestFit="1" customWidth="1"/>
    <col min="1665" max="1665" width="5" bestFit="1" customWidth="1"/>
    <col min="1666" max="1666" width="6" bestFit="1" customWidth="1"/>
    <col min="1667" max="1668" width="7" bestFit="1" customWidth="1"/>
    <col min="1669" max="1670" width="6" bestFit="1" customWidth="1"/>
    <col min="1671" max="1671" width="7" bestFit="1" customWidth="1"/>
    <col min="1672" max="1674" width="6" bestFit="1" customWidth="1"/>
    <col min="1675" max="1675" width="7" bestFit="1" customWidth="1"/>
    <col min="1676" max="1677" width="6" bestFit="1" customWidth="1"/>
    <col min="1678" max="1678" width="5" bestFit="1" customWidth="1"/>
    <col min="1679" max="1683" width="6" bestFit="1" customWidth="1"/>
    <col min="1684" max="1684" width="7" bestFit="1" customWidth="1"/>
    <col min="1685" max="1685" width="6" bestFit="1" customWidth="1"/>
    <col min="1686" max="1686" width="3" bestFit="1" customWidth="1"/>
    <col min="1687" max="1687" width="6" bestFit="1" customWidth="1"/>
    <col min="1688" max="1691" width="7" bestFit="1" customWidth="1"/>
    <col min="1692" max="1693" width="6" bestFit="1" customWidth="1"/>
    <col min="1694" max="1694" width="7" bestFit="1" customWidth="1"/>
    <col min="1695" max="1695" width="6" bestFit="1" customWidth="1"/>
    <col min="1696" max="1696" width="5" bestFit="1" customWidth="1"/>
    <col min="1697" max="1698" width="6" bestFit="1" customWidth="1"/>
    <col min="1699" max="1701" width="7" bestFit="1" customWidth="1"/>
    <col min="1702" max="1702" width="6" bestFit="1" customWidth="1"/>
    <col min="1703" max="1703" width="7" bestFit="1" customWidth="1"/>
    <col min="1704" max="1704" width="5" bestFit="1" customWidth="1"/>
    <col min="1705" max="1707" width="7" bestFit="1" customWidth="1"/>
    <col min="1708" max="1712" width="6" bestFit="1" customWidth="1"/>
    <col min="1713" max="1713" width="7" bestFit="1" customWidth="1"/>
    <col min="1714" max="1714" width="6" bestFit="1" customWidth="1"/>
    <col min="1715" max="1715" width="5" bestFit="1" customWidth="1"/>
    <col min="1716" max="1718" width="6" bestFit="1" customWidth="1"/>
    <col min="1719" max="1719" width="5" bestFit="1" customWidth="1"/>
    <col min="1720" max="1722" width="6" bestFit="1" customWidth="1"/>
    <col min="1723" max="1723" width="5" bestFit="1" customWidth="1"/>
    <col min="1724" max="1725" width="6" bestFit="1" customWidth="1"/>
    <col min="1726" max="1730" width="7" bestFit="1" customWidth="1"/>
    <col min="1731" max="1732" width="6" bestFit="1" customWidth="1"/>
    <col min="1733" max="1733" width="7" bestFit="1" customWidth="1"/>
    <col min="1734" max="1734" width="6" bestFit="1" customWidth="1"/>
    <col min="1735" max="1736" width="7" bestFit="1" customWidth="1"/>
    <col min="1737" max="1737" width="5" bestFit="1" customWidth="1"/>
    <col min="1738" max="1738" width="7" bestFit="1" customWidth="1"/>
    <col min="1739" max="1739" width="6" bestFit="1" customWidth="1"/>
    <col min="1740" max="1741" width="7" bestFit="1" customWidth="1"/>
    <col min="1742" max="1743" width="6" bestFit="1" customWidth="1"/>
    <col min="1744" max="1747" width="7" bestFit="1" customWidth="1"/>
    <col min="1748" max="1750" width="6" bestFit="1" customWidth="1"/>
    <col min="1751" max="1751" width="7" bestFit="1" customWidth="1"/>
    <col min="1752" max="1752" width="6" bestFit="1" customWidth="1"/>
    <col min="1753" max="1753" width="7" bestFit="1" customWidth="1"/>
    <col min="1754" max="1754" width="6" bestFit="1" customWidth="1"/>
    <col min="1755" max="1755" width="5" bestFit="1" customWidth="1"/>
    <col min="1756" max="1756" width="6" bestFit="1" customWidth="1"/>
    <col min="1757" max="1757" width="7" bestFit="1" customWidth="1"/>
    <col min="1758" max="1758" width="6" bestFit="1" customWidth="1"/>
    <col min="1759" max="1759" width="7" bestFit="1" customWidth="1"/>
    <col min="1760" max="1761" width="6" bestFit="1" customWidth="1"/>
    <col min="1762" max="1762" width="7" bestFit="1" customWidth="1"/>
    <col min="1763" max="1763" width="6" bestFit="1" customWidth="1"/>
    <col min="1764" max="1764" width="7" bestFit="1" customWidth="1"/>
    <col min="1765" max="1766" width="6" bestFit="1" customWidth="1"/>
    <col min="1767" max="1768" width="7" bestFit="1" customWidth="1"/>
    <col min="1769" max="1769" width="5" bestFit="1" customWidth="1"/>
    <col min="1770" max="1771" width="6" bestFit="1" customWidth="1"/>
    <col min="1772" max="1772" width="7" bestFit="1" customWidth="1"/>
    <col min="1773" max="1773" width="6" bestFit="1" customWidth="1"/>
    <col min="1774" max="1775" width="7" bestFit="1" customWidth="1"/>
    <col min="1776" max="1776" width="3" bestFit="1" customWidth="1"/>
    <col min="1777" max="1778" width="7" bestFit="1" customWidth="1"/>
    <col min="1779" max="1781" width="6" bestFit="1" customWidth="1"/>
    <col min="1782" max="1782" width="7" bestFit="1" customWidth="1"/>
    <col min="1783" max="1784" width="6" bestFit="1" customWidth="1"/>
    <col min="1785" max="1785" width="7" bestFit="1" customWidth="1"/>
    <col min="1786" max="1787" width="5" bestFit="1" customWidth="1"/>
    <col min="1788" max="1788" width="6" bestFit="1" customWidth="1"/>
    <col min="1789" max="1790" width="7" bestFit="1" customWidth="1"/>
    <col min="1791" max="1791" width="6" bestFit="1" customWidth="1"/>
    <col min="1792" max="1797" width="7" bestFit="1" customWidth="1"/>
    <col min="1798" max="1799" width="5" bestFit="1" customWidth="1"/>
    <col min="1800" max="1801" width="6" bestFit="1" customWidth="1"/>
    <col min="1802" max="1802" width="7" bestFit="1" customWidth="1"/>
    <col min="1803" max="1803" width="5" bestFit="1" customWidth="1"/>
    <col min="1804" max="1805" width="6" bestFit="1" customWidth="1"/>
    <col min="1806" max="1806" width="3" bestFit="1" customWidth="1"/>
    <col min="1807" max="1812" width="6" bestFit="1" customWidth="1"/>
    <col min="1813" max="1813" width="5" bestFit="1" customWidth="1"/>
    <col min="1814" max="1816" width="6" bestFit="1" customWidth="1"/>
    <col min="1817" max="1818" width="7" bestFit="1" customWidth="1"/>
    <col min="1819" max="1819" width="6" bestFit="1" customWidth="1"/>
    <col min="1820" max="1820" width="7" bestFit="1" customWidth="1"/>
    <col min="1821" max="1822" width="6" bestFit="1" customWidth="1"/>
    <col min="1823" max="1824" width="7" bestFit="1" customWidth="1"/>
    <col min="1825" max="1825" width="6" bestFit="1" customWidth="1"/>
    <col min="1826" max="1826" width="7" bestFit="1" customWidth="1"/>
    <col min="1827" max="1828" width="6" bestFit="1" customWidth="1"/>
    <col min="1829" max="1829" width="7" bestFit="1" customWidth="1"/>
    <col min="1830" max="1831" width="5" bestFit="1" customWidth="1"/>
    <col min="1832" max="1832" width="6" bestFit="1" customWidth="1"/>
    <col min="1833" max="1833" width="7" bestFit="1" customWidth="1"/>
    <col min="1834" max="1834" width="6" bestFit="1" customWidth="1"/>
    <col min="1835" max="1835" width="5" bestFit="1" customWidth="1"/>
    <col min="1836" max="1836" width="7" bestFit="1" customWidth="1"/>
    <col min="1837" max="1840" width="6" bestFit="1" customWidth="1"/>
    <col min="1841" max="1841" width="5" bestFit="1" customWidth="1"/>
    <col min="1842" max="1842" width="7" bestFit="1" customWidth="1"/>
    <col min="1843" max="1843" width="6" bestFit="1" customWidth="1"/>
    <col min="1844" max="1844" width="5" bestFit="1" customWidth="1"/>
    <col min="1845" max="1846" width="7" bestFit="1" customWidth="1"/>
    <col min="1847" max="1852" width="6" bestFit="1" customWidth="1"/>
    <col min="1853" max="1853" width="3" bestFit="1" customWidth="1"/>
    <col min="1854" max="1855" width="7" bestFit="1" customWidth="1"/>
    <col min="1856" max="1856" width="6" bestFit="1" customWidth="1"/>
    <col min="1857" max="1857" width="7" bestFit="1" customWidth="1"/>
    <col min="1858" max="1858" width="6" bestFit="1" customWidth="1"/>
    <col min="1859" max="1859" width="7" bestFit="1" customWidth="1"/>
    <col min="1860" max="1861" width="6" bestFit="1" customWidth="1"/>
    <col min="1862" max="1866" width="7" bestFit="1" customWidth="1"/>
    <col min="1867" max="1867" width="6" bestFit="1" customWidth="1"/>
    <col min="1868" max="1868" width="7" bestFit="1" customWidth="1"/>
    <col min="1869" max="1869" width="5" bestFit="1" customWidth="1"/>
    <col min="1870" max="1871" width="6" bestFit="1" customWidth="1"/>
    <col min="1872" max="1872" width="7" bestFit="1" customWidth="1"/>
    <col min="1873" max="1876" width="6" bestFit="1" customWidth="1"/>
    <col min="1877" max="1878" width="7" bestFit="1" customWidth="1"/>
    <col min="1879" max="1879" width="6" bestFit="1" customWidth="1"/>
    <col min="1880" max="1880" width="7" bestFit="1" customWidth="1"/>
    <col min="1881" max="1881" width="5" bestFit="1" customWidth="1"/>
    <col min="1882" max="1883" width="7" bestFit="1" customWidth="1"/>
    <col min="1884" max="1892" width="6" bestFit="1" customWidth="1"/>
    <col min="1893" max="1893" width="7" bestFit="1" customWidth="1"/>
    <col min="1894" max="1894" width="6" bestFit="1" customWidth="1"/>
    <col min="1895" max="1896" width="7" bestFit="1" customWidth="1"/>
    <col min="1897" max="1899" width="6" bestFit="1" customWidth="1"/>
    <col min="1900" max="1901" width="7" bestFit="1" customWidth="1"/>
    <col min="1902" max="1902" width="6" bestFit="1" customWidth="1"/>
    <col min="1903" max="1905" width="7" bestFit="1" customWidth="1"/>
    <col min="1906" max="1906" width="6" bestFit="1" customWidth="1"/>
    <col min="1907" max="1908" width="7" bestFit="1" customWidth="1"/>
    <col min="1909" max="1909" width="5" bestFit="1" customWidth="1"/>
    <col min="1910" max="1910" width="7" bestFit="1" customWidth="1"/>
    <col min="1911" max="1912" width="6" bestFit="1" customWidth="1"/>
    <col min="1913" max="1914" width="5" bestFit="1" customWidth="1"/>
    <col min="1915" max="1915" width="6" bestFit="1" customWidth="1"/>
    <col min="1916" max="1916" width="5" bestFit="1" customWidth="1"/>
    <col min="1917" max="1917" width="7" bestFit="1" customWidth="1"/>
    <col min="1918" max="1921" width="6" bestFit="1" customWidth="1"/>
    <col min="1922" max="1924" width="7" bestFit="1" customWidth="1"/>
    <col min="1925" max="1925" width="5" bestFit="1" customWidth="1"/>
    <col min="1926" max="1927" width="6" bestFit="1" customWidth="1"/>
    <col min="1928" max="1928" width="7" bestFit="1" customWidth="1"/>
    <col min="1929" max="1931" width="6" bestFit="1" customWidth="1"/>
    <col min="1932" max="1934" width="7" bestFit="1" customWidth="1"/>
    <col min="1935" max="1937" width="6" bestFit="1" customWidth="1"/>
    <col min="1938" max="1938" width="7" bestFit="1" customWidth="1"/>
    <col min="1939" max="1939" width="6" bestFit="1" customWidth="1"/>
    <col min="1940" max="1940" width="7" bestFit="1" customWidth="1"/>
    <col min="1941" max="1941" width="6" bestFit="1" customWidth="1"/>
    <col min="1942" max="1943" width="7" bestFit="1" customWidth="1"/>
    <col min="1944" max="1947" width="6" bestFit="1" customWidth="1"/>
    <col min="1948" max="1949" width="7" bestFit="1" customWidth="1"/>
    <col min="1950" max="1950" width="5" bestFit="1" customWidth="1"/>
    <col min="1951" max="1952" width="7" bestFit="1" customWidth="1"/>
    <col min="1953" max="1954" width="6" bestFit="1" customWidth="1"/>
    <col min="1955" max="1955" width="7" bestFit="1" customWidth="1"/>
    <col min="1956" max="1956" width="6" bestFit="1" customWidth="1"/>
    <col min="1957" max="1957" width="7" bestFit="1" customWidth="1"/>
    <col min="1958" max="1958" width="6" bestFit="1" customWidth="1"/>
    <col min="1959" max="1959" width="5" bestFit="1" customWidth="1"/>
    <col min="1960" max="1960" width="7" bestFit="1" customWidth="1"/>
    <col min="1961" max="1962" width="6" bestFit="1" customWidth="1"/>
    <col min="1963" max="1966" width="7" bestFit="1" customWidth="1"/>
    <col min="1967" max="1967" width="6" bestFit="1" customWidth="1"/>
    <col min="1968" max="1968" width="7" bestFit="1" customWidth="1"/>
    <col min="1969" max="1970" width="6" bestFit="1" customWidth="1"/>
    <col min="1971" max="1971" width="7" bestFit="1" customWidth="1"/>
    <col min="1972" max="1972" width="3" bestFit="1" customWidth="1"/>
    <col min="1973" max="1973" width="6" bestFit="1" customWidth="1"/>
    <col min="1974" max="1974" width="7" bestFit="1" customWidth="1"/>
    <col min="1975" max="1975" width="6" bestFit="1" customWidth="1"/>
    <col min="1976" max="1976" width="7" bestFit="1" customWidth="1"/>
    <col min="1977" max="1979" width="6" bestFit="1" customWidth="1"/>
    <col min="1980" max="1980" width="7" bestFit="1" customWidth="1"/>
    <col min="1981" max="1982" width="6" bestFit="1" customWidth="1"/>
    <col min="1983" max="1983" width="7" bestFit="1" customWidth="1"/>
    <col min="1984" max="1985" width="6" bestFit="1" customWidth="1"/>
    <col min="1986" max="1986" width="7" bestFit="1" customWidth="1"/>
    <col min="1987" max="1987" width="5" bestFit="1" customWidth="1"/>
    <col min="1988" max="1990" width="6" bestFit="1" customWidth="1"/>
    <col min="1991" max="1991" width="7" bestFit="1" customWidth="1"/>
    <col min="1992" max="1992" width="6" bestFit="1" customWidth="1"/>
    <col min="1993" max="1996" width="7" bestFit="1" customWidth="1"/>
    <col min="1997" max="2002" width="6" bestFit="1" customWidth="1"/>
    <col min="2003" max="2003" width="7" bestFit="1" customWidth="1"/>
    <col min="2004" max="2004" width="5" bestFit="1" customWidth="1"/>
    <col min="2005" max="2006" width="6" bestFit="1" customWidth="1"/>
    <col min="2007" max="2007" width="5" bestFit="1" customWidth="1"/>
    <col min="2008" max="2015" width="6" bestFit="1" customWidth="1"/>
    <col min="2016" max="2016" width="7" bestFit="1" customWidth="1"/>
    <col min="2017" max="2017" width="5" bestFit="1" customWidth="1"/>
    <col min="2018" max="2018" width="7" bestFit="1" customWidth="1"/>
    <col min="2019" max="2020" width="6" bestFit="1" customWidth="1"/>
    <col min="2021" max="2022" width="7" bestFit="1" customWidth="1"/>
    <col min="2023" max="2024" width="6" bestFit="1" customWidth="1"/>
    <col min="2025" max="2025" width="7" bestFit="1" customWidth="1"/>
    <col min="2026" max="2026" width="5" bestFit="1" customWidth="1"/>
    <col min="2027" max="2028" width="6" bestFit="1" customWidth="1"/>
    <col min="2029" max="2029" width="5" bestFit="1" customWidth="1"/>
    <col min="2030" max="2030" width="7" bestFit="1" customWidth="1"/>
    <col min="2031" max="2033" width="6" bestFit="1" customWidth="1"/>
    <col min="2034" max="2034" width="5" bestFit="1" customWidth="1"/>
    <col min="2035" max="2035" width="6" bestFit="1" customWidth="1"/>
    <col min="2036" max="2036" width="7" bestFit="1" customWidth="1"/>
    <col min="2037" max="2037" width="6" bestFit="1" customWidth="1"/>
    <col min="2038" max="2038" width="5" bestFit="1" customWidth="1"/>
    <col min="2039" max="2043" width="6" bestFit="1" customWidth="1"/>
    <col min="2044" max="2044" width="5" bestFit="1" customWidth="1"/>
    <col min="2045" max="2045" width="7" bestFit="1" customWidth="1"/>
    <col min="2046" max="2048" width="6" bestFit="1" customWidth="1"/>
    <col min="2049" max="2049" width="7" bestFit="1" customWidth="1"/>
    <col min="2050" max="2050" width="6" bestFit="1" customWidth="1"/>
    <col min="2051" max="2051" width="3" bestFit="1" customWidth="1"/>
    <col min="2052" max="2053" width="7" bestFit="1" customWidth="1"/>
    <col min="2054" max="2055" width="6" bestFit="1" customWidth="1"/>
    <col min="2056" max="2056" width="5" bestFit="1" customWidth="1"/>
    <col min="2057" max="2057" width="6" bestFit="1" customWidth="1"/>
    <col min="2058" max="2060" width="7" bestFit="1" customWidth="1"/>
    <col min="2061" max="2061" width="5" bestFit="1" customWidth="1"/>
    <col min="2062" max="2064" width="7" bestFit="1" customWidth="1"/>
    <col min="2065" max="2066" width="6" bestFit="1" customWidth="1"/>
    <col min="2067" max="2067" width="7" bestFit="1" customWidth="1"/>
    <col min="2068" max="2068" width="6" bestFit="1" customWidth="1"/>
    <col min="2069" max="2069" width="5" bestFit="1" customWidth="1"/>
    <col min="2070" max="2070" width="6" bestFit="1" customWidth="1"/>
    <col min="2071" max="2072" width="7" bestFit="1" customWidth="1"/>
    <col min="2073" max="2075" width="6" bestFit="1" customWidth="1"/>
    <col min="2076" max="2076" width="7" bestFit="1" customWidth="1"/>
    <col min="2077" max="2077" width="6" bestFit="1" customWidth="1"/>
    <col min="2078" max="2079" width="7" bestFit="1" customWidth="1"/>
    <col min="2080" max="2080" width="6" bestFit="1" customWidth="1"/>
    <col min="2081" max="2082" width="7" bestFit="1" customWidth="1"/>
    <col min="2083" max="2083" width="6" bestFit="1" customWidth="1"/>
    <col min="2084" max="2084" width="7" bestFit="1" customWidth="1"/>
    <col min="2085" max="2089" width="6" bestFit="1" customWidth="1"/>
    <col min="2090" max="2090" width="7" bestFit="1" customWidth="1"/>
    <col min="2091" max="2093" width="6" bestFit="1" customWidth="1"/>
    <col min="2094" max="2094" width="7" bestFit="1" customWidth="1"/>
    <col min="2095" max="2095" width="3" bestFit="1" customWidth="1"/>
    <col min="2096" max="2099" width="7" bestFit="1" customWidth="1"/>
    <col min="2100" max="2103" width="6" bestFit="1" customWidth="1"/>
    <col min="2104" max="2104" width="7" bestFit="1" customWidth="1"/>
    <col min="2105" max="2105" width="6" bestFit="1" customWidth="1"/>
    <col min="2106" max="2107" width="7" bestFit="1" customWidth="1"/>
    <col min="2108" max="2108" width="6" bestFit="1" customWidth="1"/>
    <col min="2109" max="2109" width="5" bestFit="1" customWidth="1"/>
    <col min="2110" max="2112" width="6" bestFit="1" customWidth="1"/>
    <col min="2113" max="2113" width="7" bestFit="1" customWidth="1"/>
    <col min="2114" max="2114" width="6" bestFit="1" customWidth="1"/>
    <col min="2115" max="2116" width="5" bestFit="1" customWidth="1"/>
    <col min="2117" max="2117" width="7" bestFit="1" customWidth="1"/>
    <col min="2118" max="2118" width="6" bestFit="1" customWidth="1"/>
    <col min="2119" max="2124" width="7" bestFit="1" customWidth="1"/>
    <col min="2125" max="2125" width="6" bestFit="1" customWidth="1"/>
    <col min="2126" max="2126" width="7" bestFit="1" customWidth="1"/>
    <col min="2127" max="2128" width="6" bestFit="1" customWidth="1"/>
    <col min="2129" max="2129" width="3" bestFit="1" customWidth="1"/>
    <col min="2130" max="2130" width="7" bestFit="1" customWidth="1"/>
    <col min="2131" max="2131" width="6" bestFit="1" customWidth="1"/>
    <col min="2132" max="2133" width="7" bestFit="1" customWidth="1"/>
    <col min="2134" max="2134" width="6" bestFit="1" customWidth="1"/>
    <col min="2135" max="2135" width="5" bestFit="1" customWidth="1"/>
    <col min="2136" max="2137" width="7" bestFit="1" customWidth="1"/>
    <col min="2138" max="2138" width="6" bestFit="1" customWidth="1"/>
    <col min="2139" max="2139" width="7" bestFit="1" customWidth="1"/>
    <col min="2140" max="2140" width="5" bestFit="1" customWidth="1"/>
    <col min="2141" max="2141" width="7" bestFit="1" customWidth="1"/>
    <col min="2142" max="2142" width="6" bestFit="1" customWidth="1"/>
    <col min="2143" max="2144" width="7" bestFit="1" customWidth="1"/>
    <col min="2145" max="2145" width="5" bestFit="1" customWidth="1"/>
    <col min="2146" max="2147" width="7" bestFit="1" customWidth="1"/>
    <col min="2148" max="2148" width="6" bestFit="1" customWidth="1"/>
    <col min="2149" max="2149" width="7" bestFit="1" customWidth="1"/>
    <col min="2150" max="2152" width="6" bestFit="1" customWidth="1"/>
    <col min="2153" max="2153" width="5" bestFit="1" customWidth="1"/>
    <col min="2154" max="2154" width="7" bestFit="1" customWidth="1"/>
    <col min="2155" max="2157" width="6" bestFit="1" customWidth="1"/>
    <col min="2158" max="2158" width="7" bestFit="1" customWidth="1"/>
    <col min="2159" max="2159" width="6" bestFit="1" customWidth="1"/>
    <col min="2160" max="2160" width="7" bestFit="1" customWidth="1"/>
    <col min="2161" max="2162" width="6" bestFit="1" customWidth="1"/>
    <col min="2163" max="2163" width="7" bestFit="1" customWidth="1"/>
    <col min="2164" max="2166" width="6" bestFit="1" customWidth="1"/>
    <col min="2167" max="2167" width="7" bestFit="1" customWidth="1"/>
    <col min="2168" max="2169" width="6" bestFit="1" customWidth="1"/>
    <col min="2170" max="2171" width="7" bestFit="1" customWidth="1"/>
    <col min="2172" max="2175" width="6" bestFit="1" customWidth="1"/>
    <col min="2176" max="2177" width="7" bestFit="1" customWidth="1"/>
    <col min="2178" max="2180" width="6" bestFit="1" customWidth="1"/>
    <col min="2181" max="2183" width="7" bestFit="1" customWidth="1"/>
    <col min="2184" max="2184" width="6" bestFit="1" customWidth="1"/>
    <col min="2185" max="2185" width="5" bestFit="1" customWidth="1"/>
    <col min="2186" max="2187" width="6" bestFit="1" customWidth="1"/>
    <col min="2188" max="2188" width="7" bestFit="1" customWidth="1"/>
    <col min="2189" max="2189" width="6" bestFit="1" customWidth="1"/>
    <col min="2190" max="2191" width="7" bestFit="1" customWidth="1"/>
    <col min="2192" max="2192" width="6" bestFit="1" customWidth="1"/>
    <col min="2193" max="2193" width="5" bestFit="1" customWidth="1"/>
    <col min="2194" max="2194" width="6" bestFit="1" customWidth="1"/>
    <col min="2195" max="2195" width="7" bestFit="1" customWidth="1"/>
    <col min="2196" max="2196" width="3" bestFit="1" customWidth="1"/>
    <col min="2197" max="2197" width="7" bestFit="1" customWidth="1"/>
    <col min="2198" max="2198" width="6" bestFit="1" customWidth="1"/>
    <col min="2199" max="2201" width="7" bestFit="1" customWidth="1"/>
    <col min="2202" max="2202" width="6" bestFit="1" customWidth="1"/>
    <col min="2203" max="2204" width="7" bestFit="1" customWidth="1"/>
    <col min="2205" max="2205" width="6" bestFit="1" customWidth="1"/>
    <col min="2206" max="2209" width="7" bestFit="1" customWidth="1"/>
    <col min="2210" max="2213" width="6" bestFit="1" customWidth="1"/>
    <col min="2214" max="2215" width="7" bestFit="1" customWidth="1"/>
    <col min="2216" max="2216" width="6" bestFit="1" customWidth="1"/>
    <col min="2217" max="2218" width="7" bestFit="1" customWidth="1"/>
    <col min="2219" max="2220" width="6" bestFit="1" customWidth="1"/>
    <col min="2221" max="2221" width="5" bestFit="1" customWidth="1"/>
    <col min="2222" max="2222" width="6" bestFit="1" customWidth="1"/>
    <col min="2223" max="2223" width="7" bestFit="1" customWidth="1"/>
    <col min="2224" max="2226" width="6" bestFit="1" customWidth="1"/>
    <col min="2227" max="2227" width="7" bestFit="1" customWidth="1"/>
    <col min="2228" max="2228" width="6" bestFit="1" customWidth="1"/>
    <col min="2229" max="2229" width="7" bestFit="1" customWidth="1"/>
    <col min="2230" max="2230" width="3" bestFit="1" customWidth="1"/>
    <col min="2231" max="2231" width="7" bestFit="1" customWidth="1"/>
    <col min="2232" max="2233" width="6" bestFit="1" customWidth="1"/>
    <col min="2234" max="2234" width="7" bestFit="1" customWidth="1"/>
    <col min="2235" max="2235" width="6" bestFit="1" customWidth="1"/>
    <col min="2236" max="2236" width="7" bestFit="1" customWidth="1"/>
    <col min="2237" max="2238" width="5" bestFit="1" customWidth="1"/>
    <col min="2239" max="2239" width="6" bestFit="1" customWidth="1"/>
    <col min="2240" max="2240" width="7" bestFit="1" customWidth="1"/>
    <col min="2241" max="2241" width="6" bestFit="1" customWidth="1"/>
    <col min="2242" max="2242" width="5" bestFit="1" customWidth="1"/>
    <col min="2243" max="2248" width="6" bestFit="1" customWidth="1"/>
    <col min="2249" max="2249" width="7" bestFit="1" customWidth="1"/>
    <col min="2250" max="2251" width="6" bestFit="1" customWidth="1"/>
    <col min="2252" max="2252" width="5" bestFit="1" customWidth="1"/>
    <col min="2253" max="2254" width="7" bestFit="1" customWidth="1"/>
    <col min="2255" max="2255" width="6" bestFit="1" customWidth="1"/>
    <col min="2256" max="2258" width="7" bestFit="1" customWidth="1"/>
    <col min="2259" max="2260" width="6" bestFit="1" customWidth="1"/>
    <col min="2261" max="2261" width="7" bestFit="1" customWidth="1"/>
    <col min="2262" max="2267" width="6" bestFit="1" customWidth="1"/>
    <col min="2268" max="2268" width="7" bestFit="1" customWidth="1"/>
    <col min="2269" max="2269" width="6" bestFit="1" customWidth="1"/>
    <col min="2270" max="2270" width="7" bestFit="1" customWidth="1"/>
    <col min="2271" max="2272" width="6" bestFit="1" customWidth="1"/>
    <col min="2273" max="2273" width="7" bestFit="1" customWidth="1"/>
    <col min="2274" max="2274" width="5" bestFit="1" customWidth="1"/>
    <col min="2275" max="2276" width="7" bestFit="1" customWidth="1"/>
    <col min="2277" max="2277" width="6" bestFit="1" customWidth="1"/>
    <col min="2278" max="2281" width="7" bestFit="1" customWidth="1"/>
    <col min="2282" max="2283" width="5" bestFit="1" customWidth="1"/>
    <col min="2284" max="2288" width="6" bestFit="1" customWidth="1"/>
    <col min="2289" max="2289" width="5" bestFit="1" customWidth="1"/>
    <col min="2290" max="2290" width="7" bestFit="1" customWidth="1"/>
    <col min="2291" max="2294" width="6" bestFit="1" customWidth="1"/>
    <col min="2295" max="2295" width="7" bestFit="1" customWidth="1"/>
    <col min="2296" max="2296" width="6" bestFit="1" customWidth="1"/>
    <col min="2297" max="2299" width="7" bestFit="1" customWidth="1"/>
    <col min="2300" max="2301" width="6" bestFit="1" customWidth="1"/>
    <col min="2302" max="2304" width="7" bestFit="1" customWidth="1"/>
    <col min="2305" max="2305" width="5" bestFit="1" customWidth="1"/>
    <col min="2306" max="2307" width="7" bestFit="1" customWidth="1"/>
    <col min="2308" max="2309" width="6" bestFit="1" customWidth="1"/>
    <col min="2310" max="2310" width="7" bestFit="1" customWidth="1"/>
    <col min="2311" max="2311" width="5" bestFit="1" customWidth="1"/>
    <col min="2312" max="2315" width="6" bestFit="1" customWidth="1"/>
    <col min="2316" max="2316" width="7" bestFit="1" customWidth="1"/>
    <col min="2317" max="2317" width="3" bestFit="1" customWidth="1"/>
    <col min="2318" max="2319" width="6" bestFit="1" customWidth="1"/>
    <col min="2320" max="2320" width="7" bestFit="1" customWidth="1"/>
    <col min="2321" max="2321" width="5" bestFit="1" customWidth="1"/>
    <col min="2322" max="2323" width="6" bestFit="1" customWidth="1"/>
    <col min="2324" max="2325" width="7" bestFit="1" customWidth="1"/>
    <col min="2326" max="2328" width="6" bestFit="1" customWidth="1"/>
    <col min="2329" max="2329" width="7" bestFit="1" customWidth="1"/>
    <col min="2330" max="2331" width="6" bestFit="1" customWidth="1"/>
    <col min="2332" max="2332" width="7" bestFit="1" customWidth="1"/>
    <col min="2333" max="2334" width="6" bestFit="1" customWidth="1"/>
    <col min="2335" max="2335" width="5" bestFit="1" customWidth="1"/>
    <col min="2336" max="2336" width="7" bestFit="1" customWidth="1"/>
    <col min="2337" max="2339" width="6" bestFit="1" customWidth="1"/>
    <col min="2340" max="2340" width="7" bestFit="1" customWidth="1"/>
    <col min="2341" max="2341" width="5" bestFit="1" customWidth="1"/>
    <col min="2342" max="2342" width="6" bestFit="1" customWidth="1"/>
    <col min="2343" max="2344" width="5" bestFit="1" customWidth="1"/>
    <col min="2345" max="2345" width="6" bestFit="1" customWidth="1"/>
    <col min="2346" max="2346" width="7" bestFit="1" customWidth="1"/>
    <col min="2347" max="2347" width="6" bestFit="1" customWidth="1"/>
    <col min="2348" max="2348" width="7" bestFit="1" customWidth="1"/>
    <col min="2349" max="2351" width="6" bestFit="1" customWidth="1"/>
    <col min="2352" max="2352" width="5" bestFit="1" customWidth="1"/>
    <col min="2353" max="2355" width="7" bestFit="1" customWidth="1"/>
    <col min="2356" max="2356" width="5" bestFit="1" customWidth="1"/>
    <col min="2357" max="2357" width="7" bestFit="1" customWidth="1"/>
    <col min="2358" max="2361" width="6" bestFit="1" customWidth="1"/>
    <col min="2362" max="2364" width="7" bestFit="1" customWidth="1"/>
    <col min="2365" max="2366" width="6" bestFit="1" customWidth="1"/>
    <col min="2367" max="2367" width="7" bestFit="1" customWidth="1"/>
    <col min="2368" max="2369" width="6" bestFit="1" customWidth="1"/>
    <col min="2370" max="2371" width="7" bestFit="1" customWidth="1"/>
    <col min="2372" max="2375" width="6" bestFit="1" customWidth="1"/>
    <col min="2376" max="2376" width="3" bestFit="1" customWidth="1"/>
    <col min="2377" max="2377" width="6" bestFit="1" customWidth="1"/>
    <col min="2378" max="2378" width="7" bestFit="1" customWidth="1"/>
    <col min="2379" max="2379" width="6" bestFit="1" customWidth="1"/>
    <col min="2380" max="2380" width="7" bestFit="1" customWidth="1"/>
    <col min="2381" max="2381" width="6" bestFit="1" customWidth="1"/>
    <col min="2382" max="2382" width="7" bestFit="1" customWidth="1"/>
    <col min="2383" max="2384" width="6" bestFit="1" customWidth="1"/>
    <col min="2385" max="2385" width="5" bestFit="1" customWidth="1"/>
    <col min="2386" max="2386" width="7" bestFit="1" customWidth="1"/>
    <col min="2387" max="2388" width="6" bestFit="1" customWidth="1"/>
    <col min="2389" max="2392" width="7" bestFit="1" customWidth="1"/>
    <col min="2393" max="2395" width="6" bestFit="1" customWidth="1"/>
    <col min="2396" max="2396" width="7" bestFit="1" customWidth="1"/>
    <col min="2397" max="2399" width="6" bestFit="1" customWidth="1"/>
    <col min="2400" max="2401" width="7" bestFit="1" customWidth="1"/>
    <col min="2402" max="2405" width="6" bestFit="1" customWidth="1"/>
    <col min="2406" max="2406" width="3" bestFit="1" customWidth="1"/>
    <col min="2407" max="2407" width="7" bestFit="1" customWidth="1"/>
    <col min="2408" max="2408" width="5" bestFit="1" customWidth="1"/>
    <col min="2409" max="2411" width="6" bestFit="1" customWidth="1"/>
    <col min="2412" max="2412" width="7" bestFit="1" customWidth="1"/>
    <col min="2413" max="2414" width="6" bestFit="1" customWidth="1"/>
    <col min="2415" max="2415" width="7" bestFit="1" customWidth="1"/>
    <col min="2416" max="2420" width="6" bestFit="1" customWidth="1"/>
    <col min="2421" max="2422" width="7" bestFit="1" customWidth="1"/>
    <col min="2423" max="2425" width="6" bestFit="1" customWidth="1"/>
    <col min="2426" max="2426" width="5" bestFit="1" customWidth="1"/>
    <col min="2427" max="2427" width="6" bestFit="1" customWidth="1"/>
    <col min="2428" max="2429" width="7" bestFit="1" customWidth="1"/>
    <col min="2430" max="2430" width="5" bestFit="1" customWidth="1"/>
    <col min="2431" max="2437" width="6" bestFit="1" customWidth="1"/>
    <col min="2438" max="2438" width="7" bestFit="1" customWidth="1"/>
    <col min="2439" max="2439" width="5" bestFit="1" customWidth="1"/>
    <col min="2440" max="2441" width="6" bestFit="1" customWidth="1"/>
    <col min="2442" max="2442" width="5" bestFit="1" customWidth="1"/>
    <col min="2443" max="2444" width="7" bestFit="1" customWidth="1"/>
    <col min="2445" max="2446" width="6" bestFit="1" customWidth="1"/>
    <col min="2447" max="2449" width="7" bestFit="1" customWidth="1"/>
    <col min="2450" max="2450" width="6" bestFit="1" customWidth="1"/>
    <col min="2451" max="2451" width="7" bestFit="1" customWidth="1"/>
    <col min="2452" max="2453" width="6" bestFit="1" customWidth="1"/>
    <col min="2454" max="2454" width="5" bestFit="1" customWidth="1"/>
    <col min="2455" max="2455" width="7" bestFit="1" customWidth="1"/>
    <col min="2456" max="2457" width="6" bestFit="1" customWidth="1"/>
    <col min="2458"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7" width="7" bestFit="1" customWidth="1"/>
    <col min="2468" max="2469" width="6" bestFit="1" customWidth="1"/>
    <col min="2470" max="2470" width="5" bestFit="1" customWidth="1"/>
    <col min="2471" max="2471" width="6" bestFit="1" customWidth="1"/>
    <col min="2472" max="2472" width="7" bestFit="1" customWidth="1"/>
    <col min="2473" max="2473" width="6" bestFit="1" customWidth="1"/>
    <col min="2474" max="2474" width="7" bestFit="1" customWidth="1"/>
    <col min="2475" max="2475" width="6" bestFit="1" customWidth="1"/>
    <col min="2476" max="2477" width="7" bestFit="1" customWidth="1"/>
    <col min="2478" max="2478" width="6" bestFit="1" customWidth="1"/>
    <col min="2479" max="2479" width="7" bestFit="1" customWidth="1"/>
    <col min="2480" max="2480" width="6" bestFit="1" customWidth="1"/>
    <col min="2481" max="2483" width="7" bestFit="1" customWidth="1"/>
    <col min="2484" max="2484" width="6" bestFit="1" customWidth="1"/>
    <col min="2485" max="2485" width="7" bestFit="1" customWidth="1"/>
    <col min="2486" max="2486" width="6" bestFit="1" customWidth="1"/>
    <col min="2487" max="2487" width="7" bestFit="1" customWidth="1"/>
    <col min="2488" max="2489" width="6" bestFit="1" customWidth="1"/>
    <col min="2490" max="2490" width="7" bestFit="1" customWidth="1"/>
    <col min="2491" max="2491" width="5" bestFit="1" customWidth="1"/>
    <col min="2492" max="2493" width="6" bestFit="1" customWidth="1"/>
    <col min="2494" max="2494" width="7" bestFit="1" customWidth="1"/>
    <col min="2495" max="2497" width="6" bestFit="1" customWidth="1"/>
    <col min="2498" max="2498" width="7" bestFit="1" customWidth="1"/>
    <col min="2499" max="2499" width="6" bestFit="1" customWidth="1"/>
    <col min="2500" max="2500" width="5" bestFit="1" customWidth="1"/>
    <col min="2501" max="2501" width="6" bestFit="1" customWidth="1"/>
    <col min="2502" max="2502" width="7" bestFit="1" customWidth="1"/>
    <col min="2503" max="2503" width="6" bestFit="1" customWidth="1"/>
    <col min="2504" max="2506" width="7" bestFit="1" customWidth="1"/>
    <col min="2507" max="2508" width="6" bestFit="1" customWidth="1"/>
    <col min="2509" max="2510" width="7" bestFit="1" customWidth="1"/>
    <col min="2511" max="2512" width="6" bestFit="1" customWidth="1"/>
    <col min="2513" max="2513" width="3" bestFit="1" customWidth="1"/>
    <col min="2514" max="2514" width="6" bestFit="1" customWidth="1"/>
    <col min="2515" max="2515" width="7" bestFit="1" customWidth="1"/>
    <col min="2516" max="2517" width="6" bestFit="1" customWidth="1"/>
    <col min="2518" max="2518" width="7" bestFit="1" customWidth="1"/>
    <col min="2519" max="2519" width="6" bestFit="1" customWidth="1"/>
    <col min="2520" max="2520" width="7" bestFit="1" customWidth="1"/>
    <col min="2521" max="2521" width="6" bestFit="1" customWidth="1"/>
    <col min="2522" max="2522" width="7" bestFit="1" customWidth="1"/>
    <col min="2523" max="2523" width="5" bestFit="1" customWidth="1"/>
    <col min="2524" max="2526" width="7" bestFit="1" customWidth="1"/>
    <col min="2527" max="2527" width="5" bestFit="1" customWidth="1"/>
    <col min="2528" max="2531" width="6" bestFit="1" customWidth="1"/>
    <col min="2532" max="2534" width="7" bestFit="1" customWidth="1"/>
    <col min="2535" max="2536" width="6" bestFit="1" customWidth="1"/>
    <col min="2537" max="2542" width="7" bestFit="1" customWidth="1"/>
    <col min="2543" max="2543" width="6" bestFit="1" customWidth="1"/>
    <col min="2544" max="2544" width="7" bestFit="1" customWidth="1"/>
    <col min="2545" max="2548" width="6" bestFit="1" customWidth="1"/>
    <col min="2549" max="2551" width="7" bestFit="1" customWidth="1"/>
    <col min="2552" max="2552" width="6" bestFit="1" customWidth="1"/>
    <col min="2553" max="2553" width="7" bestFit="1" customWidth="1"/>
    <col min="2554" max="2554" width="5" bestFit="1" customWidth="1"/>
    <col min="2555" max="2556" width="6" bestFit="1" customWidth="1"/>
    <col min="2557" max="2557" width="7"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4" width="3" bestFit="1" customWidth="1"/>
    <col min="2565" max="2567" width="7" bestFit="1" customWidth="1"/>
    <col min="2568" max="2568" width="5" bestFit="1" customWidth="1"/>
    <col min="2569" max="2569" width="7" bestFit="1" customWidth="1"/>
    <col min="2570" max="2571" width="6" bestFit="1" customWidth="1"/>
    <col min="2572" max="2572" width="5" bestFit="1" customWidth="1"/>
    <col min="2573" max="2573" width="7" bestFit="1" customWidth="1"/>
    <col min="2574" max="2574" width="6" bestFit="1" customWidth="1"/>
    <col min="2575" max="2576" width="7" bestFit="1" customWidth="1"/>
    <col min="2577" max="2579" width="6" bestFit="1" customWidth="1"/>
    <col min="2580" max="2580" width="7" bestFit="1" customWidth="1"/>
    <col min="2581" max="2581" width="6" bestFit="1" customWidth="1"/>
    <col min="2582" max="2583" width="7" bestFit="1" customWidth="1"/>
    <col min="2584" max="2587" width="6" bestFit="1" customWidth="1"/>
    <col min="2588" max="2588" width="7" bestFit="1" customWidth="1"/>
    <col min="2589" max="2589" width="5" bestFit="1" customWidth="1"/>
    <col min="2590" max="2590" width="7" bestFit="1" customWidth="1"/>
    <col min="2591" max="2591" width="6" bestFit="1" customWidth="1"/>
    <col min="2592" max="2592" width="7" bestFit="1" customWidth="1"/>
    <col min="2593" max="2593" width="6" bestFit="1" customWidth="1"/>
    <col min="2594" max="2594" width="7" bestFit="1" customWidth="1"/>
    <col min="2595" max="2595" width="5" bestFit="1" customWidth="1"/>
    <col min="2596" max="2597" width="7" bestFit="1" customWidth="1"/>
    <col min="2598" max="2598" width="5" bestFit="1" customWidth="1"/>
    <col min="2599" max="2601" width="6" bestFit="1" customWidth="1"/>
    <col min="2602" max="2602" width="5" bestFit="1" customWidth="1"/>
    <col min="2603" max="2604" width="6" bestFit="1" customWidth="1"/>
    <col min="2605" max="2605" width="7" bestFit="1" customWidth="1"/>
    <col min="2606" max="2606" width="6" bestFit="1" customWidth="1"/>
    <col min="2607" max="2611" width="7" bestFit="1" customWidth="1"/>
    <col min="2612" max="2612" width="6" bestFit="1" customWidth="1"/>
    <col min="2613" max="2615" width="7" bestFit="1" customWidth="1"/>
    <col min="2616" max="2616" width="6" bestFit="1" customWidth="1"/>
    <col min="2617" max="2617" width="5" bestFit="1" customWidth="1"/>
    <col min="2618" max="2618" width="7" bestFit="1" customWidth="1"/>
    <col min="2619" max="2619" width="6" bestFit="1" customWidth="1"/>
    <col min="2620" max="2624" width="7" bestFit="1" customWidth="1"/>
    <col min="2625" max="2625" width="5" bestFit="1" customWidth="1"/>
    <col min="2626" max="2628" width="6" bestFit="1" customWidth="1"/>
    <col min="2629" max="2634" width="7" bestFit="1" customWidth="1"/>
    <col min="2635" max="2635" width="5" bestFit="1" customWidth="1"/>
    <col min="2636" max="2637" width="7" bestFit="1" customWidth="1"/>
    <col min="2638" max="2638" width="6" bestFit="1" customWidth="1"/>
    <col min="2639" max="2639" width="7" bestFit="1" customWidth="1"/>
    <col min="2640" max="2642" width="6" bestFit="1" customWidth="1"/>
    <col min="2643" max="2643" width="5" bestFit="1" customWidth="1"/>
    <col min="2644" max="2644" width="7" bestFit="1" customWidth="1"/>
    <col min="2645" max="2646" width="5" bestFit="1" customWidth="1"/>
    <col min="2647" max="2647" width="7" bestFit="1" customWidth="1"/>
    <col min="2648" max="2650" width="6" bestFit="1" customWidth="1"/>
    <col min="2651" max="2653" width="7" bestFit="1" customWidth="1"/>
    <col min="2654" max="2654" width="6" bestFit="1" customWidth="1"/>
    <col min="2655" max="2658" width="7" bestFit="1" customWidth="1"/>
    <col min="2659" max="2661" width="6" bestFit="1" customWidth="1"/>
    <col min="2662" max="2662" width="5" bestFit="1" customWidth="1"/>
    <col min="2663" max="2663" width="7" bestFit="1" customWidth="1"/>
    <col min="2664" max="2664" width="5" bestFit="1" customWidth="1"/>
    <col min="2665" max="2668" width="6" bestFit="1" customWidth="1"/>
    <col min="2669" max="2669" width="7" bestFit="1" customWidth="1"/>
    <col min="2670" max="2670" width="6" bestFit="1" customWidth="1"/>
    <col min="2671" max="2671" width="7" bestFit="1" customWidth="1"/>
    <col min="2672" max="2673" width="5" bestFit="1" customWidth="1"/>
    <col min="2674" max="2675" width="7" bestFit="1" customWidth="1"/>
    <col min="2676" max="2682" width="6" bestFit="1" customWidth="1"/>
    <col min="2683" max="2683" width="5" bestFit="1" customWidth="1"/>
    <col min="2684" max="2684" width="7" bestFit="1" customWidth="1"/>
    <col min="2685" max="2685" width="6" bestFit="1" customWidth="1"/>
    <col min="2686" max="2691" width="7" bestFit="1" customWidth="1"/>
    <col min="2692" max="2694" width="6" bestFit="1" customWidth="1"/>
    <col min="2695" max="2695" width="5" bestFit="1" customWidth="1"/>
    <col min="2696" max="2699" width="6" bestFit="1" customWidth="1"/>
    <col min="2700" max="2700" width="7" bestFit="1" customWidth="1"/>
    <col min="2701" max="2701" width="6" bestFit="1" customWidth="1"/>
    <col min="2702" max="2702" width="5" bestFit="1" customWidth="1"/>
    <col min="2703" max="2704" width="6" bestFit="1" customWidth="1"/>
    <col min="2705" max="2705" width="7" bestFit="1" customWidth="1"/>
    <col min="2706" max="2708" width="6" bestFit="1" customWidth="1"/>
    <col min="2709" max="2709" width="7" bestFit="1" customWidth="1"/>
    <col min="2710" max="2710" width="6" bestFit="1" customWidth="1"/>
    <col min="2711" max="2713" width="7" bestFit="1" customWidth="1"/>
    <col min="2714" max="2718" width="6" bestFit="1" customWidth="1"/>
    <col min="2719" max="2719" width="7" bestFit="1" customWidth="1"/>
    <col min="2720" max="2720" width="5" bestFit="1" customWidth="1"/>
    <col min="2721" max="2721" width="7" bestFit="1" customWidth="1"/>
    <col min="2722" max="2723" width="5" bestFit="1" customWidth="1"/>
    <col min="2724" max="2726" width="6" bestFit="1" customWidth="1"/>
    <col min="2727" max="2727" width="5" bestFit="1" customWidth="1"/>
    <col min="2728" max="2729" width="7" bestFit="1" customWidth="1"/>
    <col min="2730" max="2730" width="6" bestFit="1" customWidth="1"/>
    <col min="2731" max="2731" width="7" bestFit="1" customWidth="1"/>
    <col min="2732" max="2732" width="5" bestFit="1" customWidth="1"/>
    <col min="2733" max="2734" width="7" bestFit="1" customWidth="1"/>
    <col min="2735" max="2739" width="6" bestFit="1" customWidth="1"/>
    <col min="2740" max="2740" width="7" bestFit="1" customWidth="1"/>
    <col min="2741" max="2742" width="6" bestFit="1" customWidth="1"/>
    <col min="2743" max="2745" width="7" bestFit="1" customWidth="1"/>
    <col min="2746" max="2746" width="6" bestFit="1" customWidth="1"/>
    <col min="2747" max="2749" width="7" bestFit="1" customWidth="1"/>
    <col min="2750" max="2751" width="6" bestFit="1" customWidth="1"/>
    <col min="2752" max="2752" width="7" bestFit="1" customWidth="1"/>
    <col min="2753" max="2753" width="6" bestFit="1" customWidth="1"/>
    <col min="2754" max="2754" width="5" bestFit="1" customWidth="1"/>
    <col min="2755" max="2755" width="6" bestFit="1" customWidth="1"/>
    <col min="2756" max="2757" width="7" bestFit="1" customWidth="1"/>
    <col min="2758" max="2759" width="6" bestFit="1" customWidth="1"/>
    <col min="2760" max="2760" width="7" bestFit="1" customWidth="1"/>
    <col min="2761" max="2761" width="6" bestFit="1" customWidth="1"/>
    <col min="2762" max="2762" width="7" bestFit="1" customWidth="1"/>
    <col min="2763" max="2765" width="6" bestFit="1" customWidth="1"/>
    <col min="2766" max="2766" width="7" bestFit="1" customWidth="1"/>
    <col min="2767" max="2767" width="6" bestFit="1" customWidth="1"/>
    <col min="2768" max="2768" width="7" bestFit="1" customWidth="1"/>
    <col min="2769" max="2769" width="3" bestFit="1" customWidth="1"/>
    <col min="2770" max="2772" width="6" bestFit="1" customWidth="1"/>
    <col min="2773" max="2773" width="5" bestFit="1" customWidth="1"/>
    <col min="2774" max="2775" width="6" bestFit="1" customWidth="1"/>
    <col min="2776" max="2776" width="7" bestFit="1" customWidth="1"/>
    <col min="2777" max="2777" width="6" bestFit="1" customWidth="1"/>
    <col min="2778" max="2778" width="5" bestFit="1" customWidth="1"/>
    <col min="2779" max="2779" width="6" bestFit="1" customWidth="1"/>
    <col min="2780" max="2783" width="7" bestFit="1" customWidth="1"/>
    <col min="2784" max="2784" width="6" bestFit="1" customWidth="1"/>
    <col min="2785" max="2787" width="7" bestFit="1" customWidth="1"/>
    <col min="2788" max="2788" width="6" bestFit="1" customWidth="1"/>
    <col min="2789" max="2789" width="7" bestFit="1" customWidth="1"/>
    <col min="2790" max="2791" width="6" bestFit="1" customWidth="1"/>
    <col min="2792" max="2792" width="7" bestFit="1" customWidth="1"/>
    <col min="2793" max="2793" width="5" bestFit="1" customWidth="1"/>
    <col min="2794" max="2794" width="6" bestFit="1" customWidth="1"/>
    <col min="2795" max="2795" width="7" bestFit="1" customWidth="1"/>
    <col min="2796" max="2797" width="6" bestFit="1" customWidth="1"/>
    <col min="2798" max="2798" width="7" bestFit="1" customWidth="1"/>
    <col min="2799" max="2799" width="6" bestFit="1" customWidth="1"/>
    <col min="2800" max="2801" width="7" bestFit="1" customWidth="1"/>
    <col min="2802" max="2802" width="5" bestFit="1" customWidth="1"/>
    <col min="2803" max="2804" width="7" bestFit="1" customWidth="1"/>
    <col min="2805" max="2808" width="6" bestFit="1" customWidth="1"/>
    <col min="2809" max="2809" width="5" bestFit="1" customWidth="1"/>
    <col min="2810" max="2810" width="7" bestFit="1" customWidth="1"/>
    <col min="2811" max="2816" width="6" bestFit="1" customWidth="1"/>
    <col min="2817" max="2817" width="7" bestFit="1" customWidth="1"/>
    <col min="2818" max="2818" width="6" bestFit="1" customWidth="1"/>
    <col min="2819" max="2819" width="7" bestFit="1" customWidth="1"/>
    <col min="2820" max="2820" width="5" bestFit="1" customWidth="1"/>
    <col min="2821" max="2821" width="7" bestFit="1" customWidth="1"/>
    <col min="2822" max="2822" width="6" bestFit="1" customWidth="1"/>
    <col min="2823" max="2824" width="7" bestFit="1" customWidth="1"/>
    <col min="2825" max="2826" width="6" bestFit="1" customWidth="1"/>
    <col min="2827" max="2827" width="7" bestFit="1" customWidth="1"/>
    <col min="2828" max="2828" width="6" bestFit="1" customWidth="1"/>
    <col min="2829" max="2829" width="7" bestFit="1" customWidth="1"/>
    <col min="2830" max="2831" width="6" bestFit="1" customWidth="1"/>
    <col min="2832" max="2832" width="7" bestFit="1" customWidth="1"/>
    <col min="2833" max="2833" width="5" bestFit="1" customWidth="1"/>
    <col min="2834" max="2835" width="6" bestFit="1" customWidth="1"/>
    <col min="2836" max="2837" width="7" bestFit="1" customWidth="1"/>
    <col min="2838" max="2839" width="6" bestFit="1" customWidth="1"/>
    <col min="2840" max="2840" width="7" bestFit="1" customWidth="1"/>
    <col min="2841" max="2841" width="6" bestFit="1" customWidth="1"/>
    <col min="2842" max="2843" width="7" bestFit="1" customWidth="1"/>
    <col min="2844" max="2847" width="6" bestFit="1" customWidth="1"/>
    <col min="2848" max="2848" width="5" bestFit="1" customWidth="1"/>
    <col min="2849" max="2850" width="7" bestFit="1" customWidth="1"/>
    <col min="2851" max="2851" width="5" bestFit="1" customWidth="1"/>
    <col min="2852" max="2852" width="7" bestFit="1" customWidth="1"/>
    <col min="2853" max="2853" width="6" bestFit="1" customWidth="1"/>
    <col min="2854" max="2854" width="7" bestFit="1" customWidth="1"/>
    <col min="2855" max="2856" width="6" bestFit="1" customWidth="1"/>
    <col min="2857" max="2859" width="7" bestFit="1" customWidth="1"/>
    <col min="2860" max="2860" width="5" bestFit="1" customWidth="1"/>
    <col min="2861" max="2861" width="7" bestFit="1" customWidth="1"/>
    <col min="2862" max="2865" width="6" bestFit="1" customWidth="1"/>
    <col min="2866" max="2866" width="7" bestFit="1" customWidth="1"/>
    <col min="2867" max="2867" width="6" bestFit="1" customWidth="1"/>
    <col min="2868" max="2868" width="7" bestFit="1" customWidth="1"/>
    <col min="2869" max="2869" width="6" bestFit="1" customWidth="1"/>
    <col min="2870" max="2870" width="5" bestFit="1" customWidth="1"/>
    <col min="2871" max="2871" width="6" bestFit="1" customWidth="1"/>
    <col min="2872" max="2873" width="7" bestFit="1" customWidth="1"/>
    <col min="2874" max="2880" width="6" bestFit="1" customWidth="1"/>
    <col min="2881" max="2882" width="7" bestFit="1" customWidth="1"/>
    <col min="2883" max="2883" width="6" bestFit="1" customWidth="1"/>
    <col min="2884" max="2885" width="7" bestFit="1" customWidth="1"/>
    <col min="2886" max="2886" width="5" bestFit="1" customWidth="1"/>
    <col min="2887" max="2889" width="6" bestFit="1" customWidth="1"/>
    <col min="2890" max="2891" width="7" bestFit="1" customWidth="1"/>
    <col min="2892" max="2893" width="6" bestFit="1" customWidth="1"/>
    <col min="2894" max="2894" width="7" bestFit="1" customWidth="1"/>
    <col min="2895" max="2895" width="3" bestFit="1" customWidth="1"/>
    <col min="2896" max="2896" width="6" bestFit="1" customWidth="1"/>
    <col min="2897" max="2898" width="7" bestFit="1" customWidth="1"/>
    <col min="2899" max="2899" width="6" bestFit="1" customWidth="1"/>
    <col min="2900" max="2903" width="7" bestFit="1" customWidth="1"/>
    <col min="2904" max="2904" width="6" bestFit="1" customWidth="1"/>
    <col min="2905" max="2905" width="5" bestFit="1" customWidth="1"/>
    <col min="2906" max="2906" width="7" bestFit="1" customWidth="1"/>
    <col min="2907" max="2910" width="6" bestFit="1" customWidth="1"/>
    <col min="2911" max="2911" width="5" bestFit="1" customWidth="1"/>
    <col min="2912" max="2915" width="6" bestFit="1" customWidth="1"/>
    <col min="2916" max="2916" width="5" bestFit="1" customWidth="1"/>
    <col min="2917" max="2919" width="6" bestFit="1" customWidth="1"/>
    <col min="2920" max="2920" width="7" bestFit="1" customWidth="1"/>
    <col min="2921" max="2921" width="8" bestFit="1" customWidth="1"/>
    <col min="2922" max="2923" width="6" bestFit="1" customWidth="1"/>
    <col min="2924" max="2924" width="7" bestFit="1" customWidth="1"/>
    <col min="2925" max="2925" width="6" bestFit="1" customWidth="1"/>
    <col min="2926" max="2928" width="7" bestFit="1" customWidth="1"/>
    <col min="2929" max="2929" width="6" bestFit="1" customWidth="1"/>
    <col min="2930" max="2930" width="7" bestFit="1" customWidth="1"/>
    <col min="2931" max="2932" width="6" bestFit="1" customWidth="1"/>
    <col min="2933" max="2933" width="7" bestFit="1" customWidth="1"/>
    <col min="2934" max="2934" width="5" bestFit="1" customWidth="1"/>
    <col min="2935" max="2936" width="6" bestFit="1" customWidth="1"/>
    <col min="2937" max="2937" width="7" bestFit="1" customWidth="1"/>
    <col min="2938" max="2938" width="6" bestFit="1" customWidth="1"/>
    <col min="2939" max="2939" width="7" bestFit="1" customWidth="1"/>
    <col min="2940" max="2943" width="6" bestFit="1" customWidth="1"/>
    <col min="2944" max="2944" width="7" bestFit="1" customWidth="1"/>
    <col min="2945" max="2946" width="6" bestFit="1" customWidth="1"/>
    <col min="2947" max="2948" width="7" bestFit="1" customWidth="1"/>
    <col min="2949" max="2949" width="6" bestFit="1" customWidth="1"/>
    <col min="2950" max="2950" width="5" bestFit="1" customWidth="1"/>
    <col min="2951" max="2952" width="7" bestFit="1" customWidth="1"/>
    <col min="2953" max="2953" width="6" bestFit="1" customWidth="1"/>
    <col min="2954" max="2954" width="5" bestFit="1" customWidth="1"/>
    <col min="2955" max="2955" width="6" bestFit="1" customWidth="1"/>
    <col min="2956" max="2958" width="7" bestFit="1" customWidth="1"/>
    <col min="2959" max="2959" width="5" bestFit="1" customWidth="1"/>
    <col min="2960" max="2962" width="6" bestFit="1" customWidth="1"/>
    <col min="2963" max="2963" width="7" bestFit="1" customWidth="1"/>
    <col min="2964" max="2966" width="6" bestFit="1" customWidth="1"/>
    <col min="2967" max="2969" width="7" bestFit="1" customWidth="1"/>
    <col min="2970" max="2972" width="6" bestFit="1" customWidth="1"/>
    <col min="2973" max="2973" width="7" bestFit="1" customWidth="1"/>
    <col min="2974" max="2979" width="6" bestFit="1" customWidth="1"/>
    <col min="2980" max="2980" width="3"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89" width="7" bestFit="1" customWidth="1"/>
    <col min="2990" max="2992" width="6" bestFit="1" customWidth="1"/>
    <col min="2993" max="2995" width="7" bestFit="1" customWidth="1"/>
    <col min="2996" max="2997" width="6" bestFit="1" customWidth="1"/>
    <col min="2998" max="2998" width="7" bestFit="1" customWidth="1"/>
    <col min="2999" max="2999" width="6" bestFit="1" customWidth="1"/>
    <col min="3000" max="3001" width="7" bestFit="1" customWidth="1"/>
    <col min="3002" max="3002" width="3" bestFit="1" customWidth="1"/>
    <col min="3003" max="3004" width="7" bestFit="1" customWidth="1"/>
    <col min="3005" max="3007" width="6" bestFit="1" customWidth="1"/>
    <col min="3008" max="3008" width="7" bestFit="1" customWidth="1"/>
    <col min="3009" max="3009" width="5" bestFit="1" customWidth="1"/>
    <col min="3010" max="3010" width="6" bestFit="1" customWidth="1"/>
    <col min="3011" max="3012" width="7" bestFit="1" customWidth="1"/>
    <col min="3013" max="3013" width="6" bestFit="1" customWidth="1"/>
    <col min="3014" max="3014" width="7" bestFit="1" customWidth="1"/>
    <col min="3015" max="3016" width="5" bestFit="1" customWidth="1"/>
    <col min="3017" max="3017" width="6" bestFit="1" customWidth="1"/>
    <col min="3018" max="3020" width="7" bestFit="1" customWidth="1"/>
    <col min="3021" max="3021" width="5" bestFit="1" customWidth="1"/>
    <col min="3022" max="3023" width="6" bestFit="1" customWidth="1"/>
    <col min="3024" max="3024" width="7" bestFit="1" customWidth="1"/>
    <col min="3025" max="3025" width="6" bestFit="1" customWidth="1"/>
    <col min="3026" max="3028" width="7" bestFit="1" customWidth="1"/>
    <col min="3029" max="3029" width="6" bestFit="1" customWidth="1"/>
    <col min="3030" max="3030" width="7" bestFit="1" customWidth="1"/>
    <col min="3031" max="3031" width="6" bestFit="1" customWidth="1"/>
    <col min="3032" max="3032" width="7" bestFit="1" customWidth="1"/>
    <col min="3033" max="3033" width="6" bestFit="1" customWidth="1"/>
    <col min="3034" max="3034" width="3" bestFit="1" customWidth="1"/>
    <col min="3035" max="3035" width="7" bestFit="1" customWidth="1"/>
    <col min="3036" max="3036" width="6" bestFit="1" customWidth="1"/>
    <col min="3037" max="3038" width="7" bestFit="1" customWidth="1"/>
    <col min="3039" max="3040" width="6" bestFit="1" customWidth="1"/>
    <col min="3041" max="3041" width="7" bestFit="1" customWidth="1"/>
    <col min="3042" max="3045" width="6" bestFit="1" customWidth="1"/>
    <col min="3046" max="3046" width="3" bestFit="1" customWidth="1"/>
    <col min="3047" max="3051" width="6" bestFit="1" customWidth="1"/>
    <col min="3052" max="3052" width="7" bestFit="1" customWidth="1"/>
    <col min="3053" max="3053" width="6" bestFit="1" customWidth="1"/>
    <col min="3054" max="3054" width="5" bestFit="1" customWidth="1"/>
    <col min="3055" max="3055" width="7" bestFit="1" customWidth="1"/>
    <col min="3056" max="3061" width="6" bestFit="1" customWidth="1"/>
    <col min="3062" max="3062" width="7" bestFit="1" customWidth="1"/>
    <col min="3063" max="3063" width="5" bestFit="1" customWidth="1"/>
    <col min="3064" max="3064" width="6" bestFit="1" customWidth="1"/>
    <col min="3065" max="3065" width="7" bestFit="1" customWidth="1"/>
    <col min="3066" max="3066" width="6" bestFit="1" customWidth="1"/>
    <col min="3067" max="3071" width="7" bestFit="1" customWidth="1"/>
    <col min="3072" max="3072" width="6" bestFit="1" customWidth="1"/>
    <col min="3073" max="3073" width="7" bestFit="1" customWidth="1"/>
    <col min="3074" max="3078" width="6" bestFit="1" customWidth="1"/>
    <col min="3079" max="3079" width="5" bestFit="1" customWidth="1"/>
    <col min="3080" max="3080" width="6" bestFit="1" customWidth="1"/>
    <col min="3081" max="3081" width="7" bestFit="1" customWidth="1"/>
    <col min="3082" max="3083" width="6" bestFit="1" customWidth="1"/>
    <col min="3084" max="3084" width="7" bestFit="1" customWidth="1"/>
    <col min="3085" max="3085" width="6" bestFit="1" customWidth="1"/>
    <col min="3086" max="3088" width="7" bestFit="1" customWidth="1"/>
    <col min="3089" max="3089" width="6" bestFit="1" customWidth="1"/>
    <col min="3090" max="3090" width="5" bestFit="1" customWidth="1"/>
    <col min="3091" max="3091" width="6" bestFit="1" customWidth="1"/>
    <col min="3092" max="3092" width="7" bestFit="1" customWidth="1"/>
    <col min="3093" max="3093" width="5" bestFit="1" customWidth="1"/>
    <col min="3094" max="3094" width="8" bestFit="1" customWidth="1"/>
    <col min="3095" max="3095" width="7" bestFit="1" customWidth="1"/>
    <col min="3096" max="3096" width="5" bestFit="1" customWidth="1"/>
    <col min="3097" max="3099" width="6" bestFit="1" customWidth="1"/>
    <col min="3100" max="3100" width="7" bestFit="1" customWidth="1"/>
    <col min="3101" max="3101" width="5" bestFit="1" customWidth="1"/>
    <col min="3102" max="3104" width="6" bestFit="1" customWidth="1"/>
    <col min="3105" max="3105" width="7" bestFit="1" customWidth="1"/>
    <col min="3106" max="3107" width="6" bestFit="1" customWidth="1"/>
    <col min="3108" max="3108" width="7" bestFit="1" customWidth="1"/>
    <col min="3109" max="3109" width="5" bestFit="1" customWidth="1"/>
    <col min="3110" max="3113" width="6" bestFit="1" customWidth="1"/>
    <col min="3114" max="3115" width="7" bestFit="1" customWidth="1"/>
    <col min="3116" max="3116" width="6" bestFit="1" customWidth="1"/>
    <col min="3117" max="3117" width="7" bestFit="1" customWidth="1"/>
    <col min="3118" max="3118" width="6" bestFit="1" customWidth="1"/>
    <col min="3119" max="3119" width="7" bestFit="1" customWidth="1"/>
    <col min="3120" max="3120" width="6" bestFit="1" customWidth="1"/>
    <col min="3121" max="3121" width="5" bestFit="1" customWidth="1"/>
    <col min="3122" max="3126" width="6" bestFit="1" customWidth="1"/>
    <col min="3127" max="3127" width="7" bestFit="1" customWidth="1"/>
    <col min="3128" max="3128" width="6" bestFit="1" customWidth="1"/>
    <col min="3129" max="3129" width="7" bestFit="1" customWidth="1"/>
    <col min="3130" max="3130" width="5" bestFit="1" customWidth="1"/>
    <col min="3131" max="3131" width="6" bestFit="1" customWidth="1"/>
    <col min="3132" max="3132" width="5" bestFit="1" customWidth="1"/>
    <col min="3133" max="3134" width="7" bestFit="1" customWidth="1"/>
    <col min="3135" max="3136" width="6" bestFit="1" customWidth="1"/>
    <col min="3137" max="3140" width="7" bestFit="1" customWidth="1"/>
    <col min="3141" max="3145" width="6" bestFit="1" customWidth="1"/>
    <col min="3146" max="3147" width="7" bestFit="1" customWidth="1"/>
    <col min="3148" max="3148" width="6" bestFit="1" customWidth="1"/>
    <col min="3149" max="3149" width="5" bestFit="1" customWidth="1"/>
    <col min="3150" max="3150" width="7" bestFit="1" customWidth="1"/>
    <col min="3151" max="3152" width="6" bestFit="1" customWidth="1"/>
    <col min="3153" max="3154" width="7" bestFit="1" customWidth="1"/>
    <col min="3155" max="3156" width="5" bestFit="1" customWidth="1"/>
    <col min="3157" max="3157" width="7" bestFit="1" customWidth="1"/>
    <col min="3158" max="3158" width="6" bestFit="1" customWidth="1"/>
    <col min="3159" max="3160" width="7" bestFit="1" customWidth="1"/>
    <col min="3161" max="3164" width="6" bestFit="1" customWidth="1"/>
    <col min="3165" max="3165" width="5" bestFit="1" customWidth="1"/>
    <col min="3166" max="3170" width="6" bestFit="1" customWidth="1"/>
    <col min="3171" max="3171" width="5" bestFit="1" customWidth="1"/>
    <col min="3172" max="3173" width="6" bestFit="1" customWidth="1"/>
    <col min="3174" max="3174" width="7" bestFit="1" customWidth="1"/>
    <col min="3175" max="3175" width="6" bestFit="1" customWidth="1"/>
    <col min="3176" max="3179" width="7" bestFit="1" customWidth="1"/>
    <col min="3180" max="3180" width="6" bestFit="1" customWidth="1"/>
    <col min="3181" max="3182" width="7" bestFit="1" customWidth="1"/>
    <col min="3183" max="3183" width="6" bestFit="1" customWidth="1"/>
    <col min="3184" max="3184" width="7" bestFit="1" customWidth="1"/>
    <col min="3185" max="3189" width="6" bestFit="1" customWidth="1"/>
    <col min="3190" max="3190" width="7" bestFit="1" customWidth="1"/>
    <col min="3191" max="3191" width="6" bestFit="1" customWidth="1"/>
    <col min="3192" max="3192" width="5" bestFit="1" customWidth="1"/>
    <col min="3193" max="3195" width="7" bestFit="1" customWidth="1"/>
    <col min="3196" max="3196" width="5" bestFit="1" customWidth="1"/>
    <col min="3197" max="3198" width="6" bestFit="1" customWidth="1"/>
    <col min="3199" max="3199" width="5" bestFit="1" customWidth="1"/>
    <col min="3200" max="3201" width="6" bestFit="1" customWidth="1"/>
    <col min="3202" max="3202" width="7" bestFit="1" customWidth="1"/>
    <col min="3203" max="3203" width="5" bestFit="1" customWidth="1"/>
    <col min="3204" max="3204" width="6" bestFit="1" customWidth="1"/>
    <col min="3205" max="3208" width="7" bestFit="1" customWidth="1"/>
    <col min="3209" max="3212" width="6" bestFit="1" customWidth="1"/>
    <col min="3213" max="3214" width="7" bestFit="1" customWidth="1"/>
    <col min="3215" max="3217" width="6" bestFit="1" customWidth="1"/>
    <col min="3218" max="3218" width="5" bestFit="1" customWidth="1"/>
    <col min="3219" max="3219" width="7" bestFit="1" customWidth="1"/>
    <col min="3220" max="3220" width="6" bestFit="1" customWidth="1"/>
    <col min="3221" max="3221" width="5" bestFit="1" customWidth="1"/>
    <col min="3222" max="3222" width="6" bestFit="1" customWidth="1"/>
    <col min="3223" max="3223" width="5" bestFit="1" customWidth="1"/>
    <col min="3224" max="3229" width="6" bestFit="1" customWidth="1"/>
    <col min="3230" max="3230" width="7" bestFit="1" customWidth="1"/>
    <col min="3231" max="3231" width="6" bestFit="1" customWidth="1"/>
    <col min="3232" max="3232" width="5" bestFit="1" customWidth="1"/>
    <col min="3233" max="3235" width="7" bestFit="1" customWidth="1"/>
    <col min="3236" max="3236" width="5" bestFit="1" customWidth="1"/>
    <col min="3237" max="3237" width="7" bestFit="1" customWidth="1"/>
    <col min="3238" max="3239" width="6" bestFit="1" customWidth="1"/>
    <col min="3240" max="3240" width="8" bestFit="1" customWidth="1"/>
    <col min="3241" max="3242" width="6" bestFit="1" customWidth="1"/>
    <col min="3243" max="3248" width="7" bestFit="1" customWidth="1"/>
    <col min="3249" max="3249" width="6" bestFit="1" customWidth="1"/>
    <col min="3250" max="3250" width="7" bestFit="1" customWidth="1"/>
    <col min="3251" max="3251" width="5" bestFit="1" customWidth="1"/>
    <col min="3252" max="3254" width="6" bestFit="1" customWidth="1"/>
    <col min="3255" max="3255" width="7" bestFit="1" customWidth="1"/>
    <col min="3256" max="3256" width="6" bestFit="1" customWidth="1"/>
    <col min="3257" max="3257" width="7" bestFit="1" customWidth="1"/>
    <col min="3258" max="3258" width="3" bestFit="1" customWidth="1"/>
    <col min="3259" max="3264" width="6" bestFit="1" customWidth="1"/>
    <col min="3265" max="3265" width="5" bestFit="1" customWidth="1"/>
    <col min="3266" max="3266" width="7" bestFit="1" customWidth="1"/>
    <col min="3267" max="3267" width="6" bestFit="1" customWidth="1"/>
    <col min="3268" max="3268" width="7" bestFit="1" customWidth="1"/>
    <col min="3269" max="3270" width="6" bestFit="1" customWidth="1"/>
    <col min="3271" max="3274" width="7" bestFit="1" customWidth="1"/>
    <col min="3275" max="3275" width="5" bestFit="1" customWidth="1"/>
    <col min="3276" max="3276" width="7" bestFit="1" customWidth="1"/>
    <col min="3277" max="3278" width="6" bestFit="1" customWidth="1"/>
    <col min="3279" max="3280" width="7" bestFit="1" customWidth="1"/>
    <col min="3281" max="3281" width="6" bestFit="1" customWidth="1"/>
    <col min="3282" max="3282" width="5" bestFit="1" customWidth="1"/>
    <col min="3283" max="3288" width="6" bestFit="1" customWidth="1"/>
    <col min="3289" max="3289" width="7" bestFit="1" customWidth="1"/>
    <col min="3290" max="3294" width="6" bestFit="1" customWidth="1"/>
    <col min="3295" max="3296" width="7" bestFit="1" customWidth="1"/>
    <col min="3297" max="3298" width="6" bestFit="1" customWidth="1"/>
    <col min="3299" max="3300" width="7" bestFit="1" customWidth="1"/>
    <col min="3301" max="3301" width="6" bestFit="1" customWidth="1"/>
    <col min="3302" max="3302" width="7" bestFit="1" customWidth="1"/>
    <col min="3303" max="3304" width="6" bestFit="1" customWidth="1"/>
    <col min="3305" max="3305" width="7" bestFit="1" customWidth="1"/>
    <col min="3306" max="3306" width="6" bestFit="1" customWidth="1"/>
    <col min="3307" max="3307" width="7" bestFit="1" customWidth="1"/>
    <col min="3308" max="3309" width="5" bestFit="1" customWidth="1"/>
    <col min="3310" max="3310" width="7" bestFit="1" customWidth="1"/>
    <col min="3311" max="3311" width="5" bestFit="1" customWidth="1"/>
    <col min="3312" max="3316" width="6" bestFit="1" customWidth="1"/>
    <col min="3317" max="3317" width="7" bestFit="1" customWidth="1"/>
    <col min="3318" max="3318" width="5" bestFit="1" customWidth="1"/>
    <col min="3319" max="3319" width="7" bestFit="1" customWidth="1"/>
    <col min="3320" max="3320" width="5" bestFit="1" customWidth="1"/>
    <col min="3321" max="3323" width="7" bestFit="1" customWidth="1"/>
    <col min="3324" max="3324" width="6" bestFit="1" customWidth="1"/>
    <col min="3325" max="3325" width="7" bestFit="1" customWidth="1"/>
    <col min="3326" max="3330" width="6" bestFit="1" customWidth="1"/>
    <col min="3331" max="3332" width="7" bestFit="1" customWidth="1"/>
    <col min="3333" max="3333" width="6" bestFit="1" customWidth="1"/>
    <col min="3334" max="3338" width="7" bestFit="1" customWidth="1"/>
    <col min="3339" max="3339" width="6" bestFit="1" customWidth="1"/>
    <col min="3340" max="3340" width="7" bestFit="1" customWidth="1"/>
    <col min="3341" max="3342" width="6" bestFit="1" customWidth="1"/>
    <col min="3343" max="3343" width="7" bestFit="1" customWidth="1"/>
    <col min="3344" max="3346" width="6" bestFit="1" customWidth="1"/>
    <col min="3347" max="3348" width="7" bestFit="1" customWidth="1"/>
    <col min="3349" max="3349" width="5" bestFit="1" customWidth="1"/>
    <col min="3350" max="3350" width="7" bestFit="1" customWidth="1"/>
    <col min="3351" max="3351" width="6" bestFit="1" customWidth="1"/>
    <col min="3352" max="3353" width="7" bestFit="1" customWidth="1"/>
    <col min="3354" max="3356" width="6" bestFit="1" customWidth="1"/>
    <col min="3357" max="3357" width="7" bestFit="1" customWidth="1"/>
    <col min="3358" max="3358" width="6" bestFit="1" customWidth="1"/>
    <col min="3359" max="3360" width="7" bestFit="1" customWidth="1"/>
    <col min="3361" max="3362" width="6" bestFit="1" customWidth="1"/>
    <col min="3363" max="3366" width="7" bestFit="1" customWidth="1"/>
    <col min="3367" max="3367" width="6" bestFit="1" customWidth="1"/>
    <col min="3368" max="3368" width="7" bestFit="1" customWidth="1"/>
    <col min="3369" max="3369" width="5" bestFit="1" customWidth="1"/>
    <col min="3370" max="3370" width="6" bestFit="1" customWidth="1"/>
    <col min="3371" max="3371" width="5" bestFit="1" customWidth="1"/>
    <col min="3372" max="3372" width="7" bestFit="1" customWidth="1"/>
    <col min="3373" max="3373" width="6" bestFit="1" customWidth="1"/>
    <col min="3374" max="3374" width="7" bestFit="1" customWidth="1"/>
    <col min="3375" max="3375" width="6" bestFit="1" customWidth="1"/>
    <col min="3376" max="3378" width="7" bestFit="1" customWidth="1"/>
    <col min="3379" max="3379" width="5" bestFit="1" customWidth="1"/>
    <col min="3380" max="3380" width="6" bestFit="1" customWidth="1"/>
    <col min="3381" max="3382" width="7" bestFit="1" customWidth="1"/>
    <col min="3383" max="3383" width="6" bestFit="1" customWidth="1"/>
    <col min="3384" max="3384" width="5" bestFit="1" customWidth="1"/>
    <col min="3385" max="3385" width="7" bestFit="1" customWidth="1"/>
    <col min="3386" max="3389" width="6" bestFit="1" customWidth="1"/>
    <col min="3390" max="3390" width="4" bestFit="1" customWidth="1"/>
    <col min="3391" max="3392" width="7" bestFit="1" customWidth="1"/>
    <col min="3393" max="3394" width="8" bestFit="1" customWidth="1"/>
    <col min="3395" max="3395" width="6" bestFit="1" customWidth="1"/>
    <col min="3396" max="3398" width="7" bestFit="1" customWidth="1"/>
    <col min="3399" max="3399" width="6" bestFit="1" customWidth="1"/>
    <col min="3400" max="3400" width="7" bestFit="1" customWidth="1"/>
    <col min="3401" max="3401" width="6" bestFit="1" customWidth="1"/>
    <col min="3402" max="3405" width="7" bestFit="1" customWidth="1"/>
    <col min="3406" max="3408" width="8" bestFit="1" customWidth="1"/>
    <col min="3409" max="3410" width="7" bestFit="1" customWidth="1"/>
    <col min="3411" max="3412" width="6" bestFit="1" customWidth="1"/>
    <col min="3413" max="3413" width="8" bestFit="1" customWidth="1"/>
    <col min="3414" max="3414" width="7" bestFit="1" customWidth="1"/>
    <col min="3415" max="3419" width="8" bestFit="1" customWidth="1"/>
    <col min="3420" max="3420" width="7" bestFit="1" customWidth="1"/>
    <col min="3421" max="3421" width="8" bestFit="1" customWidth="1"/>
    <col min="3422" max="3423" width="7" bestFit="1" customWidth="1"/>
    <col min="3424" max="3424" width="8" bestFit="1" customWidth="1"/>
    <col min="3425" max="3425" width="7" bestFit="1" customWidth="1"/>
    <col min="3426" max="3427" width="8" bestFit="1" customWidth="1"/>
    <col min="3428" max="3429" width="6" bestFit="1" customWidth="1"/>
    <col min="3430" max="3431" width="7" bestFit="1" customWidth="1"/>
    <col min="3432" max="3433" width="8" bestFit="1" customWidth="1"/>
    <col min="3434" max="3434" width="7" bestFit="1" customWidth="1"/>
    <col min="3435" max="3435" width="8" bestFit="1" customWidth="1"/>
    <col min="3436" max="3440" width="7" bestFit="1" customWidth="1"/>
    <col min="3441" max="3441" width="8" bestFit="1" customWidth="1"/>
    <col min="3442" max="3442" width="7" bestFit="1" customWidth="1"/>
    <col min="3443" max="3443" width="8" bestFit="1" customWidth="1"/>
    <col min="3444" max="3444" width="7" bestFit="1" customWidth="1"/>
    <col min="3445" max="3445" width="6" bestFit="1" customWidth="1"/>
    <col min="3446" max="3448" width="7" bestFit="1" customWidth="1"/>
    <col min="3449" max="3449" width="6" bestFit="1" customWidth="1"/>
    <col min="3450" max="3454" width="7" bestFit="1" customWidth="1"/>
    <col min="3455" max="3457" width="8" bestFit="1" customWidth="1"/>
    <col min="3458" max="3461" width="7" bestFit="1" customWidth="1"/>
    <col min="3462" max="3462" width="8" bestFit="1" customWidth="1"/>
    <col min="3463"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0" width="7" bestFit="1" customWidth="1"/>
    <col min="3471" max="3472" width="8" bestFit="1" customWidth="1"/>
    <col min="3473" max="3474" width="7" bestFit="1" customWidth="1"/>
    <col min="3475" max="3476" width="8" bestFit="1" customWidth="1"/>
    <col min="3477" max="3479" width="7" bestFit="1" customWidth="1"/>
    <col min="3480" max="3482" width="8" bestFit="1" customWidth="1"/>
    <col min="3483" max="3483" width="7" bestFit="1" customWidth="1"/>
    <col min="3484" max="3484" width="8" bestFit="1" customWidth="1"/>
    <col min="3485" max="3486" width="6" bestFit="1" customWidth="1"/>
    <col min="3487" max="3489" width="8" bestFit="1" customWidth="1"/>
    <col min="3490" max="3490" width="7" bestFit="1" customWidth="1"/>
    <col min="3491" max="3492" width="8" bestFit="1" customWidth="1"/>
    <col min="3493" max="3493" width="7" bestFit="1" customWidth="1"/>
    <col min="3494" max="3494" width="8" bestFit="1" customWidth="1"/>
    <col min="3495" max="3498" width="7" bestFit="1" customWidth="1"/>
    <col min="3499" max="3499" width="8" bestFit="1" customWidth="1"/>
    <col min="3500" max="3500" width="7" bestFit="1" customWidth="1"/>
    <col min="3501" max="3501" width="8" bestFit="1" customWidth="1"/>
    <col min="3502" max="3503" width="6" bestFit="1" customWidth="1"/>
    <col min="3504" max="3505" width="7" bestFit="1" customWidth="1"/>
    <col min="3506" max="3506" width="8" bestFit="1" customWidth="1"/>
    <col min="3507" max="3507" width="7" bestFit="1" customWidth="1"/>
    <col min="3508" max="3509" width="8" bestFit="1" customWidth="1"/>
    <col min="3510" max="3510" width="6" bestFit="1" customWidth="1"/>
    <col min="3511" max="3511" width="8" bestFit="1" customWidth="1"/>
    <col min="3512" max="3514" width="7" bestFit="1" customWidth="1"/>
    <col min="3515" max="3515" width="4" bestFit="1" customWidth="1"/>
    <col min="3516" max="3516" width="7" bestFit="1" customWidth="1"/>
    <col min="3517" max="3517" width="8" bestFit="1" customWidth="1"/>
    <col min="3518" max="3518" width="7" bestFit="1" customWidth="1"/>
    <col min="3519" max="3519" width="8" bestFit="1" customWidth="1"/>
    <col min="3520" max="3520" width="7" bestFit="1" customWidth="1"/>
    <col min="3521" max="3521" width="8" bestFit="1" customWidth="1"/>
    <col min="3522" max="3522" width="6" bestFit="1" customWidth="1"/>
    <col min="3523" max="3525" width="7" bestFit="1" customWidth="1"/>
    <col min="3526" max="3526" width="8" bestFit="1" customWidth="1"/>
    <col min="3527" max="3527" width="7" bestFit="1" customWidth="1"/>
    <col min="3528" max="3529" width="8" bestFit="1" customWidth="1"/>
    <col min="3530" max="3531" width="6" bestFit="1" customWidth="1"/>
    <col min="3532" max="3532" width="7" bestFit="1" customWidth="1"/>
    <col min="3533" max="3534" width="8" bestFit="1" customWidth="1"/>
    <col min="3535" max="3536" width="7" bestFit="1" customWidth="1"/>
    <col min="3537" max="3538" width="8" bestFit="1" customWidth="1"/>
    <col min="3539" max="3539" width="6" bestFit="1" customWidth="1"/>
    <col min="3540" max="3543" width="7" bestFit="1" customWidth="1"/>
    <col min="3544" max="3544" width="8" bestFit="1" customWidth="1"/>
    <col min="3545" max="3547" width="7" bestFit="1" customWidth="1"/>
    <col min="3548" max="3548" width="6" bestFit="1" customWidth="1"/>
    <col min="3549" max="3549" width="8" bestFit="1" customWidth="1"/>
    <col min="3550" max="3551" width="7" bestFit="1" customWidth="1"/>
    <col min="3552" max="3552" width="6" bestFit="1" customWidth="1"/>
    <col min="3553" max="3553" width="8" bestFit="1" customWidth="1"/>
    <col min="3554" max="3554" width="6" bestFit="1" customWidth="1"/>
    <col min="3555" max="3556" width="7" bestFit="1" customWidth="1"/>
    <col min="3557" max="3558" width="8" bestFit="1" customWidth="1"/>
    <col min="3559" max="3562" width="7" bestFit="1" customWidth="1"/>
    <col min="3563" max="3563" width="4" bestFit="1" customWidth="1"/>
    <col min="3564" max="3564" width="7" bestFit="1" customWidth="1"/>
    <col min="3565" max="3565" width="8" bestFit="1" customWidth="1"/>
    <col min="3566" max="3566" width="6" bestFit="1" customWidth="1"/>
    <col min="3567" max="3567" width="7" bestFit="1" customWidth="1"/>
    <col min="3568" max="3568" width="8" bestFit="1" customWidth="1"/>
    <col min="3569" max="3569" width="7" bestFit="1" customWidth="1"/>
    <col min="3570" max="3570" width="8" bestFit="1" customWidth="1"/>
    <col min="3571" max="3571" width="7" bestFit="1" customWidth="1"/>
    <col min="3572" max="3572" width="8" bestFit="1" customWidth="1"/>
    <col min="3573" max="3573" width="7" bestFit="1" customWidth="1"/>
    <col min="3574" max="3577" width="8" bestFit="1" customWidth="1"/>
    <col min="3578" max="3578" width="7" bestFit="1" customWidth="1"/>
    <col min="3579" max="3579" width="4" bestFit="1" customWidth="1"/>
    <col min="3580" max="3582" width="7" bestFit="1" customWidth="1"/>
    <col min="3583" max="3583" width="8" bestFit="1" customWidth="1"/>
    <col min="3584" max="3586" width="7" bestFit="1" customWidth="1"/>
    <col min="3587" max="3587" width="6" bestFit="1" customWidth="1"/>
    <col min="3588" max="3588" width="8" bestFit="1" customWidth="1"/>
    <col min="3589" max="3589" width="7" bestFit="1" customWidth="1"/>
    <col min="3590" max="3590" width="8" bestFit="1" customWidth="1"/>
    <col min="3591" max="3593" width="6" bestFit="1" customWidth="1"/>
    <col min="3594" max="3594" width="8" bestFit="1" customWidth="1"/>
    <col min="3595" max="3595" width="7" bestFit="1" customWidth="1"/>
    <col min="3596" max="3596" width="6" bestFit="1" customWidth="1"/>
    <col min="3597" max="3597" width="8" bestFit="1" customWidth="1"/>
    <col min="3598" max="3601" width="7" bestFit="1" customWidth="1"/>
    <col min="3602" max="3602" width="8" bestFit="1" customWidth="1"/>
    <col min="3603" max="3603" width="7" bestFit="1" customWidth="1"/>
    <col min="3604" max="3604" width="4" bestFit="1" customWidth="1"/>
    <col min="3605" max="3606" width="7" bestFit="1" customWidth="1"/>
    <col min="3607" max="3611" width="8" bestFit="1" customWidth="1"/>
    <col min="3612" max="3613" width="7" bestFit="1" customWidth="1"/>
    <col min="3614" max="3614" width="8" bestFit="1" customWidth="1"/>
    <col min="3615" max="3615" width="6" bestFit="1" customWidth="1"/>
    <col min="3616" max="3617" width="8" bestFit="1" customWidth="1"/>
    <col min="3618" max="3618" width="6" bestFit="1" customWidth="1"/>
    <col min="3619" max="3620" width="7" bestFit="1" customWidth="1"/>
    <col min="3621" max="3621" width="8" bestFit="1" customWidth="1"/>
    <col min="3622" max="3625" width="7" bestFit="1" customWidth="1"/>
    <col min="3626" max="3630" width="8" bestFit="1" customWidth="1"/>
    <col min="3631" max="3631" width="7" bestFit="1" customWidth="1"/>
    <col min="3632" max="3632" width="8" bestFit="1" customWidth="1"/>
    <col min="3633" max="3637" width="7" bestFit="1" customWidth="1"/>
    <col min="3638" max="3643" width="8" bestFit="1" customWidth="1"/>
    <col min="3644" max="3646" width="7" bestFit="1" customWidth="1"/>
    <col min="3647" max="3647" width="8" bestFit="1" customWidth="1"/>
    <col min="3648" max="3648" width="7" bestFit="1" customWidth="1"/>
    <col min="3649" max="3650" width="6" bestFit="1" customWidth="1"/>
    <col min="3651" max="3652" width="7" bestFit="1" customWidth="1"/>
    <col min="3653" max="3653" width="8" bestFit="1" customWidth="1"/>
    <col min="3654" max="3655" width="7" bestFit="1" customWidth="1"/>
    <col min="3656" max="3656" width="8" bestFit="1" customWidth="1"/>
    <col min="3657" max="3657" width="7" bestFit="1" customWidth="1"/>
    <col min="3658" max="3658" width="8" bestFit="1" customWidth="1"/>
    <col min="3659" max="3661" width="7" bestFit="1" customWidth="1"/>
    <col min="3662" max="3662" width="6" bestFit="1" customWidth="1"/>
    <col min="3663" max="3665" width="7" bestFit="1" customWidth="1"/>
    <col min="3666" max="3667" width="8" bestFit="1" customWidth="1"/>
    <col min="3668" max="3669" width="7" bestFit="1" customWidth="1"/>
    <col min="3670" max="3670" width="6" bestFit="1" customWidth="1"/>
    <col min="3671" max="3671" width="7" bestFit="1" customWidth="1"/>
    <col min="3672" max="3681" width="8" bestFit="1" customWidth="1"/>
    <col min="3682" max="3682" width="7" bestFit="1" customWidth="1"/>
    <col min="3683" max="3683" width="8" bestFit="1" customWidth="1"/>
    <col min="3684" max="3684" width="7" bestFit="1" customWidth="1"/>
    <col min="3685" max="3685" width="8" bestFit="1" customWidth="1"/>
    <col min="3686" max="3687" width="7" bestFit="1" customWidth="1"/>
    <col min="3688" max="3690" width="8" bestFit="1" customWidth="1"/>
    <col min="3691" max="3691" width="7" bestFit="1" customWidth="1"/>
    <col min="3692" max="3692" width="6" bestFit="1" customWidth="1"/>
    <col min="3693" max="3693" width="8" bestFit="1" customWidth="1"/>
    <col min="3694" max="3695" width="7" bestFit="1" customWidth="1"/>
    <col min="3696" max="3697" width="6" bestFit="1" customWidth="1"/>
    <col min="3698" max="3699" width="7" bestFit="1" customWidth="1"/>
    <col min="3700" max="3702" width="8" bestFit="1" customWidth="1"/>
    <col min="3703" max="3705" width="7" bestFit="1" customWidth="1"/>
    <col min="3706" max="3707" width="8" bestFit="1" customWidth="1"/>
    <col min="3708" max="3709" width="7" bestFit="1" customWidth="1"/>
    <col min="3710" max="3712" width="8" bestFit="1" customWidth="1"/>
    <col min="3713" max="3713" width="6" bestFit="1" customWidth="1"/>
    <col min="3714" max="3715" width="7" bestFit="1" customWidth="1"/>
    <col min="3716" max="3716" width="8" bestFit="1" customWidth="1"/>
    <col min="3717" max="3719" width="7" bestFit="1" customWidth="1"/>
    <col min="3720" max="3720" width="8" bestFit="1" customWidth="1"/>
    <col min="3721" max="3722" width="7" bestFit="1" customWidth="1"/>
    <col min="3723" max="3723" width="6" bestFit="1" customWidth="1"/>
    <col min="3724" max="3724" width="8" bestFit="1" customWidth="1"/>
    <col min="3725" max="3726" width="7" bestFit="1" customWidth="1"/>
    <col min="3727" max="3727" width="6" bestFit="1" customWidth="1"/>
    <col min="3728" max="3728" width="7" bestFit="1" customWidth="1"/>
    <col min="3729" max="3729" width="8" bestFit="1" customWidth="1"/>
    <col min="3730" max="3731" width="7" bestFit="1" customWidth="1"/>
    <col min="3732" max="3734" width="8" bestFit="1" customWidth="1"/>
    <col min="3735" max="3735" width="7" bestFit="1" customWidth="1"/>
    <col min="3736" max="3736" width="6" bestFit="1" customWidth="1"/>
    <col min="3737" max="3740" width="7" bestFit="1" customWidth="1"/>
    <col min="3741" max="3741" width="6" bestFit="1" customWidth="1"/>
    <col min="3742" max="3742" width="8" bestFit="1" customWidth="1"/>
    <col min="3743" max="3743" width="7" bestFit="1" customWidth="1"/>
    <col min="3744" max="3744" width="6" bestFit="1" customWidth="1"/>
    <col min="3745" max="3745" width="8" bestFit="1" customWidth="1"/>
    <col min="3746" max="3746" width="6" bestFit="1" customWidth="1"/>
    <col min="3747" max="3748" width="7" bestFit="1" customWidth="1"/>
    <col min="3749" max="3749" width="8" bestFit="1" customWidth="1"/>
    <col min="3750" max="3751" width="7" bestFit="1" customWidth="1"/>
    <col min="3752" max="3752" width="8" bestFit="1" customWidth="1"/>
    <col min="3753" max="3753" width="7" bestFit="1" customWidth="1"/>
    <col min="3754" max="3754" width="8" bestFit="1" customWidth="1"/>
    <col min="3755" max="3759" width="7" bestFit="1" customWidth="1"/>
    <col min="3760" max="3760" width="8" bestFit="1" customWidth="1"/>
    <col min="3761" max="3763" width="7" bestFit="1" customWidth="1"/>
    <col min="3764" max="3764" width="4" bestFit="1" customWidth="1"/>
    <col min="3765" max="3765" width="7" bestFit="1" customWidth="1"/>
    <col min="3766" max="3766" width="8" bestFit="1" customWidth="1"/>
    <col min="3767" max="3767" width="7" bestFit="1" customWidth="1"/>
    <col min="3768" max="3768" width="8" bestFit="1" customWidth="1"/>
    <col min="3769" max="3770" width="7" bestFit="1" customWidth="1"/>
    <col min="3771" max="3771" width="6" bestFit="1" customWidth="1"/>
    <col min="3772" max="3774" width="7" bestFit="1" customWidth="1"/>
    <col min="3775" max="3775" width="8" bestFit="1" customWidth="1"/>
    <col min="3776" max="3778" width="7" bestFit="1" customWidth="1"/>
    <col min="3779" max="3779" width="8" bestFit="1" customWidth="1"/>
    <col min="3780" max="3780" width="7" bestFit="1" customWidth="1"/>
    <col min="3781" max="3781" width="8" bestFit="1" customWidth="1"/>
    <col min="3782" max="3784" width="7" bestFit="1" customWidth="1"/>
    <col min="3785" max="3785" width="8" bestFit="1" customWidth="1"/>
    <col min="3786" max="3786" width="6" bestFit="1" customWidth="1"/>
    <col min="3787" max="3787" width="7" bestFit="1" customWidth="1"/>
    <col min="3788" max="3788" width="8" bestFit="1" customWidth="1"/>
    <col min="3789" max="3789" width="7" bestFit="1" customWidth="1"/>
    <col min="3790" max="3790" width="6" bestFit="1" customWidth="1"/>
    <col min="3791" max="3792" width="7" bestFit="1" customWidth="1"/>
    <col min="3793" max="3793" width="8" bestFit="1" customWidth="1"/>
    <col min="3794" max="3794" width="7" bestFit="1" customWidth="1"/>
    <col min="3795" max="3795" width="6" bestFit="1" customWidth="1"/>
    <col min="3796" max="3797" width="8" bestFit="1" customWidth="1"/>
    <col min="3798" max="3798" width="6" bestFit="1" customWidth="1"/>
    <col min="3799" max="3799" width="7" bestFit="1" customWidth="1"/>
    <col min="3800" max="3801" width="8" bestFit="1" customWidth="1"/>
    <col min="3802" max="3802" width="7" bestFit="1" customWidth="1"/>
    <col min="3803" max="3803" width="6" bestFit="1" customWidth="1"/>
    <col min="3804" max="3804" width="8" bestFit="1" customWidth="1"/>
    <col min="3805" max="3805" width="7" bestFit="1" customWidth="1"/>
    <col min="3806" max="3808" width="8" bestFit="1" customWidth="1"/>
    <col min="3809" max="3809" width="7" bestFit="1" customWidth="1"/>
    <col min="3810" max="3811" width="8" bestFit="1" customWidth="1"/>
    <col min="3812" max="3812" width="7" bestFit="1" customWidth="1"/>
    <col min="3813" max="3813" width="6" bestFit="1" customWidth="1"/>
    <col min="3814" max="3814" width="8" bestFit="1" customWidth="1"/>
    <col min="3815" max="3816" width="7" bestFit="1" customWidth="1"/>
    <col min="3817" max="3818" width="8" bestFit="1" customWidth="1"/>
    <col min="3819" max="3819" width="7" bestFit="1" customWidth="1"/>
    <col min="3820" max="3820" width="8" bestFit="1" customWidth="1"/>
    <col min="3821" max="3821" width="7" bestFit="1" customWidth="1"/>
    <col min="3822" max="3822" width="6" bestFit="1" customWidth="1"/>
    <col min="3823" max="3824" width="7" bestFit="1" customWidth="1"/>
    <col min="3825" max="3827" width="8" bestFit="1" customWidth="1"/>
    <col min="3828" max="3828" width="7" bestFit="1" customWidth="1"/>
    <col min="3829" max="3831" width="8" bestFit="1" customWidth="1"/>
    <col min="3832" max="3835" width="7" bestFit="1" customWidth="1"/>
    <col min="3836" max="3839" width="8" bestFit="1" customWidth="1"/>
    <col min="3840" max="3841" width="7" bestFit="1" customWidth="1"/>
    <col min="3842" max="3843" width="8" bestFit="1" customWidth="1"/>
    <col min="3844" max="3845" width="7" bestFit="1" customWidth="1"/>
    <col min="3846" max="3849" width="8" bestFit="1" customWidth="1"/>
    <col min="3850" max="3850" width="7" bestFit="1" customWidth="1"/>
    <col min="3851" max="3851" width="6" bestFit="1" customWidth="1"/>
    <col min="3852" max="3853" width="7" bestFit="1" customWidth="1"/>
    <col min="3854" max="3855" width="8" bestFit="1" customWidth="1"/>
    <col min="3856" max="3856" width="7" bestFit="1" customWidth="1"/>
    <col min="3857" max="3857" width="6" bestFit="1" customWidth="1"/>
    <col min="3858" max="3858" width="7" bestFit="1" customWidth="1"/>
    <col min="3859" max="3861" width="8" bestFit="1" customWidth="1"/>
    <col min="3862" max="3862" width="6" bestFit="1" customWidth="1"/>
    <col min="3863" max="3866" width="7" bestFit="1" customWidth="1"/>
    <col min="3867" max="3867" width="4" bestFit="1" customWidth="1"/>
    <col min="3868" max="3869" width="7" bestFit="1" customWidth="1"/>
    <col min="3870" max="3870" width="8" bestFit="1" customWidth="1"/>
    <col min="3871" max="3871" width="7" bestFit="1" customWidth="1"/>
    <col min="3872" max="3872" width="6" bestFit="1" customWidth="1"/>
    <col min="3873" max="3874" width="7" bestFit="1" customWidth="1"/>
    <col min="3875" max="3875" width="8" bestFit="1" customWidth="1"/>
    <col min="3876"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6" bestFit="1" customWidth="1"/>
    <col min="3887" max="3893" width="7" bestFit="1" customWidth="1"/>
    <col min="3894" max="3895" width="8" bestFit="1" customWidth="1"/>
    <col min="3896" max="3899" width="7" bestFit="1" customWidth="1"/>
    <col min="3900" max="3900" width="8" bestFit="1" customWidth="1"/>
    <col min="3901" max="3901" width="9" bestFit="1" customWidth="1"/>
    <col min="3902" max="3903" width="8" bestFit="1" customWidth="1"/>
    <col min="3904" max="3904" width="7" bestFit="1" customWidth="1"/>
    <col min="3905" max="3905" width="8" bestFit="1" customWidth="1"/>
    <col min="3906" max="3906" width="6" bestFit="1" customWidth="1"/>
    <col min="3907" max="3909" width="7" bestFit="1" customWidth="1"/>
    <col min="3910" max="3912" width="8" bestFit="1" customWidth="1"/>
    <col min="3913" max="3913" width="6" bestFit="1" customWidth="1"/>
    <col min="3914" max="3914" width="8" bestFit="1" customWidth="1"/>
    <col min="3915" max="3918" width="7" bestFit="1" customWidth="1"/>
    <col min="3919" max="3919" width="8" bestFit="1" customWidth="1"/>
    <col min="3920" max="3920" width="6" bestFit="1" customWidth="1"/>
    <col min="3921" max="3925" width="7" bestFit="1" customWidth="1"/>
    <col min="3926" max="3926" width="8" bestFit="1" customWidth="1"/>
    <col min="3927" max="3927" width="7" bestFit="1" customWidth="1"/>
    <col min="3928" max="3928" width="8" bestFit="1" customWidth="1"/>
    <col min="3929" max="3929" width="7" bestFit="1" customWidth="1"/>
    <col min="3930" max="3930" width="4" bestFit="1" customWidth="1"/>
    <col min="3931" max="3932" width="7" bestFit="1" customWidth="1"/>
    <col min="3933" max="3933" width="8" bestFit="1" customWidth="1"/>
    <col min="3934" max="3937" width="7" bestFit="1" customWidth="1"/>
    <col min="3938" max="3939" width="8" bestFit="1" customWidth="1"/>
    <col min="3940" max="3943" width="7" bestFit="1" customWidth="1"/>
    <col min="3944" max="3944" width="6" bestFit="1" customWidth="1"/>
    <col min="3945" max="3946" width="7" bestFit="1" customWidth="1"/>
    <col min="3947" max="3947" width="8" bestFit="1" customWidth="1"/>
    <col min="3948" max="3948" width="7" bestFit="1" customWidth="1"/>
    <col min="3949" max="3949" width="8" bestFit="1" customWidth="1"/>
    <col min="3950" max="3952" width="7" bestFit="1" customWidth="1"/>
    <col min="3953" max="3957" width="8" bestFit="1" customWidth="1"/>
    <col min="3958" max="3960" width="7" bestFit="1" customWidth="1"/>
    <col min="3961" max="3961" width="8" bestFit="1" customWidth="1"/>
    <col min="3962" max="3962" width="7" bestFit="1" customWidth="1"/>
    <col min="3963" max="3963" width="6" bestFit="1" customWidth="1"/>
    <col min="3964" max="3968" width="7" bestFit="1" customWidth="1"/>
    <col min="3969" max="3969" width="6" bestFit="1" customWidth="1"/>
    <col min="3970" max="3973" width="7" bestFit="1" customWidth="1"/>
    <col min="3974" max="3974" width="8" bestFit="1" customWidth="1"/>
    <col min="3975" max="3975" width="7" bestFit="1" customWidth="1"/>
    <col min="3976" max="3976" width="8" bestFit="1" customWidth="1"/>
    <col min="3977" max="3979" width="7" bestFit="1" customWidth="1"/>
    <col min="3980" max="3980" width="8" bestFit="1" customWidth="1"/>
    <col min="3981" max="3981" width="7" bestFit="1" customWidth="1"/>
    <col min="3982" max="3983" width="8" bestFit="1" customWidth="1"/>
    <col min="3984" max="3984" width="7" bestFit="1" customWidth="1"/>
    <col min="3985" max="3985" width="8" bestFit="1" customWidth="1"/>
    <col min="3986" max="3986" width="7" bestFit="1" customWidth="1"/>
    <col min="3987" max="3987" width="8" bestFit="1" customWidth="1"/>
    <col min="3988" max="3988" width="6" bestFit="1" customWidth="1"/>
    <col min="3989" max="3991" width="8" bestFit="1" customWidth="1"/>
    <col min="3992" max="3992" width="7" bestFit="1" customWidth="1"/>
    <col min="3993" max="3993" width="8" bestFit="1" customWidth="1"/>
    <col min="3994" max="3995" width="7" bestFit="1" customWidth="1"/>
    <col min="3996" max="3998" width="8" bestFit="1" customWidth="1"/>
    <col min="3999" max="3999" width="7" bestFit="1" customWidth="1"/>
    <col min="4000" max="4001" width="8" bestFit="1" customWidth="1"/>
    <col min="4002" max="4005" width="7" bestFit="1" customWidth="1"/>
    <col min="4006" max="4006" width="6" bestFit="1" customWidth="1"/>
    <col min="4007" max="4007" width="8" bestFit="1" customWidth="1"/>
    <col min="4008" max="4010" width="7" bestFit="1" customWidth="1"/>
    <col min="4011" max="4011" width="8" bestFit="1" customWidth="1"/>
    <col min="4012" max="4012" width="6" bestFit="1" customWidth="1"/>
    <col min="4013" max="4017" width="8" bestFit="1" customWidth="1"/>
    <col min="4018" max="4018" width="7" bestFit="1" customWidth="1"/>
    <col min="4019" max="4020" width="8" bestFit="1" customWidth="1"/>
    <col min="4021" max="4021" width="6" bestFit="1" customWidth="1"/>
    <col min="4022" max="4022" width="7" bestFit="1" customWidth="1"/>
    <col min="4023" max="4023" width="9" bestFit="1" customWidth="1"/>
    <col min="4024" max="4024" width="8" bestFit="1" customWidth="1"/>
    <col min="4025" max="4025" width="6" bestFit="1" customWidth="1"/>
    <col min="4026" max="4029" width="7" bestFit="1" customWidth="1"/>
    <col min="4030" max="4030" width="8" bestFit="1" customWidth="1"/>
    <col min="4031" max="4032" width="7" bestFit="1" customWidth="1"/>
    <col min="4033" max="4034" width="8" bestFit="1" customWidth="1"/>
    <col min="4035" max="4035" width="6" bestFit="1" customWidth="1"/>
    <col min="4036" max="4036" width="4" bestFit="1" customWidth="1"/>
    <col min="4037" max="4037" width="6" bestFit="1" customWidth="1"/>
    <col min="4038" max="4038" width="8" bestFit="1" customWidth="1"/>
    <col min="4039" max="4040" width="7" bestFit="1" customWidth="1"/>
    <col min="4041" max="4041" width="8" bestFit="1" customWidth="1"/>
    <col min="4042" max="4042" width="7" bestFit="1" customWidth="1"/>
    <col min="4043" max="4044" width="8" bestFit="1" customWidth="1"/>
    <col min="4045" max="4047" width="7" bestFit="1" customWidth="1"/>
    <col min="4048" max="4048" width="8" bestFit="1" customWidth="1"/>
    <col min="4049" max="4049" width="7" bestFit="1" customWidth="1"/>
    <col min="4050" max="4050" width="6" bestFit="1" customWidth="1"/>
    <col min="4051" max="4051" width="7" bestFit="1" customWidth="1"/>
    <col min="4052" max="4052" width="8" bestFit="1" customWidth="1"/>
    <col min="4053" max="4053" width="6" bestFit="1" customWidth="1"/>
    <col min="4054" max="4057" width="7" bestFit="1" customWidth="1"/>
    <col min="4058" max="4060" width="8" bestFit="1" customWidth="1"/>
    <col min="4061" max="4067" width="7" bestFit="1" customWidth="1"/>
    <col min="4068" max="4069" width="8" bestFit="1" customWidth="1"/>
    <col min="4070" max="4072" width="7" bestFit="1" customWidth="1"/>
    <col min="4073" max="4074" width="8" bestFit="1" customWidth="1"/>
    <col min="4075" max="4075" width="7" bestFit="1" customWidth="1"/>
    <col min="4076" max="4076" width="8" bestFit="1" customWidth="1"/>
    <col min="4077" max="4081" width="7" bestFit="1" customWidth="1"/>
    <col min="4082" max="4083" width="8" bestFit="1" customWidth="1"/>
    <col min="4084" max="4086" width="7" bestFit="1" customWidth="1"/>
    <col min="4087" max="4087" width="8" bestFit="1" customWidth="1"/>
    <col min="4088" max="4088" width="7" bestFit="1" customWidth="1"/>
    <col min="4089" max="4092" width="8" bestFit="1" customWidth="1"/>
    <col min="4093" max="4095" width="7" bestFit="1" customWidth="1"/>
    <col min="4096" max="4097" width="8" bestFit="1" customWidth="1"/>
    <col min="4098" max="4098" width="7" bestFit="1" customWidth="1"/>
    <col min="4099" max="4099" width="8" bestFit="1" customWidth="1"/>
    <col min="4100" max="4101" width="7" bestFit="1" customWidth="1"/>
    <col min="4102" max="4104" width="8" bestFit="1" customWidth="1"/>
    <col min="4105" max="4106" width="7" bestFit="1" customWidth="1"/>
    <col min="4107" max="4107" width="8" bestFit="1" customWidth="1"/>
    <col min="4108" max="4108" width="4" bestFit="1" customWidth="1"/>
    <col min="4109" max="4110" width="8" bestFit="1" customWidth="1"/>
    <col min="4111" max="4111" width="6" bestFit="1" customWidth="1"/>
    <col min="4112" max="4112" width="8" bestFit="1" customWidth="1"/>
    <col min="4113" max="4114" width="7" bestFit="1" customWidth="1"/>
    <col min="4115" max="4115" width="8" bestFit="1" customWidth="1"/>
    <col min="4116" max="4116" width="7" bestFit="1" customWidth="1"/>
    <col min="4117" max="4117" width="8" bestFit="1" customWidth="1"/>
    <col min="4118" max="4118" width="7" bestFit="1" customWidth="1"/>
    <col min="4119" max="4121" width="8" bestFit="1" customWidth="1"/>
    <col min="4122" max="4122" width="9" bestFit="1" customWidth="1"/>
    <col min="4123" max="4123" width="6" bestFit="1" customWidth="1"/>
    <col min="4124" max="4124" width="8" bestFit="1" customWidth="1"/>
    <col min="4125" max="4127" width="7" bestFit="1" customWidth="1"/>
    <col min="4128" max="4129" width="8" bestFit="1" customWidth="1"/>
    <col min="4130" max="4130" width="7" bestFit="1" customWidth="1"/>
    <col min="4131" max="4131" width="8" bestFit="1" customWidth="1"/>
    <col min="4132" max="4133" width="7" bestFit="1" customWidth="1"/>
    <col min="4134" max="4134" width="8" bestFit="1" customWidth="1"/>
    <col min="4135" max="4136" width="7" bestFit="1" customWidth="1"/>
    <col min="4137" max="4137" width="6" bestFit="1" customWidth="1"/>
    <col min="4138" max="4138" width="9" bestFit="1" customWidth="1"/>
    <col min="4139" max="4139" width="6" bestFit="1" customWidth="1"/>
    <col min="4140" max="4143" width="7" bestFit="1" customWidth="1"/>
    <col min="4144" max="4145" width="8" bestFit="1" customWidth="1"/>
    <col min="4146" max="4146" width="6" bestFit="1" customWidth="1"/>
    <col min="4147" max="4147" width="8" bestFit="1" customWidth="1"/>
    <col min="4148" max="4148" width="7" bestFit="1" customWidth="1"/>
    <col min="4149" max="4152" width="8" bestFit="1" customWidth="1"/>
    <col min="4153" max="4159" width="7" bestFit="1" customWidth="1"/>
    <col min="4160" max="4163" width="8" bestFit="1" customWidth="1"/>
    <col min="4164" max="4164" width="7" bestFit="1" customWidth="1"/>
    <col min="4165" max="4165" width="8" bestFit="1" customWidth="1"/>
    <col min="4166" max="4168" width="7" bestFit="1" customWidth="1"/>
    <col min="4169" max="4169" width="8" bestFit="1" customWidth="1"/>
    <col min="4170" max="4170" width="7" bestFit="1" customWidth="1"/>
    <col min="4171" max="4172" width="8" bestFit="1" customWidth="1"/>
    <col min="4173" max="4174" width="7" bestFit="1" customWidth="1"/>
    <col min="4175" max="4175" width="8" bestFit="1" customWidth="1"/>
    <col min="4176" max="4176" width="6" bestFit="1" customWidth="1"/>
    <col min="4177" max="4177" width="8" bestFit="1" customWidth="1"/>
    <col min="4178" max="4178" width="6" bestFit="1" customWidth="1"/>
    <col min="4179" max="4182" width="7" bestFit="1" customWidth="1"/>
    <col min="4183" max="4184" width="8" bestFit="1" customWidth="1"/>
    <col min="4185" max="4185" width="7" bestFit="1" customWidth="1"/>
    <col min="4186" max="4186" width="8" bestFit="1" customWidth="1"/>
    <col min="4187" max="4187" width="7" bestFit="1" customWidth="1"/>
    <col min="4188" max="4190" width="8" bestFit="1" customWidth="1"/>
    <col min="4191" max="4191" width="7" bestFit="1" customWidth="1"/>
    <col min="4192" max="4192" width="8" bestFit="1" customWidth="1"/>
    <col min="4193" max="4195" width="7" bestFit="1" customWidth="1"/>
    <col min="4196" max="4197" width="8" bestFit="1" customWidth="1"/>
    <col min="4198" max="4198" width="6" bestFit="1" customWidth="1"/>
    <col min="4199" max="4199" width="9" bestFit="1" customWidth="1"/>
    <col min="4200" max="4200" width="7" bestFit="1" customWidth="1"/>
    <col min="4201" max="4201" width="6" bestFit="1" customWidth="1"/>
    <col min="4202" max="4203" width="7" bestFit="1" customWidth="1"/>
    <col min="4204" max="4205" width="8" bestFit="1" customWidth="1"/>
    <col min="4206" max="4206" width="9" bestFit="1" customWidth="1"/>
    <col min="4207" max="4207" width="8" bestFit="1" customWidth="1"/>
    <col min="4208" max="4208" width="7" bestFit="1" customWidth="1"/>
    <col min="4209" max="4209" width="8" bestFit="1" customWidth="1"/>
    <col min="4210" max="4210" width="9" bestFit="1" customWidth="1"/>
    <col min="4211" max="4211" width="6" bestFit="1" customWidth="1"/>
    <col min="4212" max="4214" width="8" bestFit="1" customWidth="1"/>
    <col min="4215" max="4215" width="7" bestFit="1" customWidth="1"/>
    <col min="4216" max="4217" width="8" bestFit="1" customWidth="1"/>
    <col min="4218" max="4218" width="4" bestFit="1" customWidth="1"/>
    <col min="4219" max="4220" width="8" bestFit="1" customWidth="1"/>
    <col min="4221" max="4224" width="7" bestFit="1" customWidth="1"/>
    <col min="4225" max="4226" width="8" bestFit="1" customWidth="1"/>
    <col min="4227" max="4229" width="7" bestFit="1" customWidth="1"/>
    <col min="4230" max="4230" width="8" bestFit="1" customWidth="1"/>
    <col min="4231" max="4232" width="6" bestFit="1" customWidth="1"/>
    <col min="4233" max="4233" width="8" bestFit="1" customWidth="1"/>
    <col min="4234" max="4235" width="6" bestFit="1" customWidth="1"/>
    <col min="4236" max="4236" width="7" bestFit="1" customWidth="1"/>
    <col min="4237" max="4237" width="6" bestFit="1" customWidth="1"/>
    <col min="4238" max="4238" width="8" bestFit="1" customWidth="1"/>
    <col min="4239" max="4242" width="7" bestFit="1" customWidth="1"/>
    <col min="4243" max="4247" width="8" bestFit="1" customWidth="1"/>
    <col min="4248" max="4252" width="7" bestFit="1" customWidth="1"/>
    <col min="4253" max="4256" width="8" bestFit="1" customWidth="1"/>
    <col min="4257" max="4258" width="7" bestFit="1" customWidth="1"/>
    <col min="4259" max="4259" width="8" bestFit="1" customWidth="1"/>
    <col min="4260" max="4261" width="7" bestFit="1" customWidth="1"/>
    <col min="4262" max="4262" width="6" bestFit="1" customWidth="1"/>
    <col min="4263" max="4265" width="7" bestFit="1" customWidth="1"/>
    <col min="4266" max="4268" width="8" bestFit="1" customWidth="1"/>
    <col min="4269" max="4272" width="7" bestFit="1" customWidth="1"/>
    <col min="4273" max="4274" width="6" bestFit="1" customWidth="1"/>
    <col min="4275" max="4275" width="7" bestFit="1" customWidth="1"/>
    <col min="4276" max="4278" width="8" bestFit="1" customWidth="1"/>
    <col min="4279" max="4279" width="7" bestFit="1" customWidth="1"/>
    <col min="4280" max="4281" width="8" bestFit="1" customWidth="1"/>
    <col min="4282" max="4282" width="6" bestFit="1" customWidth="1"/>
    <col min="4283" max="4283" width="8" bestFit="1" customWidth="1"/>
    <col min="4284" max="4284" width="7" bestFit="1" customWidth="1"/>
    <col min="4285" max="4286" width="8" bestFit="1" customWidth="1"/>
    <col min="4287" max="4287" width="7" bestFit="1" customWidth="1"/>
    <col min="4288" max="4289" width="8" bestFit="1" customWidth="1"/>
    <col min="4290" max="4290" width="7" bestFit="1" customWidth="1"/>
    <col min="4291" max="4293" width="8" bestFit="1" customWidth="1"/>
    <col min="4294" max="4294" width="6" bestFit="1" customWidth="1"/>
    <col min="4295" max="4296" width="7" bestFit="1" customWidth="1"/>
    <col min="4297" max="4297" width="6" bestFit="1" customWidth="1"/>
    <col min="4298" max="4298" width="8" bestFit="1" customWidth="1"/>
    <col min="4299" max="4299" width="9" bestFit="1" customWidth="1"/>
    <col min="4300" max="4302" width="8" bestFit="1" customWidth="1"/>
    <col min="4303" max="4304" width="7" bestFit="1" customWidth="1"/>
    <col min="4305" max="4306" width="8" bestFit="1" customWidth="1"/>
    <col min="4307" max="4308" width="7" bestFit="1" customWidth="1"/>
    <col min="4309" max="4309" width="8" bestFit="1" customWidth="1"/>
    <col min="4310" max="4315" width="7" bestFit="1" customWidth="1"/>
    <col min="4316" max="4319" width="8" bestFit="1" customWidth="1"/>
    <col min="4320" max="4320" width="7" bestFit="1" customWidth="1"/>
    <col min="4321" max="4321" width="8" bestFit="1" customWidth="1"/>
    <col min="4322" max="4324" width="7" bestFit="1" customWidth="1"/>
    <col min="4325" max="4328" width="8" bestFit="1" customWidth="1"/>
    <col min="4329" max="4329" width="6" bestFit="1" customWidth="1"/>
    <col min="4330" max="4330" width="7" bestFit="1" customWidth="1"/>
    <col min="4331" max="4331" width="8" bestFit="1" customWidth="1"/>
    <col min="4332" max="4337" width="7" bestFit="1" customWidth="1"/>
    <col min="4338" max="4338" width="8" bestFit="1" customWidth="1"/>
    <col min="4339" max="4339" width="7" bestFit="1" customWidth="1"/>
    <col min="4340" max="4340" width="8" bestFit="1" customWidth="1"/>
    <col min="4341" max="4342" width="7" bestFit="1" customWidth="1"/>
    <col min="4343" max="4344" width="8" bestFit="1" customWidth="1"/>
    <col min="4345" max="4347" width="7" bestFit="1" customWidth="1"/>
    <col min="4348" max="4348" width="6" bestFit="1" customWidth="1"/>
    <col min="4349" max="4351" width="7" bestFit="1" customWidth="1"/>
    <col min="4352" max="4352" width="8" bestFit="1" customWidth="1"/>
    <col min="4353" max="4356" width="7" bestFit="1" customWidth="1"/>
    <col min="4357" max="4358" width="8" bestFit="1" customWidth="1"/>
    <col min="4359" max="4359" width="7" bestFit="1" customWidth="1"/>
    <col min="4360" max="4360" width="8" bestFit="1" customWidth="1"/>
    <col min="4361" max="4361" width="7" bestFit="1" customWidth="1"/>
    <col min="4362" max="4362" width="4" bestFit="1" customWidth="1"/>
    <col min="4363" max="4363" width="6" bestFit="1" customWidth="1"/>
    <col min="4364" max="4364" width="8" bestFit="1" customWidth="1"/>
    <col min="4365" max="4365" width="7" bestFit="1" customWidth="1"/>
    <col min="4366" max="4366" width="8" bestFit="1" customWidth="1"/>
    <col min="4367" max="4367" width="4" bestFit="1" customWidth="1"/>
    <col min="4368" max="4368" width="8" bestFit="1" customWidth="1"/>
    <col min="4369" max="4370" width="7" bestFit="1" customWidth="1"/>
    <col min="4371" max="4371" width="8" bestFit="1" customWidth="1"/>
    <col min="4372" max="4373" width="7" bestFit="1" customWidth="1"/>
    <col min="4374" max="4376" width="8" bestFit="1" customWidth="1"/>
    <col min="4377" max="4377" width="6" bestFit="1" customWidth="1"/>
    <col min="4378" max="4378" width="8" bestFit="1" customWidth="1"/>
    <col min="4379" max="4380" width="6" bestFit="1" customWidth="1"/>
    <col min="4381" max="4381" width="7" bestFit="1" customWidth="1"/>
    <col min="4382" max="4382" width="6" bestFit="1" customWidth="1"/>
    <col min="4383" max="4384" width="7" bestFit="1" customWidth="1"/>
    <col min="4385" max="4385" width="8" bestFit="1" customWidth="1"/>
    <col min="4386" max="4389" width="7" bestFit="1" customWidth="1"/>
    <col min="4390" max="4390" width="8" bestFit="1" customWidth="1"/>
    <col min="4391" max="4391" width="7" bestFit="1" customWidth="1"/>
    <col min="4392" max="4392" width="8" bestFit="1" customWidth="1"/>
    <col min="4393" max="4393" width="7" bestFit="1" customWidth="1"/>
    <col min="4394" max="4395" width="8" bestFit="1" customWidth="1"/>
    <col min="4396" max="4396" width="7" bestFit="1" customWidth="1"/>
    <col min="4397" max="4399" width="8" bestFit="1" customWidth="1"/>
    <col min="4400" max="4400" width="7" bestFit="1" customWidth="1"/>
    <col min="4401" max="4401" width="6" bestFit="1" customWidth="1"/>
    <col min="4402" max="4402" width="8" bestFit="1" customWidth="1"/>
    <col min="4403" max="4404" width="7" bestFit="1" customWidth="1"/>
    <col min="4405" max="4407" width="8" bestFit="1" customWidth="1"/>
    <col min="4408" max="4408" width="7" bestFit="1" customWidth="1"/>
    <col min="4409" max="4409" width="8" bestFit="1" customWidth="1"/>
    <col min="4410" max="4410" width="6" bestFit="1" customWidth="1"/>
    <col min="4411" max="4412" width="7" bestFit="1" customWidth="1"/>
    <col min="4413" max="4413" width="8" bestFit="1" customWidth="1"/>
    <col min="4414" max="4415" width="7" bestFit="1" customWidth="1"/>
    <col min="4416" max="4418" width="8" bestFit="1" customWidth="1"/>
    <col min="4419" max="4419" width="7" bestFit="1" customWidth="1"/>
    <col min="4420" max="4422" width="8" bestFit="1" customWidth="1"/>
    <col min="4423" max="4425" width="7" bestFit="1" customWidth="1"/>
    <col min="4426" max="4426" width="9" bestFit="1" customWidth="1"/>
    <col min="4427" max="4430" width="8" bestFit="1" customWidth="1"/>
    <col min="4431" max="4431" width="7" bestFit="1" customWidth="1"/>
    <col min="4432" max="4432" width="8" bestFit="1" customWidth="1"/>
    <col min="4433" max="4433" width="6" bestFit="1" customWidth="1"/>
    <col min="4434" max="4439" width="7" bestFit="1" customWidth="1"/>
    <col min="4440" max="4440" width="8" bestFit="1" customWidth="1"/>
    <col min="4441" max="4443" width="7" bestFit="1" customWidth="1"/>
    <col min="4444" max="4445" width="8" bestFit="1" customWidth="1"/>
    <col min="4446" max="4450" width="7" bestFit="1" customWidth="1"/>
    <col min="4451" max="4452" width="8" bestFit="1" customWidth="1"/>
    <col min="4453" max="4454" width="4" bestFit="1" customWidth="1"/>
    <col min="4455" max="4455" width="8" bestFit="1" customWidth="1"/>
    <col min="4456" max="4456" width="6" bestFit="1" customWidth="1"/>
    <col min="4457" max="4461" width="8" bestFit="1" customWidth="1"/>
    <col min="4462" max="4462" width="7" bestFit="1" customWidth="1"/>
    <col min="4463" max="4466" width="8" bestFit="1" customWidth="1"/>
    <col min="4467" max="4467" width="6" bestFit="1" customWidth="1"/>
    <col min="4468" max="4468" width="7" bestFit="1" customWidth="1"/>
    <col min="4469" max="4469" width="9" bestFit="1" customWidth="1"/>
    <col min="4470" max="4470" width="8" bestFit="1" customWidth="1"/>
    <col min="4471" max="4474" width="7" bestFit="1" customWidth="1"/>
    <col min="4475" max="4480" width="8" bestFit="1" customWidth="1"/>
    <col min="4481" max="4483" width="7" bestFit="1" customWidth="1"/>
    <col min="4484" max="4485" width="8" bestFit="1" customWidth="1"/>
    <col min="4486" max="4486" width="7" bestFit="1" customWidth="1"/>
    <col min="4487" max="4489" width="8" bestFit="1" customWidth="1"/>
    <col min="4490" max="4490" width="7" bestFit="1" customWidth="1"/>
    <col min="4491" max="4491" width="6" bestFit="1" customWidth="1"/>
    <col min="4492" max="4492" width="8" bestFit="1" customWidth="1"/>
    <col min="4493" max="4493" width="6" bestFit="1" customWidth="1"/>
    <col min="4494" max="4494" width="7" bestFit="1" customWidth="1"/>
    <col min="4495" max="4495" width="8" bestFit="1" customWidth="1"/>
    <col min="4496" max="4502" width="7" bestFit="1" customWidth="1"/>
    <col min="4503" max="4504" width="8" bestFit="1" customWidth="1"/>
    <col min="4505" max="4510" width="7" bestFit="1" customWidth="1"/>
    <col min="4511" max="4511" width="8" bestFit="1" customWidth="1"/>
    <col min="4512" max="4513" width="7" bestFit="1" customWidth="1"/>
    <col min="4514" max="4514" width="8" bestFit="1" customWidth="1"/>
    <col min="4515" max="4516" width="7" bestFit="1" customWidth="1"/>
    <col min="4517" max="4519" width="8" bestFit="1" customWidth="1"/>
    <col min="4520" max="4521" width="7" bestFit="1" customWidth="1"/>
    <col min="4522" max="4522" width="6" bestFit="1" customWidth="1"/>
    <col min="4523" max="4526" width="7" bestFit="1" customWidth="1"/>
    <col min="4527" max="4527" width="8" bestFit="1" customWidth="1"/>
    <col min="4528" max="4528" width="4" bestFit="1" customWidth="1"/>
    <col min="4529" max="4532" width="7" bestFit="1" customWidth="1"/>
    <col min="4533" max="4533" width="8" bestFit="1" customWidth="1"/>
    <col min="4534" max="4534" width="6" bestFit="1" customWidth="1"/>
    <col min="4535" max="4535" width="7" bestFit="1" customWidth="1"/>
    <col min="4536" max="4539" width="8" bestFit="1" customWidth="1"/>
    <col min="4540" max="4540" width="6" bestFit="1" customWidth="1"/>
    <col min="4541" max="4541" width="7" bestFit="1" customWidth="1"/>
    <col min="4542" max="4544" width="8" bestFit="1" customWidth="1"/>
    <col min="4545" max="4547" width="7" bestFit="1" customWidth="1"/>
    <col min="4548" max="4551" width="8" bestFit="1" customWidth="1"/>
    <col min="4552" max="4553" width="7" bestFit="1" customWidth="1"/>
    <col min="4554" max="4554" width="8" bestFit="1" customWidth="1"/>
    <col min="4555" max="4555" width="6" bestFit="1" customWidth="1"/>
    <col min="4556" max="4556" width="8" bestFit="1" customWidth="1"/>
    <col min="4557" max="4557" width="7" bestFit="1" customWidth="1"/>
    <col min="4558" max="4558" width="6" bestFit="1" customWidth="1"/>
    <col min="4559"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9" width="7" bestFit="1" customWidth="1"/>
    <col min="4570" max="4570" width="8" bestFit="1" customWidth="1"/>
    <col min="4571" max="4573" width="6" bestFit="1" customWidth="1"/>
    <col min="4574" max="4574" width="7" bestFit="1" customWidth="1"/>
    <col min="4575" max="4575" width="8" bestFit="1" customWidth="1"/>
    <col min="4576" max="4576" width="7" bestFit="1" customWidth="1"/>
    <col min="4577" max="4577" width="6" bestFit="1" customWidth="1"/>
    <col min="4578" max="4578" width="8" bestFit="1" customWidth="1"/>
    <col min="4579" max="4580" width="7" bestFit="1" customWidth="1"/>
    <col min="4581" max="4582" width="8" bestFit="1" customWidth="1"/>
    <col min="4583" max="4583" width="7" bestFit="1" customWidth="1"/>
    <col min="4584" max="4586" width="8" bestFit="1" customWidth="1"/>
    <col min="4587" max="4588" width="7" bestFit="1" customWidth="1"/>
    <col min="4589" max="4589" width="8" bestFit="1" customWidth="1"/>
    <col min="4590" max="4593" width="7" bestFit="1" customWidth="1"/>
    <col min="4594" max="4594" width="8" bestFit="1" customWidth="1"/>
    <col min="4595" max="4597" width="7" bestFit="1" customWidth="1"/>
    <col min="4598" max="4599" width="8" bestFit="1" customWidth="1"/>
    <col min="4600" max="4600" width="7" bestFit="1" customWidth="1"/>
    <col min="4601" max="4601" width="8" bestFit="1" customWidth="1"/>
    <col min="4602" max="4602" width="7" bestFit="1" customWidth="1"/>
    <col min="4603" max="4603" width="8" bestFit="1" customWidth="1"/>
    <col min="4604" max="4604" width="7" bestFit="1" customWidth="1"/>
    <col min="4605" max="4605" width="6" bestFit="1" customWidth="1"/>
    <col min="4606" max="4614" width="7" bestFit="1" customWidth="1"/>
    <col min="4615" max="4615" width="8" bestFit="1" customWidth="1"/>
    <col min="4616" max="4616" width="7" bestFit="1" customWidth="1"/>
    <col min="4617" max="4617" width="8" bestFit="1" customWidth="1"/>
    <col min="4618" max="4618" width="4" bestFit="1" customWidth="1"/>
    <col min="4619" max="4619" width="7" bestFit="1" customWidth="1"/>
    <col min="4620" max="4620" width="6" bestFit="1" customWidth="1"/>
    <col min="4621" max="4621" width="7" bestFit="1" customWidth="1"/>
    <col min="4622" max="4622" width="8" bestFit="1" customWidth="1"/>
    <col min="4623" max="4623" width="6" bestFit="1" customWidth="1"/>
    <col min="4624" max="4627" width="8" bestFit="1" customWidth="1"/>
    <col min="4628" max="4628" width="7" bestFit="1" customWidth="1"/>
    <col min="4629" max="4629" width="6" bestFit="1" customWidth="1"/>
    <col min="4630" max="4631" width="8" bestFit="1" customWidth="1"/>
    <col min="4632" max="4632" width="7" bestFit="1" customWidth="1"/>
    <col min="4633" max="4633" width="6" bestFit="1" customWidth="1"/>
    <col min="4634" max="4635" width="8" bestFit="1" customWidth="1"/>
    <col min="4636" max="4636" width="7" bestFit="1" customWidth="1"/>
    <col min="4637" max="4637" width="8" bestFit="1" customWidth="1"/>
    <col min="4638" max="4639" width="7" bestFit="1" customWidth="1"/>
    <col min="4640" max="4640" width="8" bestFit="1" customWidth="1"/>
    <col min="4641" max="4641" width="6" bestFit="1" customWidth="1"/>
    <col min="4642" max="4642" width="8" bestFit="1" customWidth="1"/>
    <col min="4643" max="4643" width="7" bestFit="1" customWidth="1"/>
    <col min="4644" max="4644" width="8" bestFit="1" customWidth="1"/>
    <col min="4645" max="4646" width="7" bestFit="1" customWidth="1"/>
    <col min="4647" max="4650" width="8" bestFit="1" customWidth="1"/>
    <col min="4651" max="4651" width="7" bestFit="1" customWidth="1"/>
    <col min="4652" max="4652" width="6" bestFit="1" customWidth="1"/>
    <col min="4653" max="4655" width="7" bestFit="1" customWidth="1"/>
    <col min="4656" max="4656" width="8" bestFit="1" customWidth="1"/>
    <col min="4657" max="4658" width="7" bestFit="1" customWidth="1"/>
    <col min="4659" max="4659" width="8" bestFit="1" customWidth="1"/>
    <col min="4660" max="4660" width="9" bestFit="1" customWidth="1"/>
    <col min="4661" max="4662" width="8" bestFit="1" customWidth="1"/>
    <col min="4663" max="4666" width="7" bestFit="1" customWidth="1"/>
    <col min="4667" max="4668" width="8" bestFit="1" customWidth="1"/>
    <col min="4669" max="4677" width="7" bestFit="1" customWidth="1"/>
    <col min="4678" max="4678" width="8" bestFit="1" customWidth="1"/>
    <col min="4679" max="4679" width="6" bestFit="1" customWidth="1"/>
    <col min="4680" max="4681" width="7" bestFit="1" customWidth="1"/>
    <col min="4682" max="4682" width="8" bestFit="1" customWidth="1"/>
    <col min="4683" max="4683" width="9" bestFit="1" customWidth="1"/>
    <col min="4684" max="4685" width="6" bestFit="1" customWidth="1"/>
    <col min="4686" max="4690" width="8" bestFit="1" customWidth="1"/>
    <col min="4691" max="4692" width="7" bestFit="1" customWidth="1"/>
    <col min="4693" max="4695" width="8" bestFit="1" customWidth="1"/>
    <col min="4696" max="4696" width="7" bestFit="1" customWidth="1"/>
    <col min="4697" max="4700" width="8" bestFit="1" customWidth="1"/>
    <col min="4701" max="4702" width="7" bestFit="1" customWidth="1"/>
    <col min="4703" max="4703" width="8" bestFit="1" customWidth="1"/>
    <col min="4704" max="4705" width="7" bestFit="1" customWidth="1"/>
    <col min="4706" max="4713" width="8" bestFit="1" customWidth="1"/>
    <col min="4714" max="4714" width="7" bestFit="1" customWidth="1"/>
    <col min="4715" max="4716" width="6" bestFit="1" customWidth="1"/>
    <col min="4717" max="4717" width="8" bestFit="1" customWidth="1"/>
    <col min="4718" max="4718" width="7" bestFit="1" customWidth="1"/>
    <col min="4719" max="4719" width="4" bestFit="1" customWidth="1"/>
    <col min="4720" max="4720" width="8" bestFit="1" customWidth="1"/>
    <col min="4721" max="4721" width="7" bestFit="1" customWidth="1"/>
    <col min="4722" max="4722" width="6" bestFit="1" customWidth="1"/>
    <col min="4723" max="4726" width="7" bestFit="1" customWidth="1"/>
    <col min="4727" max="4727" width="6" bestFit="1" customWidth="1"/>
    <col min="4728" max="4729" width="7" bestFit="1" customWidth="1"/>
    <col min="4730" max="4731" width="8" bestFit="1" customWidth="1"/>
    <col min="4732" max="4733" width="7" bestFit="1" customWidth="1"/>
    <col min="4734" max="4735" width="8" bestFit="1" customWidth="1"/>
    <col min="4736" max="4736" width="7" bestFit="1" customWidth="1"/>
    <col min="4737" max="4737" width="8" bestFit="1" customWidth="1"/>
    <col min="4738" max="4738" width="7" bestFit="1" customWidth="1"/>
    <col min="4739" max="4739" width="6" bestFit="1" customWidth="1"/>
    <col min="4740" max="4740" width="8" bestFit="1" customWidth="1"/>
    <col min="4741" max="4741" width="7" bestFit="1" customWidth="1"/>
    <col min="4742" max="4744" width="8" bestFit="1" customWidth="1"/>
    <col min="4745" max="4745" width="6" bestFit="1" customWidth="1"/>
    <col min="4746" max="4746" width="8" bestFit="1" customWidth="1"/>
    <col min="4747" max="4747" width="7" bestFit="1" customWidth="1"/>
    <col min="4748" max="4749" width="8" bestFit="1" customWidth="1"/>
    <col min="4750" max="4750" width="9" bestFit="1" customWidth="1"/>
    <col min="4751" max="4752" width="7" bestFit="1" customWidth="1"/>
    <col min="4753" max="4754" width="8" bestFit="1" customWidth="1"/>
    <col min="4755" max="4755" width="9" bestFit="1" customWidth="1"/>
    <col min="4756" max="4756" width="7" bestFit="1" customWidth="1"/>
    <col min="4757" max="4759" width="8" bestFit="1" customWidth="1"/>
    <col min="4760" max="4760" width="6" bestFit="1" customWidth="1"/>
    <col min="4761" max="4763" width="8" bestFit="1" customWidth="1"/>
    <col min="4764" max="4764" width="7" bestFit="1" customWidth="1"/>
    <col min="4765" max="4767" width="8" bestFit="1" customWidth="1"/>
    <col min="4768" max="4768" width="7" bestFit="1" customWidth="1"/>
    <col min="4769" max="4769" width="4" bestFit="1" customWidth="1"/>
    <col min="4770" max="4770" width="8" bestFit="1" customWidth="1"/>
    <col min="4771" max="4771" width="7" bestFit="1" customWidth="1"/>
    <col min="4772" max="4774" width="8" bestFit="1" customWidth="1"/>
    <col min="4775" max="4777" width="7" bestFit="1" customWidth="1"/>
    <col min="4778" max="4779" width="8" bestFit="1" customWidth="1"/>
    <col min="4780" max="4780" width="7" bestFit="1" customWidth="1"/>
    <col min="4781" max="4782" width="8" bestFit="1" customWidth="1"/>
    <col min="4783" max="4784" width="7" bestFit="1" customWidth="1"/>
    <col min="4785" max="4786" width="8" bestFit="1" customWidth="1"/>
    <col min="4787" max="4789" width="7" bestFit="1" customWidth="1"/>
    <col min="4790" max="4793" width="8" bestFit="1" customWidth="1"/>
    <col min="4794" max="4794" width="7" bestFit="1" customWidth="1"/>
    <col min="4795" max="4795" width="8" bestFit="1" customWidth="1"/>
    <col min="4796" max="4796" width="7" bestFit="1" customWidth="1"/>
    <col min="4797" max="4797" width="8" bestFit="1" customWidth="1"/>
    <col min="4798" max="4798" width="7" bestFit="1" customWidth="1"/>
    <col min="4799" max="4799" width="8" bestFit="1" customWidth="1"/>
    <col min="4800" max="4800" width="6" bestFit="1" customWidth="1"/>
    <col min="4801" max="4803" width="7" bestFit="1" customWidth="1"/>
    <col min="4804" max="4805" width="8" bestFit="1" customWidth="1"/>
    <col min="4806" max="4807" width="7" bestFit="1" customWidth="1"/>
    <col min="4808" max="4808" width="8" bestFit="1" customWidth="1"/>
    <col min="4809" max="4809" width="4" bestFit="1" customWidth="1"/>
    <col min="4810" max="4810" width="8" bestFit="1" customWidth="1"/>
    <col min="4811" max="4811" width="7" bestFit="1" customWidth="1"/>
    <col min="4812" max="4812" width="8" bestFit="1" customWidth="1"/>
    <col min="4813" max="4813" width="7" bestFit="1" customWidth="1"/>
    <col min="4814" max="4815" width="8" bestFit="1" customWidth="1"/>
    <col min="4816" max="4817" width="7" bestFit="1" customWidth="1"/>
    <col min="4818" max="4818" width="8" bestFit="1" customWidth="1"/>
    <col min="4819" max="4819" width="7" bestFit="1" customWidth="1"/>
    <col min="4820" max="4822" width="8" bestFit="1" customWidth="1"/>
    <col min="4823" max="4823" width="7" bestFit="1" customWidth="1"/>
    <col min="4824" max="4824" width="8" bestFit="1" customWidth="1"/>
    <col min="4825" max="4826" width="7" bestFit="1" customWidth="1"/>
    <col min="4827" max="4827" width="8" bestFit="1" customWidth="1"/>
    <col min="4828" max="4828" width="7" bestFit="1" customWidth="1"/>
    <col min="4829" max="4829" width="6" bestFit="1" customWidth="1"/>
    <col min="4830" max="4831" width="7" bestFit="1" customWidth="1"/>
    <col min="4832" max="4832" width="8" bestFit="1" customWidth="1"/>
    <col min="4833" max="4836" width="7" bestFit="1" customWidth="1"/>
    <col min="4837" max="4837" width="4" bestFit="1" customWidth="1"/>
    <col min="4838" max="4838" width="7" bestFit="1" customWidth="1"/>
    <col min="4839" max="4839" width="6" bestFit="1" customWidth="1"/>
    <col min="4840" max="4840" width="7" bestFit="1" customWidth="1"/>
    <col min="4841" max="4841" width="8" bestFit="1" customWidth="1"/>
    <col min="4842" max="4842" width="7" bestFit="1" customWidth="1"/>
    <col min="4843" max="4844" width="8" bestFit="1" customWidth="1"/>
    <col min="4845" max="4847" width="7" bestFit="1" customWidth="1"/>
    <col min="4848" max="4848" width="8" bestFit="1" customWidth="1"/>
    <col min="4849" max="4849" width="7" bestFit="1" customWidth="1"/>
    <col min="4850" max="4850" width="4" bestFit="1" customWidth="1"/>
    <col min="4851" max="4851" width="7" bestFit="1" customWidth="1"/>
    <col min="4852" max="4854" width="8" bestFit="1" customWidth="1"/>
    <col min="4855" max="4856" width="7" bestFit="1" customWidth="1"/>
    <col min="4857" max="4857" width="8" bestFit="1" customWidth="1"/>
    <col min="4858" max="4858" width="7" bestFit="1" customWidth="1"/>
    <col min="4859" max="4859" width="8" bestFit="1" customWidth="1"/>
    <col min="4860" max="4861" width="7" bestFit="1" customWidth="1"/>
    <col min="4862" max="4862" width="8" bestFit="1" customWidth="1"/>
    <col min="4863" max="4865" width="7" bestFit="1" customWidth="1"/>
    <col min="4866" max="4866" width="8" bestFit="1" customWidth="1"/>
    <col min="4867" max="4867" width="7" bestFit="1" customWidth="1"/>
    <col min="4868" max="4868" width="8" bestFit="1" customWidth="1"/>
    <col min="4869" max="4869" width="6" bestFit="1" customWidth="1"/>
    <col min="4870" max="4870" width="7" bestFit="1" customWidth="1"/>
    <col min="4871" max="4873" width="8" bestFit="1" customWidth="1"/>
    <col min="4874" max="4877" width="7" bestFit="1" customWidth="1"/>
    <col min="4878" max="4878" width="9" bestFit="1" customWidth="1"/>
    <col min="4879" max="4881" width="8" bestFit="1" customWidth="1"/>
    <col min="4882" max="4883" width="7" bestFit="1" customWidth="1"/>
    <col min="4884" max="4885" width="8" bestFit="1" customWidth="1"/>
    <col min="4886" max="4886" width="6" bestFit="1" customWidth="1"/>
    <col min="4887" max="4887" width="7" bestFit="1" customWidth="1"/>
    <col min="4888" max="4889" width="8" bestFit="1" customWidth="1"/>
    <col min="4890" max="4891" width="7" bestFit="1" customWidth="1"/>
    <col min="4892" max="4892" width="8" bestFit="1" customWidth="1"/>
    <col min="4893" max="4893" width="7" bestFit="1" customWidth="1"/>
    <col min="4894" max="4894" width="9" bestFit="1" customWidth="1"/>
    <col min="4895" max="4895" width="8" bestFit="1" customWidth="1"/>
    <col min="4896" max="4896" width="7" bestFit="1" customWidth="1"/>
    <col min="4897" max="4897" width="8" bestFit="1" customWidth="1"/>
    <col min="4898" max="4898" width="7" bestFit="1" customWidth="1"/>
    <col min="4899" max="4899" width="8" bestFit="1" customWidth="1"/>
    <col min="4900" max="4900" width="7" bestFit="1" customWidth="1"/>
    <col min="4901" max="4901" width="4" bestFit="1" customWidth="1"/>
    <col min="4902" max="4902" width="8" bestFit="1" customWidth="1"/>
    <col min="4903" max="4903" width="6" bestFit="1" customWidth="1"/>
    <col min="4904" max="4904" width="7" bestFit="1" customWidth="1"/>
    <col min="4905" max="4906" width="8" bestFit="1" customWidth="1"/>
    <col min="4907" max="4908" width="7" bestFit="1" customWidth="1"/>
    <col min="4909" max="4909" width="8" bestFit="1" customWidth="1"/>
    <col min="4910" max="4910" width="7" bestFit="1" customWidth="1"/>
    <col min="4911" max="4913" width="8" bestFit="1" customWidth="1"/>
    <col min="4914" max="4914" width="9" bestFit="1" customWidth="1"/>
    <col min="4915" max="4916" width="8" bestFit="1" customWidth="1"/>
    <col min="4917" max="4917" width="7" bestFit="1" customWidth="1"/>
    <col min="4918" max="4918" width="6" bestFit="1" customWidth="1"/>
    <col min="4919" max="4919" width="7" bestFit="1" customWidth="1"/>
    <col min="4920" max="4920" width="8" bestFit="1" customWidth="1"/>
    <col min="4921" max="4921" width="7" bestFit="1" customWidth="1"/>
    <col min="4922" max="4923" width="8" bestFit="1" customWidth="1"/>
    <col min="4924" max="4924" width="7" bestFit="1" customWidth="1"/>
    <col min="4925" max="4927" width="8" bestFit="1" customWidth="1"/>
    <col min="4928" max="4928" width="6" bestFit="1" customWidth="1"/>
    <col min="4929" max="4929" width="8" bestFit="1" customWidth="1"/>
    <col min="4930" max="4930" width="6" bestFit="1" customWidth="1"/>
    <col min="4931" max="4933" width="7" bestFit="1" customWidth="1"/>
    <col min="4934" max="4934" width="8" bestFit="1" customWidth="1"/>
    <col min="4935" max="4937" width="7" bestFit="1" customWidth="1"/>
    <col min="4938" max="4940" width="8" bestFit="1" customWidth="1"/>
    <col min="4941" max="4941" width="7" bestFit="1" customWidth="1"/>
    <col min="4942" max="4943" width="8" bestFit="1" customWidth="1"/>
    <col min="4944" max="4946" width="7" bestFit="1" customWidth="1"/>
    <col min="4947" max="4947" width="8" bestFit="1" customWidth="1"/>
    <col min="4948" max="4949" width="7" bestFit="1" customWidth="1"/>
    <col min="4950" max="4951" width="8" bestFit="1" customWidth="1"/>
    <col min="4952" max="4952" width="4" bestFit="1" customWidth="1"/>
    <col min="4953" max="4953" width="7" bestFit="1" customWidth="1"/>
    <col min="4954" max="4954" width="4" bestFit="1" customWidth="1"/>
    <col min="4955" max="4955" width="8" bestFit="1" customWidth="1"/>
    <col min="4956" max="4957" width="7" bestFit="1" customWidth="1"/>
    <col min="4958" max="4958" width="6" bestFit="1" customWidth="1"/>
    <col min="4959" max="4960" width="8" bestFit="1" customWidth="1"/>
    <col min="4961" max="4961" width="6" bestFit="1" customWidth="1"/>
    <col min="4962" max="4962" width="8" bestFit="1" customWidth="1"/>
    <col min="4963" max="4964" width="7" bestFit="1" customWidth="1"/>
    <col min="4965" max="4965" width="8" bestFit="1" customWidth="1"/>
    <col min="4966" max="4969" width="7" bestFit="1" customWidth="1"/>
    <col min="4970" max="4971" width="8" bestFit="1" customWidth="1"/>
    <col min="4972" max="4972" width="6" bestFit="1" customWidth="1"/>
    <col min="4973" max="4973" width="7" bestFit="1" customWidth="1"/>
    <col min="4974" max="4974" width="8" bestFit="1" customWidth="1"/>
    <col min="4975" max="4977" width="7" bestFit="1" customWidth="1"/>
    <col min="4978" max="4978" width="6" bestFit="1" customWidth="1"/>
    <col min="4979" max="4981" width="7" bestFit="1" customWidth="1"/>
    <col min="4982" max="4982" width="8" bestFit="1" customWidth="1"/>
    <col min="4983" max="4983" width="6" bestFit="1" customWidth="1"/>
    <col min="4984" max="4989" width="8" bestFit="1" customWidth="1"/>
    <col min="4990" max="4990" width="7" bestFit="1" customWidth="1"/>
    <col min="4991" max="4991" width="9" bestFit="1" customWidth="1"/>
    <col min="4992" max="4993" width="8" bestFit="1" customWidth="1"/>
    <col min="4994" max="4994" width="6" bestFit="1" customWidth="1"/>
    <col min="4995" max="4995" width="7" bestFit="1" customWidth="1"/>
    <col min="4996" max="4996" width="4" bestFit="1" customWidth="1"/>
    <col min="4997" max="4997" width="7" bestFit="1" customWidth="1"/>
    <col min="4998" max="5000" width="8" bestFit="1" customWidth="1"/>
    <col min="5001" max="5001" width="7" bestFit="1" customWidth="1"/>
    <col min="5002" max="5002" width="8" bestFit="1" customWidth="1"/>
    <col min="5003" max="5003" width="7" bestFit="1" customWidth="1"/>
    <col min="5004" max="5004" width="6" bestFit="1" customWidth="1"/>
    <col min="5005" max="5005" width="8" bestFit="1" customWidth="1"/>
    <col min="5006" max="5006" width="6" bestFit="1" customWidth="1"/>
    <col min="5007" max="5007" width="7" bestFit="1" customWidth="1"/>
    <col min="5008" max="5008" width="6" bestFit="1" customWidth="1"/>
    <col min="5009" max="5009" width="8" bestFit="1" customWidth="1"/>
    <col min="5010" max="5010" width="6" bestFit="1" customWidth="1"/>
    <col min="5011" max="5014" width="8" bestFit="1" customWidth="1"/>
    <col min="5015" max="5015" width="7" bestFit="1" customWidth="1"/>
    <col min="5016" max="5018" width="8" bestFit="1" customWidth="1"/>
    <col min="5019" max="5019" width="9" bestFit="1" customWidth="1"/>
    <col min="5020" max="5020" width="8" bestFit="1" customWidth="1"/>
    <col min="5021" max="5022" width="7" bestFit="1" customWidth="1"/>
    <col min="5023" max="5023" width="8" bestFit="1" customWidth="1"/>
    <col min="5024" max="5024" width="6" bestFit="1" customWidth="1"/>
    <col min="5025" max="5025" width="7" bestFit="1" customWidth="1"/>
    <col min="5026" max="5027" width="6" bestFit="1" customWidth="1"/>
    <col min="5028" max="5028" width="7" bestFit="1" customWidth="1"/>
    <col min="5029" max="5029" width="8" bestFit="1" customWidth="1"/>
    <col min="5030" max="5030" width="7" bestFit="1" customWidth="1"/>
    <col min="5031" max="5031" width="8" bestFit="1" customWidth="1"/>
    <col min="5032" max="5032" width="7" bestFit="1" customWidth="1"/>
    <col min="5033" max="5040" width="8" bestFit="1" customWidth="1"/>
    <col min="5041" max="5041" width="7" bestFit="1" customWidth="1"/>
    <col min="5042" max="5042" width="8" bestFit="1" customWidth="1"/>
    <col min="5043" max="5043" width="7" bestFit="1" customWidth="1"/>
    <col min="5044" max="5046" width="8" bestFit="1" customWidth="1"/>
    <col min="5047" max="5047" width="7" bestFit="1" customWidth="1"/>
    <col min="5048" max="5049" width="8" bestFit="1" customWidth="1"/>
    <col min="5050" max="5050" width="6" bestFit="1" customWidth="1"/>
    <col min="5051" max="5051" width="8" bestFit="1" customWidth="1"/>
    <col min="5052" max="5055" width="7" bestFit="1" customWidth="1"/>
    <col min="5056" max="5056" width="8" bestFit="1" customWidth="1"/>
    <col min="5057" max="5057" width="6" bestFit="1" customWidth="1"/>
    <col min="5058" max="5058" width="8" bestFit="1" customWidth="1"/>
    <col min="5059" max="5059" width="7" bestFit="1" customWidth="1"/>
    <col min="5060" max="5060" width="8" bestFit="1" customWidth="1"/>
    <col min="5061" max="5061" width="7" bestFit="1" customWidth="1"/>
    <col min="5062" max="5062" width="8" bestFit="1" customWidth="1"/>
    <col min="5063" max="5063" width="7" bestFit="1" customWidth="1"/>
    <col min="5064" max="5065" width="8" bestFit="1" customWidth="1"/>
    <col min="5066" max="5068" width="7" bestFit="1" customWidth="1"/>
    <col min="5069" max="5070" width="8" bestFit="1" customWidth="1"/>
    <col min="5071" max="5071" width="6" bestFit="1" customWidth="1"/>
    <col min="5072" max="5072" width="7" bestFit="1" customWidth="1"/>
    <col min="5073" max="5074" width="8" bestFit="1" customWidth="1"/>
    <col min="5075" max="5076" width="7" bestFit="1" customWidth="1"/>
    <col min="5077" max="5077" width="4" bestFit="1" customWidth="1"/>
    <col min="5078" max="5078" width="7" bestFit="1" customWidth="1"/>
    <col min="5079" max="5080" width="8" bestFit="1" customWidth="1"/>
    <col min="5081" max="5083" width="7" bestFit="1" customWidth="1"/>
    <col min="5084" max="5084" width="8" bestFit="1" customWidth="1"/>
    <col min="5085" max="5085" width="6" bestFit="1" customWidth="1"/>
    <col min="5086" max="5086" width="8" bestFit="1" customWidth="1"/>
    <col min="5087" max="5088" width="7" bestFit="1" customWidth="1"/>
    <col min="5089" max="5089" width="6" bestFit="1" customWidth="1"/>
    <col min="5090" max="5090" width="8" bestFit="1" customWidth="1"/>
    <col min="5091" max="5091" width="6" bestFit="1" customWidth="1"/>
    <col min="5092" max="5092" width="8" bestFit="1" customWidth="1"/>
    <col min="5093" max="5093" width="7" bestFit="1" customWidth="1"/>
    <col min="5094" max="5096" width="8" bestFit="1" customWidth="1"/>
    <col min="5097" max="5101" width="7" bestFit="1" customWidth="1"/>
    <col min="5102" max="5103" width="8" bestFit="1" customWidth="1"/>
    <col min="5104" max="5104" width="4" bestFit="1" customWidth="1"/>
    <col min="5105" max="5105" width="8" bestFit="1" customWidth="1"/>
    <col min="5106" max="5109" width="7" bestFit="1" customWidth="1"/>
    <col min="5110" max="5110" width="8" bestFit="1" customWidth="1"/>
    <col min="5111" max="5111" width="7" bestFit="1" customWidth="1"/>
    <col min="5112" max="5112" width="8" bestFit="1" customWidth="1"/>
    <col min="5113" max="5115" width="7" bestFit="1" customWidth="1"/>
    <col min="5116" max="5116" width="6" bestFit="1" customWidth="1"/>
    <col min="5117" max="5118" width="7" bestFit="1" customWidth="1"/>
    <col min="5119" max="5120" width="8" bestFit="1" customWidth="1"/>
    <col min="5121" max="5121" width="7" bestFit="1" customWidth="1"/>
    <col min="5122" max="5122" width="8" bestFit="1" customWidth="1"/>
    <col min="5123" max="5123" width="6" bestFit="1" customWidth="1"/>
    <col min="5124" max="5124" width="7" bestFit="1" customWidth="1"/>
    <col min="5125" max="5125" width="8" bestFit="1" customWidth="1"/>
    <col min="5126" max="5127" width="7" bestFit="1" customWidth="1"/>
    <col min="5128" max="5128" width="8" bestFit="1" customWidth="1"/>
    <col min="5129" max="5129" width="6" bestFit="1" customWidth="1"/>
    <col min="5130" max="5131" width="7" bestFit="1" customWidth="1"/>
    <col min="5132" max="5132" width="6" bestFit="1" customWidth="1"/>
    <col min="5133" max="5133" width="7" bestFit="1" customWidth="1"/>
    <col min="5134" max="5134" width="6" bestFit="1" customWidth="1"/>
    <col min="5135" max="5135" width="8" bestFit="1" customWidth="1"/>
    <col min="5136" max="5140" width="7" bestFit="1" customWidth="1"/>
    <col min="5141" max="5141" width="6" bestFit="1" customWidth="1"/>
    <col min="5142" max="5144" width="7" bestFit="1" customWidth="1"/>
    <col min="5145" max="5145" width="8" bestFit="1" customWidth="1"/>
    <col min="5146" max="5147" width="7" bestFit="1" customWidth="1"/>
    <col min="5148" max="5151" width="8" bestFit="1" customWidth="1"/>
    <col min="5152" max="5152" width="4" bestFit="1" customWidth="1"/>
    <col min="5153" max="5154" width="7" bestFit="1" customWidth="1"/>
    <col min="5155" max="5155" width="8" bestFit="1" customWidth="1"/>
    <col min="5156" max="5156" width="7" bestFit="1" customWidth="1"/>
    <col min="5157" max="5157" width="8" bestFit="1" customWidth="1"/>
    <col min="5158" max="5158" width="7" bestFit="1" customWidth="1"/>
    <col min="5159" max="5159" width="8" bestFit="1" customWidth="1"/>
    <col min="5160" max="5160" width="7" bestFit="1" customWidth="1"/>
    <col min="5161" max="5161" width="8" bestFit="1" customWidth="1"/>
    <col min="5162" max="5162" width="7" bestFit="1" customWidth="1"/>
    <col min="5163" max="5163" width="8" bestFit="1" customWidth="1"/>
    <col min="5164" max="5166" width="7" bestFit="1" customWidth="1"/>
    <col min="5167" max="5167" width="8" bestFit="1" customWidth="1"/>
    <col min="5168" max="5169" width="7" bestFit="1" customWidth="1"/>
    <col min="5170" max="5171" width="8" bestFit="1" customWidth="1"/>
    <col min="5172" max="5175" width="7" bestFit="1" customWidth="1"/>
    <col min="5176" max="5177" width="8" bestFit="1" customWidth="1"/>
    <col min="5178" max="5179" width="7" bestFit="1" customWidth="1"/>
    <col min="5180" max="5181" width="8" bestFit="1" customWidth="1"/>
    <col min="5182" max="5182" width="7" bestFit="1" customWidth="1"/>
    <col min="5183" max="5183" width="8" bestFit="1" customWidth="1"/>
    <col min="5184" max="5186" width="7" bestFit="1" customWidth="1"/>
    <col min="5187" max="5187" width="4" bestFit="1" customWidth="1"/>
    <col min="5188" max="5188" width="7" bestFit="1" customWidth="1"/>
    <col min="5189" max="5190" width="8" bestFit="1" customWidth="1"/>
    <col min="5191" max="5195" width="7" bestFit="1" customWidth="1"/>
    <col min="5196" max="5196" width="8" bestFit="1" customWidth="1"/>
    <col min="5197" max="5198" width="7" bestFit="1" customWidth="1"/>
    <col min="5199" max="5199" width="6" bestFit="1" customWidth="1"/>
    <col min="5200" max="5200" width="8" bestFit="1" customWidth="1"/>
    <col min="5201" max="5202" width="7" bestFit="1" customWidth="1"/>
    <col min="5203" max="5205" width="8" bestFit="1" customWidth="1"/>
    <col min="5206" max="5206" width="9" bestFit="1" customWidth="1"/>
    <col min="5207" max="5208" width="7" bestFit="1" customWidth="1"/>
    <col min="5209" max="5209" width="8" bestFit="1" customWidth="1"/>
    <col min="5210" max="5210" width="6" bestFit="1" customWidth="1"/>
    <col min="5211" max="5212" width="7" bestFit="1" customWidth="1"/>
    <col min="5213" max="5214" width="8" bestFit="1" customWidth="1"/>
    <col min="5215" max="5216" width="7" bestFit="1" customWidth="1"/>
    <col min="5217" max="5218" width="8" bestFit="1" customWidth="1"/>
    <col min="5219" max="5219" width="7" bestFit="1" customWidth="1"/>
    <col min="5220" max="5220" width="8" bestFit="1" customWidth="1"/>
    <col min="5221" max="5221" width="7" bestFit="1" customWidth="1"/>
    <col min="5222" max="5222" width="8" bestFit="1" customWidth="1"/>
    <col min="5223" max="5224" width="6" bestFit="1" customWidth="1"/>
    <col min="5225" max="5225" width="8" bestFit="1" customWidth="1"/>
    <col min="5226" max="5226" width="7" bestFit="1" customWidth="1"/>
    <col min="5227" max="5227" width="8" bestFit="1" customWidth="1"/>
    <col min="5228" max="5229" width="7" bestFit="1" customWidth="1"/>
    <col min="5230" max="5230" width="8" bestFit="1" customWidth="1"/>
    <col min="5231" max="5233" width="7" bestFit="1" customWidth="1"/>
    <col min="5234" max="5234" width="8" bestFit="1" customWidth="1"/>
    <col min="5235" max="5235" width="7" bestFit="1" customWidth="1"/>
    <col min="5236" max="5236" width="8" bestFit="1" customWidth="1"/>
    <col min="5237" max="5237" width="7" bestFit="1" customWidth="1"/>
    <col min="5238" max="5238" width="8" bestFit="1" customWidth="1"/>
    <col min="5239" max="5239" width="7" bestFit="1" customWidth="1"/>
    <col min="5240" max="5240" width="8" bestFit="1" customWidth="1"/>
    <col min="5241" max="5242" width="7" bestFit="1" customWidth="1"/>
    <col min="5243" max="5243" width="6" bestFit="1" customWidth="1"/>
    <col min="5244" max="5244" width="7" bestFit="1" customWidth="1"/>
    <col min="5245" max="5245" width="9" bestFit="1" customWidth="1"/>
    <col min="5246" max="5246" width="8" bestFit="1" customWidth="1"/>
    <col min="5247" max="5249" width="7" bestFit="1" customWidth="1"/>
    <col min="5250" max="5251" width="8" bestFit="1" customWidth="1"/>
    <col min="5252" max="5252" width="7" bestFit="1" customWidth="1"/>
    <col min="5253" max="5253" width="8" bestFit="1" customWidth="1"/>
    <col min="5254" max="5255" width="7" bestFit="1" customWidth="1"/>
    <col min="5256" max="5256" width="8" bestFit="1" customWidth="1"/>
    <col min="5257" max="5257" width="7" bestFit="1" customWidth="1"/>
    <col min="5258" max="5258" width="8" bestFit="1" customWidth="1"/>
    <col min="5259" max="5261" width="7" bestFit="1" customWidth="1"/>
    <col min="5262" max="5262" width="8" bestFit="1" customWidth="1"/>
    <col min="5263" max="5264" width="7" bestFit="1" customWidth="1"/>
    <col min="5265" max="5265" width="8" bestFit="1" customWidth="1"/>
    <col min="5266" max="5268" width="7" bestFit="1" customWidth="1"/>
    <col min="5269" max="5269" width="8" bestFit="1" customWidth="1"/>
    <col min="5270" max="5272" width="7" bestFit="1" customWidth="1"/>
    <col min="5273" max="5273" width="8" bestFit="1" customWidth="1"/>
    <col min="5274" max="5274" width="6" bestFit="1" customWidth="1"/>
    <col min="5275" max="5276" width="7" bestFit="1" customWidth="1"/>
    <col min="5277" max="5278" width="8" bestFit="1" customWidth="1"/>
    <col min="5279" max="5279" width="4" bestFit="1" customWidth="1"/>
    <col min="5280" max="5282" width="7" bestFit="1" customWidth="1"/>
    <col min="5283" max="5285" width="8" bestFit="1" customWidth="1"/>
    <col min="5286" max="5286" width="6" bestFit="1" customWidth="1"/>
    <col min="5287" max="5290" width="7" bestFit="1" customWidth="1"/>
    <col min="5291" max="5294" width="8" bestFit="1" customWidth="1"/>
    <col min="5295" max="5295" width="9" bestFit="1" customWidth="1"/>
    <col min="5296" max="5296" width="8" bestFit="1" customWidth="1"/>
    <col min="5297" max="5297" width="7" bestFit="1" customWidth="1"/>
    <col min="5298" max="5298" width="6" bestFit="1" customWidth="1"/>
    <col min="5299" max="5299" width="7" bestFit="1" customWidth="1"/>
    <col min="5300" max="5300" width="8" bestFit="1" customWidth="1"/>
    <col min="5301" max="5302" width="7" bestFit="1" customWidth="1"/>
    <col min="5303" max="5303" width="8" bestFit="1" customWidth="1"/>
    <col min="5304" max="5305" width="7" bestFit="1" customWidth="1"/>
    <col min="5306" max="5309" width="8" bestFit="1" customWidth="1"/>
    <col min="5310" max="5315" width="7" bestFit="1" customWidth="1"/>
    <col min="5316" max="5316" width="6" bestFit="1" customWidth="1"/>
    <col min="5317" max="5318" width="8" bestFit="1" customWidth="1"/>
    <col min="5319" max="5320" width="7" bestFit="1" customWidth="1"/>
    <col min="5321" max="5325" width="8" bestFit="1" customWidth="1"/>
    <col min="5326" max="5326" width="6" bestFit="1" customWidth="1"/>
    <col min="5327" max="5327" width="7" bestFit="1" customWidth="1"/>
    <col min="5328" max="5328" width="8" bestFit="1" customWidth="1"/>
    <col min="5329" max="5329" width="7" bestFit="1" customWidth="1"/>
    <col min="5330" max="5330" width="8" bestFit="1" customWidth="1"/>
    <col min="5331" max="5331" width="7" bestFit="1" customWidth="1"/>
    <col min="5332" max="5332" width="8" bestFit="1" customWidth="1"/>
    <col min="5333" max="5333" width="6" bestFit="1" customWidth="1"/>
    <col min="5334" max="5334" width="7" bestFit="1" customWidth="1"/>
    <col min="5335" max="5336" width="8" bestFit="1" customWidth="1"/>
    <col min="5337" max="5337" width="7" bestFit="1" customWidth="1"/>
    <col min="5338" max="5338" width="8" bestFit="1" customWidth="1"/>
    <col min="5339" max="5339" width="7" bestFit="1" customWidth="1"/>
    <col min="5340" max="5340" width="6" bestFit="1" customWidth="1"/>
    <col min="5341" max="5342" width="8" bestFit="1" customWidth="1"/>
    <col min="5343" max="5344" width="7" bestFit="1" customWidth="1"/>
    <col min="5345" max="5346" width="8" bestFit="1" customWidth="1"/>
    <col min="5347" max="5347" width="4" bestFit="1" customWidth="1"/>
    <col min="5348" max="5348" width="7" bestFit="1" customWidth="1"/>
    <col min="5349" max="5349" width="4" bestFit="1" customWidth="1"/>
    <col min="5350" max="5353" width="8" bestFit="1" customWidth="1"/>
    <col min="5354" max="5354" width="6" bestFit="1" customWidth="1"/>
    <col min="5355" max="5356" width="7" bestFit="1" customWidth="1"/>
    <col min="5357" max="5357" width="8" bestFit="1" customWidth="1"/>
    <col min="5358" max="5359" width="7" bestFit="1" customWidth="1"/>
    <col min="5360" max="5360" width="8" bestFit="1" customWidth="1"/>
    <col min="5361" max="5361" width="6" bestFit="1" customWidth="1"/>
    <col min="5362" max="5362" width="7" bestFit="1" customWidth="1"/>
    <col min="5363" max="5363" width="8" bestFit="1" customWidth="1"/>
    <col min="5364" max="5364" width="7" bestFit="1" customWidth="1"/>
    <col min="5365" max="5365" width="8" bestFit="1" customWidth="1"/>
    <col min="5366" max="5366" width="7" bestFit="1" customWidth="1"/>
    <col min="5367" max="5369" width="8" bestFit="1" customWidth="1"/>
    <col min="5370" max="5374" width="7" bestFit="1" customWidth="1"/>
    <col min="5375" max="5376" width="8" bestFit="1" customWidth="1"/>
    <col min="5377" max="5377" width="9" bestFit="1" customWidth="1"/>
    <col min="5378" max="5379" width="8" bestFit="1" customWidth="1"/>
    <col min="5380" max="5380" width="6" bestFit="1" customWidth="1"/>
    <col min="5381" max="5381" width="7" bestFit="1" customWidth="1"/>
    <col min="5382" max="5383" width="8" bestFit="1" customWidth="1"/>
    <col min="5384" max="5384" width="7" bestFit="1" customWidth="1"/>
    <col min="5385" max="5385" width="9" bestFit="1" customWidth="1"/>
    <col min="5386" max="5387" width="7" bestFit="1" customWidth="1"/>
    <col min="5388" max="5388" width="9" bestFit="1" customWidth="1"/>
    <col min="5389" max="5390" width="7" bestFit="1" customWidth="1"/>
    <col min="5391" max="5391" width="6" bestFit="1" customWidth="1"/>
    <col min="5392" max="5393" width="8" bestFit="1" customWidth="1"/>
    <col min="5394" max="5394" width="7" bestFit="1" customWidth="1"/>
    <col min="5395" max="5395" width="8" bestFit="1" customWidth="1"/>
    <col min="5396" max="5396" width="6" bestFit="1" customWidth="1"/>
    <col min="5397" max="5397" width="8" bestFit="1" customWidth="1"/>
    <col min="5398" max="5400" width="7" bestFit="1" customWidth="1"/>
    <col min="5401" max="5404" width="8" bestFit="1" customWidth="1"/>
    <col min="5405" max="5405" width="7" bestFit="1" customWidth="1"/>
    <col min="5406" max="5406" width="8" bestFit="1" customWidth="1"/>
    <col min="5407" max="5407" width="7" bestFit="1" customWidth="1"/>
    <col min="5408" max="5408" width="8" bestFit="1" customWidth="1"/>
    <col min="5409" max="5410" width="7" bestFit="1" customWidth="1"/>
    <col min="5411" max="5412" width="8" bestFit="1" customWidth="1"/>
    <col min="5413" max="5414" width="7" bestFit="1" customWidth="1"/>
    <col min="5415" max="5415" width="8" bestFit="1" customWidth="1"/>
    <col min="5416" max="5416" width="7" bestFit="1" customWidth="1"/>
    <col min="5417" max="5418" width="8" bestFit="1" customWidth="1"/>
    <col min="5419" max="5419" width="6" bestFit="1" customWidth="1"/>
    <col min="5420" max="5420" width="8" bestFit="1" customWidth="1"/>
    <col min="5421" max="5421" width="7" bestFit="1" customWidth="1"/>
    <col min="5422" max="5422" width="8" bestFit="1" customWidth="1"/>
    <col min="5423" max="5423" width="7" bestFit="1" customWidth="1"/>
    <col min="5424" max="5424" width="8" bestFit="1" customWidth="1"/>
    <col min="5425" max="5425" width="4" bestFit="1" customWidth="1"/>
    <col min="5426" max="5426" width="8" bestFit="1" customWidth="1"/>
    <col min="5427" max="5427" width="7" bestFit="1" customWidth="1"/>
    <col min="5428" max="5428" width="8" bestFit="1" customWidth="1"/>
    <col min="5429" max="5429" width="7" bestFit="1" customWidth="1"/>
    <col min="5430" max="5430" width="6" bestFit="1" customWidth="1"/>
    <col min="5431" max="5432" width="8" bestFit="1" customWidth="1"/>
    <col min="5433" max="5433" width="7" bestFit="1" customWidth="1"/>
    <col min="5434" max="5435" width="8" bestFit="1" customWidth="1"/>
    <col min="5436" max="5436" width="6" bestFit="1" customWidth="1"/>
    <col min="5437" max="5437" width="7" bestFit="1" customWidth="1"/>
    <col min="5438" max="5440" width="8" bestFit="1" customWidth="1"/>
    <col min="5441" max="5442" width="7" bestFit="1" customWidth="1"/>
    <col min="5443" max="5443" width="8" bestFit="1" customWidth="1"/>
    <col min="5444" max="5444" width="7" bestFit="1" customWidth="1"/>
    <col min="5445" max="5447" width="8" bestFit="1" customWidth="1"/>
    <col min="5448" max="5448" width="7" bestFit="1" customWidth="1"/>
    <col min="5449" max="5450" width="8" bestFit="1" customWidth="1"/>
    <col min="5451" max="5451" width="6" bestFit="1" customWidth="1"/>
    <col min="5452" max="5453" width="7" bestFit="1" customWidth="1"/>
    <col min="5454" max="5455" width="8" bestFit="1" customWidth="1"/>
    <col min="5456" max="5457" width="7" bestFit="1" customWidth="1"/>
    <col min="5458" max="5462" width="8" bestFit="1" customWidth="1"/>
    <col min="5463" max="5470" width="7" bestFit="1" customWidth="1"/>
    <col min="5471" max="5475" width="8" bestFit="1" customWidth="1"/>
    <col min="5476" max="5476" width="7" bestFit="1" customWidth="1"/>
    <col min="5477" max="5478" width="6" bestFit="1" customWidth="1"/>
    <col min="5479" max="5479" width="8" bestFit="1" customWidth="1"/>
    <col min="5480" max="5481" width="7" bestFit="1" customWidth="1"/>
    <col min="5482" max="5482" width="8" bestFit="1" customWidth="1"/>
    <col min="5483" max="5484" width="7" bestFit="1" customWidth="1"/>
    <col min="5485" max="5485" width="6" bestFit="1" customWidth="1"/>
    <col min="5486" max="5487" width="7" bestFit="1" customWidth="1"/>
    <col min="5488" max="5488" width="8" bestFit="1" customWidth="1"/>
    <col min="5489" max="5490" width="7" bestFit="1" customWidth="1"/>
    <col min="5491" max="5493" width="8" bestFit="1" customWidth="1"/>
    <col min="5494" max="5495" width="7" bestFit="1" customWidth="1"/>
    <col min="5496" max="5496" width="8" bestFit="1" customWidth="1"/>
    <col min="5497" max="5498" width="7" bestFit="1" customWidth="1"/>
    <col min="5499" max="5499" width="6" bestFit="1" customWidth="1"/>
    <col min="5500" max="5500" width="8" bestFit="1" customWidth="1"/>
    <col min="5501" max="5502" width="7" bestFit="1" customWidth="1"/>
    <col min="5503" max="5503" width="8" bestFit="1" customWidth="1"/>
    <col min="5504" max="5504" width="7" bestFit="1" customWidth="1"/>
    <col min="5505" max="5506" width="6" bestFit="1" customWidth="1"/>
    <col min="5507" max="5507" width="7" bestFit="1" customWidth="1"/>
    <col min="5508" max="5508" width="4" bestFit="1" customWidth="1"/>
    <col min="5509" max="5510" width="7" bestFit="1" customWidth="1"/>
    <col min="5511" max="5511" width="8" bestFit="1" customWidth="1"/>
    <col min="5512" max="5512" width="7" bestFit="1" customWidth="1"/>
    <col min="5513" max="5513" width="8" bestFit="1" customWidth="1"/>
    <col min="5514" max="5514" width="7" bestFit="1" customWidth="1"/>
    <col min="5515" max="5516" width="8" bestFit="1" customWidth="1"/>
    <col min="5517" max="5518" width="7" bestFit="1" customWidth="1"/>
    <col min="5519" max="5520" width="8" bestFit="1" customWidth="1"/>
    <col min="5521" max="5522" width="7" bestFit="1" customWidth="1"/>
    <col min="5523" max="5523" width="8" bestFit="1" customWidth="1"/>
    <col min="5524" max="5524" width="7" bestFit="1" customWidth="1"/>
    <col min="5525" max="5525" width="8" bestFit="1" customWidth="1"/>
    <col min="5526" max="5527" width="7" bestFit="1" customWidth="1"/>
    <col min="5528" max="5528" width="8" bestFit="1" customWidth="1"/>
    <col min="5529" max="5529" width="6" bestFit="1" customWidth="1"/>
    <col min="5530" max="5532" width="7" bestFit="1" customWidth="1"/>
    <col min="5533" max="5534" width="8" bestFit="1" customWidth="1"/>
    <col min="5535" max="5535" width="6" bestFit="1" customWidth="1"/>
    <col min="5536" max="5537" width="8" bestFit="1" customWidth="1"/>
    <col min="5538" max="5539" width="7" bestFit="1" customWidth="1"/>
    <col min="5540" max="5540" width="8" bestFit="1" customWidth="1"/>
    <col min="5541" max="5541" width="7" bestFit="1" customWidth="1"/>
    <col min="5542" max="5542" width="8" bestFit="1" customWidth="1"/>
    <col min="5543" max="5543" width="7" bestFit="1" customWidth="1"/>
    <col min="5544" max="5544" width="6" bestFit="1" customWidth="1"/>
    <col min="5545" max="5546" width="8" bestFit="1" customWidth="1"/>
    <col min="5547" max="5547" width="7" bestFit="1" customWidth="1"/>
    <col min="5548" max="5549" width="8" bestFit="1" customWidth="1"/>
    <col min="5550" max="5551" width="7" bestFit="1" customWidth="1"/>
    <col min="5552" max="5556" width="8" bestFit="1" customWidth="1"/>
    <col min="5557" max="5557" width="7" bestFit="1" customWidth="1"/>
    <col min="5558" max="5558" width="8" bestFit="1" customWidth="1"/>
    <col min="5559" max="5562" width="7" bestFit="1" customWidth="1"/>
    <col min="5563" max="5563" width="8" bestFit="1" customWidth="1"/>
    <col min="5564" max="5565" width="7" bestFit="1" customWidth="1"/>
    <col min="5566" max="5567" width="8" bestFit="1" customWidth="1"/>
    <col min="5568" max="5572" width="7" bestFit="1" customWidth="1"/>
    <col min="5573" max="5573" width="8" bestFit="1" customWidth="1"/>
    <col min="5574" max="5575" width="7" bestFit="1" customWidth="1"/>
    <col min="5576" max="5577" width="8" bestFit="1" customWidth="1"/>
    <col min="5578" max="5579" width="7" bestFit="1" customWidth="1"/>
    <col min="5580" max="5581" width="8" bestFit="1" customWidth="1"/>
    <col min="5582" max="5584" width="7" bestFit="1" customWidth="1"/>
    <col min="5585" max="5586" width="8" bestFit="1" customWidth="1"/>
    <col min="5587" max="5587" width="6" bestFit="1" customWidth="1"/>
    <col min="5588" max="5588" width="7" bestFit="1" customWidth="1"/>
    <col min="5589" max="5589" width="8" bestFit="1" customWidth="1"/>
    <col min="5590" max="5591" width="7" bestFit="1" customWidth="1"/>
    <col min="5592" max="5594" width="8" bestFit="1" customWidth="1"/>
    <col min="5595" max="5595" width="6" bestFit="1" customWidth="1"/>
    <col min="5596" max="5600" width="7" bestFit="1" customWidth="1"/>
    <col min="5601" max="5601" width="8" bestFit="1" customWidth="1"/>
    <col min="5602" max="5602" width="4" bestFit="1" customWidth="1"/>
    <col min="5603" max="5604" width="7" bestFit="1" customWidth="1"/>
    <col min="5605" max="5605" width="6" bestFit="1" customWidth="1"/>
    <col min="5606" max="5606" width="7" bestFit="1" customWidth="1"/>
    <col min="5607" max="5607" width="6" bestFit="1" customWidth="1"/>
    <col min="5608" max="5608" width="8" bestFit="1" customWidth="1"/>
    <col min="5609" max="5611" width="7" bestFit="1" customWidth="1"/>
    <col min="5612" max="5612" width="8" bestFit="1" customWidth="1"/>
    <col min="5613" max="5613" width="6" bestFit="1" customWidth="1"/>
    <col min="5614" max="5615" width="7" bestFit="1" customWidth="1"/>
    <col min="5616" max="5619" width="8" bestFit="1" customWidth="1"/>
    <col min="5620" max="5621" width="7" bestFit="1" customWidth="1"/>
    <col min="5622" max="5622" width="6" bestFit="1" customWidth="1"/>
    <col min="5623" max="5626" width="8" bestFit="1" customWidth="1"/>
    <col min="5627" max="5627" width="7" bestFit="1" customWidth="1"/>
    <col min="5628" max="5628" width="6" bestFit="1" customWidth="1"/>
    <col min="5629" max="5629" width="8" bestFit="1" customWidth="1"/>
    <col min="5630" max="5630" width="7" bestFit="1" customWidth="1"/>
    <col min="5631" max="5631" width="8" bestFit="1" customWidth="1"/>
    <col min="5632" max="5632" width="7" bestFit="1" customWidth="1"/>
    <col min="5633" max="5633" width="8" bestFit="1" customWidth="1"/>
    <col min="5634" max="5634" width="7" bestFit="1" customWidth="1"/>
    <col min="5635" max="5636" width="6" bestFit="1" customWidth="1"/>
    <col min="5637" max="5638" width="7" bestFit="1" customWidth="1"/>
    <col min="5639" max="5641" width="8" bestFit="1" customWidth="1"/>
    <col min="5642" max="5643" width="7" bestFit="1" customWidth="1"/>
    <col min="5644" max="5644" width="8" bestFit="1" customWidth="1"/>
    <col min="5645" max="5645" width="6" bestFit="1" customWidth="1"/>
    <col min="5646" max="5646" width="8" bestFit="1" customWidth="1"/>
    <col min="5647" max="5647" width="7" bestFit="1" customWidth="1"/>
    <col min="5648" max="5649" width="6" bestFit="1" customWidth="1"/>
    <col min="5650" max="5651" width="7" bestFit="1" customWidth="1"/>
    <col min="5652" max="5652" width="6" bestFit="1" customWidth="1"/>
    <col min="5653" max="5653" width="8" bestFit="1" customWidth="1"/>
    <col min="5654" max="5656" width="7" bestFit="1" customWidth="1"/>
    <col min="5657" max="5659" width="8" bestFit="1" customWidth="1"/>
    <col min="5660" max="5660" width="7" bestFit="1" customWidth="1"/>
    <col min="5661" max="5664" width="8" bestFit="1" customWidth="1"/>
    <col min="5665" max="5667" width="7" bestFit="1" customWidth="1"/>
    <col min="5668" max="5669" width="8" bestFit="1" customWidth="1"/>
    <col min="5670" max="5672" width="7" bestFit="1" customWidth="1"/>
    <col min="5673" max="5673" width="8" bestFit="1" customWidth="1"/>
    <col min="5674" max="5677" width="7" bestFit="1" customWidth="1"/>
    <col min="5678" max="5678" width="8" bestFit="1" customWidth="1"/>
    <col min="5679" max="5680" width="7" bestFit="1" customWidth="1"/>
    <col min="5681" max="5681" width="8" bestFit="1" customWidth="1"/>
    <col min="5682" max="5682" width="6" bestFit="1" customWidth="1"/>
    <col min="5683" max="5683" width="7" bestFit="1" customWidth="1"/>
    <col min="5684" max="5684" width="8" bestFit="1" customWidth="1"/>
    <col min="5685" max="5687" width="7" bestFit="1" customWidth="1"/>
    <col min="5688" max="5689" width="8" bestFit="1" customWidth="1"/>
    <col min="5690" max="5692" width="7" bestFit="1" customWidth="1"/>
    <col min="5693" max="5693" width="8" bestFit="1" customWidth="1"/>
    <col min="5694" max="5694" width="9" bestFit="1" customWidth="1"/>
    <col min="5695" max="5701" width="8" bestFit="1" customWidth="1"/>
    <col min="5702" max="5702" width="7" bestFit="1" customWidth="1"/>
    <col min="5703" max="5705" width="8" bestFit="1" customWidth="1"/>
    <col min="5706" max="5706" width="7" bestFit="1" customWidth="1"/>
    <col min="5707" max="5708" width="9" bestFit="1" customWidth="1"/>
    <col min="5709" max="5710" width="8" bestFit="1" customWidth="1"/>
    <col min="5711" max="5712" width="7" bestFit="1" customWidth="1"/>
    <col min="5713" max="5713" width="8" bestFit="1" customWidth="1"/>
    <col min="5714" max="5714" width="7" bestFit="1" customWidth="1"/>
    <col min="5715" max="5715" width="6" bestFit="1" customWidth="1"/>
    <col min="5716" max="5716" width="8" bestFit="1" customWidth="1"/>
    <col min="5717" max="5717" width="6" bestFit="1" customWidth="1"/>
    <col min="5718" max="5718" width="7" bestFit="1" customWidth="1"/>
    <col min="5719" max="5719" width="8" bestFit="1" customWidth="1"/>
    <col min="5720" max="5720" width="7" bestFit="1" customWidth="1"/>
    <col min="5721" max="5721" width="8" bestFit="1" customWidth="1"/>
    <col min="5722" max="5723" width="7" bestFit="1" customWidth="1"/>
    <col min="5724" max="5724" width="8" bestFit="1" customWidth="1"/>
    <col min="5725" max="5725" width="7" bestFit="1" customWidth="1"/>
    <col min="5726" max="5726" width="6" bestFit="1" customWidth="1"/>
    <col min="5727" max="5727" width="8" bestFit="1" customWidth="1"/>
    <col min="5728" max="5729" width="7" bestFit="1" customWidth="1"/>
    <col min="5730" max="5730" width="8" bestFit="1" customWidth="1"/>
    <col min="5731" max="5732" width="7" bestFit="1" customWidth="1"/>
    <col min="5733" max="5733" width="8" bestFit="1" customWidth="1"/>
    <col min="5734" max="5734" width="9" bestFit="1" customWidth="1"/>
    <col min="5735" max="5735" width="8" bestFit="1" customWidth="1"/>
    <col min="5736" max="5741" width="9" bestFit="1" customWidth="1"/>
    <col min="5742" max="5742" width="8" bestFit="1" customWidth="1"/>
    <col min="5743" max="5746" width="9" bestFit="1" customWidth="1"/>
    <col min="5747" max="5747" width="8" bestFit="1" customWidth="1"/>
    <col min="5748" max="5749" width="9" bestFit="1" customWidth="1"/>
    <col min="5750" max="5750" width="8" bestFit="1" customWidth="1"/>
    <col min="5751" max="5751" width="9" bestFit="1" customWidth="1"/>
    <col min="5752" max="5753" width="8" bestFit="1" customWidth="1"/>
    <col min="5754" max="5754" width="7" bestFit="1" customWidth="1"/>
    <col min="5755" max="5755" width="9" bestFit="1" customWidth="1"/>
    <col min="5756" max="5756" width="8" bestFit="1" customWidth="1"/>
    <col min="5757" max="5758" width="9" bestFit="1" customWidth="1"/>
    <col min="5759" max="5759" width="7" bestFit="1" customWidth="1"/>
    <col min="5760" max="5762" width="8" bestFit="1" customWidth="1"/>
    <col min="5763" max="5763" width="7" bestFit="1" customWidth="1"/>
    <col min="5764" max="5766" width="8" bestFit="1" customWidth="1"/>
    <col min="5767" max="5767" width="9" bestFit="1" customWidth="1"/>
    <col min="5768" max="5770" width="8" bestFit="1" customWidth="1"/>
    <col min="5771" max="5771" width="5" bestFit="1" customWidth="1"/>
    <col min="5772" max="5774" width="9" bestFit="1" customWidth="1"/>
    <col min="5775" max="5775" width="8" bestFit="1" customWidth="1"/>
    <col min="5776" max="5777" width="9" bestFit="1" customWidth="1"/>
    <col min="5778" max="5779" width="8" bestFit="1" customWidth="1"/>
    <col min="5780" max="5780" width="9" bestFit="1" customWidth="1"/>
    <col min="5781" max="5781" width="8" bestFit="1" customWidth="1"/>
    <col min="5782" max="5782" width="9" bestFit="1" customWidth="1"/>
    <col min="5783" max="5783" width="8" bestFit="1" customWidth="1"/>
    <col min="5784" max="5785" width="9" bestFit="1" customWidth="1"/>
    <col min="5786" max="5786" width="8" bestFit="1" customWidth="1"/>
    <col min="5787" max="5787" width="9" bestFit="1" customWidth="1"/>
    <col min="5788" max="5788" width="7" bestFit="1" customWidth="1"/>
    <col min="5789" max="5793" width="8" bestFit="1" customWidth="1"/>
    <col min="5794" max="5796" width="9" bestFit="1" customWidth="1"/>
    <col min="5797" max="5797" width="7" bestFit="1" customWidth="1"/>
    <col min="5798" max="5800" width="8" bestFit="1" customWidth="1"/>
    <col min="5801" max="5804" width="9" bestFit="1" customWidth="1"/>
    <col min="5805" max="5805" width="8" bestFit="1" customWidth="1"/>
    <col min="5806" max="5806" width="9" bestFit="1" customWidth="1"/>
    <col min="5807" max="5807" width="8" bestFit="1" customWidth="1"/>
    <col min="5808" max="5808" width="9" bestFit="1" customWidth="1"/>
    <col min="5809" max="5813" width="8" bestFit="1" customWidth="1"/>
    <col min="5814" max="5814" width="9" bestFit="1" customWidth="1"/>
    <col min="5815" max="5815" width="7" bestFit="1" customWidth="1"/>
    <col min="5816" max="5816" width="8" bestFit="1" customWidth="1"/>
    <col min="5817" max="5817" width="9" bestFit="1" customWidth="1"/>
    <col min="5818" max="5818" width="8" bestFit="1" customWidth="1"/>
    <col min="5819" max="5819" width="9" bestFit="1" customWidth="1"/>
    <col min="5820" max="5820" width="8" bestFit="1" customWidth="1"/>
    <col min="5821" max="5821" width="5" bestFit="1" customWidth="1"/>
    <col min="5822" max="5822" width="9" bestFit="1" customWidth="1"/>
    <col min="5823" max="5824" width="8" bestFit="1" customWidth="1"/>
    <col min="5825" max="5825" width="7" bestFit="1" customWidth="1"/>
    <col min="5826" max="5826" width="8" bestFit="1" customWidth="1"/>
    <col min="5827" max="5828" width="9" bestFit="1" customWidth="1"/>
    <col min="5829" max="5831" width="8" bestFit="1" customWidth="1"/>
    <col min="5832" max="5832" width="9" bestFit="1" customWidth="1"/>
    <col min="5833" max="5836" width="8" bestFit="1" customWidth="1"/>
    <col min="5837" max="5838" width="9" bestFit="1" customWidth="1"/>
    <col min="5839" max="5839" width="8" bestFit="1" customWidth="1"/>
    <col min="5840" max="5840" width="10" bestFit="1" customWidth="1"/>
    <col min="5841" max="5841" width="9" bestFit="1" customWidth="1"/>
    <col min="5842" max="5842" width="7" bestFit="1" customWidth="1"/>
    <col min="5843" max="5844" width="8" bestFit="1" customWidth="1"/>
    <col min="5845" max="5845" width="9" bestFit="1" customWidth="1"/>
    <col min="5846" max="5849" width="8" bestFit="1" customWidth="1"/>
    <col min="5850" max="5850" width="7" bestFit="1" customWidth="1"/>
    <col min="5851" max="5857" width="8" bestFit="1" customWidth="1"/>
    <col min="5858" max="5859" width="9" bestFit="1" customWidth="1"/>
    <col min="5860" max="5862" width="8" bestFit="1" customWidth="1"/>
    <col min="5863" max="5863" width="9" bestFit="1" customWidth="1"/>
    <col min="5864" max="5866" width="8" bestFit="1" customWidth="1"/>
    <col min="5867" max="5867" width="9" bestFit="1" customWidth="1"/>
    <col min="5868" max="5870" width="8" bestFit="1" customWidth="1"/>
    <col min="5871" max="5871" width="9" bestFit="1" customWidth="1"/>
    <col min="5872" max="5872" width="7" bestFit="1" customWidth="1"/>
    <col min="5873" max="5873" width="8" bestFit="1" customWidth="1"/>
    <col min="5874" max="5874" width="9" bestFit="1" customWidth="1"/>
    <col min="5875" max="5875" width="8" bestFit="1" customWidth="1"/>
    <col min="5876" max="5876" width="7" bestFit="1" customWidth="1"/>
    <col min="5877" max="5878" width="8" bestFit="1" customWidth="1"/>
    <col min="5879" max="5879" width="9" bestFit="1" customWidth="1"/>
    <col min="5880" max="5881" width="8" bestFit="1" customWidth="1"/>
    <col min="5882" max="5883" width="9" bestFit="1" customWidth="1"/>
    <col min="5884" max="5884" width="8" bestFit="1" customWidth="1"/>
    <col min="5885" max="5885" width="9" bestFit="1" customWidth="1"/>
    <col min="5886" max="5888" width="8" bestFit="1" customWidth="1"/>
    <col min="5889" max="5889" width="9" bestFit="1" customWidth="1"/>
    <col min="5890" max="5890" width="10" bestFit="1" customWidth="1"/>
    <col min="5891" max="5891" width="8" bestFit="1" customWidth="1"/>
    <col min="5892" max="5892" width="7" bestFit="1" customWidth="1"/>
    <col min="5893" max="5894" width="8" bestFit="1" customWidth="1"/>
    <col min="5895" max="5895" width="9" bestFit="1" customWidth="1"/>
    <col min="5896" max="5899" width="8" bestFit="1" customWidth="1"/>
    <col min="5900" max="5900" width="9" bestFit="1" customWidth="1"/>
    <col min="5901" max="5903" width="8" bestFit="1" customWidth="1"/>
    <col min="5904" max="5904" width="7" bestFit="1" customWidth="1"/>
    <col min="5905" max="5905" width="8" bestFit="1" customWidth="1"/>
    <col min="5906" max="5907" width="9" bestFit="1" customWidth="1"/>
    <col min="5908" max="5908" width="7" bestFit="1" customWidth="1"/>
    <col min="5909" max="5909" width="5" bestFit="1" customWidth="1"/>
    <col min="5910" max="5910" width="8" bestFit="1" customWidth="1"/>
    <col min="5911" max="5913" width="9" bestFit="1" customWidth="1"/>
    <col min="5914" max="5914" width="7" bestFit="1" customWidth="1"/>
    <col min="5915" max="5918" width="8" bestFit="1" customWidth="1"/>
    <col min="5919" max="5919" width="7" bestFit="1" customWidth="1"/>
    <col min="5920" max="5921" width="8" bestFit="1" customWidth="1"/>
    <col min="5922" max="5922" width="7" bestFit="1" customWidth="1"/>
    <col min="5923" max="5924" width="9" bestFit="1" customWidth="1"/>
    <col min="5925" max="5925" width="8" bestFit="1" customWidth="1"/>
    <col min="5926" max="5927" width="9" bestFit="1" customWidth="1"/>
    <col min="5928" max="5928" width="8" bestFit="1" customWidth="1"/>
    <col min="5929" max="5929" width="9" bestFit="1" customWidth="1"/>
    <col min="5930" max="5931" width="8" bestFit="1" customWidth="1"/>
    <col min="5932" max="5932" width="9" bestFit="1" customWidth="1"/>
    <col min="5933" max="5934" width="8" bestFit="1" customWidth="1"/>
    <col min="5935" max="5935" width="7" bestFit="1" customWidth="1"/>
    <col min="5936" max="5937" width="9" bestFit="1" customWidth="1"/>
    <col min="5938" max="5938" width="8" bestFit="1" customWidth="1"/>
    <col min="5939" max="5939" width="9" bestFit="1" customWidth="1"/>
    <col min="5940" max="5940" width="8" bestFit="1" customWidth="1"/>
    <col min="5941" max="5942" width="9" bestFit="1" customWidth="1"/>
    <col min="5943" max="5945" width="8" bestFit="1" customWidth="1"/>
    <col min="5946" max="5946" width="9" bestFit="1" customWidth="1"/>
    <col min="5947" max="5948" width="8" bestFit="1" customWidth="1"/>
    <col min="5949" max="5949" width="9" bestFit="1" customWidth="1"/>
    <col min="5950" max="5952" width="8" bestFit="1" customWidth="1"/>
    <col min="5953" max="5953" width="9" bestFit="1" customWidth="1"/>
    <col min="5954" max="5954" width="8" bestFit="1" customWidth="1"/>
    <col min="5955" max="5955" width="9" bestFit="1" customWidth="1"/>
    <col min="5956" max="5956" width="7" bestFit="1" customWidth="1"/>
    <col min="5957" max="5957" width="8" bestFit="1" customWidth="1"/>
    <col min="5958" max="5958" width="9" bestFit="1" customWidth="1"/>
    <col min="5959" max="5960" width="8" bestFit="1" customWidth="1"/>
    <col min="5961" max="5961" width="9" bestFit="1" customWidth="1"/>
    <col min="5962" max="5963" width="8" bestFit="1" customWidth="1"/>
    <col min="5964" max="5964" width="9" bestFit="1" customWidth="1"/>
    <col min="5965" max="5965" width="7" bestFit="1" customWidth="1"/>
    <col min="5966" max="5969" width="8" bestFit="1" customWidth="1"/>
    <col min="5970" max="5970" width="7" bestFit="1" customWidth="1"/>
    <col min="5971" max="5971" width="9" bestFit="1" customWidth="1"/>
    <col min="5972" max="5973" width="8" bestFit="1" customWidth="1"/>
    <col min="5974" max="5974" width="9" bestFit="1" customWidth="1"/>
    <col min="5975" max="5975" width="8" bestFit="1" customWidth="1"/>
    <col min="5976" max="5976" width="7" bestFit="1" customWidth="1"/>
    <col min="5977" max="5980" width="8" bestFit="1" customWidth="1"/>
    <col min="5981" max="5981" width="9" bestFit="1" customWidth="1"/>
    <col min="5982" max="5982" width="7" bestFit="1" customWidth="1"/>
    <col min="5983" max="5985" width="8" bestFit="1" customWidth="1"/>
    <col min="5986" max="5986" width="7" bestFit="1" customWidth="1"/>
    <col min="5987" max="5987" width="9" bestFit="1" customWidth="1"/>
    <col min="5988" max="5991" width="8" bestFit="1" customWidth="1"/>
    <col min="5992" max="5993" width="9" bestFit="1" customWidth="1"/>
    <col min="5994" max="5997" width="8" bestFit="1" customWidth="1"/>
    <col min="5998" max="5998" width="9" bestFit="1" customWidth="1"/>
    <col min="5999" max="5999" width="8" bestFit="1" customWidth="1"/>
    <col min="6000" max="6000" width="9" bestFit="1" customWidth="1"/>
    <col min="6001" max="6001" width="8" bestFit="1" customWidth="1"/>
    <col min="6002" max="6002" width="7" bestFit="1" customWidth="1"/>
    <col min="6003" max="6003" width="9" bestFit="1" customWidth="1"/>
    <col min="6004" max="6008" width="8" bestFit="1" customWidth="1"/>
    <col min="6009" max="6009" width="9" bestFit="1" customWidth="1"/>
    <col min="6010" max="6010" width="8" bestFit="1" customWidth="1"/>
    <col min="6011" max="6011" width="7" bestFit="1" customWidth="1"/>
    <col min="6012" max="6012" width="8" bestFit="1" customWidth="1"/>
    <col min="6013" max="6014" width="9" bestFit="1" customWidth="1"/>
    <col min="6015" max="6016" width="8" bestFit="1" customWidth="1"/>
    <col min="6017" max="6017" width="9" bestFit="1" customWidth="1"/>
    <col min="6018" max="6019" width="8" bestFit="1" customWidth="1"/>
    <col min="6020" max="6020" width="9" bestFit="1" customWidth="1"/>
    <col min="6021" max="6021" width="8" bestFit="1" customWidth="1"/>
    <col min="6022" max="6022" width="9" bestFit="1" customWidth="1"/>
    <col min="6023" max="6023" width="8" bestFit="1" customWidth="1"/>
    <col min="6024" max="6025" width="9" bestFit="1" customWidth="1"/>
    <col min="6026" max="6026" width="8" bestFit="1" customWidth="1"/>
    <col min="6027" max="6027" width="7" bestFit="1" customWidth="1"/>
    <col min="6028" max="6028" width="8" bestFit="1" customWidth="1"/>
    <col min="6029" max="6029" width="9" bestFit="1" customWidth="1"/>
    <col min="6030" max="6030" width="7" bestFit="1" customWidth="1"/>
    <col min="6031" max="6032" width="9" bestFit="1" customWidth="1"/>
    <col min="6033" max="6035" width="8" bestFit="1" customWidth="1"/>
    <col min="6036" max="6036" width="7" bestFit="1" customWidth="1"/>
    <col min="6037" max="6038" width="8" bestFit="1" customWidth="1"/>
    <col min="6039" max="6039" width="9" bestFit="1" customWidth="1"/>
    <col min="6040" max="6040" width="7" bestFit="1" customWidth="1"/>
    <col min="6041" max="6041" width="8" bestFit="1" customWidth="1"/>
    <col min="6042" max="6042" width="9" bestFit="1" customWidth="1"/>
    <col min="6043" max="6043" width="7" bestFit="1" customWidth="1"/>
    <col min="6044" max="6044" width="10" bestFit="1" customWidth="1"/>
    <col min="6045" max="6046" width="7" bestFit="1" customWidth="1"/>
    <col min="6047" max="6047" width="8" bestFit="1" customWidth="1"/>
    <col min="6048" max="6048" width="9" bestFit="1" customWidth="1"/>
    <col min="6049" max="6049" width="7" bestFit="1" customWidth="1"/>
    <col min="6050" max="6054" width="8" bestFit="1" customWidth="1"/>
    <col min="6055" max="6055" width="9" bestFit="1" customWidth="1"/>
    <col min="6056" max="6057" width="8" bestFit="1" customWidth="1"/>
    <col min="6058" max="6059" width="9" bestFit="1" customWidth="1"/>
    <col min="6060" max="6061" width="8" bestFit="1" customWidth="1"/>
    <col min="6062" max="6062" width="9" bestFit="1" customWidth="1"/>
    <col min="6063" max="6063" width="8" bestFit="1" customWidth="1"/>
    <col min="6064" max="6065" width="9" bestFit="1" customWidth="1"/>
    <col min="6066" max="6067" width="8" bestFit="1" customWidth="1"/>
    <col min="6068" max="6068" width="9" bestFit="1" customWidth="1"/>
    <col min="6069" max="6071" width="8" bestFit="1" customWidth="1"/>
    <col min="6072" max="6074" width="9" bestFit="1" customWidth="1"/>
    <col min="6075" max="6078" width="8" bestFit="1" customWidth="1"/>
    <col min="6079" max="6081" width="9" bestFit="1" customWidth="1"/>
    <col min="6082" max="6085" width="8" bestFit="1" customWidth="1"/>
    <col min="6086" max="6086" width="9" bestFit="1" customWidth="1"/>
    <col min="6087" max="6087" width="5" bestFit="1" customWidth="1"/>
    <col min="6088" max="6089" width="9" bestFit="1" customWidth="1"/>
    <col min="6090" max="6090" width="5" bestFit="1" customWidth="1"/>
    <col min="6091" max="6092" width="8" bestFit="1" customWidth="1"/>
    <col min="6093" max="6093" width="9" bestFit="1" customWidth="1"/>
    <col min="6094" max="6094" width="8" bestFit="1" customWidth="1"/>
    <col min="6095" max="6095" width="7" bestFit="1" customWidth="1"/>
    <col min="6096" max="6096" width="9" bestFit="1" customWidth="1"/>
    <col min="6097" max="6097" width="8" bestFit="1" customWidth="1"/>
    <col min="6098" max="6098" width="7" bestFit="1" customWidth="1"/>
    <col min="6099" max="6099" width="9" bestFit="1" customWidth="1"/>
    <col min="6100" max="6100" width="8" bestFit="1" customWidth="1"/>
    <col min="6101" max="6101" width="7" bestFit="1" customWidth="1"/>
    <col min="6102" max="6103" width="9" bestFit="1" customWidth="1"/>
    <col min="6104" max="6104" width="8" bestFit="1" customWidth="1"/>
    <col min="6105" max="6105" width="9" bestFit="1" customWidth="1"/>
    <col min="6106" max="6108" width="8" bestFit="1" customWidth="1"/>
    <col min="6109" max="6109" width="9" bestFit="1" customWidth="1"/>
    <col min="6110" max="6110" width="8" bestFit="1" customWidth="1"/>
    <col min="6111" max="6115" width="9" bestFit="1" customWidth="1"/>
    <col min="6116" max="6116" width="7" bestFit="1" customWidth="1"/>
    <col min="6117" max="6117" width="9" bestFit="1" customWidth="1"/>
    <col min="6118" max="6118" width="7" bestFit="1" customWidth="1"/>
    <col min="6119" max="6120" width="9" bestFit="1" customWidth="1"/>
    <col min="6121" max="6121" width="8" bestFit="1" customWidth="1"/>
    <col min="6122" max="6122" width="7" bestFit="1" customWidth="1"/>
    <col min="6123" max="6124" width="9" bestFit="1" customWidth="1"/>
    <col min="6125" max="6133" width="8" bestFit="1" customWidth="1"/>
    <col min="6134" max="6134" width="9" bestFit="1" customWidth="1"/>
    <col min="6135" max="6135" width="8" bestFit="1" customWidth="1"/>
    <col min="6136" max="6136" width="9" bestFit="1" customWidth="1"/>
    <col min="6137" max="6140" width="8" bestFit="1" customWidth="1"/>
    <col min="6141" max="6141" width="9" bestFit="1" customWidth="1"/>
    <col min="6142" max="6142" width="10" bestFit="1" customWidth="1"/>
    <col min="6143" max="6145" width="9" bestFit="1" customWidth="1"/>
    <col min="6146" max="6146" width="10.5546875" bestFit="1" customWidth="1"/>
  </cols>
  <sheetData>
    <row r="3" spans="1:3" x14ac:dyDescent="0.3">
      <c r="A3" s="10" t="s">
        <v>10952</v>
      </c>
      <c r="B3" s="11" t="s">
        <v>10950</v>
      </c>
      <c r="C3" s="12" t="s">
        <v>10951</v>
      </c>
    </row>
    <row r="4" spans="1:3" x14ac:dyDescent="0.3">
      <c r="A4" s="18" t="s">
        <v>10935</v>
      </c>
      <c r="B4" s="44">
        <v>95365.937600000019</v>
      </c>
      <c r="C4" s="46">
        <v>9199.2699999999986</v>
      </c>
    </row>
    <row r="5" spans="1:3" x14ac:dyDescent="0.3">
      <c r="A5" s="19" t="s">
        <v>10936</v>
      </c>
      <c r="B5" s="45">
        <v>60172.649400000024</v>
      </c>
      <c r="C5" s="47">
        <v>10288.898699999991</v>
      </c>
    </row>
    <row r="6" spans="1:3" x14ac:dyDescent="0.3">
      <c r="A6" s="19" t="s">
        <v>10937</v>
      </c>
      <c r="B6" s="45">
        <v>199252.98399999991</v>
      </c>
      <c r="C6" s="47">
        <v>26806.573700000015</v>
      </c>
    </row>
    <row r="7" spans="1:3" x14ac:dyDescent="0.3">
      <c r="A7" s="19" t="s">
        <v>10938</v>
      </c>
      <c r="B7" s="45">
        <v>141851.5674</v>
      </c>
      <c r="C7" s="47">
        <v>13437.806799999998</v>
      </c>
    </row>
    <row r="8" spans="1:3" x14ac:dyDescent="0.3">
      <c r="A8" s="19" t="s">
        <v>10939</v>
      </c>
      <c r="B8" s="45">
        <v>156122.28669999994</v>
      </c>
      <c r="C8" s="47">
        <v>22308.51279999999</v>
      </c>
    </row>
    <row r="9" spans="1:3" x14ac:dyDescent="0.3">
      <c r="A9" s="19" t="s">
        <v>10940</v>
      </c>
      <c r="B9" s="45">
        <v>147082.61130000011</v>
      </c>
      <c r="C9" s="47">
        <v>20899.334500000012</v>
      </c>
    </row>
    <row r="10" spans="1:3" x14ac:dyDescent="0.3">
      <c r="A10" s="19" t="s">
        <v>10941</v>
      </c>
      <c r="B10" s="45">
        <v>149580.83800000031</v>
      </c>
      <c r="C10" s="47">
        <v>13535.38299999998</v>
      </c>
    </row>
    <row r="11" spans="1:3" x14ac:dyDescent="0.3">
      <c r="A11" s="19" t="s">
        <v>10942</v>
      </c>
      <c r="B11" s="45">
        <v>159589.45099999988</v>
      </c>
      <c r="C11" s="47">
        <v>21896.715399999972</v>
      </c>
    </row>
    <row r="12" spans="1:3" x14ac:dyDescent="0.3">
      <c r="A12" s="19" t="s">
        <v>10943</v>
      </c>
      <c r="B12" s="45">
        <v>309770.09970000025</v>
      </c>
      <c r="C12" s="47">
        <v>37293.192500000034</v>
      </c>
    </row>
    <row r="13" spans="1:3" x14ac:dyDescent="0.3">
      <c r="A13" s="19" t="s">
        <v>10944</v>
      </c>
      <c r="B13" s="45">
        <v>197115.20170000009</v>
      </c>
      <c r="C13" s="47">
        <v>31469.663800000035</v>
      </c>
    </row>
    <row r="14" spans="1:3" x14ac:dyDescent="0.3">
      <c r="A14" s="19" t="s">
        <v>10945</v>
      </c>
      <c r="B14" s="45">
        <v>349120.07400000008</v>
      </c>
      <c r="C14" s="47">
        <v>35825.536599999927</v>
      </c>
    </row>
    <row r="15" spans="1:3" x14ac:dyDescent="0.3">
      <c r="A15" s="19" t="s">
        <v>10946</v>
      </c>
      <c r="B15" s="45">
        <v>332177.15950000001</v>
      </c>
      <c r="C15" s="47">
        <v>43436.13390000003</v>
      </c>
    </row>
    <row r="16" spans="1:3" x14ac:dyDescent="0.3">
      <c r="A16" s="20" t="s">
        <v>10933</v>
      </c>
      <c r="B16" s="14">
        <v>2297200.8603000008</v>
      </c>
      <c r="C16" s="15">
        <v>286397.02169999998</v>
      </c>
    </row>
  </sheetData>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8F2F9-41FD-4BA7-8207-C742AB67491E}">
  <dimension ref="A3:E7"/>
  <sheetViews>
    <sheetView workbookViewId="0">
      <selection activeCell="B5" sqref="B5"/>
    </sheetView>
  </sheetViews>
  <sheetFormatPr defaultRowHeight="14.4" x14ac:dyDescent="0.3"/>
  <cols>
    <col min="1" max="1" width="13.109375" bestFit="1" customWidth="1"/>
    <col min="2" max="2" width="12.109375" bestFit="1" customWidth="1"/>
    <col min="4" max="4" width="13.21875" customWidth="1"/>
  </cols>
  <sheetData>
    <row r="3" spans="1:5" x14ac:dyDescent="0.3">
      <c r="A3" s="10" t="s">
        <v>15</v>
      </c>
      <c r="B3" s="23" t="s">
        <v>10951</v>
      </c>
      <c r="D3" s="25" t="s">
        <v>15</v>
      </c>
      <c r="E3" s="25" t="s">
        <v>21</v>
      </c>
    </row>
    <row r="4" spans="1:5" x14ac:dyDescent="0.3">
      <c r="A4" s="4" t="s">
        <v>71</v>
      </c>
      <c r="B4" s="6">
        <v>145454.9480999998</v>
      </c>
      <c r="D4" s="4" t="str">
        <f>A4</f>
        <v>Technology</v>
      </c>
      <c r="E4" s="26">
        <f>GETPIVOTDATA("Profit",$A$3,"Category",A4)</f>
        <v>145454.9480999998</v>
      </c>
    </row>
    <row r="5" spans="1:5" x14ac:dyDescent="0.3">
      <c r="A5" s="21" t="s">
        <v>46</v>
      </c>
      <c r="B5" s="22">
        <v>122490.8008000001</v>
      </c>
      <c r="D5" s="4" t="str">
        <f>A5</f>
        <v>Office Supplies</v>
      </c>
      <c r="E5" s="26">
        <f t="shared" ref="E5:E6" si="0">GETPIVOTDATA("Profit",$A$3,"Category",A5)</f>
        <v>122490.8008000001</v>
      </c>
    </row>
    <row r="6" spans="1:5" x14ac:dyDescent="0.3">
      <c r="A6" s="21" t="s">
        <v>32</v>
      </c>
      <c r="B6" s="22">
        <v>18451.272799999992</v>
      </c>
      <c r="D6" s="4" t="str">
        <f>A6</f>
        <v>Furniture</v>
      </c>
      <c r="E6" s="26">
        <f t="shared" si="0"/>
        <v>18451.272799999992</v>
      </c>
    </row>
    <row r="7" spans="1:5" x14ac:dyDescent="0.3">
      <c r="A7" s="13" t="s">
        <v>10933</v>
      </c>
      <c r="B7" s="24">
        <v>286397.02169999992</v>
      </c>
      <c r="D7" s="4" t="str">
        <f>A7</f>
        <v>Grand Total</v>
      </c>
      <c r="E7" s="26">
        <f>GETPIVOTDATA("Profit",$A$3)</f>
        <v>286397.02169999992</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BE0E3-1A79-449C-99B7-1DCEF881CF8D}">
  <dimension ref="A3:B7"/>
  <sheetViews>
    <sheetView workbookViewId="0">
      <selection activeCell="M19" sqref="M19"/>
    </sheetView>
  </sheetViews>
  <sheetFormatPr defaultRowHeight="14.4" x14ac:dyDescent="0.3"/>
  <cols>
    <col min="1" max="1" width="13.109375" bestFit="1" customWidth="1"/>
    <col min="2" max="2" width="11.6640625" bestFit="1" customWidth="1"/>
  </cols>
  <sheetData>
    <row r="3" spans="1:2" x14ac:dyDescent="0.3">
      <c r="A3" s="10" t="s">
        <v>15</v>
      </c>
      <c r="B3" s="23" t="s">
        <v>10950</v>
      </c>
    </row>
    <row r="4" spans="1:2" x14ac:dyDescent="0.3">
      <c r="A4" s="4" t="s">
        <v>32</v>
      </c>
      <c r="B4" s="27">
        <v>0.32300170530281774</v>
      </c>
    </row>
    <row r="5" spans="1:2" x14ac:dyDescent="0.3">
      <c r="A5" s="21" t="s">
        <v>46</v>
      </c>
      <c r="B5" s="28">
        <v>0.31301008302169103</v>
      </c>
    </row>
    <row r="6" spans="1:2" x14ac:dyDescent="0.3">
      <c r="A6" s="21" t="s">
        <v>71</v>
      </c>
      <c r="B6" s="28">
        <v>0.36398821167549117</v>
      </c>
    </row>
    <row r="7" spans="1:2" x14ac:dyDescent="0.3">
      <c r="A7" s="13" t="s">
        <v>10933</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E9AAD-B794-4278-B723-A6EF5E7717A5}">
  <dimension ref="A3:E53"/>
  <sheetViews>
    <sheetView workbookViewId="0">
      <selection activeCell="M25" sqref="M25"/>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10" t="s">
        <v>11</v>
      </c>
      <c r="B3" s="23" t="s">
        <v>10950</v>
      </c>
      <c r="D3" s="25" t="s">
        <v>11</v>
      </c>
      <c r="E3" s="25" t="s">
        <v>18</v>
      </c>
    </row>
    <row r="4" spans="1:5" x14ac:dyDescent="0.3">
      <c r="A4" s="4" t="s">
        <v>358</v>
      </c>
      <c r="B4" s="6">
        <v>19510.639999999992</v>
      </c>
      <c r="D4" t="str">
        <f>A4</f>
        <v>Alabama</v>
      </c>
      <c r="E4" s="26">
        <f>GETPIVOTDATA("Sales",$A$3,"State",A4)</f>
        <v>19510.639999999992</v>
      </c>
    </row>
    <row r="5" spans="1:5" x14ac:dyDescent="0.3">
      <c r="A5" s="21" t="s">
        <v>310</v>
      </c>
      <c r="B5" s="22">
        <v>35282.000999999997</v>
      </c>
      <c r="D5" t="str">
        <f t="shared" ref="D5:D52" si="0">A5</f>
        <v>Arizona</v>
      </c>
      <c r="E5" s="26">
        <f t="shared" ref="E5:E52" si="1">GETPIVOTDATA("Sales",$A$3,"State",A5)</f>
        <v>35282.000999999997</v>
      </c>
    </row>
    <row r="6" spans="1:5" x14ac:dyDescent="0.3">
      <c r="A6" s="21" t="s">
        <v>1707</v>
      </c>
      <c r="B6" s="22">
        <v>11678.129999999997</v>
      </c>
      <c r="D6" t="str">
        <f t="shared" si="0"/>
        <v>Arkansas</v>
      </c>
      <c r="E6" s="26">
        <f t="shared" si="1"/>
        <v>11678.129999999997</v>
      </c>
    </row>
    <row r="7" spans="1:5" x14ac:dyDescent="0.3">
      <c r="A7" s="21" t="s">
        <v>43</v>
      </c>
      <c r="B7" s="22">
        <v>457687.63150000101</v>
      </c>
      <c r="D7" t="str">
        <f t="shared" si="0"/>
        <v>California</v>
      </c>
      <c r="E7" s="26">
        <f t="shared" si="1"/>
        <v>457687.63150000101</v>
      </c>
    </row>
    <row r="8" spans="1:5" x14ac:dyDescent="0.3">
      <c r="A8" s="21" t="s">
        <v>457</v>
      </c>
      <c r="B8" s="22">
        <v>32108.117999999995</v>
      </c>
      <c r="D8" t="str">
        <f t="shared" si="0"/>
        <v>Colorado</v>
      </c>
      <c r="E8" s="26">
        <f t="shared" si="1"/>
        <v>32108.117999999995</v>
      </c>
    </row>
    <row r="9" spans="1:5" x14ac:dyDescent="0.3">
      <c r="A9" s="21" t="s">
        <v>747</v>
      </c>
      <c r="B9" s="22">
        <v>13384.356999999996</v>
      </c>
      <c r="D9" t="str">
        <f t="shared" si="0"/>
        <v>Connecticut</v>
      </c>
      <c r="E9" s="26">
        <f t="shared" si="1"/>
        <v>13384.356999999996</v>
      </c>
    </row>
    <row r="10" spans="1:5" x14ac:dyDescent="0.3">
      <c r="A10" s="21" t="s">
        <v>245</v>
      </c>
      <c r="B10" s="22">
        <v>27451.068999999992</v>
      </c>
      <c r="D10" t="str">
        <f t="shared" si="0"/>
        <v>Delaware</v>
      </c>
      <c r="E10" s="26">
        <f t="shared" si="1"/>
        <v>27451.068999999992</v>
      </c>
    </row>
    <row r="11" spans="1:5" x14ac:dyDescent="0.3">
      <c r="A11" s="21" t="s">
        <v>3034</v>
      </c>
      <c r="B11" s="22">
        <v>2865.0199999999995</v>
      </c>
      <c r="D11" t="str">
        <f t="shared" si="0"/>
        <v>District of Columbia</v>
      </c>
      <c r="E11" s="26">
        <f t="shared" si="1"/>
        <v>2865.0199999999995</v>
      </c>
    </row>
    <row r="12" spans="1:5" x14ac:dyDescent="0.3">
      <c r="A12" s="21" t="s">
        <v>54</v>
      </c>
      <c r="B12" s="22">
        <v>89473.707999999999</v>
      </c>
      <c r="D12" t="str">
        <f t="shared" si="0"/>
        <v>Florida</v>
      </c>
      <c r="E12" s="26">
        <f t="shared" si="1"/>
        <v>89473.707999999999</v>
      </c>
    </row>
    <row r="13" spans="1:5" x14ac:dyDescent="0.3">
      <c r="A13" s="21" t="s">
        <v>1272</v>
      </c>
      <c r="B13" s="22">
        <v>49095.840000000004</v>
      </c>
      <c r="D13" t="str">
        <f t="shared" si="0"/>
        <v>Georgia</v>
      </c>
      <c r="E13" s="26">
        <f t="shared" si="1"/>
        <v>49095.840000000004</v>
      </c>
    </row>
    <row r="14" spans="1:5" x14ac:dyDescent="0.3">
      <c r="A14" s="21" t="s">
        <v>6260</v>
      </c>
      <c r="B14" s="22">
        <v>4382.4860000000017</v>
      </c>
      <c r="D14" t="str">
        <f t="shared" si="0"/>
        <v>Idaho</v>
      </c>
      <c r="E14" s="26">
        <f t="shared" si="1"/>
        <v>4382.4860000000017</v>
      </c>
    </row>
    <row r="15" spans="1:5" x14ac:dyDescent="0.3">
      <c r="A15" s="21" t="s">
        <v>211</v>
      </c>
      <c r="B15" s="22">
        <v>80166.10099999985</v>
      </c>
      <c r="D15" t="str">
        <f t="shared" si="0"/>
        <v>Illinois</v>
      </c>
      <c r="E15" s="26">
        <f t="shared" si="1"/>
        <v>80166.10099999985</v>
      </c>
    </row>
    <row r="16" spans="1:5" x14ac:dyDescent="0.3">
      <c r="A16" s="21" t="s">
        <v>254</v>
      </c>
      <c r="B16" s="22">
        <v>53555.360000000001</v>
      </c>
      <c r="D16" t="str">
        <f t="shared" si="0"/>
        <v>Indiana</v>
      </c>
      <c r="E16" s="26">
        <f t="shared" si="1"/>
        <v>53555.360000000001</v>
      </c>
    </row>
    <row r="17" spans="1:5" x14ac:dyDescent="0.3">
      <c r="A17" s="21" t="s">
        <v>489</v>
      </c>
      <c r="B17" s="22">
        <v>4579.7599999999993</v>
      </c>
      <c r="D17" t="str">
        <f t="shared" si="0"/>
        <v>Iowa</v>
      </c>
      <c r="E17" s="26">
        <f t="shared" si="1"/>
        <v>4579.7599999999993</v>
      </c>
    </row>
    <row r="18" spans="1:5" x14ac:dyDescent="0.3">
      <c r="A18" s="21" t="s">
        <v>4530</v>
      </c>
      <c r="B18" s="22">
        <v>2914.31</v>
      </c>
      <c r="D18" t="str">
        <f t="shared" si="0"/>
        <v>Kansas</v>
      </c>
      <c r="E18" s="26">
        <f t="shared" si="1"/>
        <v>2914.31</v>
      </c>
    </row>
    <row r="19" spans="1:5" x14ac:dyDescent="0.3">
      <c r="A19" s="21" t="s">
        <v>29</v>
      </c>
      <c r="B19" s="22">
        <v>36591.749999999971</v>
      </c>
      <c r="D19" t="str">
        <f t="shared" si="0"/>
        <v>Kentucky</v>
      </c>
      <c r="E19" s="26">
        <f t="shared" si="1"/>
        <v>36591.749999999971</v>
      </c>
    </row>
    <row r="20" spans="1:5" x14ac:dyDescent="0.3">
      <c r="A20" s="21" t="s">
        <v>736</v>
      </c>
      <c r="B20" s="22">
        <v>9217.0299999999988</v>
      </c>
      <c r="D20" t="str">
        <f t="shared" si="0"/>
        <v>Louisiana</v>
      </c>
      <c r="E20" s="26">
        <f t="shared" si="1"/>
        <v>9217.0299999999988</v>
      </c>
    </row>
    <row r="21" spans="1:5" x14ac:dyDescent="0.3">
      <c r="A21" s="21" t="s">
        <v>5235</v>
      </c>
      <c r="B21" s="22">
        <v>1270.53</v>
      </c>
      <c r="D21" t="str">
        <f t="shared" si="0"/>
        <v>Maine</v>
      </c>
      <c r="E21" s="26">
        <f t="shared" si="1"/>
        <v>1270.53</v>
      </c>
    </row>
    <row r="22" spans="1:5" x14ac:dyDescent="0.3">
      <c r="A22" s="21" t="s">
        <v>2735</v>
      </c>
      <c r="B22" s="22">
        <v>23705.523000000005</v>
      </c>
      <c r="D22" t="str">
        <f t="shared" si="0"/>
        <v>Maryland</v>
      </c>
      <c r="E22" s="26">
        <f t="shared" si="1"/>
        <v>23705.523000000005</v>
      </c>
    </row>
    <row r="23" spans="1:5" x14ac:dyDescent="0.3">
      <c r="A23" s="21" t="s">
        <v>1245</v>
      </c>
      <c r="B23" s="22">
        <v>28634.43399999999</v>
      </c>
      <c r="D23" t="str">
        <f t="shared" si="0"/>
        <v>Massachusetts</v>
      </c>
      <c r="E23" s="26">
        <f t="shared" si="1"/>
        <v>28634.43399999999</v>
      </c>
    </row>
    <row r="24" spans="1:5" x14ac:dyDescent="0.3">
      <c r="A24" s="21" t="s">
        <v>238</v>
      </c>
      <c r="B24" s="22">
        <v>76269.614000000016</v>
      </c>
      <c r="D24" t="str">
        <f t="shared" si="0"/>
        <v>Michigan</v>
      </c>
      <c r="E24" s="26">
        <f t="shared" si="1"/>
        <v>76269.614000000016</v>
      </c>
    </row>
    <row r="25" spans="1:5" x14ac:dyDescent="0.3">
      <c r="A25" s="21" t="s">
        <v>229</v>
      </c>
      <c r="B25" s="22">
        <v>29863.149999999994</v>
      </c>
      <c r="D25" t="str">
        <f t="shared" si="0"/>
        <v>Minnesota</v>
      </c>
      <c r="E25" s="26">
        <f t="shared" si="1"/>
        <v>29863.149999999994</v>
      </c>
    </row>
    <row r="26" spans="1:5" x14ac:dyDescent="0.3">
      <c r="A26" s="21" t="s">
        <v>1487</v>
      </c>
      <c r="B26" s="22">
        <v>10771.34</v>
      </c>
      <c r="D26" t="str">
        <f t="shared" si="0"/>
        <v>Mississippi</v>
      </c>
      <c r="E26" s="26">
        <f t="shared" si="1"/>
        <v>10771.34</v>
      </c>
    </row>
    <row r="27" spans="1:5" x14ac:dyDescent="0.3">
      <c r="A27" s="21" t="s">
        <v>596</v>
      </c>
      <c r="B27" s="22">
        <v>22205.149999999998</v>
      </c>
      <c r="D27" t="str">
        <f t="shared" si="0"/>
        <v>Missouri</v>
      </c>
      <c r="E27" s="26">
        <f t="shared" si="1"/>
        <v>22205.149999999998</v>
      </c>
    </row>
    <row r="28" spans="1:5" x14ac:dyDescent="0.3">
      <c r="A28" s="21" t="s">
        <v>1762</v>
      </c>
      <c r="B28" s="22">
        <v>5589.3519999999971</v>
      </c>
      <c r="D28" t="str">
        <f t="shared" si="0"/>
        <v>Montana</v>
      </c>
      <c r="E28" s="26">
        <f t="shared" si="1"/>
        <v>5589.3519999999971</v>
      </c>
    </row>
    <row r="29" spans="1:5" x14ac:dyDescent="0.3">
      <c r="A29" s="21" t="s">
        <v>138</v>
      </c>
      <c r="B29" s="22">
        <v>7464.9299999999985</v>
      </c>
      <c r="D29" t="str">
        <f t="shared" si="0"/>
        <v>Nebraska</v>
      </c>
      <c r="E29" s="26">
        <f t="shared" si="1"/>
        <v>7464.9299999999985</v>
      </c>
    </row>
    <row r="30" spans="1:5" x14ac:dyDescent="0.3">
      <c r="A30" s="21" t="s">
        <v>1392</v>
      </c>
      <c r="B30" s="22">
        <v>16729.101999999999</v>
      </c>
      <c r="D30" t="str">
        <f t="shared" si="0"/>
        <v>Nevada</v>
      </c>
      <c r="E30" s="26">
        <f t="shared" si="1"/>
        <v>16729.101999999999</v>
      </c>
    </row>
    <row r="31" spans="1:5" x14ac:dyDescent="0.3">
      <c r="A31" s="21" t="s">
        <v>2694</v>
      </c>
      <c r="B31" s="22">
        <v>7292.5239999999994</v>
      </c>
      <c r="D31" t="str">
        <f t="shared" si="0"/>
        <v>New Hampshire</v>
      </c>
      <c r="E31" s="26">
        <f t="shared" si="1"/>
        <v>7292.5239999999994</v>
      </c>
    </row>
    <row r="32" spans="1:5" x14ac:dyDescent="0.3">
      <c r="A32" s="21" t="s">
        <v>788</v>
      </c>
      <c r="B32" s="22">
        <v>35764.312000000013</v>
      </c>
      <c r="D32" t="str">
        <f t="shared" si="0"/>
        <v>New Jersey</v>
      </c>
      <c r="E32" s="26">
        <f t="shared" si="1"/>
        <v>35764.312000000013</v>
      </c>
    </row>
    <row r="33" spans="1:5" x14ac:dyDescent="0.3">
      <c r="A33" s="21" t="s">
        <v>668</v>
      </c>
      <c r="B33" s="22">
        <v>4783.5220000000008</v>
      </c>
      <c r="D33" t="str">
        <f t="shared" si="0"/>
        <v>New Mexico</v>
      </c>
      <c r="E33" s="26">
        <f t="shared" si="1"/>
        <v>4783.5220000000008</v>
      </c>
    </row>
    <row r="34" spans="1:5" x14ac:dyDescent="0.3">
      <c r="A34" s="21" t="s">
        <v>267</v>
      </c>
      <c r="B34" s="22">
        <v>310876.27099999978</v>
      </c>
      <c r="D34" t="str">
        <f t="shared" si="0"/>
        <v>New York</v>
      </c>
      <c r="E34" s="26">
        <f t="shared" si="1"/>
        <v>310876.27099999978</v>
      </c>
    </row>
    <row r="35" spans="1:5" x14ac:dyDescent="0.3">
      <c r="A35" s="21" t="s">
        <v>88</v>
      </c>
      <c r="B35" s="22">
        <v>55603.163999999968</v>
      </c>
      <c r="D35" t="str">
        <f t="shared" si="0"/>
        <v>North Carolina</v>
      </c>
      <c r="E35" s="26">
        <f t="shared" si="1"/>
        <v>55603.163999999968</v>
      </c>
    </row>
    <row r="36" spans="1:5" x14ac:dyDescent="0.3">
      <c r="A36" s="21" t="s">
        <v>7449</v>
      </c>
      <c r="B36" s="22">
        <v>919.91</v>
      </c>
      <c r="D36" t="str">
        <f t="shared" si="0"/>
        <v>North Dakota</v>
      </c>
      <c r="E36" s="26">
        <f t="shared" si="1"/>
        <v>919.91</v>
      </c>
    </row>
    <row r="37" spans="1:5" x14ac:dyDescent="0.3">
      <c r="A37" s="21" t="s">
        <v>498</v>
      </c>
      <c r="B37" s="22">
        <v>78258.135999999926</v>
      </c>
      <c r="D37" t="str">
        <f t="shared" si="0"/>
        <v>Ohio</v>
      </c>
      <c r="E37" s="26">
        <f t="shared" si="1"/>
        <v>78258.135999999926</v>
      </c>
    </row>
    <row r="38" spans="1:5" x14ac:dyDescent="0.3">
      <c r="A38" s="21" t="s">
        <v>649</v>
      </c>
      <c r="B38" s="22">
        <v>19683.390000000003</v>
      </c>
      <c r="D38" t="str">
        <f t="shared" si="0"/>
        <v>Oklahoma</v>
      </c>
      <c r="E38" s="26">
        <f t="shared" si="1"/>
        <v>19683.390000000003</v>
      </c>
    </row>
    <row r="39" spans="1:5" x14ac:dyDescent="0.3">
      <c r="A39" s="21" t="s">
        <v>420</v>
      </c>
      <c r="B39" s="22">
        <v>17431.149999999991</v>
      </c>
      <c r="D39" t="str">
        <f t="shared" si="0"/>
        <v>Oregon</v>
      </c>
      <c r="E39" s="26">
        <f t="shared" si="1"/>
        <v>17431.149999999991</v>
      </c>
    </row>
    <row r="40" spans="1:5" x14ac:dyDescent="0.3">
      <c r="A40" s="21" t="s">
        <v>147</v>
      </c>
      <c r="B40" s="22">
        <v>116511.91400000003</v>
      </c>
      <c r="D40" t="str">
        <f t="shared" si="0"/>
        <v>Pennsylvania</v>
      </c>
      <c r="E40" s="26">
        <f t="shared" si="1"/>
        <v>116511.91400000003</v>
      </c>
    </row>
    <row r="41" spans="1:5" x14ac:dyDescent="0.3">
      <c r="A41" s="21" t="s">
        <v>1399</v>
      </c>
      <c r="B41" s="22">
        <v>22627.955999999995</v>
      </c>
      <c r="D41" t="str">
        <f t="shared" si="0"/>
        <v>Rhode Island</v>
      </c>
      <c r="E41" s="26">
        <f t="shared" si="1"/>
        <v>22627.955999999995</v>
      </c>
    </row>
    <row r="42" spans="1:5" x14ac:dyDescent="0.3">
      <c r="A42" s="21" t="s">
        <v>383</v>
      </c>
      <c r="B42" s="22">
        <v>8481.7099999999991</v>
      </c>
      <c r="D42" t="str">
        <f t="shared" si="0"/>
        <v>South Carolina</v>
      </c>
      <c r="E42" s="26">
        <f t="shared" si="1"/>
        <v>8481.7099999999991</v>
      </c>
    </row>
    <row r="43" spans="1:5" x14ac:dyDescent="0.3">
      <c r="A43" s="21" t="s">
        <v>5326</v>
      </c>
      <c r="B43" s="22">
        <v>1315.5600000000002</v>
      </c>
      <c r="D43" t="str">
        <f t="shared" si="0"/>
        <v>South Dakota</v>
      </c>
      <c r="E43" s="26">
        <f t="shared" si="1"/>
        <v>1315.5600000000002</v>
      </c>
    </row>
    <row r="44" spans="1:5" x14ac:dyDescent="0.3">
      <c r="A44" s="21" t="s">
        <v>335</v>
      </c>
      <c r="B44" s="22">
        <v>30661.872999999981</v>
      </c>
      <c r="D44" t="str">
        <f t="shared" si="0"/>
        <v>Tennessee</v>
      </c>
      <c r="E44" s="26">
        <f t="shared" si="1"/>
        <v>30661.872999999981</v>
      </c>
    </row>
    <row r="45" spans="1:5" x14ac:dyDescent="0.3">
      <c r="A45" s="21" t="s">
        <v>104</v>
      </c>
      <c r="B45" s="22">
        <v>170188.04580000002</v>
      </c>
      <c r="D45" t="str">
        <f t="shared" si="0"/>
        <v>Texas</v>
      </c>
      <c r="E45" s="26">
        <f t="shared" si="1"/>
        <v>170188.04580000002</v>
      </c>
    </row>
    <row r="46" spans="1:5" x14ac:dyDescent="0.3">
      <c r="A46" s="21" t="s">
        <v>121</v>
      </c>
      <c r="B46" s="22">
        <v>11220.055999999999</v>
      </c>
      <c r="D46" t="str">
        <f t="shared" si="0"/>
        <v>Utah</v>
      </c>
      <c r="E46" s="26">
        <f t="shared" si="1"/>
        <v>11220.055999999999</v>
      </c>
    </row>
    <row r="47" spans="1:5" x14ac:dyDescent="0.3">
      <c r="A47" s="21" t="s">
        <v>5203</v>
      </c>
      <c r="B47" s="22">
        <v>8929.369999999999</v>
      </c>
      <c r="D47" t="str">
        <f t="shared" si="0"/>
        <v>Vermont</v>
      </c>
      <c r="E47" s="26">
        <f t="shared" si="1"/>
        <v>8929.369999999999</v>
      </c>
    </row>
    <row r="48" spans="1:5" x14ac:dyDescent="0.3">
      <c r="A48" s="21" t="s">
        <v>319</v>
      </c>
      <c r="B48" s="22">
        <v>70636.719999999987</v>
      </c>
      <c r="D48" t="str">
        <f t="shared" si="0"/>
        <v>Virginia</v>
      </c>
      <c r="E48" s="26">
        <f t="shared" si="1"/>
        <v>70636.719999999987</v>
      </c>
    </row>
    <row r="49" spans="1:5" x14ac:dyDescent="0.3">
      <c r="A49" s="21" t="s">
        <v>96</v>
      </c>
      <c r="B49" s="22">
        <v>138641.26999999993</v>
      </c>
      <c r="D49" t="str">
        <f t="shared" si="0"/>
        <v>Washington</v>
      </c>
      <c r="E49" s="26">
        <f t="shared" si="1"/>
        <v>138641.26999999993</v>
      </c>
    </row>
    <row r="50" spans="1:5" x14ac:dyDescent="0.3">
      <c r="A50" s="21" t="s">
        <v>9726</v>
      </c>
      <c r="B50" s="22">
        <v>1209.8240000000001</v>
      </c>
      <c r="D50" t="str">
        <f t="shared" si="0"/>
        <v>West Virginia</v>
      </c>
      <c r="E50" s="26">
        <f t="shared" si="1"/>
        <v>1209.8240000000001</v>
      </c>
    </row>
    <row r="51" spans="1:5" x14ac:dyDescent="0.3">
      <c r="A51" s="21" t="s">
        <v>114</v>
      </c>
      <c r="B51" s="22">
        <v>32114.610000000019</v>
      </c>
      <c r="D51" t="str">
        <f t="shared" si="0"/>
        <v>Wisconsin</v>
      </c>
      <c r="E51" s="26">
        <f t="shared" si="1"/>
        <v>32114.610000000019</v>
      </c>
    </row>
    <row r="52" spans="1:5" x14ac:dyDescent="0.3">
      <c r="A52" s="21" t="s">
        <v>8542</v>
      </c>
      <c r="B52" s="22">
        <v>1603.1360000000002</v>
      </c>
      <c r="D52" t="str">
        <f t="shared" si="0"/>
        <v>Wyoming</v>
      </c>
      <c r="E52" s="26">
        <f t="shared" si="1"/>
        <v>1603.1360000000002</v>
      </c>
    </row>
    <row r="53" spans="1:5" x14ac:dyDescent="0.3">
      <c r="A53" s="5" t="s">
        <v>10933</v>
      </c>
      <c r="B53" s="7">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5808F-02CF-4CAD-BC35-5BC0978EE92B}">
  <dimension ref="A3:B9"/>
  <sheetViews>
    <sheetView workbookViewId="0">
      <selection activeCell="H23" sqref="H23"/>
    </sheetView>
  </sheetViews>
  <sheetFormatPr defaultRowHeight="14.4" x14ac:dyDescent="0.3"/>
  <cols>
    <col min="1" max="1" width="14.6640625" bestFit="1" customWidth="1"/>
    <col min="2" max="2" width="11.6640625" bestFit="1" customWidth="1"/>
  </cols>
  <sheetData>
    <row r="3" spans="1:2" x14ac:dyDescent="0.3">
      <c r="A3" s="10" t="s">
        <v>16</v>
      </c>
      <c r="B3" s="23" t="s">
        <v>10950</v>
      </c>
    </row>
    <row r="4" spans="1:2" x14ac:dyDescent="0.3">
      <c r="A4" s="4" t="s">
        <v>75</v>
      </c>
      <c r="B4" s="30">
        <v>203412.73300000009</v>
      </c>
    </row>
    <row r="5" spans="1:2" x14ac:dyDescent="0.3">
      <c r="A5" s="21" t="s">
        <v>56</v>
      </c>
      <c r="B5" s="31">
        <v>206965.53200000009</v>
      </c>
    </row>
    <row r="6" spans="1:2" x14ac:dyDescent="0.3">
      <c r="A6" s="21" t="s">
        <v>59</v>
      </c>
      <c r="B6" s="31">
        <v>223843.60800000012</v>
      </c>
    </row>
    <row r="7" spans="1:2" x14ac:dyDescent="0.3">
      <c r="A7" s="21" t="s">
        <v>36</v>
      </c>
      <c r="B7" s="31">
        <v>328449.1030000007</v>
      </c>
    </row>
    <row r="8" spans="1:2" x14ac:dyDescent="0.3">
      <c r="A8" s="21" t="s">
        <v>72</v>
      </c>
      <c r="B8" s="31">
        <v>330007.05400000012</v>
      </c>
    </row>
    <row r="9" spans="1:2" x14ac:dyDescent="0.3">
      <c r="A9" s="13" t="s">
        <v>10933</v>
      </c>
      <c r="B9"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350-111C-4139-8EBD-2A76C8B54A32}">
  <dimension ref="A3:N17"/>
  <sheetViews>
    <sheetView zoomScale="102" workbookViewId="0">
      <selection activeCell="O21" sqref="O21"/>
    </sheetView>
  </sheetViews>
  <sheetFormatPr defaultRowHeight="14.4" x14ac:dyDescent="0.3"/>
  <cols>
    <col min="1" max="1" width="12.88671875" bestFit="1" customWidth="1"/>
    <col min="2" max="2" width="13" bestFit="1" customWidth="1"/>
    <col min="3" max="3" width="1.33203125" customWidth="1"/>
    <col min="4" max="4" width="12.88671875" bestFit="1" customWidth="1"/>
    <col min="5" max="5" width="13" bestFit="1" customWidth="1"/>
    <col min="6" max="6" width="1.21875" customWidth="1"/>
    <col min="7" max="7" width="12.88671875" bestFit="1" customWidth="1"/>
    <col min="8" max="8" width="15" bestFit="1" customWidth="1"/>
    <col min="9" max="9" width="1.33203125" customWidth="1"/>
    <col min="10" max="10" width="12.88671875" bestFit="1" customWidth="1"/>
    <col min="11" max="11" width="16.21875" bestFit="1" customWidth="1"/>
    <col min="12" max="12" width="1.33203125" customWidth="1"/>
    <col min="13" max="13" width="12.88671875" bestFit="1" customWidth="1"/>
    <col min="14" max="14" width="18.6640625" bestFit="1" customWidth="1"/>
  </cols>
  <sheetData>
    <row r="3" spans="1:14" x14ac:dyDescent="0.3">
      <c r="A3" s="10" t="s">
        <v>10932</v>
      </c>
      <c r="B3" s="23" t="s">
        <v>10950</v>
      </c>
      <c r="D3" s="10" t="s">
        <v>10932</v>
      </c>
      <c r="E3" s="23" t="s">
        <v>10951</v>
      </c>
      <c r="G3" s="10" t="s">
        <v>10932</v>
      </c>
      <c r="H3" s="23" t="s">
        <v>10953</v>
      </c>
      <c r="J3" s="10" t="s">
        <v>10932</v>
      </c>
      <c r="K3" s="23" t="s">
        <v>10954</v>
      </c>
      <c r="M3" s="10" t="s">
        <v>10932</v>
      </c>
      <c r="N3" s="48" t="s">
        <v>10955</v>
      </c>
    </row>
    <row r="4" spans="1:14" x14ac:dyDescent="0.3">
      <c r="A4" s="18" t="s">
        <v>10935</v>
      </c>
      <c r="B4" s="6">
        <v>95365.937600000019</v>
      </c>
      <c r="D4" s="18" t="s">
        <v>10935</v>
      </c>
      <c r="E4" s="6">
        <v>9199.2699999999986</v>
      </c>
      <c r="G4" s="18" t="s">
        <v>10935</v>
      </c>
      <c r="H4" s="6">
        <v>1500</v>
      </c>
      <c r="J4" s="18" t="s">
        <v>10935</v>
      </c>
      <c r="K4" s="6">
        <v>387</v>
      </c>
      <c r="M4" s="18" t="s">
        <v>10935</v>
      </c>
      <c r="N4" s="6">
        <v>9.6462848596792869E-2</v>
      </c>
    </row>
    <row r="5" spans="1:14" x14ac:dyDescent="0.3">
      <c r="A5" s="19" t="s">
        <v>10936</v>
      </c>
      <c r="B5" s="22">
        <v>60172.649400000024</v>
      </c>
      <c r="D5" s="19" t="s">
        <v>10936</v>
      </c>
      <c r="E5" s="22">
        <v>10288.898699999991</v>
      </c>
      <c r="G5" s="19" t="s">
        <v>10936</v>
      </c>
      <c r="H5" s="22">
        <v>1068</v>
      </c>
      <c r="J5" s="19" t="s">
        <v>10936</v>
      </c>
      <c r="K5" s="22">
        <v>301</v>
      </c>
      <c r="M5" s="19" t="s">
        <v>10936</v>
      </c>
      <c r="N5" s="22">
        <v>0.17098962406664425</v>
      </c>
    </row>
    <row r="6" spans="1:14" x14ac:dyDescent="0.3">
      <c r="A6" s="19" t="s">
        <v>10937</v>
      </c>
      <c r="B6" s="22">
        <v>199252.98399999991</v>
      </c>
      <c r="D6" s="19" t="s">
        <v>10937</v>
      </c>
      <c r="E6" s="22">
        <v>26806.573700000015</v>
      </c>
      <c r="G6" s="19" t="s">
        <v>10937</v>
      </c>
      <c r="H6" s="22">
        <v>2491</v>
      </c>
      <c r="J6" s="19" t="s">
        <v>10937</v>
      </c>
      <c r="K6" s="22">
        <v>680</v>
      </c>
      <c r="M6" s="19" t="s">
        <v>10937</v>
      </c>
      <c r="N6" s="22">
        <v>0.13453536886554246</v>
      </c>
    </row>
    <row r="7" spans="1:14" x14ac:dyDescent="0.3">
      <c r="A7" s="19" t="s">
        <v>10938</v>
      </c>
      <c r="B7" s="22">
        <v>141851.5674</v>
      </c>
      <c r="D7" s="19" t="s">
        <v>10938</v>
      </c>
      <c r="E7" s="22">
        <v>13437.806799999998</v>
      </c>
      <c r="G7" s="19" t="s">
        <v>10938</v>
      </c>
      <c r="H7" s="22">
        <v>2441</v>
      </c>
      <c r="J7" s="19" t="s">
        <v>10938</v>
      </c>
      <c r="K7" s="22">
        <v>663</v>
      </c>
      <c r="M7" s="19" t="s">
        <v>10938</v>
      </c>
      <c r="N7" s="22">
        <v>9.4731465053942004E-2</v>
      </c>
    </row>
    <row r="8" spans="1:14" x14ac:dyDescent="0.3">
      <c r="A8" s="19" t="s">
        <v>10939</v>
      </c>
      <c r="B8" s="22">
        <v>156122.28669999994</v>
      </c>
      <c r="D8" s="19" t="s">
        <v>10939</v>
      </c>
      <c r="E8" s="22">
        <v>22308.51279999999</v>
      </c>
      <c r="G8" s="19" t="s">
        <v>10939</v>
      </c>
      <c r="H8" s="22">
        <v>2850</v>
      </c>
      <c r="J8" s="19" t="s">
        <v>10939</v>
      </c>
      <c r="K8" s="22">
        <v>750</v>
      </c>
      <c r="M8" s="19" t="s">
        <v>10939</v>
      </c>
      <c r="N8" s="22">
        <v>0.14289127626517142</v>
      </c>
    </row>
    <row r="9" spans="1:14" x14ac:dyDescent="0.3">
      <c r="A9" s="19" t="s">
        <v>10940</v>
      </c>
      <c r="B9" s="22">
        <v>147082.61130000011</v>
      </c>
      <c r="D9" s="19" t="s">
        <v>10940</v>
      </c>
      <c r="E9" s="22">
        <v>20899.334500000012</v>
      </c>
      <c r="G9" s="19" t="s">
        <v>10940</v>
      </c>
      <c r="H9" s="22">
        <v>2644</v>
      </c>
      <c r="J9" s="19" t="s">
        <v>10940</v>
      </c>
      <c r="K9" s="22">
        <v>709</v>
      </c>
      <c r="M9" s="19" t="s">
        <v>10940</v>
      </c>
      <c r="N9" s="22">
        <v>0.1420924901678027</v>
      </c>
    </row>
    <row r="10" spans="1:14" x14ac:dyDescent="0.3">
      <c r="A10" s="19" t="s">
        <v>10941</v>
      </c>
      <c r="B10" s="22">
        <v>149580.83800000031</v>
      </c>
      <c r="D10" s="19" t="s">
        <v>10941</v>
      </c>
      <c r="E10" s="22">
        <v>13535.38299999998</v>
      </c>
      <c r="G10" s="19" t="s">
        <v>10941</v>
      </c>
      <c r="H10" s="22">
        <v>2705</v>
      </c>
      <c r="J10" s="19" t="s">
        <v>10941</v>
      </c>
      <c r="K10" s="22">
        <v>708</v>
      </c>
      <c r="M10" s="19" t="s">
        <v>10941</v>
      </c>
      <c r="N10" s="22">
        <v>9.0488749635163512E-2</v>
      </c>
    </row>
    <row r="11" spans="1:14" x14ac:dyDescent="0.3">
      <c r="A11" s="19" t="s">
        <v>10942</v>
      </c>
      <c r="B11" s="22">
        <v>159589.45099999988</v>
      </c>
      <c r="D11" s="19" t="s">
        <v>10942</v>
      </c>
      <c r="E11" s="22">
        <v>21896.715399999972</v>
      </c>
      <c r="G11" s="19" t="s">
        <v>10942</v>
      </c>
      <c r="H11" s="22">
        <v>2796</v>
      </c>
      <c r="J11" s="19" t="s">
        <v>10942</v>
      </c>
      <c r="K11" s="22">
        <v>710</v>
      </c>
      <c r="M11" s="19" t="s">
        <v>10942</v>
      </c>
      <c r="N11" s="22">
        <v>0.13720653378273723</v>
      </c>
    </row>
    <row r="12" spans="1:14" x14ac:dyDescent="0.3">
      <c r="A12" s="19" t="s">
        <v>10943</v>
      </c>
      <c r="B12" s="22">
        <v>309770.09970000025</v>
      </c>
      <c r="D12" s="19" t="s">
        <v>10943</v>
      </c>
      <c r="E12" s="22">
        <v>37293.192500000034</v>
      </c>
      <c r="G12" s="19" t="s">
        <v>10943</v>
      </c>
      <c r="H12" s="22">
        <v>5073</v>
      </c>
      <c r="J12" s="19" t="s">
        <v>10943</v>
      </c>
      <c r="K12" s="22">
        <v>1386</v>
      </c>
      <c r="M12" s="19" t="s">
        <v>10943</v>
      </c>
      <c r="N12" s="22">
        <v>0.12038990379031732</v>
      </c>
    </row>
    <row r="13" spans="1:14" x14ac:dyDescent="0.3">
      <c r="A13" s="19" t="s">
        <v>10944</v>
      </c>
      <c r="B13" s="22">
        <v>197115.20170000009</v>
      </c>
      <c r="D13" s="19" t="s">
        <v>10944</v>
      </c>
      <c r="E13" s="22">
        <v>31469.663800000035</v>
      </c>
      <c r="G13" s="19" t="s">
        <v>10944</v>
      </c>
      <c r="H13" s="22">
        <v>3095</v>
      </c>
      <c r="J13" s="19" t="s">
        <v>10944</v>
      </c>
      <c r="K13" s="22">
        <v>817</v>
      </c>
      <c r="M13" s="19" t="s">
        <v>10944</v>
      </c>
      <c r="N13" s="22">
        <v>0.15965112547684351</v>
      </c>
    </row>
    <row r="14" spans="1:14" x14ac:dyDescent="0.3">
      <c r="A14" s="19" t="s">
        <v>10945</v>
      </c>
      <c r="B14" s="22">
        <v>349120.07400000008</v>
      </c>
      <c r="D14" s="19" t="s">
        <v>10945</v>
      </c>
      <c r="E14" s="22">
        <v>35825.536599999927</v>
      </c>
      <c r="G14" s="19" t="s">
        <v>10945</v>
      </c>
      <c r="H14" s="22">
        <v>5741</v>
      </c>
      <c r="J14" s="19" t="s">
        <v>10945</v>
      </c>
      <c r="K14" s="22">
        <v>1462</v>
      </c>
      <c r="M14" s="19" t="s">
        <v>10945</v>
      </c>
      <c r="N14" s="22">
        <v>0.10261666191099604</v>
      </c>
    </row>
    <row r="15" spans="1:14" x14ac:dyDescent="0.3">
      <c r="A15" s="19" t="s">
        <v>10946</v>
      </c>
      <c r="B15" s="22">
        <v>332177.15950000001</v>
      </c>
      <c r="D15" s="19" t="s">
        <v>10946</v>
      </c>
      <c r="E15" s="22">
        <v>43436.13390000003</v>
      </c>
      <c r="G15" s="19" t="s">
        <v>10946</v>
      </c>
      <c r="H15" s="22">
        <v>5469</v>
      </c>
      <c r="J15" s="19" t="s">
        <v>10946</v>
      </c>
      <c r="K15" s="22">
        <v>1421</v>
      </c>
      <c r="M15" s="19" t="s">
        <v>10946</v>
      </c>
      <c r="N15" s="22">
        <v>0.13076195234308405</v>
      </c>
    </row>
    <row r="16" spans="1:14" x14ac:dyDescent="0.3">
      <c r="A16" s="20" t="s">
        <v>10933</v>
      </c>
      <c r="B16" s="24">
        <v>2297200.8603000008</v>
      </c>
      <c r="D16" s="20" t="s">
        <v>10933</v>
      </c>
      <c r="E16" s="24">
        <v>286397.02169999998</v>
      </c>
      <c r="G16" s="20" t="s">
        <v>10933</v>
      </c>
      <c r="H16" s="24">
        <v>37873</v>
      </c>
      <c r="J16" s="20" t="s">
        <v>10933</v>
      </c>
      <c r="K16" s="24">
        <v>9994</v>
      </c>
      <c r="M16" s="49" t="s">
        <v>10933</v>
      </c>
      <c r="N16" s="7">
        <v>0.12467217240315856</v>
      </c>
    </row>
    <row r="17" spans="2:14" x14ac:dyDescent="0.3">
      <c r="B17" s="33">
        <f>GETPIVOTDATA("Sales",$A$3)</f>
        <v>2297200.8603000008</v>
      </c>
      <c r="E17" s="33">
        <f>GETPIVOTDATA("Profit",$D$3)</f>
        <v>286397.02169999998</v>
      </c>
      <c r="H17" s="34">
        <f>GETPIVOTDATA("Quantity",$G$3)</f>
        <v>37873</v>
      </c>
      <c r="K17" s="34">
        <f>GETPIVOTDATA("Order ID",$J$3)</f>
        <v>9994</v>
      </c>
      <c r="N17" s="35">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8CAEF-235F-460A-8139-1BFA79A075B6}">
  <dimension ref="A3:L8"/>
  <sheetViews>
    <sheetView workbookViewId="0">
      <selection activeCell="H7" sqref="H7"/>
    </sheetView>
  </sheetViews>
  <sheetFormatPr defaultRowHeight="14.4" x14ac:dyDescent="0.3"/>
  <cols>
    <col min="1" max="1" width="6.88671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9" width="12" bestFit="1" customWidth="1"/>
    <col min="10" max="10" width="10" bestFit="1" customWidth="1"/>
    <col min="11" max="11" width="12" bestFit="1" customWidth="1"/>
    <col min="12" max="12" width="12.6640625" bestFit="1" customWidth="1"/>
  </cols>
  <sheetData>
    <row r="3" spans="1:12" x14ac:dyDescent="0.3">
      <c r="A3" s="10" t="s">
        <v>2</v>
      </c>
      <c r="B3" s="11" t="s">
        <v>10950</v>
      </c>
      <c r="C3" s="38" t="s">
        <v>10951</v>
      </c>
      <c r="D3" s="38" t="s">
        <v>10953</v>
      </c>
      <c r="E3" s="38" t="s">
        <v>10954</v>
      </c>
      <c r="F3" s="12" t="s">
        <v>10955</v>
      </c>
    </row>
    <row r="4" spans="1:12" x14ac:dyDescent="0.3">
      <c r="A4" s="4" t="s">
        <v>10934</v>
      </c>
      <c r="B4" s="8">
        <v>484247.49810000096</v>
      </c>
      <c r="C4" s="36">
        <v>49543.974100000007</v>
      </c>
      <c r="D4" s="36">
        <v>7581</v>
      </c>
      <c r="E4" s="36">
        <v>1993</v>
      </c>
      <c r="F4" s="9">
        <v>0.10231126499236715</v>
      </c>
    </row>
    <row r="5" spans="1:12" x14ac:dyDescent="0.3">
      <c r="A5" s="21" t="s">
        <v>10947</v>
      </c>
      <c r="B5" s="16">
        <v>470532.50899999985</v>
      </c>
      <c r="C5" s="37">
        <v>61618.603700000051</v>
      </c>
      <c r="D5" s="37">
        <v>7979</v>
      </c>
      <c r="E5" s="37">
        <v>2102</v>
      </c>
      <c r="F5" s="17">
        <v>0.13095504034557592</v>
      </c>
    </row>
    <row r="6" spans="1:12" x14ac:dyDescent="0.3">
      <c r="A6" s="21" t="s">
        <v>10948</v>
      </c>
      <c r="B6" s="16">
        <v>608473.83000000066</v>
      </c>
      <c r="C6" s="37">
        <v>81726.930800000177</v>
      </c>
      <c r="D6" s="37">
        <v>9810</v>
      </c>
      <c r="E6" s="37">
        <v>2580</v>
      </c>
      <c r="F6" s="17">
        <v>0.13431461924993568</v>
      </c>
    </row>
    <row r="7" spans="1:12" x14ac:dyDescent="0.3">
      <c r="A7" s="39" t="s">
        <v>10949</v>
      </c>
      <c r="B7" s="40">
        <v>733947.0231999997</v>
      </c>
      <c r="C7" s="41">
        <v>93507.513099999967</v>
      </c>
      <c r="D7" s="41">
        <v>12503</v>
      </c>
      <c r="E7" s="41">
        <v>3319</v>
      </c>
      <c r="F7" s="42">
        <v>0.12740362743390987</v>
      </c>
    </row>
    <row r="8" spans="1:12" x14ac:dyDescent="0.3">
      <c r="H8" s="43">
        <f>(GETPIVOTDATA("Sum of Sales",$A$3,"Years",2014))/(GETPIVOTDATA("Sum of Sales",$A$3,"Years",2013))-1</f>
        <v>0.20620967905883303</v>
      </c>
      <c r="I8" s="43">
        <f>(GETPIVOTDATA("Sum of Profit",$A$3,"Years",2014))/(GETPIVOTDATA("Sum of Profit",$A$3,"Years",2013))-1</f>
        <v>0.14414565902185772</v>
      </c>
      <c r="J8" s="43">
        <f>(GETPIVOTDATA("Sum of Quantity",$A$3,"Years",2014))/(GETPIVOTDATA("Sum of Quantity",$A$3,"Years",2013))-1</f>
        <v>0.27451580020387367</v>
      </c>
      <c r="K8" s="43">
        <f>(GETPIVOTDATA("Count of Order ID",$A$3,"Years",2014))/(GETPIVOTDATA("Count of Order ID",$A$3,"Years",2013))-1</f>
        <v>0.2864341085271318</v>
      </c>
      <c r="L8" s="43">
        <f>(GETPIVOTDATA("Sum of Profit Margin",$A$3,"Years",2014))/(GETPIVOTDATA("Sum of Profit Margin",$A$3,"Years",2013))-1</f>
        <v>-5.1453757264990463E-2</v>
      </c>
    </row>
  </sheetData>
  <pageMargins left="0.7" right="0.7" top="0.75" bottom="0.75" header="0.3" footer="0.3"/>
  <pageSetup orientation="portrait" horizontalDpi="1200" verticalDpi="12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629E7-5756-4238-AD34-EB3C152D317D}">
  <dimension ref="A1"/>
  <sheetViews>
    <sheetView showGridLines="0" showRowColHeaders="0" tabSelected="1" zoomScale="80" zoomScaleNormal="80" workbookViewId="0">
      <selection activeCell="U25" sqref="U25"/>
    </sheetView>
  </sheetViews>
  <sheetFormatPr defaultRowHeight="14.4" x14ac:dyDescent="0.3"/>
  <sheetData/>
  <pageMargins left="0.7" right="0.7" top="0.75" bottom="0.75" header="0.3" footer="0.3"/>
  <pageSetup orientation="portrait" horizontalDpi="1200" verticalDpi="1200"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6" sqref="C1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mahee236@outlook.com</cp:lastModifiedBy>
  <dcterms:created xsi:type="dcterms:W3CDTF">2015-06-05T18:17:20Z</dcterms:created>
  <dcterms:modified xsi:type="dcterms:W3CDTF">2025-09-30T13:21:27Z</dcterms:modified>
</cp:coreProperties>
</file>