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"/>
    </mc:Choice>
  </mc:AlternateContent>
  <xr:revisionPtr revIDLastSave="0" documentId="13_ncr:1_{B4541F4F-B3F5-4459-BD6F-CDB92B59EEC7}" xr6:coauthVersionLast="47" xr6:coauthVersionMax="47" xr10:uidLastSave="{00000000-0000-0000-0000-000000000000}"/>
  <bookViews>
    <workbookView xWindow="28680" yWindow="-120" windowWidth="29040" windowHeight="15990" xr2:uid="{912E44B8-0A71-48FF-A8D6-4F521543ECE8}"/>
  </bookViews>
  <sheets>
    <sheet name="simpleCalculation-pivot" sheetId="10" r:id="rId1"/>
    <sheet name="simpleCalculation-regression" sheetId="11" r:id="rId2"/>
    <sheet name="simpleCalculation" sheetId="1" r:id="rId3"/>
    <sheet name="city" sheetId="4" r:id="rId4"/>
    <sheet name="pathfinding" sheetId="3" r:id="rId5"/>
    <sheet name="file" sheetId="5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O13" i="5"/>
  <c r="N14" i="5"/>
  <c r="O14" i="5"/>
  <c r="N15" i="5"/>
  <c r="O15" i="5"/>
  <c r="O11" i="5"/>
  <c r="O12" i="5"/>
  <c r="O10" i="5"/>
  <c r="N12" i="5"/>
  <c r="N11" i="5"/>
  <c r="N10" i="5"/>
  <c r="E8" i="1" l="1"/>
  <c r="E20" i="1"/>
  <c r="E32" i="1"/>
  <c r="E33" i="1"/>
  <c r="E21" i="1"/>
  <c r="E18" i="1"/>
  <c r="E6" i="1"/>
  <c r="E10" i="1"/>
  <c r="E22" i="1"/>
  <c r="E34" i="1"/>
  <c r="E30" i="1"/>
  <c r="E17" i="1"/>
  <c r="E5" i="1"/>
  <c r="E11" i="1"/>
  <c r="E23" i="1"/>
  <c r="E35" i="1"/>
  <c r="E31" i="1"/>
  <c r="E29" i="1"/>
  <c r="E16" i="1"/>
  <c r="E4" i="1"/>
  <c r="E12" i="1"/>
  <c r="E24" i="1"/>
  <c r="E36" i="1"/>
  <c r="E9" i="1"/>
  <c r="D31" i="1"/>
  <c r="D19" i="1"/>
  <c r="E19" i="1"/>
  <c r="E28" i="1"/>
  <c r="E2" i="1"/>
  <c r="E14" i="1"/>
  <c r="E26" i="1"/>
  <c r="D7" i="1"/>
  <c r="E7" i="1"/>
  <c r="D25" i="1"/>
  <c r="E25" i="1"/>
  <c r="D13" i="1"/>
  <c r="E13" i="1"/>
  <c r="E3" i="1"/>
  <c r="E15" i="1"/>
  <c r="E27" i="1"/>
  <c r="D2" i="1"/>
  <c r="D3" i="1"/>
  <c r="D4" i="1"/>
  <c r="D5" i="1"/>
  <c r="D6" i="1"/>
  <c r="D8" i="1"/>
  <c r="D9" i="1"/>
  <c r="D10" i="1"/>
  <c r="D11" i="1"/>
  <c r="D12" i="1"/>
  <c r="D14" i="1"/>
  <c r="D15" i="1"/>
  <c r="D16" i="1"/>
  <c r="D17" i="1"/>
  <c r="D18" i="1"/>
  <c r="D20" i="1"/>
  <c r="D21" i="1"/>
  <c r="D22" i="1"/>
  <c r="D23" i="1"/>
  <c r="D24" i="1"/>
  <c r="D26" i="1"/>
  <c r="D27" i="1"/>
  <c r="D28" i="1"/>
  <c r="D29" i="1"/>
  <c r="D30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<sst xmlns="http://schemas.openxmlformats.org/spreadsheetml/2006/main" count="261" uniqueCount="84">
  <si>
    <t>Coroutine</t>
  </si>
  <si>
    <t>Thread</t>
  </si>
  <si>
    <t>Mean</t>
  </si>
  <si>
    <t>Median</t>
  </si>
  <si>
    <t>Max</t>
  </si>
  <si>
    <t>120MB</t>
  </si>
  <si>
    <t>164MB</t>
  </si>
  <si>
    <t>180MB</t>
  </si>
  <si>
    <t>116MB</t>
  </si>
  <si>
    <t>Job</t>
  </si>
  <si>
    <t>Job+Burst</t>
  </si>
  <si>
    <t>238MB</t>
  </si>
  <si>
    <t>309MB</t>
  </si>
  <si>
    <t>230MB</t>
  </si>
  <si>
    <t>220MB</t>
  </si>
  <si>
    <t>198MB</t>
  </si>
  <si>
    <t>194MB</t>
  </si>
  <si>
    <t>Time</t>
  </si>
  <si>
    <t>gaming-job</t>
  </si>
  <si>
    <t>gaming-coro</t>
  </si>
  <si>
    <t>gaming-th</t>
  </si>
  <si>
    <t>of-coro</t>
  </si>
  <si>
    <t>of-job</t>
  </si>
  <si>
    <t>of-th</t>
  </si>
  <si>
    <t>Laptop</t>
  </si>
  <si>
    <t>Processors</t>
  </si>
  <si>
    <t>Method</t>
  </si>
  <si>
    <t>Gaming</t>
  </si>
  <si>
    <t>Standard</t>
  </si>
  <si>
    <t>Tasks</t>
  </si>
  <si>
    <t>Threads</t>
  </si>
  <si>
    <t>Jobs</t>
  </si>
  <si>
    <t>Burst</t>
  </si>
  <si>
    <t>Office</t>
  </si>
  <si>
    <t>Row Labels</t>
  </si>
  <si>
    <t>Grand Total</t>
  </si>
  <si>
    <t>Column Labels</t>
  </si>
  <si>
    <t>Sum of 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</si>
  <si>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</si>
  <si>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</si>
  <si>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</si>
  <si>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</si>
  <si>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</si>
  <si>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</si>
  <si>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</si>
  <si>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</si>
  <si>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</si>
  <si>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</si>
  <si>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</si>
  <si>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</si>
  <si>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</si>
  <si>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</si>
  <si>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</si>
  <si>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</si>
  <si>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</si>
  <si>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</si>
  <si>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</si>
  <si>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</si>
  <si>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</si>
  <si>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</si>
  <si>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</si>
  <si>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</si>
  <si>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</si>
  <si>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 of Mean</t>
  </si>
  <si>
    <t>Gaming Total</t>
  </si>
  <si>
    <t>Office Total</t>
  </si>
  <si>
    <t>Sum of Max</t>
  </si>
  <si>
    <t>Standard deviation</t>
  </si>
  <si>
    <t>Total Sum of Time</t>
  </si>
  <si>
    <t>Total Sum of Standard deviation</t>
  </si>
  <si>
    <t>Sum of Standard deviation</t>
  </si>
  <si>
    <t>Gaming-Coroutine</t>
  </si>
  <si>
    <t>Gaming-Threads</t>
  </si>
  <si>
    <t>Office-Coroutine</t>
  </si>
  <si>
    <t>Office-Jobs</t>
  </si>
  <si>
    <t>Office-Threads</t>
  </si>
  <si>
    <t>Gaming-Jobs</t>
  </si>
  <si>
    <t>Heap memory</t>
  </si>
  <si>
    <t>Jobs + Burst</t>
  </si>
  <si>
    <t xml:space="preserve">Gaming </t>
  </si>
  <si>
    <t>5000 enemies</t>
  </si>
  <si>
    <t>Coroutines</t>
  </si>
  <si>
    <t>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</si>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</sst>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2" borderId="3" xfId="0" applyFill="1" applyBorder="1"/>
    <xf numFmtId="2" fontId="0" fillId="0" borderId="3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[wyniki.xlsx]simpleCalculation-pivot!PivotTable1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'simpleCalculation-pivot'!$B$3:$B$4</c:f>
              <c:strCache>
                <c:ptCount val="1"/>
                <c:pt idx="0">
                  <c:v>Burst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'simpleCalculation-pivot'!$A$5:$A$14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</c:lvl>
                <c:lvl>
                  <c:pt idx="0">
                    <c:v>Gaming</c:v>
                  </c:pt>
                  <c:pt idx="4">
                    <c:v>Office</c:v>
                  </c:pt>
                </c:lvl>
              </c:multiLvlStrCache>
            </c:multiLvlStrRef>
          </c:cat>
          <c:val>
            <c:numRef>
              <c:f>'simpleCalculation-pivot'!$B$5:$B$14</c:f>
              <c:numCache>
                <c:formatCode>General</c:formatCode>
                <c:ptCount val="7"/>
                <c:pt idx="0">
                  <c:v>1149</c:v>
                </c:pt>
                <c:pt idx="1">
                  <c:v>1106</c:v>
                </c:pt>
                <c:pt idx="2">
                  <c:v>980</c:v>
                </c:pt>
                <c:pt idx="3">
                  <c:v>33</c:v>
                </c:pt>
                <c:pt idx="4">
                  <c:v>2060</c:v>
                </c:pt>
                <c:pt idx="5">
                  <c:v>1559</c:v>
                </c:pt>
                <c:pt idx="6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7-4987-9CD1-0EF681C1B674}"/>
            </c:ext>
          </c:extLst>
        </c:ser>
        <c:ser>
          <c:idx val="1"/>
          <c:order val="1"/>
          <c:tx>
            <c:strRef>
              <c:f>'simpleCalculation-pivot'!$C$3:$C$4</c:f>
              <c:strCache>
                <c:ptCount val="1"/>
                <c:pt idx="0">
                  <c:v>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'simpleCalculation-pivot'!$A$5:$A$14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</c:lvl>
                <c:lvl>
                  <c:pt idx="0">
                    <c:v>Gaming</c:v>
                  </c:pt>
                  <c:pt idx="4">
                    <c:v>Office</c:v>
                  </c:pt>
                </c:lvl>
              </c:multiLvlStrCache>
            </c:multiLvlStrRef>
          </c:cat>
          <c:val>
            <c:numRef>
              <c:f>'simpleCalculation-pivot'!$C$5:$C$14</c:f>
              <c:numCache>
                <c:formatCode>General</c:formatCode>
                <c:ptCount val="7"/>
                <c:pt idx="0">
                  <c:v>10041</c:v>
                </c:pt>
                <c:pt idx="1">
                  <c:v>6614</c:v>
                </c:pt>
                <c:pt idx="2">
                  <c:v>3337</c:v>
                </c:pt>
                <c:pt idx="3">
                  <c:v>1611</c:v>
                </c:pt>
                <c:pt idx="4">
                  <c:v>29420</c:v>
                </c:pt>
                <c:pt idx="5">
                  <c:v>14498</c:v>
                </c:pt>
                <c:pt idx="6">
                  <c:v>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7-4987-9CD1-0EF681C1B674}"/>
            </c:ext>
          </c:extLst>
        </c:ser>
        <c:ser>
          <c:idx val="2"/>
          <c:order val="2"/>
          <c:tx>
            <c:strRef>
              <c:f>'simpleCalculation-pivot'!$D$3:$D$4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'simpleCalculation-pivot'!$A$5:$A$14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</c:lvl>
                <c:lvl>
                  <c:pt idx="0">
                    <c:v>Gaming</c:v>
                  </c:pt>
                  <c:pt idx="4">
                    <c:v>Office</c:v>
                  </c:pt>
                </c:lvl>
              </c:multiLvlStrCache>
            </c:multiLvlStrRef>
          </c:cat>
          <c:val>
            <c:numRef>
              <c:f>'simpleCalculation-pivot'!$D$5:$D$14</c:f>
              <c:numCache>
                <c:formatCode>General</c:formatCode>
                <c:ptCount val="7"/>
                <c:pt idx="0">
                  <c:v>9986</c:v>
                </c:pt>
                <c:pt idx="1">
                  <c:v>9875</c:v>
                </c:pt>
                <c:pt idx="2">
                  <c:v>9915</c:v>
                </c:pt>
                <c:pt idx="3">
                  <c:v>9986</c:v>
                </c:pt>
                <c:pt idx="4">
                  <c:v>30013</c:v>
                </c:pt>
                <c:pt idx="5">
                  <c:v>21733</c:v>
                </c:pt>
                <c:pt idx="6">
                  <c:v>15818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7-4987-9CD1-0EF681C1B674}"/>
            </c:ext>
          </c:extLst>
        </c:ser>
        <c:ser>
          <c:idx val="3"/>
          <c:order val="3"/>
          <c:tx>
            <c:strRef>
              <c:f>'simpleCalculation-pivot'!$E$3:$E$4</c:f>
              <c:strCache>
                <c:ptCount val="1"/>
                <c:pt idx="0">
                  <c:v>Tasks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'simpleCalculation-pivot'!$A$5:$A$14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</c:lvl>
                <c:lvl>
                  <c:pt idx="0">
                    <c:v>Gaming</c:v>
                  </c:pt>
                  <c:pt idx="4">
                    <c:v>Office</c:v>
                  </c:pt>
                </c:lvl>
              </c:multiLvlStrCache>
            </c:multiLvlStrRef>
          </c:cat>
          <c:val>
            <c:numRef>
              <c:f>'simpleCalculation-pivot'!$E$5:$E$14</c:f>
              <c:numCache>
                <c:formatCode>General</c:formatCode>
                <c:ptCount val="7"/>
                <c:pt idx="0">
                  <c:v>10125</c:v>
                </c:pt>
                <c:pt idx="1">
                  <c:v>6740</c:v>
                </c:pt>
                <c:pt idx="2">
                  <c:v>3348</c:v>
                </c:pt>
                <c:pt idx="3">
                  <c:v>1504</c:v>
                </c:pt>
                <c:pt idx="4">
                  <c:v>29671</c:v>
                </c:pt>
                <c:pt idx="5">
                  <c:v>13120</c:v>
                </c:pt>
                <c:pt idx="6">
                  <c:v>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7-4987-9CD1-0EF681C1B674}"/>
            </c:ext>
          </c:extLst>
        </c:ser>
        <c:ser>
          <c:idx val="4"/>
          <c:order val="4"/>
          <c:tx>
            <c:strRef>
              <c:f>'simpleCalculation-pivot'!$F$3:$F$4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'simpleCalculation-pivot'!$A$5:$A$14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4</c:v>
                  </c:pt>
                </c:lvl>
                <c:lvl>
                  <c:pt idx="0">
                    <c:v>Gaming</c:v>
                  </c:pt>
                  <c:pt idx="4">
                    <c:v>Office</c:v>
                  </c:pt>
                </c:lvl>
              </c:multiLvlStrCache>
            </c:multiLvlStrRef>
          </c:cat>
          <c:val>
            <c:numRef>
              <c:f>'simpleCalculation-pivot'!$F$5:$F$14</c:f>
              <c:numCache>
                <c:formatCode>General</c:formatCode>
                <c:ptCount val="7"/>
                <c:pt idx="0">
                  <c:v>10513</c:v>
                </c:pt>
                <c:pt idx="1">
                  <c:v>6881</c:v>
                </c:pt>
                <c:pt idx="2">
                  <c:v>3490</c:v>
                </c:pt>
                <c:pt idx="3">
                  <c:v>1521</c:v>
                </c:pt>
                <c:pt idx="4">
                  <c:v>30229</c:v>
                </c:pt>
                <c:pt idx="5">
                  <c:v>14680</c:v>
                </c:pt>
                <c:pt idx="6">
                  <c:v>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17-4987-9CD1-0EF681C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089951"/>
        <c:axId val="1019077887"/>
      </c:barChart>
      <c:catAx>
        <c:axId val="10190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77887"/>
        <c:crosses val="autoZero"/>
        <c:auto val="1"/>
        <c:lblAlgn val="ctr"/>
        <c:lblOffset val="100"/>
        <c:noMultiLvlLbl val="0"/>
      </c:catAx>
      <c:valAx>
        <c:axId val="10190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[wyniki.xlsx]pathfinding!PivotTable3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pathfinding!$I$18:$I$20</c:f>
              <c:strCache>
                <c:ptCount val="1"/>
                <c:pt idx="0">
                  <c:v>Gaming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pathfinding!$H$21:$H$23</c:f>
              <c:strCache>
                <c:ptCount val="2"/>
                <c:pt idx="0">
                  <c:v>Coroutine</c:v>
                </c:pt>
                <c:pt idx="1">
                  <c:v>Thread</c:v>
                </c:pt>
              </c:strCache>
            </c:strRef>
          </c:cat>
          <c:val>
            <c:numRef>
              <c:f>pathfinding!$I$21:$I$23</c:f>
              <c:numCache>
                <c:formatCode>General</c:formatCode>
                <c:ptCount val="2"/>
                <c:pt idx="0">
                  <c:v>19.86</c:v>
                </c:pt>
                <c:pt idx="1">
                  <c:v>11.44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2-4C06-949C-AAA569052965}"/>
            </c:ext>
          </c:extLst>
        </c:ser>
        <c:ser>
          <c:idx val="1"/>
          <c:order val="1"/>
          <c:tx>
            <c:strRef>
              <c:f>pathfinding!$J$18:$J$20</c:f>
              <c:strCache>
                <c:ptCount val="1"/>
                <c:pt idx="0">
                  <c:v>Gaming - 4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pathfinding!$H$21:$H$23</c:f>
              <c:strCache>
                <c:ptCount val="2"/>
                <c:pt idx="0">
                  <c:v>Coroutine</c:v>
                </c:pt>
                <c:pt idx="1">
                  <c:v>Thread</c:v>
                </c:pt>
              </c:strCache>
            </c:strRef>
          </c:cat>
          <c:val>
            <c:numRef>
              <c:f>pathfinding!$J$21:$J$23</c:f>
              <c:numCache>
                <c:formatCode>General</c:formatCode>
                <c:ptCount val="2"/>
                <c:pt idx="0">
                  <c:v>15.71</c:v>
                </c:pt>
                <c:pt idx="1">
                  <c:v>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2-4C06-949C-AAA569052965}"/>
            </c:ext>
          </c:extLst>
        </c:ser>
        <c:ser>
          <c:idx val="2"/>
          <c:order val="2"/>
          <c:tx>
            <c:strRef>
              <c:f>pathfinding!$K$18:$K$20</c:f>
              <c:strCache>
                <c:ptCount val="1"/>
                <c:pt idx="0">
                  <c:v>Gaming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pathfinding!$H$21:$H$23</c:f>
              <c:strCache>
                <c:ptCount val="2"/>
                <c:pt idx="0">
                  <c:v>Coroutine</c:v>
                </c:pt>
                <c:pt idx="1">
                  <c:v>Thread</c:v>
                </c:pt>
              </c:strCache>
            </c:strRef>
          </c:cat>
          <c:val>
            <c:numRef>
              <c:f>pathfinding!$K$21:$K$23</c:f>
              <c:numCache>
                <c:formatCode>General</c:formatCode>
                <c:ptCount val="2"/>
                <c:pt idx="0">
                  <c:v>14.25</c:v>
                </c:pt>
                <c:pt idx="1">
                  <c:v>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2-4C06-949C-AAA569052965}"/>
            </c:ext>
          </c:extLst>
        </c:ser>
        <c:ser>
          <c:idx val="3"/>
          <c:order val="3"/>
          <c:tx>
            <c:strRef>
              <c:f>pathfinding!$M$18:$M$20</c:f>
              <c:strCache>
                <c:ptCount val="1"/>
                <c:pt idx="0">
                  <c:v>Office - 2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pathfinding!$H$21:$H$23</c:f>
              <c:strCache>
                <c:ptCount val="2"/>
                <c:pt idx="0">
                  <c:v>Coroutine</c:v>
                </c:pt>
                <c:pt idx="1">
                  <c:v>Thread</c:v>
                </c:pt>
              </c:strCache>
            </c:strRef>
          </c:cat>
          <c:val>
            <c:numRef>
              <c:f>pathfinding!$M$21:$M$23</c:f>
              <c:numCache>
                <c:formatCode>General</c:formatCode>
                <c:ptCount val="2"/>
                <c:pt idx="0">
                  <c:v>95.65</c:v>
                </c:pt>
                <c:pt idx="1">
                  <c:v>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2-4C06-949C-AAA569052965}"/>
            </c:ext>
          </c:extLst>
        </c:ser>
        <c:ser>
          <c:idx val="4"/>
          <c:order val="4"/>
          <c:tx>
            <c:strRef>
              <c:f>pathfinding!$N$18:$N$20</c:f>
              <c:strCache>
                <c:ptCount val="1"/>
                <c:pt idx="0">
                  <c:v>Office - 4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pathfinding!$H$21:$H$23</c:f>
              <c:strCache>
                <c:ptCount val="2"/>
                <c:pt idx="0">
                  <c:v>Coroutine</c:v>
                </c:pt>
                <c:pt idx="1">
                  <c:v>Thread</c:v>
                </c:pt>
              </c:strCache>
            </c:strRef>
          </c:cat>
          <c:val>
            <c:numRef>
              <c:f>pathfinding!$N$21:$N$23</c:f>
              <c:numCache>
                <c:formatCode>General</c:formatCode>
                <c:ptCount val="2"/>
                <c:pt idx="0">
                  <c:v>60.33</c:v>
                </c:pt>
                <c:pt idx="1">
                  <c:v>33.85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2-4C06-949C-AAA56905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25711"/>
        <c:axId val="1816632783"/>
      </c:barChart>
      <c:catAx>
        <c:axId val="18166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32783"/>
        <c:crosses val="autoZero"/>
        <c:auto val="1"/>
        <c:lblAlgn val="ctr"/>
        <c:lblOffset val="100"/>
        <c:noMultiLvlLbl val="0"/>
      </c:catAx>
      <c:valAx>
        <c:axId val="18166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file!$A$10</c:f>
              <c:strCache>
                <c:ptCount val="1"/>
                <c:pt idx="0">
                  <c:v>Gaming-Coroutine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0" cap="flat" cmpd="sng" algn="ctr"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file!$B$8:$K$8</c:f>
              <c:numCache>
                <c:formatCode>General</c:formatCode>
                <c:ptCount val="10"/>
              </c:numCache>
            </c:numRef>
          </c:xVal>
          <c:yVal>
            <c:numRef>
              <c:f>file!$B$9:$K$9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C-42B9-BA9D-723C6045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67264"/>
        <c:axId val="1013167680"/>
      </c:scatterChart>
      <c:valAx>
        <c:axId val="10131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Measurement</a:t>
                </a:r>
                <a:r>
                  <a:rPr lang="pl-PL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7680"/>
        <c:crosses val="autoZero"/>
        <c:crossBetween val="midCat"/>
      </c:valAx>
      <c:valAx>
        <c:axId val="1013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3810</xdr:rowOff>
    </xdr:from>
    <xdr:to>
      <xdr:col>21</xdr:col>
      <xdr:colOff>205740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0AEB-29D7-9189-E754-DE54E799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24</xdr:row>
      <xdr:rowOff>133350</xdr:rowOff>
    </xdr:from>
    <xdr:to>
      <xdr:col>15</xdr:col>
      <xdr:colOff>441960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F4485-1158-BDA1-D501-649A3E3B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373605</xdr:colOff>
      <xdr:row>16</xdr:row>
      <xdr:rowOff>100518</xdr:rowOff>
    </xdr:from>
    <xdr:to>
      <xdr:col>20</xdr:col>
      <xdr:colOff>163270</xdr:colOff>
      <xdr:row>55</xdr:row>
      <xdr:rowOff>85839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AFC934-4627-7512-0270-62BEBA12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Bordzio" refreshedDate="44724.9335130787" createdVersion="8" refreshedVersion="8" minRefreshableVersion="3" recordCount="35" xr:uid="{C1133B19-1141-4BDF-87E7-AC8DF4C22114}">
  <cacheSource type="worksheet">
    <worksheetSource ref="A1:D36" sheet="simpleCalculation"/>
  </cacheSource>
  <cacheFields count="4">
    <cacheField name="Laptop" numFmtId="0">
      <sharedItems count="2">
        <s v="Gaming"/>
        <s v="Office"/>
      </sharedItems>
    </cacheField>
    <cacheField name="Processors" numFmtId="0">
      <sharedItems containsSemiMixedTypes="0" containsString="0" containsNumber="1" containsInteger="1" minValue="1" maxValue="12" count="4">
        <n v="1"/>
        <n v="2"/>
        <n v="4"/>
        <n v="12"/>
      </sharedItems>
    </cacheField>
    <cacheField name="Method" numFmtId="0">
      <sharedItems count="5">
        <s v="Standard"/>
        <s v="Tasks"/>
        <s v="Threads"/>
        <s v="Jobs"/>
        <s v="Burst"/>
      </sharedItems>
    </cacheField>
    <cacheField name="Time" numFmtId="0">
      <sharedItems containsSemiMixedTypes="0" containsString="0" containsNumber="1" containsInteger="1" minValue="33" maxValue="30229" count="34">
        <n v="9986"/>
        <n v="10125"/>
        <n v="10513"/>
        <n v="10041"/>
        <n v="1149"/>
        <n v="9875"/>
        <n v="6740"/>
        <n v="6881"/>
        <n v="6614"/>
        <n v="1106"/>
        <n v="9915"/>
        <n v="3348"/>
        <n v="3490"/>
        <n v="3337"/>
        <n v="980"/>
        <n v="1504"/>
        <n v="1521"/>
        <n v="1611"/>
        <n v="33"/>
        <n v="30013"/>
        <n v="29671"/>
        <n v="30229"/>
        <n v="29420"/>
        <n v="2060"/>
        <n v="21733"/>
        <n v="13120"/>
        <n v="14680"/>
        <n v="14498"/>
        <n v="1559"/>
        <n v="15818"/>
        <n v="5341"/>
        <n v="5572"/>
        <n v="5590"/>
        <n v="13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Bordzio" refreshedDate="44724.995749074071" createdVersion="8" refreshedVersion="8" minRefreshableVersion="3" recordCount="10" xr:uid="{19C87063-642B-445A-9368-D59977CE7177}">
  <cacheSource type="worksheet">
    <worksheetSource ref="K1:P11" sheet="pathfinding"/>
  </cacheSource>
  <cacheFields count="6">
    <cacheField name="Laptop" numFmtId="0">
      <sharedItems count="2">
        <s v="Gaming"/>
        <s v="Office"/>
      </sharedItems>
    </cacheField>
    <cacheField name="Processors" numFmtId="0">
      <sharedItems containsSemiMixedTypes="0" containsString="0" containsNumber="1" containsInteger="1" minValue="2" maxValue="12" count="3">
        <n v="2"/>
        <n v="4"/>
        <n v="12"/>
      </sharedItems>
    </cacheField>
    <cacheField name="Method" numFmtId="0">
      <sharedItems count="2">
        <s v="Coroutine"/>
        <s v="Thread"/>
      </sharedItems>
    </cacheField>
    <cacheField name="Mean" numFmtId="2">
      <sharedItems containsSemiMixedTypes="0" containsString="0" containsNumber="1" minValue="8.26" maxValue="95.65"/>
    </cacheField>
    <cacheField name="Median" numFmtId="2">
      <sharedItems containsSemiMixedTypes="0" containsString="0" containsNumber="1" minValue="5.25" maxValue="76.459999999999994"/>
    </cacheField>
    <cacheField name="Max" numFmtId="2">
      <sharedItems containsSemiMixedTypes="0" containsString="0" containsNumber="1" minValue="50" maxValue="6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Bordzio" refreshedDate="44725.026941203701" createdVersion="8" refreshedVersion="8" minRefreshableVersion="3" recordCount="15" xr:uid="{2B3A4002-788C-4629-A45D-ADDAA1477790}">
  <cacheSource type="worksheet">
    <worksheetSource ref="L1:Q16" sheet="city"/>
  </cacheSource>
  <cacheFields count="6">
    <cacheField name="Laptop" numFmtId="0">
      <sharedItems count="2">
        <s v="Gaming"/>
        <s v="Office"/>
      </sharedItems>
    </cacheField>
    <cacheField name="Processors" numFmtId="0">
      <sharedItems containsSemiMixedTypes="0" containsString="0" containsNumber="1" containsInteger="1" minValue="2" maxValue="12" count="3">
        <n v="2"/>
        <n v="4"/>
        <n v="12"/>
      </sharedItems>
    </cacheField>
    <cacheField name="Method" numFmtId="0">
      <sharedItems count="3">
        <s v="Job"/>
        <s v="Job+Burst"/>
        <s v="Thread"/>
      </sharedItems>
    </cacheField>
    <cacheField name="Mean" numFmtId="0">
      <sharedItems containsSemiMixedTypes="0" containsString="0" containsNumber="1" minValue="2.62" maxValue="26.06"/>
    </cacheField>
    <cacheField name="Median" numFmtId="0">
      <sharedItems containsSemiMixedTypes="0" containsString="0" containsNumber="1" minValue="2.41" maxValue="23.92"/>
    </cacheField>
    <cacheField name="Max" numFmtId="0">
      <sharedItems containsSemiMixedTypes="0" containsString="0" containsNumber="1" minValue="14.19" maxValue="2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k Bordzio" refreshedDate="44725.050776041666" createdVersion="8" refreshedVersion="8" minRefreshableVersion="3" recordCount="6" xr:uid="{903C408C-E167-49BE-A5AE-9700FE2853EB}">
  <cacheSource type="worksheet">
    <worksheetSource ref="A1:D7" sheet="file"/>
  </cacheSource>
  <cacheFields count="4">
    <cacheField name="Laptop" numFmtId="0">
      <sharedItems count="2">
        <s v="Gaming"/>
        <s v="Office"/>
      </sharedItems>
    </cacheField>
    <cacheField name="Method" numFmtId="0">
      <sharedItems count="3">
        <s v="Job"/>
        <s v="Coroutine"/>
        <s v="Thread"/>
      </sharedItems>
    </cacheField>
    <cacheField name="Time" numFmtId="0">
      <sharedItems containsSemiMixedTypes="0" containsString="0" containsNumber="1" minValue="5978.44" maxValue="12434.89"/>
    </cacheField>
    <cacheField name="Standard deviation" numFmtId="0">
      <sharedItems containsSemiMixedTypes="0" containsString="0" containsNumber="1" minValue="996.37" maxValue="3396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1"/>
    <x v="0"/>
    <x v="5"/>
  </r>
  <r>
    <x v="0"/>
    <x v="1"/>
    <x v="1"/>
    <x v="6"/>
  </r>
  <r>
    <x v="0"/>
    <x v="1"/>
    <x v="2"/>
    <x v="7"/>
  </r>
  <r>
    <x v="0"/>
    <x v="1"/>
    <x v="3"/>
    <x v="8"/>
  </r>
  <r>
    <x v="0"/>
    <x v="1"/>
    <x v="4"/>
    <x v="9"/>
  </r>
  <r>
    <x v="0"/>
    <x v="2"/>
    <x v="0"/>
    <x v="10"/>
  </r>
  <r>
    <x v="0"/>
    <x v="2"/>
    <x v="1"/>
    <x v="11"/>
  </r>
  <r>
    <x v="0"/>
    <x v="2"/>
    <x v="2"/>
    <x v="12"/>
  </r>
  <r>
    <x v="0"/>
    <x v="2"/>
    <x v="3"/>
    <x v="13"/>
  </r>
  <r>
    <x v="0"/>
    <x v="2"/>
    <x v="4"/>
    <x v="14"/>
  </r>
  <r>
    <x v="0"/>
    <x v="3"/>
    <x v="0"/>
    <x v="0"/>
  </r>
  <r>
    <x v="0"/>
    <x v="3"/>
    <x v="1"/>
    <x v="15"/>
  </r>
  <r>
    <x v="0"/>
    <x v="3"/>
    <x v="2"/>
    <x v="16"/>
  </r>
  <r>
    <x v="0"/>
    <x v="3"/>
    <x v="3"/>
    <x v="17"/>
  </r>
  <r>
    <x v="0"/>
    <x v="3"/>
    <x v="4"/>
    <x v="18"/>
  </r>
  <r>
    <x v="1"/>
    <x v="0"/>
    <x v="0"/>
    <x v="19"/>
  </r>
  <r>
    <x v="1"/>
    <x v="0"/>
    <x v="1"/>
    <x v="20"/>
  </r>
  <r>
    <x v="1"/>
    <x v="0"/>
    <x v="2"/>
    <x v="21"/>
  </r>
  <r>
    <x v="1"/>
    <x v="0"/>
    <x v="3"/>
    <x v="22"/>
  </r>
  <r>
    <x v="1"/>
    <x v="0"/>
    <x v="4"/>
    <x v="23"/>
  </r>
  <r>
    <x v="1"/>
    <x v="1"/>
    <x v="0"/>
    <x v="24"/>
  </r>
  <r>
    <x v="1"/>
    <x v="1"/>
    <x v="1"/>
    <x v="25"/>
  </r>
  <r>
    <x v="1"/>
    <x v="1"/>
    <x v="2"/>
    <x v="26"/>
  </r>
  <r>
    <x v="1"/>
    <x v="1"/>
    <x v="3"/>
    <x v="27"/>
  </r>
  <r>
    <x v="1"/>
    <x v="1"/>
    <x v="4"/>
    <x v="28"/>
  </r>
  <r>
    <x v="1"/>
    <x v="2"/>
    <x v="0"/>
    <x v="29"/>
  </r>
  <r>
    <x v="1"/>
    <x v="2"/>
    <x v="1"/>
    <x v="30"/>
  </r>
  <r>
    <x v="1"/>
    <x v="2"/>
    <x v="2"/>
    <x v="31"/>
  </r>
  <r>
    <x v="1"/>
    <x v="2"/>
    <x v="3"/>
    <x v="32"/>
  </r>
  <r>
    <x v="1"/>
    <x v="2"/>
    <x v="4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9.86"/>
    <n v="18.48"/>
    <n v="97"/>
  </r>
  <r>
    <x v="0"/>
    <x v="1"/>
    <x v="0"/>
    <n v="15.71"/>
    <n v="16.38"/>
    <n v="58"/>
  </r>
  <r>
    <x v="0"/>
    <x v="2"/>
    <x v="0"/>
    <n v="14.25"/>
    <n v="15.29"/>
    <n v="50"/>
  </r>
  <r>
    <x v="1"/>
    <x v="0"/>
    <x v="0"/>
    <n v="95.65"/>
    <n v="76.459999999999994"/>
    <n v="199"/>
  </r>
  <r>
    <x v="1"/>
    <x v="1"/>
    <x v="0"/>
    <n v="60.33"/>
    <n v="55.88"/>
    <n v="167"/>
  </r>
  <r>
    <x v="0"/>
    <x v="0"/>
    <x v="1"/>
    <n v="11.44"/>
    <n v="12.68"/>
    <n v="147.22"/>
  </r>
  <r>
    <x v="0"/>
    <x v="1"/>
    <x v="1"/>
    <n v="8.73"/>
    <n v="5.77"/>
    <n v="153.81"/>
  </r>
  <r>
    <x v="0"/>
    <x v="2"/>
    <x v="1"/>
    <n v="8.26"/>
    <n v="5.25"/>
    <n v="122.96"/>
  </r>
  <r>
    <x v="1"/>
    <x v="0"/>
    <x v="1"/>
    <n v="51.99"/>
    <n v="38.450000000000003"/>
    <n v="485"/>
  </r>
  <r>
    <x v="1"/>
    <x v="1"/>
    <x v="1"/>
    <n v="33.85"/>
    <n v="21.41"/>
    <n v="6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6.399999999999999"/>
    <n v="15.08"/>
    <n v="62.36"/>
  </r>
  <r>
    <x v="0"/>
    <x v="1"/>
    <x v="0"/>
    <n v="8.25"/>
    <n v="7.77"/>
    <n v="29.98"/>
  </r>
  <r>
    <x v="0"/>
    <x v="2"/>
    <x v="0"/>
    <n v="4.55"/>
    <n v="4.2300000000000004"/>
    <n v="21.52"/>
  </r>
  <r>
    <x v="1"/>
    <x v="0"/>
    <x v="0"/>
    <n v="22.95"/>
    <n v="20.74"/>
    <n v="61"/>
  </r>
  <r>
    <x v="1"/>
    <x v="1"/>
    <x v="0"/>
    <n v="13.88"/>
    <n v="13.07"/>
    <n v="29"/>
  </r>
  <r>
    <x v="0"/>
    <x v="0"/>
    <x v="1"/>
    <n v="5.73"/>
    <n v="5.29"/>
    <n v="21.67"/>
  </r>
  <r>
    <x v="0"/>
    <x v="1"/>
    <x v="1"/>
    <n v="3.66"/>
    <n v="3.41"/>
    <n v="15.01"/>
  </r>
  <r>
    <x v="0"/>
    <x v="2"/>
    <x v="1"/>
    <n v="2.62"/>
    <n v="2.41"/>
    <n v="14.19"/>
  </r>
  <r>
    <x v="1"/>
    <x v="0"/>
    <x v="1"/>
    <n v="14.22"/>
    <n v="10.92"/>
    <n v="286"/>
  </r>
  <r>
    <x v="1"/>
    <x v="1"/>
    <x v="1"/>
    <n v="9.25"/>
    <n v="8.43"/>
    <n v="36"/>
  </r>
  <r>
    <x v="0"/>
    <x v="0"/>
    <x v="2"/>
    <n v="17.079999999999998"/>
    <n v="15.94"/>
    <n v="41.05"/>
  </r>
  <r>
    <x v="0"/>
    <x v="1"/>
    <x v="2"/>
    <n v="8.67"/>
    <n v="8.1999999999999993"/>
    <n v="29.04"/>
  </r>
  <r>
    <x v="0"/>
    <x v="2"/>
    <x v="2"/>
    <n v="5.81"/>
    <n v="5.39"/>
    <n v="14.41"/>
  </r>
  <r>
    <x v="1"/>
    <x v="0"/>
    <x v="2"/>
    <n v="26.06"/>
    <n v="23.92"/>
    <n v="58.83"/>
  </r>
  <r>
    <x v="1"/>
    <x v="1"/>
    <x v="2"/>
    <n v="16.86"/>
    <n v="15.16"/>
    <n v="56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2434.89"/>
    <n v="1286.1400000000001"/>
  </r>
  <r>
    <x v="0"/>
    <x v="1"/>
    <n v="8638.2199999999993"/>
    <n v="2790.56"/>
  </r>
  <r>
    <x v="0"/>
    <x v="2"/>
    <n v="12058.78"/>
    <n v="3396.89"/>
  </r>
  <r>
    <x v="1"/>
    <x v="0"/>
    <n v="10424.33"/>
    <n v="2247.3000000000002"/>
  </r>
  <r>
    <x v="1"/>
    <x v="1"/>
    <n v="9160.67"/>
    <n v="2387.0500000000002"/>
  </r>
  <r>
    <x v="1"/>
    <x v="2"/>
    <n v="5978.44"/>
    <n v="996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46053-8D65-4BA6-96BE-CE4A23EF85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me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EA393-E69E-405C-A580-24A8A7B7254A}" name="PivotTable1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20:P29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Ma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BC958-FB7C-4652-9B77-F3683627ED9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18:P23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2" showAll="0"/>
    <pivotField numFmtId="2" showAll="0"/>
    <pivotField numFmtId="2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8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Mean" fld="3" baseField="0" baseItem="0"/>
  </dataFields>
  <chartFormats count="15"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E0083-4DA6-4F81-B3D2-37905EA9C816}" name="PivotTable2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:H29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2">
    <field x="0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Sum of Time" fld="2" baseField="0" baseItem="0"/>
    <dataField name="Sum of Standard devi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B0D6-F5D1-42DF-966C-DAEF4E42F562}">
  <dimension ref="A3:G14"/>
  <sheetViews>
    <sheetView tabSelected="1"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" bestFit="1" customWidth="1"/>
    <col min="4" max="4" width="8.6640625" bestFit="1" customWidth="1"/>
    <col min="5" max="5" width="6" bestFit="1" customWidth="1"/>
    <col min="6" max="6" width="7.6640625" bestFit="1" customWidth="1"/>
    <col min="7" max="7" width="10.77734375" bestFit="1" customWidth="1"/>
  </cols>
  <sheetData>
    <row r="3" spans="1:7" x14ac:dyDescent="0.3">
      <c r="A3" s="1" t="s">
        <v>37</v>
      </c>
      <c r="B3" s="1" t="s">
        <v>36</v>
      </c>
    </row>
    <row r="4" spans="1:7" x14ac:dyDescent="0.3">
      <c r="A4" s="1" t="s">
        <v>34</v>
      </c>
      <c r="B4" t="s">
        <v>32</v>
      </c>
      <c r="C4" t="s">
        <v>31</v>
      </c>
      <c r="D4" t="s">
        <v>28</v>
      </c>
      <c r="E4" t="s">
        <v>29</v>
      </c>
      <c r="F4" t="s">
        <v>30</v>
      </c>
      <c r="G4" t="s">
        <v>35</v>
      </c>
    </row>
    <row r="5" spans="1:7" x14ac:dyDescent="0.3">
      <c r="A5" s="2" t="s">
        <v>27</v>
      </c>
      <c r="B5" s="3">
        <v>3268</v>
      </c>
      <c r="C5" s="3">
        <v>21603</v>
      </c>
      <c r="D5" s="3">
        <v>39762</v>
      </c>
      <c r="E5" s="3">
        <v>21717</v>
      </c>
      <c r="F5" s="3">
        <v>22405</v>
      </c>
      <c r="G5" s="3">
        <v>108755</v>
      </c>
    </row>
    <row r="6" spans="1:7" x14ac:dyDescent="0.3">
      <c r="A6" s="4">
        <v>1</v>
      </c>
      <c r="B6" s="3">
        <v>1149</v>
      </c>
      <c r="C6" s="3">
        <v>10041</v>
      </c>
      <c r="D6" s="3">
        <v>9986</v>
      </c>
      <c r="E6" s="3">
        <v>10125</v>
      </c>
      <c r="F6" s="3">
        <v>10513</v>
      </c>
      <c r="G6" s="3">
        <v>41814</v>
      </c>
    </row>
    <row r="7" spans="1:7" x14ac:dyDescent="0.3">
      <c r="A7" s="4">
        <v>2</v>
      </c>
      <c r="B7" s="3">
        <v>1106</v>
      </c>
      <c r="C7" s="3">
        <v>6614</v>
      </c>
      <c r="D7" s="3">
        <v>9875</v>
      </c>
      <c r="E7" s="3">
        <v>6740</v>
      </c>
      <c r="F7" s="3">
        <v>6881</v>
      </c>
      <c r="G7" s="3">
        <v>31216</v>
      </c>
    </row>
    <row r="8" spans="1:7" x14ac:dyDescent="0.3">
      <c r="A8" s="4">
        <v>4</v>
      </c>
      <c r="B8" s="3">
        <v>980</v>
      </c>
      <c r="C8" s="3">
        <v>3337</v>
      </c>
      <c r="D8" s="3">
        <v>9915</v>
      </c>
      <c r="E8" s="3">
        <v>3348</v>
      </c>
      <c r="F8" s="3">
        <v>3490</v>
      </c>
      <c r="G8" s="3">
        <v>21070</v>
      </c>
    </row>
    <row r="9" spans="1:7" x14ac:dyDescent="0.3">
      <c r="A9" s="4">
        <v>12</v>
      </c>
      <c r="B9" s="3">
        <v>33</v>
      </c>
      <c r="C9" s="3">
        <v>1611</v>
      </c>
      <c r="D9" s="3">
        <v>9986</v>
      </c>
      <c r="E9" s="3">
        <v>1504</v>
      </c>
      <c r="F9" s="3">
        <v>1521</v>
      </c>
      <c r="G9" s="3">
        <v>14655</v>
      </c>
    </row>
    <row r="10" spans="1:7" x14ac:dyDescent="0.3">
      <c r="A10" s="2" t="s">
        <v>33</v>
      </c>
      <c r="B10" s="3">
        <v>4920</v>
      </c>
      <c r="C10" s="3">
        <v>49508</v>
      </c>
      <c r="D10" s="3">
        <v>67564</v>
      </c>
      <c r="E10" s="3">
        <v>48132</v>
      </c>
      <c r="F10" s="3">
        <v>50481</v>
      </c>
      <c r="G10" s="3">
        <v>220605</v>
      </c>
    </row>
    <row r="11" spans="1:7" x14ac:dyDescent="0.3">
      <c r="A11" s="4">
        <v>1</v>
      </c>
      <c r="B11" s="3">
        <v>2060</v>
      </c>
      <c r="C11" s="3">
        <v>29420</v>
      </c>
      <c r="D11" s="3">
        <v>30013</v>
      </c>
      <c r="E11" s="3">
        <v>29671</v>
      </c>
      <c r="F11" s="3">
        <v>30229</v>
      </c>
      <c r="G11" s="3">
        <v>121393</v>
      </c>
    </row>
    <row r="12" spans="1:7" x14ac:dyDescent="0.3">
      <c r="A12" s="4">
        <v>2</v>
      </c>
      <c r="B12" s="3">
        <v>1559</v>
      </c>
      <c r="C12" s="3">
        <v>14498</v>
      </c>
      <c r="D12" s="3">
        <v>21733</v>
      </c>
      <c r="E12" s="3">
        <v>13120</v>
      </c>
      <c r="F12" s="3">
        <v>14680</v>
      </c>
      <c r="G12" s="3">
        <v>65590</v>
      </c>
    </row>
    <row r="13" spans="1:7" x14ac:dyDescent="0.3">
      <c r="A13" s="4">
        <v>4</v>
      </c>
      <c r="B13" s="3">
        <v>1301</v>
      </c>
      <c r="C13" s="3">
        <v>5590</v>
      </c>
      <c r="D13" s="3">
        <v>15818</v>
      </c>
      <c r="E13" s="3">
        <v>5341</v>
      </c>
      <c r="F13" s="3">
        <v>5572</v>
      </c>
      <c r="G13" s="3">
        <v>33622</v>
      </c>
    </row>
    <row r="14" spans="1:7" x14ac:dyDescent="0.3">
      <c r="A14" s="2" t="s">
        <v>35</v>
      </c>
      <c r="B14" s="3">
        <v>8188</v>
      </c>
      <c r="C14" s="3">
        <v>71111</v>
      </c>
      <c r="D14" s="3">
        <v>107326</v>
      </c>
      <c r="E14" s="3">
        <v>69849</v>
      </c>
      <c r="F14" s="3">
        <v>72886</v>
      </c>
      <c r="G14" s="3">
        <v>329360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10FA-08F9-4219-98FB-AE57E9015436}">
  <dimension ref="A1:I18"/>
  <sheetViews>
    <sheetView workbookViewId="0">
      <selection activeCell="C6" sqref="C6"/>
    </sheetView>
  </sheetViews>
  <sheetFormatPr defaultRowHeight="14.4" x14ac:dyDescent="0.3"/>
  <cols>
    <col min="1" max="1" width="13.44140625" customWidth="1"/>
    <col min="6" max="6" width="12.6640625" bestFit="1" customWidth="1"/>
  </cols>
  <sheetData>
    <row r="1" spans="1:9" x14ac:dyDescent="0.3">
      <c r="A1" t="s">
        <v>38</v>
      </c>
    </row>
    <row r="2" spans="1:9" ht="15" thickBot="1" x14ac:dyDescent="0.35"/>
    <row r="3" spans="1:9" x14ac:dyDescent="0.3">
      <c r="A3" s="8" t="s">
        <v>39</v>
      </c>
      <c r="B3" s="8"/>
    </row>
    <row r="4" spans="1:9" x14ac:dyDescent="0.3">
      <c r="A4" s="5" t="s">
        <v>40</v>
      </c>
      <c r="B4" s="5">
        <v>0.8408075263319108</v>
      </c>
    </row>
    <row r="5" spans="1:9" x14ac:dyDescent="0.3">
      <c r="A5" s="5" t="s">
        <v>41</v>
      </c>
      <c r="B5" s="5">
        <v>0.70695729633638682</v>
      </c>
    </row>
    <row r="6" spans="1:9" x14ac:dyDescent="0.3">
      <c r="A6" s="5" t="s">
        <v>42</v>
      </c>
      <c r="B6" s="5">
        <v>0.67765302597002552</v>
      </c>
    </row>
    <row r="7" spans="1:9" x14ac:dyDescent="0.3">
      <c r="A7" s="5" t="s">
        <v>43</v>
      </c>
      <c r="B7" s="5">
        <v>1967.4759685842473</v>
      </c>
    </row>
    <row r="8" spans="1:9" ht="15" thickBot="1" x14ac:dyDescent="0.35">
      <c r="A8" s="6" t="s">
        <v>44</v>
      </c>
      <c r="B8" s="6">
        <v>12</v>
      </c>
    </row>
    <row r="10" spans="1:9" ht="15" thickBot="1" x14ac:dyDescent="0.35">
      <c r="A10" t="s">
        <v>45</v>
      </c>
    </row>
    <row r="11" spans="1:9" x14ac:dyDescent="0.3">
      <c r="A11" s="7"/>
      <c r="B11" s="7" t="s">
        <v>50</v>
      </c>
      <c r="C11" s="7" t="s">
        <v>51</v>
      </c>
      <c r="D11" s="7" t="s">
        <v>52</v>
      </c>
      <c r="E11" s="7" t="s">
        <v>53</v>
      </c>
      <c r="F11" s="7" t="s">
        <v>54</v>
      </c>
    </row>
    <row r="12" spans="1:9" x14ac:dyDescent="0.3">
      <c r="A12" s="5" t="s">
        <v>46</v>
      </c>
      <c r="B12" s="5">
        <v>1</v>
      </c>
      <c r="C12" s="5">
        <v>93385864.047101438</v>
      </c>
      <c r="D12" s="5">
        <v>93385864.047101438</v>
      </c>
      <c r="E12" s="5">
        <v>24.124719281457029</v>
      </c>
      <c r="F12" s="5">
        <v>6.123724659034955E-4</v>
      </c>
    </row>
    <row r="13" spans="1:9" x14ac:dyDescent="0.3">
      <c r="A13" s="5" t="s">
        <v>47</v>
      </c>
      <c r="B13" s="5">
        <v>10</v>
      </c>
      <c r="C13" s="5">
        <v>38709616.869565219</v>
      </c>
      <c r="D13" s="5">
        <v>3870961.6869565221</v>
      </c>
      <c r="E13" s="5"/>
      <c r="F13" s="5"/>
    </row>
    <row r="14" spans="1:9" ht="15" thickBot="1" x14ac:dyDescent="0.35">
      <c r="A14" s="6" t="s">
        <v>48</v>
      </c>
      <c r="B14" s="6">
        <v>11</v>
      </c>
      <c r="C14" s="6">
        <v>132095480.91666666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55</v>
      </c>
      <c r="C16" s="7" t="s">
        <v>43</v>
      </c>
      <c r="D16" s="7" t="s">
        <v>56</v>
      </c>
      <c r="E16" s="7" t="s">
        <v>57</v>
      </c>
      <c r="F16" s="7" t="s">
        <v>58</v>
      </c>
      <c r="G16" s="7" t="s">
        <v>59</v>
      </c>
      <c r="H16" s="7" t="s">
        <v>60</v>
      </c>
      <c r="I16" s="7" t="s">
        <v>61</v>
      </c>
    </row>
    <row r="17" spans="1:9" x14ac:dyDescent="0.3">
      <c r="A17" s="5" t="s">
        <v>49</v>
      </c>
      <c r="B17" s="5">
        <v>8542.3478260869579</v>
      </c>
      <c r="C17" s="5">
        <v>843.83043832128237</v>
      </c>
      <c r="D17" s="5">
        <v>10.123298992486118</v>
      </c>
      <c r="E17" s="5">
        <v>1.4205136464499074E-6</v>
      </c>
      <c r="F17" s="5">
        <v>6662.1764419747014</v>
      </c>
      <c r="G17" s="5">
        <v>10422.519210199214</v>
      </c>
      <c r="H17" s="5">
        <v>6662.1764419747014</v>
      </c>
      <c r="I17" s="5">
        <v>10422.519210199214</v>
      </c>
    </row>
    <row r="18" spans="1:9" ht="15" thickBot="1" x14ac:dyDescent="0.35">
      <c r="A18" s="6" t="s">
        <v>62</v>
      </c>
      <c r="B18" s="6">
        <v>-645.31884057971035</v>
      </c>
      <c r="C18" s="6">
        <v>131.38422105689469</v>
      </c>
      <c r="D18" s="6">
        <v>-4.9116920996187297</v>
      </c>
      <c r="E18" s="6">
        <v>6.1237246590349376E-4</v>
      </c>
      <c r="F18" s="6">
        <v>-938.06112805453063</v>
      </c>
      <c r="G18" s="6">
        <v>-352.57655310489014</v>
      </c>
      <c r="H18" s="6">
        <v>-938.06112805453063</v>
      </c>
      <c r="I18" s="6">
        <v>-352.57655310489014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9B1-DEA4-4DE5-BB1E-261F10169AA6}">
  <dimension ref="A1:O36"/>
  <sheetViews>
    <sheetView workbookViewId="0">
      <selection activeCell="S20" sqref="S20"/>
    </sheetView>
  </sheetViews>
  <sheetFormatPr defaultRowHeight="14.4" x14ac:dyDescent="0.3"/>
  <cols>
    <col min="2" max="2" width="10.109375" bestFit="1" customWidth="1"/>
    <col min="4" max="4" width="9.6640625" bestFit="1" customWidth="1"/>
    <col min="5" max="5" width="9.21875" bestFit="1" customWidth="1"/>
    <col min="6" max="9" width="6" bestFit="1" customWidth="1"/>
    <col min="10" max="10" width="7.44140625" bestFit="1" customWidth="1"/>
    <col min="11" max="15" width="6" bestFit="1" customWidth="1"/>
    <col min="16" max="17" width="14" bestFit="1" customWidth="1"/>
  </cols>
  <sheetData>
    <row r="1" spans="1:15" x14ac:dyDescent="0.3">
      <c r="A1" s="10" t="s">
        <v>24</v>
      </c>
      <c r="B1" s="10" t="s">
        <v>25</v>
      </c>
      <c r="C1" s="10" t="s">
        <v>26</v>
      </c>
      <c r="D1" s="10" t="s">
        <v>83</v>
      </c>
      <c r="E1" s="10" t="s">
        <v>82</v>
      </c>
      <c r="F1" s="10">
        <v>1</v>
      </c>
      <c r="G1" s="10">
        <v>2</v>
      </c>
      <c r="H1" s="10">
        <v>3</v>
      </c>
      <c r="I1" s="10">
        <v>4</v>
      </c>
      <c r="J1" s="10">
        <v>5</v>
      </c>
      <c r="K1" s="10">
        <v>6</v>
      </c>
      <c r="L1" s="10">
        <v>7</v>
      </c>
      <c r="M1" s="10">
        <v>8</v>
      </c>
      <c r="N1" s="10">
        <v>9</v>
      </c>
      <c r="O1" s="10">
        <v>10</v>
      </c>
    </row>
    <row r="2" spans="1:15" x14ac:dyDescent="0.3">
      <c r="A2" s="9" t="s">
        <v>27</v>
      </c>
      <c r="B2" s="9">
        <v>1</v>
      </c>
      <c r="C2" s="9" t="s">
        <v>28</v>
      </c>
      <c r="D2" s="12">
        <f t="shared" ref="D2:D36" si="0">AVERAGE(F2:O2)</f>
        <v>9986.1</v>
      </c>
      <c r="E2" s="9">
        <f>_xlfn.STDEV.P(F2:O2)</f>
        <v>23.144977856977963</v>
      </c>
      <c r="F2" s="12">
        <v>9961</v>
      </c>
      <c r="G2" s="12">
        <v>9933</v>
      </c>
      <c r="H2" s="12">
        <v>9991</v>
      </c>
      <c r="I2" s="12">
        <v>9978</v>
      </c>
      <c r="J2" s="12">
        <v>10015</v>
      </c>
      <c r="K2" s="12">
        <v>10000</v>
      </c>
      <c r="L2" s="12">
        <v>10002</v>
      </c>
      <c r="M2" s="12">
        <v>9980</v>
      </c>
      <c r="N2" s="12">
        <v>10007</v>
      </c>
      <c r="O2" s="12">
        <v>9994</v>
      </c>
    </row>
    <row r="3" spans="1:15" x14ac:dyDescent="0.3">
      <c r="A3" s="9" t="s">
        <v>27</v>
      </c>
      <c r="B3" s="9">
        <v>1</v>
      </c>
      <c r="C3" s="9" t="s">
        <v>29</v>
      </c>
      <c r="D3" s="12">
        <f t="shared" si="0"/>
        <v>10124.799999999999</v>
      </c>
      <c r="E3" s="9">
        <f t="shared" ref="E3:E36" si="1">_xlfn.STDEV.P(F3:O3)</f>
        <v>87.816627127213224</v>
      </c>
      <c r="F3" s="12">
        <v>10182</v>
      </c>
      <c r="G3" s="12">
        <v>10086</v>
      </c>
      <c r="H3" s="12">
        <v>10131</v>
      </c>
      <c r="I3" s="12">
        <v>10341</v>
      </c>
      <c r="J3" s="12">
        <v>10060</v>
      </c>
      <c r="K3" s="12">
        <v>10141</v>
      </c>
      <c r="L3" s="12">
        <v>10011</v>
      </c>
      <c r="M3" s="12">
        <v>10038</v>
      </c>
      <c r="N3" s="12">
        <v>10146</v>
      </c>
      <c r="O3" s="12">
        <v>10112</v>
      </c>
    </row>
    <row r="4" spans="1:15" x14ac:dyDescent="0.3">
      <c r="A4" s="9" t="s">
        <v>27</v>
      </c>
      <c r="B4" s="9">
        <v>1</v>
      </c>
      <c r="C4" s="9" t="s">
        <v>30</v>
      </c>
      <c r="D4" s="12">
        <f t="shared" si="0"/>
        <v>10499.4</v>
      </c>
      <c r="E4" s="9">
        <f t="shared" si="1"/>
        <v>87.058830683624507</v>
      </c>
      <c r="F4" s="12">
        <v>10425</v>
      </c>
      <c r="G4" s="12">
        <v>10622</v>
      </c>
      <c r="H4" s="12">
        <v>10619</v>
      </c>
      <c r="I4" s="12">
        <v>10403</v>
      </c>
      <c r="J4" s="12">
        <v>10499</v>
      </c>
      <c r="K4" s="12">
        <v>10516</v>
      </c>
      <c r="L4" s="12">
        <v>10564</v>
      </c>
      <c r="M4" s="12">
        <v>10428</v>
      </c>
      <c r="N4" s="12">
        <v>10556</v>
      </c>
      <c r="O4" s="12">
        <v>10362</v>
      </c>
    </row>
    <row r="5" spans="1:15" x14ac:dyDescent="0.3">
      <c r="A5" s="9" t="s">
        <v>27</v>
      </c>
      <c r="B5" s="9">
        <v>1</v>
      </c>
      <c r="C5" s="9" t="s">
        <v>31</v>
      </c>
      <c r="D5" s="12">
        <f t="shared" si="0"/>
        <v>10041.299999999999</v>
      </c>
      <c r="E5" s="9">
        <f t="shared" si="1"/>
        <v>44.542227155812498</v>
      </c>
      <c r="F5" s="12">
        <v>9977</v>
      </c>
      <c r="G5" s="12">
        <v>10030</v>
      </c>
      <c r="H5" s="12">
        <v>10113</v>
      </c>
      <c r="I5" s="12">
        <v>10104</v>
      </c>
      <c r="J5" s="12">
        <v>10008</v>
      </c>
      <c r="K5" s="12">
        <v>10080</v>
      </c>
      <c r="L5" s="12">
        <v>10012</v>
      </c>
      <c r="M5" s="12">
        <v>10003</v>
      </c>
      <c r="N5" s="12">
        <v>10015</v>
      </c>
      <c r="O5" s="12">
        <v>10071</v>
      </c>
    </row>
    <row r="6" spans="1:15" x14ac:dyDescent="0.3">
      <c r="A6" s="9" t="s">
        <v>27</v>
      </c>
      <c r="B6" s="9">
        <v>1</v>
      </c>
      <c r="C6" s="9" t="s">
        <v>32</v>
      </c>
      <c r="D6" s="12">
        <f t="shared" si="0"/>
        <v>1140.5999999999999</v>
      </c>
      <c r="E6" s="9">
        <f t="shared" si="1"/>
        <v>13.124023773218335</v>
      </c>
      <c r="F6" s="12">
        <v>1147</v>
      </c>
      <c r="G6" s="12">
        <v>1147</v>
      </c>
      <c r="H6" s="12">
        <v>1123</v>
      </c>
      <c r="I6" s="12">
        <v>1154</v>
      </c>
      <c r="J6" s="12">
        <v>1123</v>
      </c>
      <c r="K6" s="12">
        <v>1142</v>
      </c>
      <c r="L6" s="12">
        <v>1145</v>
      </c>
      <c r="M6" s="12">
        <v>1160</v>
      </c>
      <c r="N6" s="12">
        <v>1120</v>
      </c>
      <c r="O6" s="12">
        <v>1145</v>
      </c>
    </row>
    <row r="7" spans="1:15" x14ac:dyDescent="0.3">
      <c r="A7" s="9" t="s">
        <v>27</v>
      </c>
      <c r="B7" s="9">
        <v>2</v>
      </c>
      <c r="C7" s="9" t="s">
        <v>28</v>
      </c>
      <c r="D7" s="12">
        <f t="shared" si="0"/>
        <v>9878.7999999999993</v>
      </c>
      <c r="E7" s="9">
        <f t="shared" si="1"/>
        <v>35.639304145844378</v>
      </c>
      <c r="F7" s="12">
        <v>9850</v>
      </c>
      <c r="G7" s="12">
        <v>9818</v>
      </c>
      <c r="H7" s="12">
        <v>9906</v>
      </c>
      <c r="I7" s="12">
        <v>9879</v>
      </c>
      <c r="J7" s="12">
        <v>9931</v>
      </c>
      <c r="K7" s="12">
        <v>9903</v>
      </c>
      <c r="L7" s="12">
        <v>9871</v>
      </c>
      <c r="M7" s="12">
        <v>9928</v>
      </c>
      <c r="N7" s="12">
        <v>9844</v>
      </c>
      <c r="O7" s="12">
        <v>9858</v>
      </c>
    </row>
    <row r="8" spans="1:15" x14ac:dyDescent="0.3">
      <c r="A8" s="9" t="s">
        <v>27</v>
      </c>
      <c r="B8" s="9">
        <v>2</v>
      </c>
      <c r="C8" s="9" t="s">
        <v>29</v>
      </c>
      <c r="D8" s="12">
        <f t="shared" si="0"/>
        <v>6725.7</v>
      </c>
      <c r="E8" s="9">
        <f t="shared" si="1"/>
        <v>58.653303402280756</v>
      </c>
      <c r="F8" s="12">
        <v>6768</v>
      </c>
      <c r="G8" s="12">
        <v>6812</v>
      </c>
      <c r="H8" s="12">
        <v>6646</v>
      </c>
      <c r="I8" s="12">
        <v>6784</v>
      </c>
      <c r="J8" s="12">
        <v>6755</v>
      </c>
      <c r="K8" s="12">
        <v>6760</v>
      </c>
      <c r="L8" s="12">
        <v>6695</v>
      </c>
      <c r="M8" s="12">
        <v>6617</v>
      </c>
      <c r="N8" s="12">
        <v>6702</v>
      </c>
      <c r="O8" s="12">
        <v>6718</v>
      </c>
    </row>
    <row r="9" spans="1:15" x14ac:dyDescent="0.3">
      <c r="A9" s="9" t="s">
        <v>27</v>
      </c>
      <c r="B9" s="9">
        <v>2</v>
      </c>
      <c r="C9" s="9" t="s">
        <v>30</v>
      </c>
      <c r="D9" s="12">
        <f t="shared" si="0"/>
        <v>6871.1</v>
      </c>
      <c r="E9" s="9">
        <f t="shared" si="1"/>
        <v>90.488065511425319</v>
      </c>
      <c r="F9" s="12">
        <v>6773</v>
      </c>
      <c r="G9" s="12">
        <v>6976</v>
      </c>
      <c r="H9" s="12">
        <v>6920</v>
      </c>
      <c r="I9" s="12">
        <v>6851</v>
      </c>
      <c r="J9" s="12">
        <v>6912</v>
      </c>
      <c r="K9" s="12">
        <v>6830</v>
      </c>
      <c r="L9" s="12">
        <v>6759</v>
      </c>
      <c r="M9" s="12">
        <v>6779</v>
      </c>
      <c r="N9" s="12">
        <v>7055</v>
      </c>
      <c r="O9" s="12">
        <v>6856</v>
      </c>
    </row>
    <row r="10" spans="1:15" x14ac:dyDescent="0.3">
      <c r="A10" s="9" t="s">
        <v>27</v>
      </c>
      <c r="B10" s="9">
        <v>2</v>
      </c>
      <c r="C10" s="9" t="s">
        <v>31</v>
      </c>
      <c r="D10" s="12">
        <f t="shared" si="0"/>
        <v>6644.6</v>
      </c>
      <c r="E10" s="9">
        <f t="shared" si="1"/>
        <v>97.07852491668794</v>
      </c>
      <c r="F10" s="12">
        <v>6685</v>
      </c>
      <c r="G10" s="12">
        <v>6545</v>
      </c>
      <c r="H10" s="12">
        <v>6621</v>
      </c>
      <c r="I10" s="12">
        <v>6650</v>
      </c>
      <c r="J10" s="12">
        <v>6556</v>
      </c>
      <c r="K10" s="12">
        <v>6851</v>
      </c>
      <c r="L10" s="12">
        <v>6770</v>
      </c>
      <c r="M10" s="12">
        <v>6576</v>
      </c>
      <c r="N10" s="12">
        <v>6539</v>
      </c>
      <c r="O10" s="12">
        <v>6653</v>
      </c>
    </row>
    <row r="11" spans="1:15" x14ac:dyDescent="0.3">
      <c r="A11" s="9" t="s">
        <v>27</v>
      </c>
      <c r="B11" s="9">
        <v>2</v>
      </c>
      <c r="C11" s="9" t="s">
        <v>32</v>
      </c>
      <c r="D11" s="12">
        <f t="shared" si="0"/>
        <v>1101.5999999999999</v>
      </c>
      <c r="E11" s="9">
        <f t="shared" si="1"/>
        <v>27.350319925002704</v>
      </c>
      <c r="F11" s="12">
        <v>1083</v>
      </c>
      <c r="G11" s="12">
        <v>1126</v>
      </c>
      <c r="H11" s="12">
        <v>1113</v>
      </c>
      <c r="I11" s="12">
        <v>1114</v>
      </c>
      <c r="J11" s="12">
        <v>1132</v>
      </c>
      <c r="K11" s="12">
        <v>1099</v>
      </c>
      <c r="L11" s="12">
        <v>1061</v>
      </c>
      <c r="M11" s="12">
        <v>1135</v>
      </c>
      <c r="N11" s="12">
        <v>1102</v>
      </c>
      <c r="O11" s="12">
        <v>1051</v>
      </c>
    </row>
    <row r="12" spans="1:15" x14ac:dyDescent="0.3">
      <c r="A12" s="9" t="s">
        <v>27</v>
      </c>
      <c r="B12" s="9">
        <v>4</v>
      </c>
      <c r="C12" s="9" t="s">
        <v>28</v>
      </c>
      <c r="D12" s="12">
        <f t="shared" si="0"/>
        <v>9921.7999999999993</v>
      </c>
      <c r="E12" s="9">
        <f t="shared" si="1"/>
        <v>26.880476186258303</v>
      </c>
      <c r="F12" s="12">
        <v>9969</v>
      </c>
      <c r="G12" s="12">
        <v>9889</v>
      </c>
      <c r="H12" s="12">
        <v>9964</v>
      </c>
      <c r="I12" s="12">
        <v>9918</v>
      </c>
      <c r="J12" s="12">
        <v>9932</v>
      </c>
      <c r="K12" s="12">
        <v>9933</v>
      </c>
      <c r="L12" s="12">
        <v>9917</v>
      </c>
      <c r="M12" s="12">
        <v>9888</v>
      </c>
      <c r="N12" s="12">
        <v>9911</v>
      </c>
      <c r="O12" s="12">
        <v>9897</v>
      </c>
    </row>
    <row r="13" spans="1:15" x14ac:dyDescent="0.3">
      <c r="A13" s="9" t="s">
        <v>27</v>
      </c>
      <c r="B13" s="9">
        <v>4</v>
      </c>
      <c r="C13" s="9" t="s">
        <v>29</v>
      </c>
      <c r="D13" s="12">
        <f t="shared" si="0"/>
        <v>3347.7</v>
      </c>
      <c r="E13" s="9">
        <f t="shared" si="1"/>
        <v>47.941735471298905</v>
      </c>
      <c r="F13" s="12">
        <v>3371</v>
      </c>
      <c r="G13" s="12">
        <v>3382</v>
      </c>
      <c r="H13" s="12">
        <v>3460</v>
      </c>
      <c r="I13" s="12">
        <v>3304</v>
      </c>
      <c r="J13" s="12">
        <v>3315</v>
      </c>
      <c r="K13" s="12">
        <v>3378</v>
      </c>
      <c r="L13" s="12">
        <v>3337</v>
      </c>
      <c r="M13" s="12">
        <v>3313</v>
      </c>
      <c r="N13" s="12">
        <v>3295</v>
      </c>
      <c r="O13" s="12">
        <v>3322</v>
      </c>
    </row>
    <row r="14" spans="1:15" x14ac:dyDescent="0.3">
      <c r="A14" s="9" t="s">
        <v>27</v>
      </c>
      <c r="B14" s="9">
        <v>4</v>
      </c>
      <c r="C14" s="9" t="s">
        <v>30</v>
      </c>
      <c r="D14" s="12">
        <f t="shared" si="0"/>
        <v>3462.7</v>
      </c>
      <c r="E14" s="9">
        <f t="shared" si="1"/>
        <v>53.242933803463536</v>
      </c>
      <c r="F14" s="12">
        <v>3481</v>
      </c>
      <c r="G14" s="12">
        <v>3437</v>
      </c>
      <c r="H14" s="12">
        <v>3429</v>
      </c>
      <c r="I14" s="12">
        <v>3506</v>
      </c>
      <c r="J14" s="12">
        <v>3562</v>
      </c>
      <c r="K14" s="12">
        <v>3355</v>
      </c>
      <c r="L14" s="12">
        <v>3436</v>
      </c>
      <c r="M14" s="12">
        <v>3452</v>
      </c>
      <c r="N14" s="12">
        <v>3508</v>
      </c>
      <c r="O14" s="12">
        <v>3461</v>
      </c>
    </row>
    <row r="15" spans="1:15" x14ac:dyDescent="0.3">
      <c r="A15" s="9" t="s">
        <v>27</v>
      </c>
      <c r="B15" s="9">
        <v>4</v>
      </c>
      <c r="C15" s="9" t="s">
        <v>31</v>
      </c>
      <c r="D15" s="12">
        <f t="shared" si="0"/>
        <v>3344.1</v>
      </c>
      <c r="E15" s="9">
        <f t="shared" si="1"/>
        <v>30.336281907972836</v>
      </c>
      <c r="F15" s="12">
        <v>3394</v>
      </c>
      <c r="G15" s="12">
        <v>3350</v>
      </c>
      <c r="H15" s="12">
        <v>3360</v>
      </c>
      <c r="I15" s="12">
        <v>3323</v>
      </c>
      <c r="J15" s="12">
        <v>3286</v>
      </c>
      <c r="K15" s="12">
        <v>3353</v>
      </c>
      <c r="L15" s="12">
        <v>3338</v>
      </c>
      <c r="M15" s="12">
        <v>3330</v>
      </c>
      <c r="N15" s="12">
        <v>3386</v>
      </c>
      <c r="O15" s="12">
        <v>3321</v>
      </c>
    </row>
    <row r="16" spans="1:15" x14ac:dyDescent="0.3">
      <c r="A16" s="9" t="s">
        <v>27</v>
      </c>
      <c r="B16" s="9">
        <v>4</v>
      </c>
      <c r="C16" s="9" t="s">
        <v>32</v>
      </c>
      <c r="D16" s="12">
        <f t="shared" si="0"/>
        <v>975.3</v>
      </c>
      <c r="E16" s="9">
        <f t="shared" si="1"/>
        <v>23.056669317141189</v>
      </c>
      <c r="F16" s="12">
        <v>972</v>
      </c>
      <c r="G16" s="12">
        <v>973</v>
      </c>
      <c r="H16" s="12">
        <v>940</v>
      </c>
      <c r="I16" s="12">
        <v>1008</v>
      </c>
      <c r="J16" s="12">
        <v>1006</v>
      </c>
      <c r="K16" s="12">
        <v>979</v>
      </c>
      <c r="L16" s="12">
        <v>995</v>
      </c>
      <c r="M16" s="12">
        <v>980</v>
      </c>
      <c r="N16" s="12">
        <v>937</v>
      </c>
      <c r="O16" s="12">
        <v>963</v>
      </c>
    </row>
    <row r="17" spans="1:15" x14ac:dyDescent="0.3">
      <c r="A17" s="9" t="s">
        <v>27</v>
      </c>
      <c r="B17" s="9">
        <v>12</v>
      </c>
      <c r="C17" s="9" t="s">
        <v>28</v>
      </c>
      <c r="D17" s="12">
        <f t="shared" si="0"/>
        <v>9921.2999999999993</v>
      </c>
      <c r="E17" s="9">
        <f t="shared" si="1"/>
        <v>71.717571068741577</v>
      </c>
      <c r="F17" s="12">
        <v>9874</v>
      </c>
      <c r="G17" s="12">
        <v>9985</v>
      </c>
      <c r="H17" s="12">
        <v>10019</v>
      </c>
      <c r="I17" s="12">
        <v>9861</v>
      </c>
      <c r="J17" s="12">
        <v>9935</v>
      </c>
      <c r="K17" s="12">
        <v>10053</v>
      </c>
      <c r="L17" s="12">
        <v>9892</v>
      </c>
      <c r="M17" s="12">
        <v>9848</v>
      </c>
      <c r="N17" s="12">
        <v>9915</v>
      </c>
      <c r="O17" s="12">
        <v>9831</v>
      </c>
    </row>
    <row r="18" spans="1:15" x14ac:dyDescent="0.3">
      <c r="A18" s="9" t="s">
        <v>27</v>
      </c>
      <c r="B18" s="9">
        <v>12</v>
      </c>
      <c r="C18" s="9" t="s">
        <v>29</v>
      </c>
      <c r="D18" s="12">
        <f t="shared" si="0"/>
        <v>1510.6</v>
      </c>
      <c r="E18" s="9">
        <f t="shared" si="1"/>
        <v>19.509997437211517</v>
      </c>
      <c r="F18" s="12">
        <v>1525</v>
      </c>
      <c r="G18" s="12">
        <v>1490</v>
      </c>
      <c r="H18" s="12">
        <v>1531</v>
      </c>
      <c r="I18" s="12">
        <v>1506</v>
      </c>
      <c r="J18" s="12">
        <v>1505</v>
      </c>
      <c r="K18" s="12">
        <v>1519</v>
      </c>
      <c r="L18" s="12">
        <v>1526</v>
      </c>
      <c r="M18" s="12">
        <v>1539</v>
      </c>
      <c r="N18" s="12">
        <v>1480</v>
      </c>
      <c r="O18" s="12">
        <v>1485</v>
      </c>
    </row>
    <row r="19" spans="1:15" x14ac:dyDescent="0.3">
      <c r="A19" s="9" t="s">
        <v>27</v>
      </c>
      <c r="B19" s="9">
        <v>12</v>
      </c>
      <c r="C19" s="9" t="s">
        <v>30</v>
      </c>
      <c r="D19" s="12">
        <f t="shared" si="0"/>
        <v>1515.6</v>
      </c>
      <c r="E19" s="9">
        <f t="shared" si="1"/>
        <v>16.942254867637896</v>
      </c>
      <c r="F19" s="12">
        <v>1501</v>
      </c>
      <c r="G19" s="12">
        <v>1516</v>
      </c>
      <c r="H19" s="12">
        <v>1478</v>
      </c>
      <c r="I19" s="12">
        <v>1516</v>
      </c>
      <c r="J19" s="12">
        <v>1534</v>
      </c>
      <c r="K19" s="12">
        <v>1528</v>
      </c>
      <c r="L19" s="12">
        <v>1511</v>
      </c>
      <c r="M19" s="12">
        <v>1522</v>
      </c>
      <c r="N19" s="12">
        <v>1541</v>
      </c>
      <c r="O19" s="12">
        <v>1509</v>
      </c>
    </row>
    <row r="20" spans="1:15" x14ac:dyDescent="0.3">
      <c r="A20" s="9" t="s">
        <v>27</v>
      </c>
      <c r="B20" s="9">
        <v>12</v>
      </c>
      <c r="C20" s="9" t="s">
        <v>31</v>
      </c>
      <c r="D20" s="12">
        <f t="shared" si="0"/>
        <v>1612.4</v>
      </c>
      <c r="E20" s="9">
        <f t="shared" si="1"/>
        <v>15.856859714331838</v>
      </c>
      <c r="F20" s="12">
        <v>1634</v>
      </c>
      <c r="G20" s="12">
        <v>1612</v>
      </c>
      <c r="H20" s="12">
        <v>1614</v>
      </c>
      <c r="I20" s="12">
        <v>1603</v>
      </c>
      <c r="J20" s="12">
        <v>1618</v>
      </c>
      <c r="K20" s="12">
        <v>1618</v>
      </c>
      <c r="L20" s="12">
        <v>1591</v>
      </c>
      <c r="M20" s="12">
        <v>1589</v>
      </c>
      <c r="N20" s="12">
        <v>1641</v>
      </c>
      <c r="O20" s="12">
        <v>1604</v>
      </c>
    </row>
    <row r="21" spans="1:15" x14ac:dyDescent="0.3">
      <c r="A21" s="9" t="s">
        <v>27</v>
      </c>
      <c r="B21" s="9">
        <v>12</v>
      </c>
      <c r="C21" s="9" t="s">
        <v>32</v>
      </c>
      <c r="D21" s="12">
        <f t="shared" si="0"/>
        <v>39.200000000000003</v>
      </c>
      <c r="E21" s="9">
        <f t="shared" si="1"/>
        <v>6.9971422738143607</v>
      </c>
      <c r="F21" s="12">
        <v>42</v>
      </c>
      <c r="G21" s="12">
        <v>43</v>
      </c>
      <c r="H21" s="12">
        <v>30</v>
      </c>
      <c r="I21" s="12">
        <v>46</v>
      </c>
      <c r="J21" s="12">
        <v>28</v>
      </c>
      <c r="K21" s="12">
        <v>49</v>
      </c>
      <c r="L21" s="12">
        <v>34</v>
      </c>
      <c r="M21" s="12">
        <v>41</v>
      </c>
      <c r="N21" s="12">
        <v>33</v>
      </c>
      <c r="O21" s="12">
        <v>46</v>
      </c>
    </row>
    <row r="22" spans="1:15" x14ac:dyDescent="0.3">
      <c r="A22" s="9" t="s">
        <v>33</v>
      </c>
      <c r="B22" s="9">
        <v>1</v>
      </c>
      <c r="C22" s="9" t="s">
        <v>28</v>
      </c>
      <c r="D22" s="12">
        <f t="shared" si="0"/>
        <v>29958.3</v>
      </c>
      <c r="E22" s="9">
        <f t="shared" si="1"/>
        <v>224.06474510730152</v>
      </c>
      <c r="F22" s="12">
        <v>29922</v>
      </c>
      <c r="G22" s="12">
        <v>29684</v>
      </c>
      <c r="H22" s="12">
        <v>29895</v>
      </c>
      <c r="I22" s="12">
        <v>30020</v>
      </c>
      <c r="J22" s="12">
        <v>29908</v>
      </c>
      <c r="K22" s="12">
        <v>29995</v>
      </c>
      <c r="L22" s="12">
        <v>30100</v>
      </c>
      <c r="M22" s="12">
        <v>30258</v>
      </c>
      <c r="N22" s="12">
        <v>30286</v>
      </c>
      <c r="O22" s="12">
        <v>29515</v>
      </c>
    </row>
    <row r="23" spans="1:15" x14ac:dyDescent="0.3">
      <c r="A23" s="9" t="s">
        <v>33</v>
      </c>
      <c r="B23" s="9">
        <v>1</v>
      </c>
      <c r="C23" s="9" t="s">
        <v>29</v>
      </c>
      <c r="D23" s="12">
        <f t="shared" si="0"/>
        <v>29943.9</v>
      </c>
      <c r="E23" s="9">
        <f t="shared" si="1"/>
        <v>339.33418631196002</v>
      </c>
      <c r="F23" s="12">
        <v>29985</v>
      </c>
      <c r="G23" s="12">
        <v>29664</v>
      </c>
      <c r="H23" s="12">
        <v>29566</v>
      </c>
      <c r="I23" s="12">
        <v>29902</v>
      </c>
      <c r="J23" s="12">
        <v>30505</v>
      </c>
      <c r="K23" s="12">
        <v>30146</v>
      </c>
      <c r="L23" s="12">
        <v>29417</v>
      </c>
      <c r="M23" s="12">
        <v>30331</v>
      </c>
      <c r="N23" s="12">
        <v>29694</v>
      </c>
      <c r="O23" s="12">
        <v>30229</v>
      </c>
    </row>
    <row r="24" spans="1:15" x14ac:dyDescent="0.3">
      <c r="A24" s="9" t="s">
        <v>33</v>
      </c>
      <c r="B24" s="9">
        <v>1</v>
      </c>
      <c r="C24" s="9" t="s">
        <v>30</v>
      </c>
      <c r="D24" s="12">
        <f t="shared" si="0"/>
        <v>30248.7</v>
      </c>
      <c r="E24" s="9">
        <f t="shared" si="1"/>
        <v>450.9802767305905</v>
      </c>
      <c r="F24" s="12">
        <v>30138</v>
      </c>
      <c r="G24" s="12">
        <v>30705</v>
      </c>
      <c r="H24" s="12">
        <v>31130</v>
      </c>
      <c r="I24" s="12">
        <v>30063</v>
      </c>
      <c r="J24" s="12">
        <v>30229</v>
      </c>
      <c r="K24" s="12">
        <v>29610</v>
      </c>
      <c r="L24" s="12">
        <v>29962</v>
      </c>
      <c r="M24" s="12">
        <v>29703</v>
      </c>
      <c r="N24" s="12">
        <v>30236</v>
      </c>
      <c r="O24" s="12">
        <v>30711</v>
      </c>
    </row>
    <row r="25" spans="1:15" x14ac:dyDescent="0.3">
      <c r="A25" s="9" t="s">
        <v>33</v>
      </c>
      <c r="B25" s="9">
        <v>1</v>
      </c>
      <c r="C25" s="9" t="s">
        <v>31</v>
      </c>
      <c r="D25" s="12">
        <f t="shared" si="0"/>
        <v>29494.400000000001</v>
      </c>
      <c r="E25" s="9">
        <f t="shared" si="1"/>
        <v>165.5398441463565</v>
      </c>
      <c r="F25" s="12">
        <v>29187</v>
      </c>
      <c r="G25" s="12">
        <v>29462</v>
      </c>
      <c r="H25" s="12">
        <v>29642</v>
      </c>
      <c r="I25" s="12">
        <v>29722</v>
      </c>
      <c r="J25" s="12">
        <v>29498</v>
      </c>
      <c r="K25" s="12">
        <v>29388</v>
      </c>
      <c r="L25" s="12">
        <v>29641</v>
      </c>
      <c r="M25" s="12">
        <v>29575</v>
      </c>
      <c r="N25" s="12">
        <v>29252</v>
      </c>
      <c r="O25" s="12">
        <v>29577</v>
      </c>
    </row>
    <row r="26" spans="1:15" x14ac:dyDescent="0.3">
      <c r="A26" s="9" t="s">
        <v>33</v>
      </c>
      <c r="B26" s="9">
        <v>1</v>
      </c>
      <c r="C26" s="9" t="s">
        <v>32</v>
      </c>
      <c r="D26" s="12">
        <f t="shared" si="0"/>
        <v>2060.6</v>
      </c>
      <c r="E26" s="9">
        <f t="shared" si="1"/>
        <v>29.100515459352259</v>
      </c>
      <c r="F26" s="12">
        <v>2047</v>
      </c>
      <c r="G26" s="12">
        <v>2028</v>
      </c>
      <c r="H26" s="12">
        <v>2080</v>
      </c>
      <c r="I26" s="12">
        <v>2071</v>
      </c>
      <c r="J26" s="12">
        <v>2019</v>
      </c>
      <c r="K26" s="12">
        <v>2029</v>
      </c>
      <c r="L26" s="12">
        <v>2073</v>
      </c>
      <c r="M26" s="12">
        <v>2093</v>
      </c>
      <c r="N26" s="12">
        <v>2113</v>
      </c>
      <c r="O26" s="12">
        <v>2053</v>
      </c>
    </row>
    <row r="27" spans="1:15" x14ac:dyDescent="0.3">
      <c r="A27" s="9" t="s">
        <v>33</v>
      </c>
      <c r="B27" s="9">
        <v>2</v>
      </c>
      <c r="C27" s="9" t="s">
        <v>28</v>
      </c>
      <c r="D27" s="12">
        <f t="shared" si="0"/>
        <v>21792.2</v>
      </c>
      <c r="E27" s="9">
        <f t="shared" si="1"/>
        <v>117.18600599047653</v>
      </c>
      <c r="F27" s="12">
        <v>21646</v>
      </c>
      <c r="G27" s="12">
        <v>21682</v>
      </c>
      <c r="H27" s="12">
        <v>21656</v>
      </c>
      <c r="I27" s="12">
        <v>21841</v>
      </c>
      <c r="J27" s="12">
        <v>21884</v>
      </c>
      <c r="K27" s="12">
        <v>21772</v>
      </c>
      <c r="L27" s="12">
        <v>21760</v>
      </c>
      <c r="M27" s="12">
        <v>22042</v>
      </c>
      <c r="N27" s="12">
        <v>21887</v>
      </c>
      <c r="O27" s="12">
        <v>21752</v>
      </c>
    </row>
    <row r="28" spans="1:15" x14ac:dyDescent="0.3">
      <c r="A28" s="9" t="s">
        <v>33</v>
      </c>
      <c r="B28" s="9">
        <v>2</v>
      </c>
      <c r="C28" s="9" t="s">
        <v>29</v>
      </c>
      <c r="D28" s="12">
        <f t="shared" si="0"/>
        <v>13234.8</v>
      </c>
      <c r="E28" s="9">
        <f>_xlfn.STDEV.P(F28:O28)</f>
        <v>264.58563831016983</v>
      </c>
      <c r="F28" s="12">
        <v>13323</v>
      </c>
      <c r="G28" s="12">
        <v>13080</v>
      </c>
      <c r="H28" s="12">
        <v>13684</v>
      </c>
      <c r="I28" s="12">
        <v>12847</v>
      </c>
      <c r="J28" s="12">
        <v>13660</v>
      </c>
      <c r="K28" s="12">
        <v>13329</v>
      </c>
      <c r="L28" s="12">
        <v>13227</v>
      </c>
      <c r="M28" s="12">
        <v>13032</v>
      </c>
      <c r="N28" s="12">
        <v>13223</v>
      </c>
      <c r="O28" s="12">
        <v>12943</v>
      </c>
    </row>
    <row r="29" spans="1:15" x14ac:dyDescent="0.3">
      <c r="A29" s="9" t="s">
        <v>33</v>
      </c>
      <c r="B29" s="9">
        <v>2</v>
      </c>
      <c r="C29" s="9" t="s">
        <v>30</v>
      </c>
      <c r="D29" s="12">
        <f t="shared" si="0"/>
        <v>14727.6</v>
      </c>
      <c r="E29" s="9">
        <f t="shared" si="1"/>
        <v>214.57175955842837</v>
      </c>
      <c r="F29" s="12">
        <v>14652</v>
      </c>
      <c r="G29" s="12">
        <v>14943</v>
      </c>
      <c r="H29" s="12">
        <v>14776</v>
      </c>
      <c r="I29" s="12">
        <v>14856</v>
      </c>
      <c r="J29" s="12">
        <v>14665</v>
      </c>
      <c r="K29" s="12">
        <v>14380</v>
      </c>
      <c r="L29" s="12">
        <v>14963</v>
      </c>
      <c r="M29" s="12">
        <v>14773</v>
      </c>
      <c r="N29" s="12">
        <v>14326</v>
      </c>
      <c r="O29" s="12">
        <v>14942</v>
      </c>
    </row>
    <row r="30" spans="1:15" x14ac:dyDescent="0.3">
      <c r="A30" s="9" t="s">
        <v>33</v>
      </c>
      <c r="B30" s="9">
        <v>2</v>
      </c>
      <c r="C30" s="9" t="s">
        <v>31</v>
      </c>
      <c r="D30" s="12">
        <f t="shared" si="0"/>
        <v>14445</v>
      </c>
      <c r="E30" s="9">
        <f t="shared" si="1"/>
        <v>103.03785712057486</v>
      </c>
      <c r="F30" s="12">
        <v>14330</v>
      </c>
      <c r="G30" s="12">
        <v>14563</v>
      </c>
      <c r="H30" s="12">
        <v>14557</v>
      </c>
      <c r="I30" s="12">
        <v>14377</v>
      </c>
      <c r="J30" s="12">
        <v>14582</v>
      </c>
      <c r="K30" s="12">
        <v>14400</v>
      </c>
      <c r="L30" s="12">
        <v>14437</v>
      </c>
      <c r="M30" s="12">
        <v>14539</v>
      </c>
      <c r="N30" s="12">
        <v>14274</v>
      </c>
      <c r="O30" s="12">
        <v>14391</v>
      </c>
    </row>
    <row r="31" spans="1:15" x14ac:dyDescent="0.3">
      <c r="A31" s="9" t="s">
        <v>33</v>
      </c>
      <c r="B31" s="9">
        <v>2</v>
      </c>
      <c r="C31" s="9" t="s">
        <v>32</v>
      </c>
      <c r="D31" s="12">
        <f t="shared" si="0"/>
        <v>1577</v>
      </c>
      <c r="E31" s="9">
        <f t="shared" si="1"/>
        <v>19.748417658131498</v>
      </c>
      <c r="F31" s="12">
        <v>1594</v>
      </c>
      <c r="G31" s="12">
        <v>1536</v>
      </c>
      <c r="H31" s="12">
        <v>1596</v>
      </c>
      <c r="I31" s="12">
        <v>1561</v>
      </c>
      <c r="J31" s="12">
        <v>1573</v>
      </c>
      <c r="K31" s="12">
        <v>1567</v>
      </c>
      <c r="L31" s="12">
        <v>1590</v>
      </c>
      <c r="M31" s="12">
        <v>1561</v>
      </c>
      <c r="N31" s="12">
        <v>1601</v>
      </c>
      <c r="O31" s="12">
        <v>1591</v>
      </c>
    </row>
    <row r="32" spans="1:15" x14ac:dyDescent="0.3">
      <c r="A32" s="9" t="s">
        <v>33</v>
      </c>
      <c r="B32" s="9">
        <v>4</v>
      </c>
      <c r="C32" s="9" t="s">
        <v>28</v>
      </c>
      <c r="D32" s="12">
        <f t="shared" si="0"/>
        <v>15853.2</v>
      </c>
      <c r="E32" s="9">
        <f t="shared" si="1"/>
        <v>69.752132583885924</v>
      </c>
      <c r="F32" s="12">
        <v>15871</v>
      </c>
      <c r="G32" s="12">
        <v>15854</v>
      </c>
      <c r="H32" s="12">
        <v>15984</v>
      </c>
      <c r="I32" s="12">
        <v>15843</v>
      </c>
      <c r="J32" s="12">
        <v>15851</v>
      </c>
      <c r="K32" s="12">
        <v>15824</v>
      </c>
      <c r="L32" s="12">
        <v>15720</v>
      </c>
      <c r="M32" s="12">
        <v>15804</v>
      </c>
      <c r="N32" s="12">
        <v>15830</v>
      </c>
      <c r="O32" s="12">
        <v>15951</v>
      </c>
    </row>
    <row r="33" spans="1:15" x14ac:dyDescent="0.3">
      <c r="A33" s="9" t="s">
        <v>33</v>
      </c>
      <c r="B33" s="9">
        <v>4</v>
      </c>
      <c r="C33" s="9" t="s">
        <v>29</v>
      </c>
      <c r="D33" s="12">
        <f t="shared" si="0"/>
        <v>5343.3</v>
      </c>
      <c r="E33" s="9">
        <f t="shared" si="1"/>
        <v>42.443020627660324</v>
      </c>
      <c r="F33" s="12">
        <v>5324</v>
      </c>
      <c r="G33" s="12">
        <v>5362</v>
      </c>
      <c r="H33" s="12">
        <v>5441</v>
      </c>
      <c r="I33" s="12">
        <v>5341</v>
      </c>
      <c r="J33" s="12">
        <v>5304</v>
      </c>
      <c r="K33" s="12">
        <v>5315</v>
      </c>
      <c r="L33" s="12">
        <v>5358</v>
      </c>
      <c r="M33" s="12">
        <v>5356</v>
      </c>
      <c r="N33" s="12">
        <v>5358</v>
      </c>
      <c r="O33" s="12">
        <v>5274</v>
      </c>
    </row>
    <row r="34" spans="1:15" x14ac:dyDescent="0.3">
      <c r="A34" s="9" t="s">
        <v>33</v>
      </c>
      <c r="B34" s="9">
        <v>4</v>
      </c>
      <c r="C34" s="9" t="s">
        <v>30</v>
      </c>
      <c r="D34" s="12">
        <f t="shared" si="0"/>
        <v>5553.5</v>
      </c>
      <c r="E34" s="9">
        <f t="shared" si="1"/>
        <v>69.266514276380335</v>
      </c>
      <c r="F34" s="12">
        <v>5640</v>
      </c>
      <c r="G34" s="12">
        <v>5462</v>
      </c>
      <c r="H34" s="12">
        <v>5574</v>
      </c>
      <c r="I34" s="12">
        <v>5646</v>
      </c>
      <c r="J34" s="12">
        <v>5593</v>
      </c>
      <c r="K34" s="12">
        <v>5492</v>
      </c>
      <c r="L34" s="12">
        <v>5471</v>
      </c>
      <c r="M34" s="12">
        <v>5577</v>
      </c>
      <c r="N34" s="12">
        <v>5611</v>
      </c>
      <c r="O34" s="12">
        <v>5469</v>
      </c>
    </row>
    <row r="35" spans="1:15" x14ac:dyDescent="0.3">
      <c r="A35" s="9" t="s">
        <v>33</v>
      </c>
      <c r="B35" s="9">
        <v>4</v>
      </c>
      <c r="C35" s="9" t="s">
        <v>31</v>
      </c>
      <c r="D35" s="12">
        <f t="shared" si="0"/>
        <v>5612.5</v>
      </c>
      <c r="E35" s="9">
        <f t="shared" si="1"/>
        <v>69.577654458885007</v>
      </c>
      <c r="F35" s="12">
        <v>5671</v>
      </c>
      <c r="G35" s="12">
        <v>5599</v>
      </c>
      <c r="H35" s="12">
        <v>5654</v>
      </c>
      <c r="I35" s="12">
        <v>5483</v>
      </c>
      <c r="J35" s="12">
        <v>5670</v>
      </c>
      <c r="K35" s="12">
        <v>5645</v>
      </c>
      <c r="L35" s="12">
        <v>5600</v>
      </c>
      <c r="M35" s="12">
        <v>5511</v>
      </c>
      <c r="N35" s="12">
        <v>5714</v>
      </c>
      <c r="O35" s="12">
        <v>5578</v>
      </c>
    </row>
    <row r="36" spans="1:15" x14ac:dyDescent="0.3">
      <c r="A36" s="9" t="s">
        <v>33</v>
      </c>
      <c r="B36" s="9">
        <v>4</v>
      </c>
      <c r="C36" s="9" t="s">
        <v>32</v>
      </c>
      <c r="D36" s="12">
        <f t="shared" si="0"/>
        <v>1309.4000000000001</v>
      </c>
      <c r="E36" s="9">
        <f t="shared" si="1"/>
        <v>31.702365842315302</v>
      </c>
      <c r="F36" s="12">
        <v>1293</v>
      </c>
      <c r="G36" s="12">
        <v>1321</v>
      </c>
      <c r="H36" s="12">
        <v>1329</v>
      </c>
      <c r="I36" s="12">
        <v>1307</v>
      </c>
      <c r="J36" s="12">
        <v>1289</v>
      </c>
      <c r="K36" s="12">
        <v>1324</v>
      </c>
      <c r="L36" s="12">
        <v>1371</v>
      </c>
      <c r="M36" s="12">
        <v>1254</v>
      </c>
      <c r="N36" s="12">
        <v>1274</v>
      </c>
      <c r="O36" s="12">
        <v>1332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6959-183A-4958-9DC1-DE3B534A50D7}">
  <dimension ref="A1:Q29"/>
  <sheetViews>
    <sheetView workbookViewId="0">
      <selection activeCell="I32" sqref="I32"/>
    </sheetView>
  </sheetViews>
  <sheetFormatPr defaultRowHeight="14.4" x14ac:dyDescent="0.3"/>
  <cols>
    <col min="1" max="1" width="10.109375" bestFit="1" customWidth="1"/>
    <col min="12" max="12" width="12.5546875" bestFit="1" customWidth="1"/>
    <col min="13" max="13" width="15.5546875" bestFit="1" customWidth="1"/>
    <col min="14" max="14" width="9.21875" bestFit="1" customWidth="1"/>
    <col min="15" max="15" width="7" bestFit="1" customWidth="1"/>
    <col min="16" max="16" width="10.77734375" bestFit="1" customWidth="1"/>
    <col min="17" max="17" width="12.33203125" bestFit="1" customWidth="1"/>
    <col min="18" max="18" width="11.109375" bestFit="1" customWidth="1"/>
    <col min="19" max="19" width="17.21875" bestFit="1" customWidth="1"/>
    <col min="20" max="20" width="15.88671875" bestFit="1" customWidth="1"/>
  </cols>
  <sheetData>
    <row r="1" spans="1:17" x14ac:dyDescent="0.3">
      <c r="A1" s="10" t="s">
        <v>77</v>
      </c>
      <c r="B1" s="10" t="s">
        <v>79</v>
      </c>
      <c r="C1" s="10" t="s">
        <v>33</v>
      </c>
      <c r="L1" s="10" t="s">
        <v>24</v>
      </c>
      <c r="M1" s="10" t="s">
        <v>25</v>
      </c>
      <c r="N1" s="10" t="s">
        <v>26</v>
      </c>
      <c r="O1" s="10" t="s">
        <v>2</v>
      </c>
      <c r="P1" s="10" t="s">
        <v>3</v>
      </c>
      <c r="Q1" s="10" t="s">
        <v>4</v>
      </c>
    </row>
    <row r="2" spans="1:17" x14ac:dyDescent="0.3">
      <c r="A2" s="10" t="s">
        <v>30</v>
      </c>
      <c r="B2" s="9" t="s">
        <v>14</v>
      </c>
      <c r="C2" s="9" t="s">
        <v>12</v>
      </c>
      <c r="L2" s="9" t="s">
        <v>27</v>
      </c>
      <c r="M2" s="9">
        <v>2</v>
      </c>
      <c r="N2" s="9" t="s">
        <v>9</v>
      </c>
      <c r="O2" s="9">
        <v>16.399999999999999</v>
      </c>
      <c r="P2" s="9">
        <v>15.08</v>
      </c>
      <c r="Q2" s="9">
        <v>62.36</v>
      </c>
    </row>
    <row r="3" spans="1:17" x14ac:dyDescent="0.3">
      <c r="A3" s="10" t="s">
        <v>31</v>
      </c>
      <c r="B3" s="9" t="s">
        <v>15</v>
      </c>
      <c r="C3" s="9" t="s">
        <v>13</v>
      </c>
      <c r="L3" s="9" t="s">
        <v>27</v>
      </c>
      <c r="M3" s="9">
        <v>4</v>
      </c>
      <c r="N3" s="9" t="s">
        <v>9</v>
      </c>
      <c r="O3" s="9">
        <v>8.25</v>
      </c>
      <c r="P3" s="9">
        <v>7.77</v>
      </c>
      <c r="Q3" s="9">
        <v>29.98</v>
      </c>
    </row>
    <row r="4" spans="1:17" x14ac:dyDescent="0.3">
      <c r="A4" s="10" t="s">
        <v>78</v>
      </c>
      <c r="B4" s="9" t="s">
        <v>16</v>
      </c>
      <c r="C4" s="9" t="s">
        <v>11</v>
      </c>
      <c r="L4" s="9" t="s">
        <v>27</v>
      </c>
      <c r="M4" s="9">
        <v>12</v>
      </c>
      <c r="N4" s="9" t="s">
        <v>9</v>
      </c>
      <c r="O4" s="9">
        <v>4.55</v>
      </c>
      <c r="P4" s="9">
        <v>4.2300000000000004</v>
      </c>
      <c r="Q4" s="9">
        <v>21.52</v>
      </c>
    </row>
    <row r="5" spans="1:17" x14ac:dyDescent="0.3">
      <c r="L5" s="9" t="s">
        <v>33</v>
      </c>
      <c r="M5" s="9">
        <v>2</v>
      </c>
      <c r="N5" s="9" t="s">
        <v>9</v>
      </c>
      <c r="O5" s="9">
        <v>22.95</v>
      </c>
      <c r="P5" s="9">
        <v>20.74</v>
      </c>
      <c r="Q5" s="9">
        <v>61</v>
      </c>
    </row>
    <row r="6" spans="1:17" x14ac:dyDescent="0.3">
      <c r="L6" s="9" t="s">
        <v>33</v>
      </c>
      <c r="M6" s="9">
        <v>4</v>
      </c>
      <c r="N6" s="9" t="s">
        <v>9</v>
      </c>
      <c r="O6" s="9">
        <v>13.88</v>
      </c>
      <c r="P6" s="9">
        <v>13.07</v>
      </c>
      <c r="Q6" s="9">
        <v>29</v>
      </c>
    </row>
    <row r="7" spans="1:17" x14ac:dyDescent="0.3">
      <c r="L7" s="9" t="s">
        <v>27</v>
      </c>
      <c r="M7" s="9">
        <v>2</v>
      </c>
      <c r="N7" s="9" t="s">
        <v>10</v>
      </c>
      <c r="O7" s="9">
        <v>5.73</v>
      </c>
      <c r="P7" s="9">
        <v>5.29</v>
      </c>
      <c r="Q7" s="9">
        <v>21.67</v>
      </c>
    </row>
    <row r="8" spans="1:17" x14ac:dyDescent="0.3">
      <c r="L8" s="9" t="s">
        <v>27</v>
      </c>
      <c r="M8" s="9">
        <v>4</v>
      </c>
      <c r="N8" s="9" t="s">
        <v>10</v>
      </c>
      <c r="O8" s="9">
        <v>3.66</v>
      </c>
      <c r="P8" s="9">
        <v>3.41</v>
      </c>
      <c r="Q8" s="9">
        <v>15.01</v>
      </c>
    </row>
    <row r="9" spans="1:17" x14ac:dyDescent="0.3">
      <c r="L9" s="9" t="s">
        <v>27</v>
      </c>
      <c r="M9" s="9">
        <v>12</v>
      </c>
      <c r="N9" s="9" t="s">
        <v>10</v>
      </c>
      <c r="O9" s="9">
        <v>2.62</v>
      </c>
      <c r="P9" s="9">
        <v>2.41</v>
      </c>
      <c r="Q9" s="9">
        <v>14.19</v>
      </c>
    </row>
    <row r="10" spans="1:17" x14ac:dyDescent="0.3">
      <c r="L10" s="9" t="s">
        <v>33</v>
      </c>
      <c r="M10" s="9">
        <v>2</v>
      </c>
      <c r="N10" s="9" t="s">
        <v>10</v>
      </c>
      <c r="O10" s="9">
        <v>14.22</v>
      </c>
      <c r="P10" s="9">
        <v>10.92</v>
      </c>
      <c r="Q10" s="9">
        <v>286</v>
      </c>
    </row>
    <row r="11" spans="1:17" x14ac:dyDescent="0.3">
      <c r="L11" s="9" t="s">
        <v>33</v>
      </c>
      <c r="M11" s="9">
        <v>4</v>
      </c>
      <c r="N11" s="9" t="s">
        <v>10</v>
      </c>
      <c r="O11" s="9">
        <v>9.25</v>
      </c>
      <c r="P11" s="9">
        <v>8.43</v>
      </c>
      <c r="Q11" s="9">
        <v>36</v>
      </c>
    </row>
    <row r="12" spans="1:17" x14ac:dyDescent="0.3">
      <c r="L12" s="9" t="s">
        <v>27</v>
      </c>
      <c r="M12" s="9">
        <v>2</v>
      </c>
      <c r="N12" s="9" t="s">
        <v>1</v>
      </c>
      <c r="O12" s="9">
        <v>17.079999999999998</v>
      </c>
      <c r="P12" s="9">
        <v>15.94</v>
      </c>
      <c r="Q12" s="9">
        <v>41.05</v>
      </c>
    </row>
    <row r="13" spans="1:17" x14ac:dyDescent="0.3">
      <c r="L13" s="9" t="s">
        <v>27</v>
      </c>
      <c r="M13" s="9">
        <v>4</v>
      </c>
      <c r="N13" s="9" t="s">
        <v>1</v>
      </c>
      <c r="O13" s="9">
        <v>8.67</v>
      </c>
      <c r="P13" s="9">
        <v>8.1999999999999993</v>
      </c>
      <c r="Q13" s="9">
        <v>29.04</v>
      </c>
    </row>
    <row r="14" spans="1:17" x14ac:dyDescent="0.3">
      <c r="L14" s="9" t="s">
        <v>27</v>
      </c>
      <c r="M14" s="9">
        <v>12</v>
      </c>
      <c r="N14" s="9" t="s">
        <v>1</v>
      </c>
      <c r="O14" s="9">
        <v>5.81</v>
      </c>
      <c r="P14" s="9">
        <v>5.39</v>
      </c>
      <c r="Q14" s="9">
        <v>14.41</v>
      </c>
    </row>
    <row r="15" spans="1:17" x14ac:dyDescent="0.3">
      <c r="L15" s="9" t="s">
        <v>33</v>
      </c>
      <c r="M15" s="9">
        <v>2</v>
      </c>
      <c r="N15" s="9" t="s">
        <v>1</v>
      </c>
      <c r="O15" s="9">
        <v>26.06</v>
      </c>
      <c r="P15" s="9">
        <v>23.92</v>
      </c>
      <c r="Q15" s="9">
        <v>58.83</v>
      </c>
    </row>
    <row r="16" spans="1:17" x14ac:dyDescent="0.3">
      <c r="L16" s="9" t="s">
        <v>33</v>
      </c>
      <c r="M16" s="9">
        <v>4</v>
      </c>
      <c r="N16" s="9" t="s">
        <v>1</v>
      </c>
      <c r="O16" s="9">
        <v>16.86</v>
      </c>
      <c r="P16" s="9">
        <v>15.16</v>
      </c>
      <c r="Q16" s="9">
        <v>56.94</v>
      </c>
    </row>
    <row r="20" spans="12:16" x14ac:dyDescent="0.3">
      <c r="L20" s="1" t="s">
        <v>66</v>
      </c>
      <c r="M20" s="1" t="s">
        <v>36</v>
      </c>
    </row>
    <row r="21" spans="12:16" x14ac:dyDescent="0.3">
      <c r="L21" s="1" t="s">
        <v>34</v>
      </c>
      <c r="M21" t="s">
        <v>9</v>
      </c>
      <c r="N21" t="s">
        <v>10</v>
      </c>
      <c r="O21" t="s">
        <v>1</v>
      </c>
      <c r="P21" t="s">
        <v>35</v>
      </c>
    </row>
    <row r="22" spans="12:16" x14ac:dyDescent="0.3">
      <c r="L22" s="2" t="s">
        <v>27</v>
      </c>
      <c r="M22" s="3">
        <v>113.86</v>
      </c>
      <c r="N22" s="3">
        <v>50.87</v>
      </c>
      <c r="O22" s="3">
        <v>84.5</v>
      </c>
      <c r="P22" s="3">
        <v>249.23000000000002</v>
      </c>
    </row>
    <row r="23" spans="12:16" x14ac:dyDescent="0.3">
      <c r="L23" s="4">
        <v>2</v>
      </c>
      <c r="M23" s="3">
        <v>62.36</v>
      </c>
      <c r="N23" s="3">
        <v>21.67</v>
      </c>
      <c r="O23" s="3">
        <v>41.05</v>
      </c>
      <c r="P23" s="3">
        <v>125.08</v>
      </c>
    </row>
    <row r="24" spans="12:16" x14ac:dyDescent="0.3">
      <c r="L24" s="4">
        <v>4</v>
      </c>
      <c r="M24" s="3">
        <v>29.98</v>
      </c>
      <c r="N24" s="3">
        <v>15.01</v>
      </c>
      <c r="O24" s="3">
        <v>29.04</v>
      </c>
      <c r="P24" s="3">
        <v>74.03</v>
      </c>
    </row>
    <row r="25" spans="12:16" x14ac:dyDescent="0.3">
      <c r="L25" s="4">
        <v>12</v>
      </c>
      <c r="M25" s="3">
        <v>21.52</v>
      </c>
      <c r="N25" s="3">
        <v>14.19</v>
      </c>
      <c r="O25" s="3">
        <v>14.41</v>
      </c>
      <c r="P25" s="3">
        <v>50.120000000000005</v>
      </c>
    </row>
    <row r="26" spans="12:16" x14ac:dyDescent="0.3">
      <c r="L26" s="2" t="s">
        <v>33</v>
      </c>
      <c r="M26" s="3">
        <v>90</v>
      </c>
      <c r="N26" s="3">
        <v>322</v>
      </c>
      <c r="O26" s="3">
        <v>115.77</v>
      </c>
      <c r="P26" s="3">
        <v>527.77</v>
      </c>
    </row>
    <row r="27" spans="12:16" x14ac:dyDescent="0.3">
      <c r="L27" s="4">
        <v>2</v>
      </c>
      <c r="M27" s="3">
        <v>61</v>
      </c>
      <c r="N27" s="3">
        <v>286</v>
      </c>
      <c r="O27" s="3">
        <v>58.83</v>
      </c>
      <c r="P27" s="3">
        <v>405.83</v>
      </c>
    </row>
    <row r="28" spans="12:16" x14ac:dyDescent="0.3">
      <c r="L28" s="4">
        <v>4</v>
      </c>
      <c r="M28" s="3">
        <v>29</v>
      </c>
      <c r="N28" s="3">
        <v>36</v>
      </c>
      <c r="O28" s="3">
        <v>56.94</v>
      </c>
      <c r="P28" s="3">
        <v>121.94</v>
      </c>
    </row>
    <row r="29" spans="12:16" x14ac:dyDescent="0.3">
      <c r="L29" s="2" t="s">
        <v>35</v>
      </c>
      <c r="M29" s="3">
        <v>203.86</v>
      </c>
      <c r="N29" s="3">
        <v>372.87</v>
      </c>
      <c r="O29" s="3">
        <v>200.26999999999998</v>
      </c>
      <c r="P29" s="3">
        <v>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512C-028D-46D2-8FC6-64953CFECB1F}">
  <dimension ref="E1:P23"/>
  <sheetViews>
    <sheetView topLeftCell="A19" workbookViewId="0">
      <selection activeCell="H9" sqref="H9"/>
    </sheetView>
  </sheetViews>
  <sheetFormatPr defaultRowHeight="14.4" x14ac:dyDescent="0.3"/>
  <cols>
    <col min="3" max="3" width="11.5546875" bestFit="1" customWidth="1"/>
    <col min="4" max="4" width="11.33203125" bestFit="1" customWidth="1"/>
    <col min="5" max="5" width="13.21875" bestFit="1" customWidth="1"/>
    <col min="8" max="8" width="12.5546875" bestFit="1" customWidth="1"/>
    <col min="9" max="9" width="15.5546875" bestFit="1" customWidth="1"/>
    <col min="10" max="10" width="6" bestFit="1" customWidth="1"/>
    <col min="11" max="11" width="7.44140625" bestFit="1" customWidth="1"/>
    <col min="12" max="12" width="12.109375" bestFit="1" customWidth="1"/>
    <col min="13" max="13" width="8" bestFit="1" customWidth="1"/>
    <col min="14" max="14" width="6" bestFit="1" customWidth="1"/>
    <col min="15" max="15" width="10.6640625" bestFit="1" customWidth="1"/>
    <col min="16" max="16" width="10.77734375" bestFit="1" customWidth="1"/>
    <col min="17" max="17" width="15.88671875" bestFit="1" customWidth="1"/>
  </cols>
  <sheetData>
    <row r="1" spans="5:16" x14ac:dyDescent="0.3">
      <c r="E1" s="10" t="s">
        <v>77</v>
      </c>
      <c r="F1" s="10" t="s">
        <v>33</v>
      </c>
      <c r="G1" s="10" t="s">
        <v>27</v>
      </c>
      <c r="I1" t="s">
        <v>80</v>
      </c>
      <c r="K1" s="10" t="s">
        <v>24</v>
      </c>
      <c r="L1" s="10" t="s">
        <v>25</v>
      </c>
      <c r="M1" s="10" t="s">
        <v>26</v>
      </c>
      <c r="N1" s="10" t="s">
        <v>2</v>
      </c>
      <c r="O1" s="10" t="s">
        <v>3</v>
      </c>
      <c r="P1" s="10" t="s">
        <v>4</v>
      </c>
    </row>
    <row r="2" spans="5:16" x14ac:dyDescent="0.3">
      <c r="E2" s="10" t="s">
        <v>30</v>
      </c>
      <c r="F2" s="9" t="s">
        <v>7</v>
      </c>
      <c r="G2" s="9" t="s">
        <v>8</v>
      </c>
      <c r="K2" s="9" t="s">
        <v>27</v>
      </c>
      <c r="L2" s="9">
        <v>2</v>
      </c>
      <c r="M2" s="9" t="s">
        <v>0</v>
      </c>
      <c r="N2" s="11">
        <v>19.86</v>
      </c>
      <c r="O2" s="11">
        <v>18.48</v>
      </c>
      <c r="P2" s="11">
        <v>97</v>
      </c>
    </row>
    <row r="3" spans="5:16" x14ac:dyDescent="0.3">
      <c r="E3" s="10" t="s">
        <v>81</v>
      </c>
      <c r="F3" s="9" t="s">
        <v>6</v>
      </c>
      <c r="G3" s="9" t="s">
        <v>5</v>
      </c>
      <c r="K3" s="9" t="s">
        <v>27</v>
      </c>
      <c r="L3" s="9">
        <v>4</v>
      </c>
      <c r="M3" s="9" t="s">
        <v>0</v>
      </c>
      <c r="N3" s="11">
        <v>15.71</v>
      </c>
      <c r="O3" s="11">
        <v>16.38</v>
      </c>
      <c r="P3" s="11">
        <v>58</v>
      </c>
    </row>
    <row r="4" spans="5:16" x14ac:dyDescent="0.3">
      <c r="K4" s="9" t="s">
        <v>27</v>
      </c>
      <c r="L4" s="9">
        <v>12</v>
      </c>
      <c r="M4" s="9" t="s">
        <v>0</v>
      </c>
      <c r="N4" s="11">
        <v>14.25</v>
      </c>
      <c r="O4" s="11">
        <v>15.29</v>
      </c>
      <c r="P4" s="11">
        <v>50</v>
      </c>
    </row>
    <row r="5" spans="5:16" x14ac:dyDescent="0.3">
      <c r="K5" s="9" t="s">
        <v>33</v>
      </c>
      <c r="L5" s="9">
        <v>2</v>
      </c>
      <c r="M5" s="9" t="s">
        <v>0</v>
      </c>
      <c r="N5" s="11">
        <v>95.65</v>
      </c>
      <c r="O5" s="11">
        <v>76.459999999999994</v>
      </c>
      <c r="P5" s="11">
        <v>199</v>
      </c>
    </row>
    <row r="6" spans="5:16" x14ac:dyDescent="0.3">
      <c r="K6" s="9" t="s">
        <v>33</v>
      </c>
      <c r="L6" s="9">
        <v>4</v>
      </c>
      <c r="M6" s="9" t="s">
        <v>0</v>
      </c>
      <c r="N6" s="11">
        <v>60.33</v>
      </c>
      <c r="O6" s="11">
        <v>55.88</v>
      </c>
      <c r="P6" s="11">
        <v>167</v>
      </c>
    </row>
    <row r="7" spans="5:16" x14ac:dyDescent="0.3">
      <c r="K7" s="9" t="s">
        <v>27</v>
      </c>
      <c r="L7" s="9">
        <v>2</v>
      </c>
      <c r="M7" s="9" t="s">
        <v>1</v>
      </c>
      <c r="N7" s="11">
        <v>11.44</v>
      </c>
      <c r="O7" s="11">
        <v>12.68</v>
      </c>
      <c r="P7" s="11">
        <v>147.22</v>
      </c>
    </row>
    <row r="8" spans="5:16" x14ac:dyDescent="0.3">
      <c r="K8" s="9" t="s">
        <v>27</v>
      </c>
      <c r="L8" s="9">
        <v>4</v>
      </c>
      <c r="M8" s="9" t="s">
        <v>1</v>
      </c>
      <c r="N8" s="11">
        <v>8.73</v>
      </c>
      <c r="O8" s="11">
        <v>5.77</v>
      </c>
      <c r="P8" s="11">
        <v>153.81</v>
      </c>
    </row>
    <row r="9" spans="5:16" x14ac:dyDescent="0.3">
      <c r="K9" s="9" t="s">
        <v>27</v>
      </c>
      <c r="L9" s="9">
        <v>12</v>
      </c>
      <c r="M9" s="9" t="s">
        <v>1</v>
      </c>
      <c r="N9" s="11">
        <v>8.26</v>
      </c>
      <c r="O9" s="11">
        <v>5.25</v>
      </c>
      <c r="P9" s="11">
        <v>122.96</v>
      </c>
    </row>
    <row r="10" spans="5:16" x14ac:dyDescent="0.3">
      <c r="K10" s="9" t="s">
        <v>33</v>
      </c>
      <c r="L10" s="9">
        <v>2</v>
      </c>
      <c r="M10" s="9" t="s">
        <v>1</v>
      </c>
      <c r="N10" s="11">
        <v>51.99</v>
      </c>
      <c r="O10" s="11">
        <v>38.450000000000003</v>
      </c>
      <c r="P10" s="11">
        <v>485</v>
      </c>
    </row>
    <row r="11" spans="5:16" x14ac:dyDescent="0.3">
      <c r="K11" s="9" t="s">
        <v>33</v>
      </c>
      <c r="L11" s="9">
        <v>4</v>
      </c>
      <c r="M11" s="9" t="s">
        <v>1</v>
      </c>
      <c r="N11" s="11">
        <v>33.85</v>
      </c>
      <c r="O11" s="11">
        <v>21.41</v>
      </c>
      <c r="P11" s="11">
        <v>684</v>
      </c>
    </row>
    <row r="18" spans="8:16" x14ac:dyDescent="0.3">
      <c r="H18" s="1" t="s">
        <v>63</v>
      </c>
      <c r="I18" s="1" t="s">
        <v>36</v>
      </c>
    </row>
    <row r="19" spans="8:16" x14ac:dyDescent="0.3">
      <c r="I19" t="s">
        <v>27</v>
      </c>
      <c r="L19" t="s">
        <v>64</v>
      </c>
      <c r="M19" t="s">
        <v>33</v>
      </c>
      <c r="O19" t="s">
        <v>65</v>
      </c>
      <c r="P19" t="s">
        <v>35</v>
      </c>
    </row>
    <row r="20" spans="8:16" x14ac:dyDescent="0.3">
      <c r="H20" s="1" t="s">
        <v>34</v>
      </c>
      <c r="I20">
        <v>2</v>
      </c>
      <c r="J20">
        <v>4</v>
      </c>
      <c r="K20">
        <v>12</v>
      </c>
      <c r="M20">
        <v>2</v>
      </c>
      <c r="N20">
        <v>4</v>
      </c>
    </row>
    <row r="21" spans="8:16" x14ac:dyDescent="0.3">
      <c r="H21" s="2" t="s">
        <v>0</v>
      </c>
      <c r="I21" s="3">
        <v>19.86</v>
      </c>
      <c r="J21" s="3">
        <v>15.71</v>
      </c>
      <c r="K21" s="3">
        <v>14.25</v>
      </c>
      <c r="L21" s="3">
        <v>49.82</v>
      </c>
      <c r="M21" s="3">
        <v>95.65</v>
      </c>
      <c r="N21" s="3">
        <v>60.33</v>
      </c>
      <c r="O21" s="3">
        <v>155.98000000000002</v>
      </c>
      <c r="P21" s="3">
        <v>205.8</v>
      </c>
    </row>
    <row r="22" spans="8:16" x14ac:dyDescent="0.3">
      <c r="H22" s="2" t="s">
        <v>1</v>
      </c>
      <c r="I22" s="3">
        <v>11.44</v>
      </c>
      <c r="J22" s="3">
        <v>8.73</v>
      </c>
      <c r="K22" s="3">
        <v>8.26</v>
      </c>
      <c r="L22" s="3">
        <v>28.43</v>
      </c>
      <c r="M22" s="3">
        <v>51.99</v>
      </c>
      <c r="N22" s="3">
        <v>33.85</v>
      </c>
      <c r="O22" s="3">
        <v>85.84</v>
      </c>
      <c r="P22" s="3">
        <v>114.27000000000001</v>
      </c>
    </row>
    <row r="23" spans="8:16" x14ac:dyDescent="0.3">
      <c r="H23" s="2" t="s">
        <v>35</v>
      </c>
      <c r="I23" s="3">
        <v>31.299999999999997</v>
      </c>
      <c r="J23" s="3">
        <v>24.44</v>
      </c>
      <c r="K23" s="3">
        <v>22.509999999999998</v>
      </c>
      <c r="L23" s="3">
        <v>78.25</v>
      </c>
      <c r="M23" s="3">
        <v>147.64000000000001</v>
      </c>
      <c r="N23" s="3">
        <v>94.18</v>
      </c>
      <c r="O23" s="3">
        <v>241.82000000000002</v>
      </c>
      <c r="P23" s="3">
        <v>320.07000000000005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37BA-DC99-4C0C-A72A-E4ACC7C2873D}">
  <dimension ref="A1:O35"/>
  <sheetViews>
    <sheetView topLeftCell="A10" zoomScale="85" zoomScaleNormal="85" workbookViewId="0">
      <selection activeCell="I29" activeCellId="1" sqref="O10 I29"/>
    </sheetView>
  </sheetViews>
  <sheetFormatPr defaultRowHeight="14.4" x14ac:dyDescent="0.3"/>
  <cols>
    <col min="1" max="1" width="16" bestFit="1" customWidth="1"/>
    <col min="4" max="4" width="29" bestFit="1" customWidth="1"/>
    <col min="5" max="5" width="15.5546875" bestFit="1" customWidth="1"/>
    <col min="6" max="7" width="9" bestFit="1" customWidth="1"/>
    <col min="8" max="8" width="10.77734375" bestFit="1" customWidth="1"/>
    <col min="9" max="9" width="11.5546875" bestFit="1" customWidth="1"/>
    <col min="10" max="10" width="23.77734375" bestFit="1" customWidth="1"/>
    <col min="11" max="11" width="16.33203125" bestFit="1" customWidth="1"/>
    <col min="12" max="12" width="28.5546875" bestFit="1" customWidth="1"/>
    <col min="15" max="15" width="11" bestFit="1" customWidth="1"/>
    <col min="20" max="20" width="16.33203125" bestFit="1" customWidth="1"/>
  </cols>
  <sheetData>
    <row r="1" spans="1:15" x14ac:dyDescent="0.3">
      <c r="A1" s="10" t="s">
        <v>24</v>
      </c>
      <c r="B1" s="10" t="s">
        <v>26</v>
      </c>
      <c r="C1" s="10" t="s">
        <v>17</v>
      </c>
      <c r="D1" s="10" t="s">
        <v>67</v>
      </c>
    </row>
    <row r="2" spans="1:15" x14ac:dyDescent="0.3">
      <c r="A2" s="9" t="s">
        <v>27</v>
      </c>
      <c r="B2" s="9" t="s">
        <v>9</v>
      </c>
      <c r="C2" s="9">
        <v>12434.89</v>
      </c>
      <c r="D2" s="9">
        <v>1286.1400000000001</v>
      </c>
    </row>
    <row r="3" spans="1:15" x14ac:dyDescent="0.3">
      <c r="A3" s="9" t="s">
        <v>27</v>
      </c>
      <c r="B3" s="9" t="s">
        <v>0</v>
      </c>
      <c r="C3" s="9">
        <v>8638.2199999999993</v>
      </c>
      <c r="D3" s="9">
        <v>2790.56</v>
      </c>
    </row>
    <row r="4" spans="1:15" x14ac:dyDescent="0.3">
      <c r="A4" s="9" t="s">
        <v>27</v>
      </c>
      <c r="B4" s="9" t="s">
        <v>1</v>
      </c>
      <c r="C4" s="9">
        <v>12058.78</v>
      </c>
      <c r="D4" s="9">
        <v>3396.89</v>
      </c>
    </row>
    <row r="5" spans="1:15" x14ac:dyDescent="0.3">
      <c r="A5" s="9" t="s">
        <v>33</v>
      </c>
      <c r="B5" s="9" t="s">
        <v>9</v>
      </c>
      <c r="C5" s="9">
        <v>10424.33</v>
      </c>
      <c r="D5" s="9">
        <v>2247.3000000000002</v>
      </c>
    </row>
    <row r="6" spans="1:15" x14ac:dyDescent="0.3">
      <c r="A6" s="9" t="s">
        <v>33</v>
      </c>
      <c r="B6" s="9" t="s">
        <v>0</v>
      </c>
      <c r="C6" s="9">
        <v>9160.67</v>
      </c>
      <c r="D6" s="9">
        <v>2387.0500000000002</v>
      </c>
    </row>
    <row r="7" spans="1:15" x14ac:dyDescent="0.3">
      <c r="A7" s="9" t="s">
        <v>33</v>
      </c>
      <c r="B7" s="9" t="s">
        <v>1</v>
      </c>
      <c r="C7" s="9">
        <v>5978.44</v>
      </c>
      <c r="D7" s="9">
        <v>996.37</v>
      </c>
    </row>
    <row r="9" spans="1:15" x14ac:dyDescent="0.3">
      <c r="A9" s="10" t="s">
        <v>26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>
        <v>6</v>
      </c>
      <c r="H9" s="10">
        <v>7</v>
      </c>
      <c r="I9" s="10">
        <v>8</v>
      </c>
      <c r="J9" s="10">
        <v>9</v>
      </c>
      <c r="K9" s="10">
        <v>10</v>
      </c>
    </row>
    <row r="10" spans="1:15" x14ac:dyDescent="0.3">
      <c r="A10" s="9" t="s">
        <v>71</v>
      </c>
      <c r="B10" s="9">
        <v>5526</v>
      </c>
      <c r="C10" s="9">
        <v>8346</v>
      </c>
      <c r="D10" s="9">
        <v>10107</v>
      </c>
      <c r="E10" s="9">
        <v>15255</v>
      </c>
      <c r="F10" s="9">
        <v>7897</v>
      </c>
      <c r="G10" s="9">
        <v>5171</v>
      </c>
      <c r="H10" s="9">
        <v>9201</v>
      </c>
      <c r="I10" s="9">
        <v>7431</v>
      </c>
      <c r="J10" s="9">
        <v>8810</v>
      </c>
      <c r="K10" s="9">
        <v>8309</v>
      </c>
      <c r="L10" t="s">
        <v>19</v>
      </c>
      <c r="N10">
        <f t="shared" ref="N10:N15" si="0">AVERAGE(B9:J9)</f>
        <v>5</v>
      </c>
      <c r="O10">
        <f t="shared" ref="O10:O15" si="1">_xlfn.STDEV.P(B9:J9)</f>
        <v>2.5819888974716112</v>
      </c>
    </row>
    <row r="11" spans="1:15" x14ac:dyDescent="0.3">
      <c r="A11" s="9" t="s">
        <v>76</v>
      </c>
      <c r="B11" s="9">
        <v>13769</v>
      </c>
      <c r="C11" s="9">
        <v>13960</v>
      </c>
      <c r="D11" s="9">
        <v>11493</v>
      </c>
      <c r="E11" s="9">
        <v>11157</v>
      </c>
      <c r="F11" s="9">
        <v>13769</v>
      </c>
      <c r="G11" s="9">
        <v>13960</v>
      </c>
      <c r="H11" s="9">
        <v>11493</v>
      </c>
      <c r="I11" s="9">
        <v>11157</v>
      </c>
      <c r="J11" s="9">
        <v>11156</v>
      </c>
      <c r="K11" s="9">
        <v>12434</v>
      </c>
      <c r="L11" t="s">
        <v>18</v>
      </c>
      <c r="N11">
        <f t="shared" si="0"/>
        <v>8638.2222222222226</v>
      </c>
      <c r="O11">
        <f t="shared" si="1"/>
        <v>2790.5600703394362</v>
      </c>
    </row>
    <row r="12" spans="1:15" x14ac:dyDescent="0.3">
      <c r="A12" s="9" t="s">
        <v>72</v>
      </c>
      <c r="B12" s="9">
        <v>10885</v>
      </c>
      <c r="C12" s="9">
        <v>14125</v>
      </c>
      <c r="D12" s="9">
        <v>13634</v>
      </c>
      <c r="E12" s="9">
        <v>11916</v>
      </c>
      <c r="F12" s="9">
        <v>14229</v>
      </c>
      <c r="G12" s="9">
        <v>17801</v>
      </c>
      <c r="H12" s="9">
        <v>12127</v>
      </c>
      <c r="I12" s="9">
        <v>8473</v>
      </c>
      <c r="J12" s="9">
        <v>5339</v>
      </c>
      <c r="K12" s="9">
        <v>12059</v>
      </c>
      <c r="L12" t="s">
        <v>20</v>
      </c>
      <c r="N12">
        <f t="shared" si="0"/>
        <v>12434.888888888889</v>
      </c>
      <c r="O12">
        <f t="shared" si="1"/>
        <v>1286.1440600531018</v>
      </c>
    </row>
    <row r="13" spans="1:15" x14ac:dyDescent="0.3">
      <c r="A13" s="9" t="s">
        <v>73</v>
      </c>
      <c r="B13" s="9">
        <v>9000</v>
      </c>
      <c r="C13" s="9">
        <v>11395</v>
      </c>
      <c r="D13" s="9">
        <v>11477</v>
      </c>
      <c r="E13" s="9">
        <v>9000</v>
      </c>
      <c r="F13" s="9">
        <v>11479</v>
      </c>
      <c r="G13" s="9">
        <v>11508</v>
      </c>
      <c r="H13" s="9">
        <v>5258</v>
      </c>
      <c r="I13" s="9">
        <v>5455</v>
      </c>
      <c r="J13" s="9">
        <v>8144</v>
      </c>
      <c r="K13" s="9">
        <v>9161</v>
      </c>
      <c r="L13" t="s">
        <v>21</v>
      </c>
      <c r="N13">
        <f t="shared" si="0"/>
        <v>12058.777777777777</v>
      </c>
      <c r="O13">
        <f t="shared" si="1"/>
        <v>3396.8872933835496</v>
      </c>
    </row>
    <row r="14" spans="1:15" x14ac:dyDescent="0.3">
      <c r="A14" s="9" t="s">
        <v>74</v>
      </c>
      <c r="B14" s="9">
        <v>7326</v>
      </c>
      <c r="C14" s="9">
        <v>8144</v>
      </c>
      <c r="D14" s="9">
        <v>11548</v>
      </c>
      <c r="E14" s="9">
        <v>11479</v>
      </c>
      <c r="F14" s="9">
        <v>11508</v>
      </c>
      <c r="G14" s="9">
        <v>11567</v>
      </c>
      <c r="H14" s="9">
        <v>11622</v>
      </c>
      <c r="I14" s="9">
        <v>6824</v>
      </c>
      <c r="J14" s="9">
        <v>13801</v>
      </c>
      <c r="K14" s="9">
        <v>10423</v>
      </c>
      <c r="L14" t="s">
        <v>22</v>
      </c>
      <c r="N14">
        <f t="shared" si="0"/>
        <v>9190.6666666666661</v>
      </c>
      <c r="O14">
        <f t="shared" si="1"/>
        <v>2387.0530413508245</v>
      </c>
    </row>
    <row r="15" spans="1:15" x14ac:dyDescent="0.3">
      <c r="A15" s="9" t="s">
        <v>75</v>
      </c>
      <c r="B15" s="9">
        <v>7827</v>
      </c>
      <c r="C15" s="9">
        <v>5478</v>
      </c>
      <c r="D15" s="9">
        <v>5363</v>
      </c>
      <c r="E15" s="9">
        <v>5258</v>
      </c>
      <c r="F15" s="9">
        <v>5455</v>
      </c>
      <c r="G15" s="9">
        <v>5757</v>
      </c>
      <c r="H15" s="9">
        <v>7827</v>
      </c>
      <c r="I15" s="9">
        <v>5478</v>
      </c>
      <c r="J15" s="9">
        <v>5363</v>
      </c>
      <c r="K15" s="9">
        <v>5977</v>
      </c>
      <c r="L15" t="s">
        <v>23</v>
      </c>
      <c r="N15">
        <f t="shared" si="0"/>
        <v>10424.333333333334</v>
      </c>
      <c r="O15">
        <f t="shared" si="1"/>
        <v>2247.3006523877089</v>
      </c>
    </row>
    <row r="20" spans="4:8" x14ac:dyDescent="0.3">
      <c r="E20" s="1" t="s">
        <v>36</v>
      </c>
    </row>
    <row r="21" spans="4:8" x14ac:dyDescent="0.3">
      <c r="D21" s="1" t="s">
        <v>34</v>
      </c>
      <c r="E21" t="s">
        <v>0</v>
      </c>
      <c r="F21" t="s">
        <v>9</v>
      </c>
      <c r="G21" t="s">
        <v>1</v>
      </c>
      <c r="H21" t="s">
        <v>35</v>
      </c>
    </row>
    <row r="22" spans="4:8" x14ac:dyDescent="0.3">
      <c r="D22" s="2" t="s">
        <v>27</v>
      </c>
      <c r="E22" s="3"/>
      <c r="F22" s="3"/>
      <c r="G22" s="3"/>
      <c r="H22" s="3"/>
    </row>
    <row r="23" spans="4:8" x14ac:dyDescent="0.3">
      <c r="D23" s="4" t="s">
        <v>37</v>
      </c>
      <c r="E23" s="3">
        <v>8638.2199999999993</v>
      </c>
      <c r="F23" s="3">
        <v>12434.89</v>
      </c>
      <c r="G23" s="3">
        <v>12058.78</v>
      </c>
      <c r="H23" s="3">
        <v>33131.89</v>
      </c>
    </row>
    <row r="24" spans="4:8" x14ac:dyDescent="0.3">
      <c r="D24" s="4" t="s">
        <v>70</v>
      </c>
      <c r="E24" s="3">
        <v>2790.56</v>
      </c>
      <c r="F24" s="3">
        <v>1286.1400000000001</v>
      </c>
      <c r="G24" s="3">
        <v>3396.89</v>
      </c>
      <c r="H24" s="3">
        <v>7473.59</v>
      </c>
    </row>
    <row r="25" spans="4:8" x14ac:dyDescent="0.3">
      <c r="D25" s="2" t="s">
        <v>33</v>
      </c>
      <c r="E25" s="3"/>
      <c r="F25" s="3"/>
      <c r="G25" s="3"/>
      <c r="H25" s="3"/>
    </row>
    <row r="26" spans="4:8" x14ac:dyDescent="0.3">
      <c r="D26" s="4" t="s">
        <v>37</v>
      </c>
      <c r="E26" s="3">
        <v>9160.67</v>
      </c>
      <c r="F26" s="3">
        <v>10424.33</v>
      </c>
      <c r="G26" s="3">
        <v>5978.44</v>
      </c>
      <c r="H26" s="3">
        <v>25563.439999999999</v>
      </c>
    </row>
    <row r="27" spans="4:8" x14ac:dyDescent="0.3">
      <c r="D27" s="4" t="s">
        <v>70</v>
      </c>
      <c r="E27" s="3">
        <v>2387.0500000000002</v>
      </c>
      <c r="F27" s="3">
        <v>2247.3000000000002</v>
      </c>
      <c r="G27" s="3">
        <v>996.37</v>
      </c>
      <c r="H27" s="3">
        <v>5630.72</v>
      </c>
    </row>
    <row r="28" spans="4:8" x14ac:dyDescent="0.3">
      <c r="D28" s="2" t="s">
        <v>68</v>
      </c>
      <c r="E28" s="3">
        <v>17798.89</v>
      </c>
      <c r="F28" s="3">
        <v>22859.22</v>
      </c>
      <c r="G28" s="3">
        <v>18037.22</v>
      </c>
      <c r="H28" s="3">
        <v>58695.33</v>
      </c>
    </row>
    <row r="29" spans="4:8" x14ac:dyDescent="0.3">
      <c r="D29" s="2" t="s">
        <v>69</v>
      </c>
      <c r="E29" s="3">
        <v>5177.6100000000006</v>
      </c>
      <c r="F29" s="3">
        <v>3533.4400000000005</v>
      </c>
      <c r="G29" s="3">
        <v>4393.26</v>
      </c>
      <c r="H29" s="3">
        <v>13104.310000000001</v>
      </c>
    </row>
    <row r="35" spans="8:8" x14ac:dyDescent="0.3">
      <c r="H35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simpleCalculation-pivot</vt:lpstr>
      <vt:lpstr>simpleCalculation-regression</vt:lpstr>
      <vt:lpstr>simpleCalculation</vt:lpstr>
      <vt:lpstr>city</vt:lpstr>
      <vt:lpstr>pathfinding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Bordzio</dc:creator>
  <cp:lastModifiedBy>Dominik Bordzio</cp:lastModifiedBy>
  <dcterms:created xsi:type="dcterms:W3CDTF">2022-06-12T15:33:45Z</dcterms:created>
  <dcterms:modified xsi:type="dcterms:W3CDTF">2022-06-14T15:50:02Z</dcterms:modified>
</cp:coreProperties>
</file>