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/>
  <mc:AlternateContent xmlns:mc="http://schemas.openxmlformats.org/markup-compatibility/2006">
    <mc:Choice Requires="x15">
      <x15ac:absPath xmlns:x15ac="http://schemas.microsoft.com/office/spreadsheetml/2010/11/ac" url="D:\OCTAVO\CRIPTO\"/>
    </mc:Choice>
  </mc:AlternateContent>
  <xr:revisionPtr revIDLastSave="365" documentId="8_{7A7151D7-39B4-4FC8-8C08-CAC25ED99BEB}" xr6:coauthVersionLast="47" xr6:coauthVersionMax="47" xr10:uidLastSave="{1F30C91B-E9B2-49FB-B4DD-8FFB2FAA512B}"/>
  <bookViews>
    <workbookView xWindow="-120" yWindow="-120" windowWidth="25440" windowHeight="15270" xr2:uid="{5DE1B369-0E5F-49B1-A813-A00AC9235016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J27" i="1"/>
  <c r="J28" i="1"/>
  <c r="J29" i="1"/>
  <c r="J30" i="1"/>
  <c r="J31" i="1"/>
  <c r="J25" i="1"/>
  <c r="J40" i="1"/>
  <c r="J41" i="1"/>
  <c r="J42" i="1"/>
  <c r="J43" i="1"/>
  <c r="J44" i="1"/>
  <c r="J45" i="1"/>
  <c r="J39" i="1"/>
  <c r="J19" i="1"/>
  <c r="J20" i="1"/>
  <c r="J21" i="1"/>
  <c r="J22" i="1"/>
  <c r="J23" i="1"/>
  <c r="J24" i="1"/>
  <c r="J18" i="1"/>
  <c r="J12" i="1"/>
  <c r="J13" i="1"/>
  <c r="J14" i="1"/>
  <c r="J15" i="1"/>
  <c r="J16" i="1"/>
  <c r="J17" i="1"/>
  <c r="J11" i="1"/>
  <c r="J4" i="1"/>
  <c r="J5" i="1"/>
  <c r="J6" i="1"/>
  <c r="J7" i="1"/>
  <c r="J8" i="1"/>
  <c r="J9" i="1"/>
  <c r="J10" i="1"/>
  <c r="J33" i="1"/>
  <c r="J34" i="1"/>
  <c r="J35" i="1"/>
  <c r="J36" i="1"/>
  <c r="J37" i="1"/>
  <c r="J38" i="1"/>
  <c r="J32" i="1"/>
</calcChain>
</file>

<file path=xl/sharedStrings.xml><?xml version="1.0" encoding="utf-8"?>
<sst xmlns="http://schemas.openxmlformats.org/spreadsheetml/2006/main" count="45" uniqueCount="21">
  <si>
    <t>Cant. Palabras</t>
  </si>
  <si>
    <t xml:space="preserve"> #caracteres_entrada</t>
  </si>
  <si>
    <t>#caracteres_salida</t>
  </si>
  <si>
    <t>T-E1</t>
  </si>
  <si>
    <t>T-E2</t>
  </si>
  <si>
    <t>T-E3</t>
  </si>
  <si>
    <t>T-E4</t>
  </si>
  <si>
    <t>T-Total</t>
  </si>
  <si>
    <t>RC4</t>
  </si>
  <si>
    <t>Tiempo de leer el txt</t>
  </si>
  <si>
    <t>Tiempo de genera e imprimir la clave cifrada</t>
  </si>
  <si>
    <t>Tiempo en cifrar</t>
  </si>
  <si>
    <t>Tiempo de Descifrar</t>
  </si>
  <si>
    <t>Los tiempos estan tomados en milisegundos.</t>
  </si>
  <si>
    <t>Blowfish</t>
  </si>
  <si>
    <t>DSA</t>
  </si>
  <si>
    <t>3.99</t>
  </si>
  <si>
    <t>Elgamal</t>
  </si>
  <si>
    <t>Whirlpool</t>
  </si>
  <si>
    <t>-</t>
  </si>
  <si>
    <t>RIPEMD 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</si>
</sst>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>
    <font>
      <sz val="11"/>
      <color theme="1"/>
      <name val="Aptos Narrow"/>
      <family val="2"/>
      <scheme val="minor"/>
    </font>
    <font>
      <sz val="12"/>
      <color theme="1"/>
      <name val="Abadi"/>
      <family val="2"/>
    </font>
    <font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1" fillId="4" borderId="1" xfId="0" applyFont="1" applyFill="1" applyBorder="1"/>
    <xf numFmtId="0" fontId="1" fillId="5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2" fontId="0" fillId="2" borderId="1" xfId="0" applyNumberFormat="1" applyFill="1" applyBorder="1"/>
    <xf numFmtId="2" fontId="0" fillId="7" borderId="1" xfId="0" applyNumberFormat="1" applyFill="1" applyBorder="1"/>
    <xf numFmtId="2" fontId="1" fillId="2" borderId="1" xfId="0" applyNumberFormat="1" applyFont="1" applyFill="1" applyBorder="1"/>
    <xf numFmtId="164" fontId="1" fillId="3" borderId="1" xfId="0" applyNumberFormat="1" applyFont="1" applyFill="1" applyBorder="1"/>
    <xf numFmtId="0" fontId="0" fillId="2" borderId="1" xfId="0" applyFill="1" applyBorder="1" applyAlignment="1">
      <alignment horizontal="right"/>
    </xf>
    <xf numFmtId="0" fontId="2" fillId="3" borderId="1" xfId="0" applyFont="1" applyFill="1" applyBorder="1"/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8F26-90F2-4901-B6F7-8C35971E65EF}">
  <dimension ref="B3:Q45"/>
  <sheetViews>
    <sheetView tabSelected="1" topLeftCell="A8" zoomScale="66" zoomScaleNormal="66" workbookViewId="0">
      <selection activeCell="O32" sqref="O32"/>
    </sheetView>
  </sheetViews>
  <sheetFormatPr defaultColWidth="11.42578125" defaultRowHeight="15"/>
  <cols>
    <col min="2" max="2" width="13.5703125" customWidth="1"/>
    <col min="3" max="3" width="14.7109375" customWidth="1"/>
    <col min="4" max="4" width="21.7109375" customWidth="1"/>
    <col min="5" max="5" width="19.85546875" customWidth="1"/>
    <col min="6" max="6" width="11.5703125" customWidth="1"/>
    <col min="7" max="7" width="11" customWidth="1"/>
    <col min="8" max="8" width="10.7109375" customWidth="1"/>
    <col min="9" max="9" width="11.5703125" customWidth="1"/>
    <col min="10" max="10" width="15" customWidth="1"/>
  </cols>
  <sheetData>
    <row r="3" spans="2:17" ht="15.75">
      <c r="B3" s="1"/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</row>
    <row r="4" spans="2:17" ht="15.75">
      <c r="B4" s="7" t="s">
        <v>8</v>
      </c>
      <c r="C4" s="2">
        <v>10</v>
      </c>
      <c r="D4" s="3">
        <v>60</v>
      </c>
      <c r="E4" s="3">
        <v>60</v>
      </c>
      <c r="F4" s="11">
        <v>1</v>
      </c>
      <c r="G4" s="11">
        <v>0</v>
      </c>
      <c r="H4" s="11">
        <v>0</v>
      </c>
      <c r="I4" s="11">
        <v>0</v>
      </c>
      <c r="J4" s="12">
        <f t="shared" ref="J4:J10" si="0">SUM(F4:I4)</f>
        <v>1</v>
      </c>
      <c r="M4" s="8" t="s">
        <v>3</v>
      </c>
      <c r="N4" s="20" t="s">
        <v>9</v>
      </c>
      <c r="O4" s="20"/>
      <c r="P4" s="20"/>
      <c r="Q4" s="20"/>
    </row>
    <row r="5" spans="2:17" ht="15.75">
      <c r="B5" s="2"/>
      <c r="C5" s="2">
        <v>100</v>
      </c>
      <c r="D5" s="3">
        <v>599</v>
      </c>
      <c r="E5" s="3">
        <v>599</v>
      </c>
      <c r="F5" s="11">
        <v>12.56</v>
      </c>
      <c r="G5" s="11">
        <v>0</v>
      </c>
      <c r="H5" s="11">
        <v>0</v>
      </c>
      <c r="I5" s="11">
        <v>0</v>
      </c>
      <c r="J5" s="12">
        <f t="shared" si="0"/>
        <v>12.56</v>
      </c>
      <c r="M5" s="8" t="s">
        <v>4</v>
      </c>
      <c r="N5" s="20" t="s">
        <v>10</v>
      </c>
      <c r="O5" s="20"/>
      <c r="P5" s="20"/>
      <c r="Q5" s="20"/>
    </row>
    <row r="6" spans="2:17" ht="15.75">
      <c r="B6" s="2"/>
      <c r="C6" s="2">
        <v>1000</v>
      </c>
      <c r="D6" s="3">
        <v>6337</v>
      </c>
      <c r="E6" s="3">
        <v>6337</v>
      </c>
      <c r="F6" s="11">
        <v>31.18</v>
      </c>
      <c r="G6" s="11">
        <v>0</v>
      </c>
      <c r="H6" s="11">
        <v>0</v>
      </c>
      <c r="I6" s="11">
        <v>0</v>
      </c>
      <c r="J6" s="12">
        <f t="shared" si="0"/>
        <v>31.18</v>
      </c>
      <c r="M6" s="8" t="s">
        <v>5</v>
      </c>
      <c r="N6" s="20" t="s">
        <v>11</v>
      </c>
      <c r="O6" s="20"/>
      <c r="P6" s="20"/>
      <c r="Q6" s="20"/>
    </row>
    <row r="7" spans="2:17" ht="15.75">
      <c r="B7" s="2"/>
      <c r="C7" s="2">
        <v>10000</v>
      </c>
      <c r="D7" s="3">
        <v>57943</v>
      </c>
      <c r="E7" s="3">
        <v>57943</v>
      </c>
      <c r="F7" s="11">
        <v>34.700000000000003</v>
      </c>
      <c r="G7" s="11">
        <v>0</v>
      </c>
      <c r="H7" s="11">
        <v>1.01</v>
      </c>
      <c r="I7" s="11">
        <v>0</v>
      </c>
      <c r="J7" s="12">
        <f t="shared" si="0"/>
        <v>35.71</v>
      </c>
      <c r="M7" s="8" t="s">
        <v>6</v>
      </c>
      <c r="N7" s="20" t="s">
        <v>12</v>
      </c>
      <c r="O7" s="20"/>
      <c r="P7" s="20"/>
      <c r="Q7" s="20"/>
    </row>
    <row r="8" spans="2:17" ht="15.75">
      <c r="B8" s="2"/>
      <c r="C8" s="2">
        <v>100000</v>
      </c>
      <c r="D8" s="3">
        <v>580629</v>
      </c>
      <c r="E8" s="3">
        <v>580629</v>
      </c>
      <c r="F8" s="11">
        <v>44.2</v>
      </c>
      <c r="G8" s="11">
        <v>0</v>
      </c>
      <c r="H8" s="11">
        <v>5</v>
      </c>
      <c r="I8" s="11">
        <v>4.99</v>
      </c>
      <c r="J8" s="12">
        <f t="shared" si="0"/>
        <v>54.190000000000005</v>
      </c>
      <c r="M8" s="19" t="s">
        <v>13</v>
      </c>
      <c r="N8" s="19"/>
      <c r="O8" s="19"/>
      <c r="P8" s="19"/>
      <c r="Q8" s="19"/>
    </row>
    <row r="9" spans="2:17" ht="15.75">
      <c r="B9" s="2"/>
      <c r="C9" s="2">
        <v>1000000</v>
      </c>
      <c r="D9" s="2">
        <v>5806306</v>
      </c>
      <c r="E9" s="2">
        <v>5806306</v>
      </c>
      <c r="F9" s="13">
        <v>205.78</v>
      </c>
      <c r="G9" s="13">
        <v>0</v>
      </c>
      <c r="H9" s="13">
        <v>21.99</v>
      </c>
      <c r="I9" s="13">
        <v>21.99</v>
      </c>
      <c r="J9" s="12">
        <f t="shared" si="0"/>
        <v>249.76000000000002</v>
      </c>
    </row>
    <row r="10" spans="2:17" ht="15.75">
      <c r="B10" s="2"/>
      <c r="C10" s="2">
        <v>10000000</v>
      </c>
      <c r="D10" s="2">
        <v>58063060</v>
      </c>
      <c r="E10" s="2">
        <v>58063060</v>
      </c>
      <c r="F10" s="13">
        <v>1284.4000000000001</v>
      </c>
      <c r="G10" s="13">
        <v>0</v>
      </c>
      <c r="H10" s="13">
        <v>215.87</v>
      </c>
      <c r="I10" s="13">
        <v>218.87</v>
      </c>
      <c r="J10" s="12">
        <f t="shared" si="0"/>
        <v>1719.1399999999999</v>
      </c>
    </row>
    <row r="11" spans="2:17" ht="15.75">
      <c r="B11" s="7" t="s">
        <v>14</v>
      </c>
      <c r="C11" s="4">
        <v>10</v>
      </c>
      <c r="D11" s="4">
        <v>52</v>
      </c>
      <c r="E11" s="4">
        <v>64</v>
      </c>
      <c r="F11" s="4">
        <v>0</v>
      </c>
      <c r="G11" s="4">
        <v>0</v>
      </c>
      <c r="H11" s="4">
        <v>0</v>
      </c>
      <c r="I11" s="4">
        <v>0</v>
      </c>
      <c r="J11" s="10">
        <f>SUM(F11:I11)</f>
        <v>0</v>
      </c>
    </row>
    <row r="12" spans="2:17" ht="15.75">
      <c r="B12" s="4"/>
      <c r="C12" s="4">
        <v>100</v>
      </c>
      <c r="D12" s="4">
        <v>562</v>
      </c>
      <c r="E12" s="4">
        <v>672</v>
      </c>
      <c r="F12" s="4">
        <v>0</v>
      </c>
      <c r="G12" s="4">
        <v>0</v>
      </c>
      <c r="H12" s="4">
        <v>0</v>
      </c>
      <c r="I12" s="4">
        <v>0</v>
      </c>
      <c r="J12" s="10">
        <f>SUM(F12:I12)</f>
        <v>0</v>
      </c>
    </row>
    <row r="13" spans="2:17" ht="15.75">
      <c r="B13" s="4"/>
      <c r="C13" s="4">
        <v>1000</v>
      </c>
      <c r="D13" s="4">
        <v>5500</v>
      </c>
      <c r="E13" s="4">
        <v>6640</v>
      </c>
      <c r="F13" s="14">
        <v>1.07455253601074</v>
      </c>
      <c r="G13" s="14">
        <v>0.92387199401855402</v>
      </c>
      <c r="H13" s="14">
        <v>0</v>
      </c>
      <c r="I13" s="14">
        <v>0</v>
      </c>
      <c r="J13" s="10">
        <f>SUM(F13:I13)</f>
        <v>1.998424530029294</v>
      </c>
    </row>
    <row r="14" spans="2:17" ht="15.75">
      <c r="B14" s="4"/>
      <c r="C14" s="4">
        <v>10000</v>
      </c>
      <c r="D14" s="4">
        <v>63328</v>
      </c>
      <c r="E14" s="4">
        <v>73328</v>
      </c>
      <c r="F14" s="14">
        <v>23.472785949706999</v>
      </c>
      <c r="G14" s="14">
        <v>0</v>
      </c>
      <c r="H14" s="14">
        <v>0.99945068359375</v>
      </c>
      <c r="I14" s="14">
        <v>1.0094642639160101</v>
      </c>
      <c r="J14" s="10">
        <f>SUM(F14:I14)</f>
        <v>25.481700897216758</v>
      </c>
    </row>
    <row r="15" spans="2:17" ht="15.75">
      <c r="B15" s="4"/>
      <c r="C15" s="4">
        <v>100000</v>
      </c>
      <c r="D15" s="4">
        <v>633280</v>
      </c>
      <c r="E15" s="4">
        <v>733264</v>
      </c>
      <c r="F15" s="14">
        <v>36.054611206054602</v>
      </c>
      <c r="G15" s="14">
        <v>0</v>
      </c>
      <c r="H15" s="14">
        <v>5.6512355804443297</v>
      </c>
      <c r="I15" s="14">
        <v>61.666965484619098</v>
      </c>
      <c r="J15" s="10">
        <f>SUM(F15:I15)</f>
        <v>103.37281227111802</v>
      </c>
    </row>
    <row r="16" spans="2:17" ht="15.75">
      <c r="B16" s="4"/>
      <c r="C16" s="4">
        <v>1000000</v>
      </c>
      <c r="D16" s="4">
        <v>6332800</v>
      </c>
      <c r="E16" s="4">
        <v>7332608</v>
      </c>
      <c r="F16" s="14">
        <v>109.245538711547</v>
      </c>
      <c r="G16" s="14">
        <v>0</v>
      </c>
      <c r="H16" s="14">
        <v>57.562112808227504</v>
      </c>
      <c r="I16" s="14">
        <v>50.698518753051701</v>
      </c>
      <c r="J16" s="10">
        <f>SUM(F16:I16)</f>
        <v>217.50617027282621</v>
      </c>
    </row>
    <row r="17" spans="2:15" ht="15.75">
      <c r="B17" s="4"/>
      <c r="C17" s="4">
        <v>10000000</v>
      </c>
      <c r="D17" s="4">
        <v>63328000</v>
      </c>
      <c r="E17" s="4">
        <v>7332008</v>
      </c>
      <c r="F17" s="14">
        <v>949.97239112854004</v>
      </c>
      <c r="G17" s="14">
        <v>0</v>
      </c>
      <c r="H17" s="14">
        <v>580.10935783386196</v>
      </c>
      <c r="I17" s="14">
        <v>601.87792778015103</v>
      </c>
      <c r="J17" s="10">
        <f>SUM(F17:I17)</f>
        <v>2131.9596767425528</v>
      </c>
    </row>
    <row r="18" spans="2:15" ht="15.75">
      <c r="B18" s="7" t="s">
        <v>15</v>
      </c>
      <c r="C18" s="2">
        <v>10</v>
      </c>
      <c r="D18" s="3">
        <v>71</v>
      </c>
      <c r="E18" s="3">
        <v>71</v>
      </c>
      <c r="F18" s="3">
        <v>0</v>
      </c>
      <c r="G18" s="3">
        <v>4750.75</v>
      </c>
      <c r="H18" s="3">
        <v>1.99</v>
      </c>
      <c r="I18" s="3">
        <v>2.99</v>
      </c>
      <c r="J18" s="9">
        <f>SUM(F18:I18)</f>
        <v>4755.7299999999996</v>
      </c>
    </row>
    <row r="19" spans="2:15" ht="15.75">
      <c r="B19" s="2"/>
      <c r="C19" s="2">
        <v>100</v>
      </c>
      <c r="D19" s="3">
        <v>753</v>
      </c>
      <c r="E19" s="3">
        <v>753</v>
      </c>
      <c r="F19" s="3">
        <v>0.1</v>
      </c>
      <c r="G19" s="3">
        <v>4994.07</v>
      </c>
      <c r="H19" s="3">
        <v>2</v>
      </c>
      <c r="I19" s="3">
        <v>2.0099999999999998</v>
      </c>
      <c r="J19" s="9">
        <f t="shared" ref="J19:J24" si="1">SUM(F19:I19)</f>
        <v>4998.18</v>
      </c>
    </row>
    <row r="20" spans="2:15" ht="15.75">
      <c r="B20" s="2"/>
      <c r="C20" s="2">
        <v>1000</v>
      </c>
      <c r="D20" s="3">
        <v>7407</v>
      </c>
      <c r="E20" s="3">
        <v>7407</v>
      </c>
      <c r="F20" s="3">
        <v>0.17</v>
      </c>
      <c r="G20" s="3">
        <v>13857.9</v>
      </c>
      <c r="H20" s="3">
        <v>1</v>
      </c>
      <c r="I20" s="3">
        <v>2</v>
      </c>
      <c r="J20" s="9">
        <f t="shared" si="1"/>
        <v>13861.07</v>
      </c>
    </row>
    <row r="21" spans="2:15" ht="15.75">
      <c r="B21" s="2"/>
      <c r="C21" s="2">
        <v>10000</v>
      </c>
      <c r="D21" s="3">
        <v>74959</v>
      </c>
      <c r="E21" s="3">
        <v>74959</v>
      </c>
      <c r="F21" s="3">
        <v>0</v>
      </c>
      <c r="G21" s="3">
        <v>8295.4</v>
      </c>
      <c r="H21" s="3">
        <v>2.99</v>
      </c>
      <c r="I21" s="3">
        <v>4</v>
      </c>
      <c r="J21" s="9">
        <f t="shared" si="1"/>
        <v>8302.39</v>
      </c>
    </row>
    <row r="22" spans="2:15" ht="15.75">
      <c r="B22" s="2"/>
      <c r="C22" s="2">
        <v>100000</v>
      </c>
      <c r="D22" s="3">
        <v>750872</v>
      </c>
      <c r="E22" s="3">
        <v>750872</v>
      </c>
      <c r="F22" s="3">
        <v>4.1500000000000004</v>
      </c>
      <c r="G22" s="3">
        <v>897.17</v>
      </c>
      <c r="H22" s="15" t="s">
        <v>16</v>
      </c>
      <c r="I22" s="3">
        <v>6.16</v>
      </c>
      <c r="J22" s="9">
        <f t="shared" si="1"/>
        <v>907.4799999999999</v>
      </c>
    </row>
    <row r="23" spans="2:15" ht="15.75">
      <c r="B23" s="2"/>
      <c r="C23" s="2">
        <v>1000000</v>
      </c>
      <c r="D23" s="3">
        <v>750317</v>
      </c>
      <c r="E23" s="3">
        <v>750317</v>
      </c>
      <c r="F23" s="3">
        <v>38.130000000000003</v>
      </c>
      <c r="G23" s="3">
        <v>2646.08</v>
      </c>
      <c r="H23" s="3">
        <v>34.369999999999997</v>
      </c>
      <c r="I23" s="3">
        <v>32.32</v>
      </c>
      <c r="J23" s="9">
        <f t="shared" si="1"/>
        <v>2750.9</v>
      </c>
    </row>
    <row r="24" spans="2:15" ht="15.75">
      <c r="B24" s="2"/>
      <c r="C24" s="2">
        <v>10000000</v>
      </c>
      <c r="D24" s="3">
        <v>74995304</v>
      </c>
      <c r="E24" s="3">
        <v>74995304</v>
      </c>
      <c r="F24" s="3">
        <v>360.01</v>
      </c>
      <c r="G24" s="3">
        <v>2402.04</v>
      </c>
      <c r="H24" s="3">
        <v>272.62</v>
      </c>
      <c r="I24" s="3">
        <v>272.20999999999998</v>
      </c>
      <c r="J24" s="9">
        <f t="shared" si="1"/>
        <v>3306.88</v>
      </c>
    </row>
    <row r="25" spans="2:15" ht="15.75">
      <c r="B25" s="7" t="s">
        <v>17</v>
      </c>
      <c r="C25" s="4">
        <v>10</v>
      </c>
      <c r="D25" s="5">
        <v>76</v>
      </c>
      <c r="E25" s="5">
        <v>76</v>
      </c>
      <c r="F25" s="5">
        <v>0</v>
      </c>
      <c r="G25" s="5">
        <v>0</v>
      </c>
      <c r="H25" s="5">
        <v>0</v>
      </c>
      <c r="I25" s="5">
        <v>0</v>
      </c>
      <c r="J25" s="10">
        <f>SUM(F25:I25)</f>
        <v>0</v>
      </c>
    </row>
    <row r="26" spans="2:15" ht="15.75">
      <c r="B26" s="4"/>
      <c r="C26" s="4">
        <v>100</v>
      </c>
      <c r="D26" s="5">
        <v>772</v>
      </c>
      <c r="E26" s="5">
        <v>772</v>
      </c>
      <c r="F26" s="5">
        <v>0.99</v>
      </c>
      <c r="G26" s="5">
        <v>0</v>
      </c>
      <c r="H26" s="5">
        <v>0</v>
      </c>
      <c r="I26" s="5">
        <v>1.99</v>
      </c>
      <c r="J26" s="10">
        <f t="shared" ref="J26:J31" si="2">SUM(F26:I26)</f>
        <v>2.98</v>
      </c>
    </row>
    <row r="27" spans="2:15" ht="15.75">
      <c r="B27" s="4"/>
      <c r="C27" s="4">
        <v>1000</v>
      </c>
      <c r="D27" s="5">
        <v>7527</v>
      </c>
      <c r="E27" s="5">
        <v>7527</v>
      </c>
      <c r="F27" s="5">
        <v>0</v>
      </c>
      <c r="G27" s="5">
        <v>0</v>
      </c>
      <c r="H27" s="5">
        <v>5</v>
      </c>
      <c r="I27" s="5">
        <v>29</v>
      </c>
      <c r="J27" s="10">
        <f t="shared" si="2"/>
        <v>34</v>
      </c>
    </row>
    <row r="28" spans="2:15" ht="15.75">
      <c r="B28" s="4"/>
      <c r="C28" s="4">
        <v>10000</v>
      </c>
      <c r="D28" s="5">
        <v>75353</v>
      </c>
      <c r="E28" s="5">
        <v>75353</v>
      </c>
      <c r="F28" s="5">
        <v>1.25</v>
      </c>
      <c r="G28" s="5">
        <v>0</v>
      </c>
      <c r="H28" s="5">
        <v>46.26</v>
      </c>
      <c r="I28" s="5">
        <v>211.1</v>
      </c>
      <c r="J28" s="10">
        <f t="shared" si="2"/>
        <v>258.61</v>
      </c>
    </row>
    <row r="29" spans="2:15" ht="15.75">
      <c r="B29" s="4"/>
      <c r="C29" s="4">
        <v>100000</v>
      </c>
      <c r="D29" s="16">
        <v>749822</v>
      </c>
      <c r="E29" s="16">
        <v>749822</v>
      </c>
      <c r="F29" s="5">
        <v>4.99</v>
      </c>
      <c r="G29" s="5">
        <v>0</v>
      </c>
      <c r="H29" s="5">
        <v>418.7</v>
      </c>
      <c r="I29" s="5">
        <v>1989.57</v>
      </c>
      <c r="J29" s="10">
        <f t="shared" si="2"/>
        <v>2413.2599999999998</v>
      </c>
    </row>
    <row r="30" spans="2:15" ht="15.75">
      <c r="B30" s="4"/>
      <c r="C30" s="4">
        <v>1000000</v>
      </c>
      <c r="D30" s="5">
        <v>7497648</v>
      </c>
      <c r="E30" s="5">
        <v>7497648</v>
      </c>
      <c r="F30" s="5">
        <v>50.47</v>
      </c>
      <c r="G30" s="5">
        <v>0</v>
      </c>
      <c r="H30" s="5">
        <v>2540.29</v>
      </c>
      <c r="I30" s="5">
        <v>20746.330000000002</v>
      </c>
      <c r="J30" s="10">
        <f t="shared" si="2"/>
        <v>23337.09</v>
      </c>
    </row>
    <row r="31" spans="2:15" ht="15.75">
      <c r="B31" s="4"/>
      <c r="C31" s="4">
        <v>10000000</v>
      </c>
      <c r="D31" s="5">
        <v>75005603</v>
      </c>
      <c r="E31" s="5">
        <v>75005603</v>
      </c>
      <c r="F31" s="5">
        <v>494.33</v>
      </c>
      <c r="G31" s="5">
        <v>0</v>
      </c>
      <c r="H31" s="5">
        <v>40327.660000000003</v>
      </c>
      <c r="I31" s="5">
        <v>456013.67</v>
      </c>
      <c r="J31" s="10">
        <f t="shared" si="2"/>
        <v>496835.66</v>
      </c>
    </row>
    <row r="32" spans="2:15" ht="15.75">
      <c r="B32" s="7" t="s">
        <v>18</v>
      </c>
      <c r="C32" s="2">
        <v>10</v>
      </c>
      <c r="D32" s="3">
        <v>56</v>
      </c>
      <c r="E32" s="3">
        <v>128</v>
      </c>
      <c r="F32" s="3">
        <v>0</v>
      </c>
      <c r="G32" s="3">
        <v>8.61</v>
      </c>
      <c r="H32" s="6" t="s">
        <v>19</v>
      </c>
      <c r="I32" s="6" t="s">
        <v>19</v>
      </c>
      <c r="J32" s="9">
        <f>(F32+G32)</f>
        <v>8.61</v>
      </c>
      <c r="O32" s="21"/>
    </row>
    <row r="33" spans="2:10" ht="15.75">
      <c r="B33" s="2"/>
      <c r="C33" s="2">
        <v>100</v>
      </c>
      <c r="D33" s="3">
        <v>776</v>
      </c>
      <c r="E33" s="3">
        <v>128</v>
      </c>
      <c r="F33" s="3">
        <v>0</v>
      </c>
      <c r="G33" s="3">
        <v>0.92</v>
      </c>
      <c r="H33" s="6" t="s">
        <v>19</v>
      </c>
      <c r="I33" s="6" t="s">
        <v>19</v>
      </c>
      <c r="J33" s="9">
        <f t="shared" ref="J33:J38" si="3">(F33+G33)</f>
        <v>0.92</v>
      </c>
    </row>
    <row r="34" spans="2:10" ht="15.75">
      <c r="B34" s="2"/>
      <c r="C34" s="2">
        <v>1000</v>
      </c>
      <c r="D34" s="3">
        <v>7339</v>
      </c>
      <c r="E34" s="3">
        <v>128</v>
      </c>
      <c r="F34" s="3">
        <v>0</v>
      </c>
      <c r="G34" s="3">
        <v>0</v>
      </c>
      <c r="H34" s="6" t="s">
        <v>19</v>
      </c>
      <c r="I34" s="6" t="s">
        <v>19</v>
      </c>
      <c r="J34" s="9">
        <f t="shared" si="3"/>
        <v>0</v>
      </c>
    </row>
    <row r="35" spans="2:10" ht="15.75">
      <c r="B35" s="2"/>
      <c r="C35" s="2">
        <v>10000</v>
      </c>
      <c r="D35" s="3">
        <v>74881</v>
      </c>
      <c r="E35" s="3">
        <v>128</v>
      </c>
      <c r="F35" s="3">
        <v>0</v>
      </c>
      <c r="G35" s="3">
        <v>0</v>
      </c>
      <c r="H35" s="6" t="s">
        <v>19</v>
      </c>
      <c r="I35" s="6" t="s">
        <v>19</v>
      </c>
      <c r="J35" s="9">
        <f t="shared" si="3"/>
        <v>0</v>
      </c>
    </row>
    <row r="36" spans="2:10" ht="15.75">
      <c r="B36" s="2"/>
      <c r="C36" s="2">
        <v>100000</v>
      </c>
      <c r="D36" s="3">
        <v>751706</v>
      </c>
      <c r="E36" s="3">
        <v>128</v>
      </c>
      <c r="F36" s="3">
        <v>0</v>
      </c>
      <c r="G36" s="3">
        <v>15.651</v>
      </c>
      <c r="H36" s="6" t="s">
        <v>19</v>
      </c>
      <c r="I36" s="6" t="s">
        <v>19</v>
      </c>
      <c r="J36" s="9">
        <f t="shared" si="3"/>
        <v>15.651</v>
      </c>
    </row>
    <row r="37" spans="2:10" ht="15.75">
      <c r="B37" s="2"/>
      <c r="C37" s="2">
        <v>1000000</v>
      </c>
      <c r="D37" s="3">
        <v>7500982</v>
      </c>
      <c r="E37" s="3">
        <v>128</v>
      </c>
      <c r="F37" s="3">
        <v>59.176000000000002</v>
      </c>
      <c r="G37" s="3">
        <v>72.950999999999993</v>
      </c>
      <c r="H37" s="6" t="s">
        <v>19</v>
      </c>
      <c r="I37" s="6" t="s">
        <v>19</v>
      </c>
      <c r="J37" s="9">
        <f t="shared" si="3"/>
        <v>132.12700000000001</v>
      </c>
    </row>
    <row r="38" spans="2:10" ht="15.75">
      <c r="B38" s="2"/>
      <c r="C38" s="2">
        <v>10000000</v>
      </c>
      <c r="D38" s="3">
        <v>74986205</v>
      </c>
      <c r="E38" s="3">
        <v>128</v>
      </c>
      <c r="F38" s="3">
        <v>487.72699999999998</v>
      </c>
      <c r="G38" s="3">
        <v>501.34100000000001</v>
      </c>
      <c r="H38" s="6" t="s">
        <v>19</v>
      </c>
      <c r="I38" s="6" t="s">
        <v>19</v>
      </c>
      <c r="J38" s="9">
        <f t="shared" si="3"/>
        <v>989.06799999999998</v>
      </c>
    </row>
    <row r="39" spans="2:10" ht="15.75">
      <c r="B39" s="7" t="s">
        <v>20</v>
      </c>
      <c r="C39" s="4">
        <v>10</v>
      </c>
      <c r="D39" s="5">
        <v>77</v>
      </c>
      <c r="E39" s="5">
        <v>40</v>
      </c>
      <c r="F39" s="5">
        <v>2.1999999999999999E-2</v>
      </c>
      <c r="G39" s="5">
        <v>2.7E-2</v>
      </c>
      <c r="H39" s="5">
        <v>1.2E-2</v>
      </c>
      <c r="I39" s="17" t="s">
        <v>19</v>
      </c>
      <c r="J39" s="10">
        <f>SUM(F39:I39)</f>
        <v>6.0999999999999999E-2</v>
      </c>
    </row>
    <row r="40" spans="2:10" ht="15.75">
      <c r="B40" s="4"/>
      <c r="C40" s="4">
        <v>100</v>
      </c>
      <c r="D40" s="5">
        <v>762</v>
      </c>
      <c r="E40" s="5">
        <v>40</v>
      </c>
      <c r="F40" s="5">
        <v>3.7999999999999999E-2</v>
      </c>
      <c r="G40" s="5">
        <v>2.4E-2</v>
      </c>
      <c r="H40" s="5">
        <v>2.7E-2</v>
      </c>
      <c r="I40" s="18" t="s">
        <v>19</v>
      </c>
      <c r="J40" s="10">
        <f t="shared" ref="J40:J45" si="4">SUM(F40:I40)</f>
        <v>8.8999999999999996E-2</v>
      </c>
    </row>
    <row r="41" spans="2:10" ht="15.75">
      <c r="B41" s="4"/>
      <c r="C41" s="4">
        <v>1000</v>
      </c>
      <c r="D41" s="5">
        <v>8106</v>
      </c>
      <c r="E41" s="5">
        <v>40</v>
      </c>
      <c r="F41" s="5">
        <v>0.06</v>
      </c>
      <c r="G41" s="5">
        <v>4.9000000000000002E-2</v>
      </c>
      <c r="H41" s="5">
        <v>4.8000000000000001E-2</v>
      </c>
      <c r="I41" s="18" t="s">
        <v>19</v>
      </c>
      <c r="J41" s="10">
        <f t="shared" si="4"/>
        <v>0.157</v>
      </c>
    </row>
    <row r="42" spans="2:10" ht="15.75">
      <c r="B42" s="4"/>
      <c r="C42" s="4">
        <v>10000</v>
      </c>
      <c r="D42" s="5">
        <v>82673</v>
      </c>
      <c r="E42" s="5">
        <v>40</v>
      </c>
      <c r="F42" s="5">
        <v>0.35499999999999998</v>
      </c>
      <c r="G42" s="5">
        <v>0.34399999999999997</v>
      </c>
      <c r="H42" s="5">
        <v>0.33600000000000002</v>
      </c>
      <c r="I42" s="18" t="s">
        <v>19</v>
      </c>
      <c r="J42" s="10">
        <f t="shared" si="4"/>
        <v>1.0349999999999999</v>
      </c>
    </row>
    <row r="43" spans="2:10" ht="15.75">
      <c r="B43" s="4"/>
      <c r="C43" s="4">
        <v>100000</v>
      </c>
      <c r="D43" s="5">
        <v>756606</v>
      </c>
      <c r="E43" s="5">
        <v>40</v>
      </c>
      <c r="F43" s="5">
        <v>4.1509999999999998</v>
      </c>
      <c r="G43" s="5">
        <v>3.0489999999999999</v>
      </c>
      <c r="H43" s="5">
        <v>2.9020000000000001</v>
      </c>
      <c r="I43" s="18" t="s">
        <v>19</v>
      </c>
      <c r="J43" s="10">
        <f t="shared" si="4"/>
        <v>10.102</v>
      </c>
    </row>
    <row r="44" spans="2:10" ht="15.75">
      <c r="B44" s="4"/>
      <c r="C44" s="4">
        <v>1000000</v>
      </c>
      <c r="D44" s="5">
        <v>7575887</v>
      </c>
      <c r="E44" s="5">
        <v>40</v>
      </c>
      <c r="F44" s="5">
        <v>33.017000000000003</v>
      </c>
      <c r="G44" s="5">
        <v>30.713000000000001</v>
      </c>
      <c r="H44" s="5">
        <v>32.481000000000002</v>
      </c>
      <c r="I44" s="18" t="s">
        <v>19</v>
      </c>
      <c r="J44" s="10">
        <f t="shared" si="4"/>
        <v>96.211000000000013</v>
      </c>
    </row>
    <row r="45" spans="2:10" ht="15.75">
      <c r="B45" s="4"/>
      <c r="C45" s="4">
        <v>10000000</v>
      </c>
      <c r="D45" s="5">
        <v>75611979</v>
      </c>
      <c r="E45" s="5">
        <v>40</v>
      </c>
      <c r="F45" s="5">
        <v>391.79399999999998</v>
      </c>
      <c r="G45" s="5">
        <v>323.39100000000002</v>
      </c>
      <c r="H45" s="5">
        <v>323.596</v>
      </c>
      <c r="I45" s="18" t="s">
        <v>19</v>
      </c>
      <c r="J45" s="10">
        <f t="shared" si="4"/>
        <v>1038.7809999999999</v>
      </c>
    </row>
  </sheetData>
  <mergeCells count="5">
    <mergeCell ref="M8:Q8"/>
    <mergeCell ref="N5:Q5"/>
    <mergeCell ref="N4:Q4"/>
    <mergeCell ref="N6:Q6"/>
    <mergeCell ref="N7:Q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ALEXANDER RIVAS HARO</dc:creator>
  <cp:keywords/>
  <dc:description/>
  <cp:lastModifiedBy>ANDRES FELIPE LUGMANA ACHIG</cp:lastModifiedBy>
  <cp:revision/>
  <dcterms:created xsi:type="dcterms:W3CDTF">2024-05-14T03:50:32Z</dcterms:created>
  <dcterms:modified xsi:type="dcterms:W3CDTF">2024-05-15T15:56:40Z</dcterms:modified>
  <cp:category/>
  <cp:contentStatus/>
</cp:coreProperties>
</file>