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itHub\codeBaseHarveyAnalysis\modelAnalysis\setConstraints\inputData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53" i="1"/>
  <c r="D54" i="1" s="1"/>
  <c r="E5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53" i="1"/>
  <c r="G53" i="1" s="1"/>
  <c r="E53" i="1" l="1"/>
  <c r="F54" i="1"/>
  <c r="G54" i="1" s="1"/>
</calcChain>
</file>

<file path=xl/sharedStrings.xml><?xml version="1.0" encoding="utf-8"?>
<sst xmlns="http://schemas.openxmlformats.org/spreadsheetml/2006/main" count="61" uniqueCount="55">
  <si>
    <t>'Adipocytes'</t>
  </si>
  <si>
    <t>'Agland'</t>
  </si>
  <si>
    <t>'Brain'</t>
  </si>
  <si>
    <t>'Breast'</t>
  </si>
  <si>
    <t>'Colon'</t>
  </si>
  <si>
    <t>'CSF'</t>
  </si>
  <si>
    <t>'Esophagus'</t>
  </si>
  <si>
    <t>'Heart'</t>
  </si>
  <si>
    <t>'Kidney'</t>
  </si>
  <si>
    <t>'Liver'</t>
  </si>
  <si>
    <t>'Lung'</t>
  </si>
  <si>
    <t>'Muscle'</t>
  </si>
  <si>
    <t>'Ovary'</t>
  </si>
  <si>
    <t>'Pancreas'</t>
  </si>
  <si>
    <t>'Placenta'</t>
  </si>
  <si>
    <t>'Prostate'</t>
  </si>
  <si>
    <t>'Pthyroidgland'</t>
  </si>
  <si>
    <t>'Rectum'</t>
  </si>
  <si>
    <t>'Retina'</t>
  </si>
  <si>
    <t>'Scord'</t>
  </si>
  <si>
    <t>'sIEC'</t>
  </si>
  <si>
    <t>'Skin'</t>
  </si>
  <si>
    <t>'Spleen'</t>
  </si>
  <si>
    <t>'Stomach'</t>
  </si>
  <si>
    <t>'Testis'</t>
  </si>
  <si>
    <t>'Thyroidgland'</t>
  </si>
  <si>
    <t>'Urinarybladder'</t>
  </si>
  <si>
    <t>'Urine in bladder'</t>
  </si>
  <si>
    <t>'Uterus'</t>
  </si>
  <si>
    <t>'Blood'</t>
  </si>
  <si>
    <t>'WBC'</t>
  </si>
  <si>
    <t>'Lymphocytes'</t>
  </si>
  <si>
    <t>'Bcells'</t>
  </si>
  <si>
    <t>'CD4Tcells'</t>
  </si>
  <si>
    <t>'CD8Tcells'</t>
  </si>
  <si>
    <t>'Nkcells'</t>
  </si>
  <si>
    <t>'Monocyte'</t>
  </si>
  <si>
    <t>'Platelet'</t>
  </si>
  <si>
    <t>'RBC'</t>
  </si>
  <si>
    <t>'Skeleton (bone, bone marrow, other tissue'</t>
  </si>
  <si>
    <t>'Tendrons etc'</t>
  </si>
  <si>
    <t>'Cervix'</t>
  </si>
  <si>
    <t>'Gall'</t>
  </si>
  <si>
    <t>'Gut'</t>
  </si>
  <si>
    <t>'Salvary glands'</t>
  </si>
  <si>
    <t>NaN</t>
  </si>
  <si>
    <t>'Ureter'</t>
  </si>
  <si>
    <t>'Urethra'</t>
  </si>
  <si>
    <t>'Teeth'</t>
  </si>
  <si>
    <t>'Nails'</t>
  </si>
  <si>
    <t>'Nose mucosa'</t>
  </si>
  <si>
    <t>'Hair'</t>
  </si>
  <si>
    <t>'Total body weigth captured by Harvey when excluding bones'</t>
  </si>
  <si>
    <t>'Total body weigth captured by Harvey with bones'</t>
  </si>
  <si>
    <t>male 70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</si>
</sst>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22" workbookViewId="0">
      <selection activeCell="F24" sqref="F24"/>
    </sheetView>
  </sheetViews>
  <sheetFormatPr defaultRowHeight="15" x14ac:dyDescent="0.25"/>
  <cols>
    <col min="1" max="1" width="19.28515625" customWidth="1"/>
  </cols>
  <sheetData>
    <row r="1" spans="1:7" x14ac:dyDescent="0.25">
      <c r="B1" t="s">
        <v>54</v>
      </c>
      <c r="D1">
        <v>100000</v>
      </c>
      <c r="F1">
        <v>125000</v>
      </c>
    </row>
    <row r="2" spans="1:7" x14ac:dyDescent="0.25">
      <c r="A2" t="s">
        <v>0</v>
      </c>
      <c r="B2">
        <v>15000</v>
      </c>
      <c r="C2">
        <v>0.214285714285714</v>
      </c>
      <c r="D2" s="2">
        <v>32066</v>
      </c>
      <c r="E2">
        <f>D2/$D$1</f>
        <v>0.32066</v>
      </c>
      <c r="F2" s="2">
        <v>53056</v>
      </c>
      <c r="G2">
        <f>F2/$F$1</f>
        <v>0.42444799999999999</v>
      </c>
    </row>
    <row r="3" spans="1:7" x14ac:dyDescent="0.25">
      <c r="A3" t="s">
        <v>1</v>
      </c>
      <c r="B3">
        <v>14</v>
      </c>
      <c r="C3">
        <v>2.0000000000000001E-4</v>
      </c>
      <c r="D3">
        <v>14</v>
      </c>
      <c r="E3">
        <f t="shared" ref="E3:E52" si="0">D3/$D$1</f>
        <v>1.3999999999999999E-4</v>
      </c>
      <c r="F3">
        <v>14</v>
      </c>
      <c r="G3">
        <f t="shared" ref="G3:G54" si="1">F3/$F$1</f>
        <v>1.12E-4</v>
      </c>
    </row>
    <row r="4" spans="1:7" x14ac:dyDescent="0.25">
      <c r="A4" t="s">
        <v>2</v>
      </c>
      <c r="B4">
        <v>1400</v>
      </c>
      <c r="C4">
        <v>0.02</v>
      </c>
      <c r="D4">
        <v>1400</v>
      </c>
      <c r="E4">
        <f t="shared" si="0"/>
        <v>1.4E-2</v>
      </c>
      <c r="F4" s="2">
        <v>1519</v>
      </c>
      <c r="G4">
        <f t="shared" si="1"/>
        <v>1.2152E-2</v>
      </c>
    </row>
    <row r="5" spans="1:7" x14ac:dyDescent="0.25">
      <c r="A5" t="s">
        <v>3</v>
      </c>
      <c r="B5">
        <v>26</v>
      </c>
      <c r="C5">
        <v>3.71428571428571E-4</v>
      </c>
      <c r="D5">
        <v>26</v>
      </c>
      <c r="E5">
        <f t="shared" si="0"/>
        <v>2.5999999999999998E-4</v>
      </c>
      <c r="F5">
        <v>26</v>
      </c>
      <c r="G5">
        <f t="shared" si="1"/>
        <v>2.0799999999999999E-4</v>
      </c>
    </row>
    <row r="6" spans="1:7" x14ac:dyDescent="0.25">
      <c r="A6" t="s">
        <v>4</v>
      </c>
      <c r="B6">
        <v>300</v>
      </c>
      <c r="C6">
        <v>4.2857142857142903E-3</v>
      </c>
      <c r="D6">
        <v>300</v>
      </c>
      <c r="E6">
        <f t="shared" si="0"/>
        <v>3.0000000000000001E-3</v>
      </c>
      <c r="F6">
        <v>300</v>
      </c>
      <c r="G6">
        <f t="shared" si="1"/>
        <v>2.3999999999999998E-3</v>
      </c>
    </row>
    <row r="7" spans="1:7" x14ac:dyDescent="0.25">
      <c r="A7" t="s">
        <v>5</v>
      </c>
      <c r="B7">
        <v>120</v>
      </c>
      <c r="C7">
        <v>1.7142857142857101E-3</v>
      </c>
      <c r="D7">
        <v>120</v>
      </c>
      <c r="E7">
        <f t="shared" si="0"/>
        <v>1.1999999999999999E-3</v>
      </c>
      <c r="F7">
        <v>120</v>
      </c>
      <c r="G7">
        <f t="shared" si="1"/>
        <v>9.6000000000000002E-4</v>
      </c>
    </row>
    <row r="8" spans="1:7" x14ac:dyDescent="0.25">
      <c r="A8" t="s">
        <v>6</v>
      </c>
      <c r="B8">
        <v>40</v>
      </c>
      <c r="C8">
        <v>5.7142857142857104E-4</v>
      </c>
      <c r="D8">
        <v>40</v>
      </c>
      <c r="E8">
        <f t="shared" si="0"/>
        <v>4.0000000000000002E-4</v>
      </c>
      <c r="F8">
        <v>40</v>
      </c>
      <c r="G8">
        <f t="shared" si="1"/>
        <v>3.2000000000000003E-4</v>
      </c>
    </row>
    <row r="9" spans="1:7" x14ac:dyDescent="0.25">
      <c r="A9" t="s">
        <v>7</v>
      </c>
      <c r="B9">
        <v>331</v>
      </c>
      <c r="C9">
        <v>4.7285714285714301E-3</v>
      </c>
      <c r="D9" s="2">
        <v>465</v>
      </c>
      <c r="E9">
        <f t="shared" si="0"/>
        <v>4.6499999999999996E-3</v>
      </c>
      <c r="F9" s="2">
        <v>530</v>
      </c>
      <c r="G9">
        <f t="shared" si="1"/>
        <v>4.2399999999999998E-3</v>
      </c>
    </row>
    <row r="10" spans="1:7" x14ac:dyDescent="0.25">
      <c r="A10" t="s">
        <v>8</v>
      </c>
      <c r="B10">
        <v>310</v>
      </c>
      <c r="C10">
        <v>4.4285714285714302E-3</v>
      </c>
      <c r="D10" s="2">
        <v>256</v>
      </c>
      <c r="E10">
        <f t="shared" si="0"/>
        <v>2.5600000000000002E-3</v>
      </c>
      <c r="F10" s="2">
        <v>390</v>
      </c>
      <c r="G10">
        <f t="shared" si="1"/>
        <v>3.1199999999999999E-3</v>
      </c>
    </row>
    <row r="11" spans="1:7" x14ac:dyDescent="0.25">
      <c r="A11" t="s">
        <v>9</v>
      </c>
      <c r="B11">
        <v>1800</v>
      </c>
      <c r="C11">
        <v>2.57142857142857E-2</v>
      </c>
      <c r="D11" s="2">
        <v>2242</v>
      </c>
      <c r="E11">
        <f t="shared" si="0"/>
        <v>2.2419999999999999E-2</v>
      </c>
      <c r="F11" s="2">
        <v>2547</v>
      </c>
      <c r="G11">
        <f t="shared" si="1"/>
        <v>2.0375999999999998E-2</v>
      </c>
    </row>
    <row r="12" spans="1:7" x14ac:dyDescent="0.25">
      <c r="A12" t="s">
        <v>10</v>
      </c>
      <c r="B12">
        <v>536</v>
      </c>
      <c r="C12">
        <v>7.6571428571428598E-3</v>
      </c>
      <c r="D12" s="2">
        <v>1400</v>
      </c>
      <c r="E12">
        <f t="shared" si="0"/>
        <v>1.4E-2</v>
      </c>
      <c r="F12" s="2">
        <v>1608</v>
      </c>
      <c r="G12">
        <f t="shared" si="1"/>
        <v>1.2864E-2</v>
      </c>
    </row>
    <row r="13" spans="1:7" x14ac:dyDescent="0.25">
      <c r="A13" t="s">
        <v>11</v>
      </c>
      <c r="B13">
        <v>28000</v>
      </c>
      <c r="C13">
        <v>0.4</v>
      </c>
      <c r="D13" s="2">
        <v>34118</v>
      </c>
      <c r="E13">
        <f t="shared" si="0"/>
        <v>0.34117999999999998</v>
      </c>
      <c r="F13" s="2">
        <v>34118</v>
      </c>
      <c r="G13">
        <f t="shared" si="1"/>
        <v>0.27294400000000002</v>
      </c>
    </row>
    <row r="14" spans="1:7" x14ac:dyDescent="0.25">
      <c r="A14" t="s">
        <v>12</v>
      </c>
      <c r="B14">
        <v>0</v>
      </c>
      <c r="C14">
        <v>0</v>
      </c>
      <c r="D14">
        <v>0</v>
      </c>
      <c r="E14">
        <f t="shared" si="0"/>
        <v>0</v>
      </c>
      <c r="F14">
        <v>0</v>
      </c>
      <c r="G14">
        <f t="shared" si="1"/>
        <v>0</v>
      </c>
    </row>
    <row r="15" spans="1:7" x14ac:dyDescent="0.25">
      <c r="A15" t="s">
        <v>13</v>
      </c>
      <c r="B15">
        <v>100</v>
      </c>
      <c r="C15">
        <v>1.4285714285714301E-3</v>
      </c>
      <c r="D15">
        <v>100</v>
      </c>
      <c r="E15">
        <f t="shared" si="0"/>
        <v>1E-3</v>
      </c>
      <c r="F15">
        <v>100</v>
      </c>
      <c r="G15">
        <f t="shared" si="1"/>
        <v>8.0000000000000004E-4</v>
      </c>
    </row>
    <row r="16" spans="1:7" x14ac:dyDescent="0.25">
      <c r="A16" t="s">
        <v>14</v>
      </c>
      <c r="B16">
        <v>0</v>
      </c>
      <c r="C16">
        <v>0</v>
      </c>
      <c r="D16">
        <v>0</v>
      </c>
      <c r="E16">
        <f t="shared" si="0"/>
        <v>0</v>
      </c>
      <c r="F16">
        <v>0</v>
      </c>
      <c r="G16">
        <f t="shared" si="1"/>
        <v>0</v>
      </c>
    </row>
    <row r="17" spans="1:7" x14ac:dyDescent="0.25">
      <c r="A17" t="s">
        <v>15</v>
      </c>
      <c r="B17">
        <v>16</v>
      </c>
      <c r="C17">
        <v>2.28571428571429E-4</v>
      </c>
      <c r="D17">
        <v>16</v>
      </c>
      <c r="E17">
        <f t="shared" si="0"/>
        <v>1.6000000000000001E-4</v>
      </c>
      <c r="F17">
        <v>16</v>
      </c>
      <c r="G17">
        <f t="shared" si="1"/>
        <v>1.2799999999999999E-4</v>
      </c>
    </row>
    <row r="18" spans="1:7" x14ac:dyDescent="0.25">
      <c r="A18" t="s">
        <v>16</v>
      </c>
      <c r="B18">
        <v>0.12</v>
      </c>
      <c r="C18" s="1">
        <v>1.71428571428571E-6</v>
      </c>
      <c r="D18">
        <v>0.12</v>
      </c>
      <c r="E18">
        <f t="shared" si="0"/>
        <v>1.1999999999999999E-6</v>
      </c>
      <c r="F18">
        <v>0.12</v>
      </c>
      <c r="G18">
        <f t="shared" si="1"/>
        <v>9.5999999999999991E-7</v>
      </c>
    </row>
    <row r="19" spans="1:7" x14ac:dyDescent="0.25">
      <c r="A19" t="s">
        <v>17</v>
      </c>
      <c r="B19">
        <v>70</v>
      </c>
      <c r="C19">
        <v>1E-3</v>
      </c>
      <c r="D19">
        <v>70</v>
      </c>
      <c r="E19">
        <f t="shared" si="0"/>
        <v>6.9999999999999999E-4</v>
      </c>
      <c r="F19">
        <v>70</v>
      </c>
      <c r="G19">
        <f t="shared" si="1"/>
        <v>5.5999999999999995E-4</v>
      </c>
    </row>
    <row r="20" spans="1:7" x14ac:dyDescent="0.25">
      <c r="A20" t="s">
        <v>18</v>
      </c>
      <c r="B20">
        <v>0.32600000000000001</v>
      </c>
      <c r="C20" s="1">
        <v>4.6571428571428604E-6</v>
      </c>
      <c r="D20">
        <v>0.32600000000000001</v>
      </c>
      <c r="E20">
        <f t="shared" si="0"/>
        <v>3.2600000000000001E-6</v>
      </c>
      <c r="F20">
        <v>0.32600000000000001</v>
      </c>
      <c r="G20">
        <f t="shared" si="1"/>
        <v>2.6080000000000003E-6</v>
      </c>
    </row>
    <row r="21" spans="1:7" x14ac:dyDescent="0.25">
      <c r="A21" t="s">
        <v>19</v>
      </c>
      <c r="B21">
        <v>30</v>
      </c>
      <c r="C21">
        <v>4.2857142857142898E-4</v>
      </c>
      <c r="D21">
        <v>30</v>
      </c>
      <c r="E21">
        <f t="shared" si="0"/>
        <v>2.9999999999999997E-4</v>
      </c>
      <c r="F21">
        <v>30</v>
      </c>
      <c r="G21">
        <f t="shared" si="1"/>
        <v>2.4000000000000001E-4</v>
      </c>
    </row>
    <row r="22" spans="1:7" x14ac:dyDescent="0.25">
      <c r="A22" t="s">
        <v>20</v>
      </c>
      <c r="B22">
        <v>640</v>
      </c>
      <c r="C22">
        <v>9.1428571428571401E-3</v>
      </c>
      <c r="D22">
        <v>640</v>
      </c>
      <c r="E22">
        <f t="shared" si="0"/>
        <v>6.4000000000000003E-3</v>
      </c>
      <c r="F22">
        <v>640</v>
      </c>
      <c r="G22">
        <f t="shared" si="1"/>
        <v>5.1200000000000004E-3</v>
      </c>
    </row>
    <row r="23" spans="1:7" x14ac:dyDescent="0.25">
      <c r="A23" t="s">
        <v>21</v>
      </c>
      <c r="B23">
        <v>2600</v>
      </c>
      <c r="C23">
        <v>3.7142857142857102E-2</v>
      </c>
      <c r="D23" s="2">
        <v>3150</v>
      </c>
      <c r="E23">
        <f t="shared" si="0"/>
        <v>3.15E-2</v>
      </c>
      <c r="F23">
        <v>3768</v>
      </c>
      <c r="G23">
        <f t="shared" si="1"/>
        <v>3.0144000000000001E-2</v>
      </c>
    </row>
    <row r="24" spans="1:7" x14ac:dyDescent="0.25">
      <c r="A24" t="s">
        <v>22</v>
      </c>
      <c r="B24">
        <v>180</v>
      </c>
      <c r="C24">
        <v>2.57142857142857E-3</v>
      </c>
      <c r="D24" s="2">
        <v>256</v>
      </c>
      <c r="E24">
        <f t="shared" si="0"/>
        <v>2.5600000000000002E-3</v>
      </c>
      <c r="F24" s="2">
        <v>303</v>
      </c>
      <c r="G24">
        <f t="shared" si="1"/>
        <v>2.4239999999999999E-3</v>
      </c>
    </row>
    <row r="25" spans="1:7" x14ac:dyDescent="0.25">
      <c r="A25" t="s">
        <v>23</v>
      </c>
      <c r="B25">
        <v>150</v>
      </c>
      <c r="C25">
        <v>2.1428571428571399E-3</v>
      </c>
      <c r="D25">
        <v>150</v>
      </c>
      <c r="E25">
        <f t="shared" si="0"/>
        <v>1.5E-3</v>
      </c>
      <c r="F25">
        <v>150</v>
      </c>
      <c r="G25">
        <f t="shared" si="1"/>
        <v>1.1999999999999999E-3</v>
      </c>
    </row>
    <row r="26" spans="1:7" x14ac:dyDescent="0.25">
      <c r="A26" t="s">
        <v>24</v>
      </c>
      <c r="B26">
        <v>35</v>
      </c>
      <c r="C26">
        <v>5.0000000000000001E-4</v>
      </c>
      <c r="D26">
        <v>35</v>
      </c>
      <c r="E26">
        <f t="shared" si="0"/>
        <v>3.5E-4</v>
      </c>
      <c r="F26">
        <v>35</v>
      </c>
      <c r="G26">
        <f t="shared" si="1"/>
        <v>2.7999999999999998E-4</v>
      </c>
    </row>
    <row r="27" spans="1:7" x14ac:dyDescent="0.25">
      <c r="A27" t="s">
        <v>25</v>
      </c>
      <c r="B27">
        <v>20</v>
      </c>
      <c r="C27">
        <v>2.8571428571428601E-4</v>
      </c>
      <c r="D27" s="2">
        <v>24</v>
      </c>
      <c r="E27">
        <f t="shared" si="0"/>
        <v>2.4000000000000001E-4</v>
      </c>
      <c r="F27" s="2">
        <v>30</v>
      </c>
      <c r="G27">
        <f t="shared" si="1"/>
        <v>2.4000000000000001E-4</v>
      </c>
    </row>
    <row r="28" spans="1:7" x14ac:dyDescent="0.25">
      <c r="A28" t="s">
        <v>26</v>
      </c>
      <c r="B28">
        <v>45</v>
      </c>
      <c r="C28">
        <v>6.4285714285714304E-4</v>
      </c>
      <c r="D28">
        <v>45</v>
      </c>
      <c r="E28">
        <f t="shared" si="0"/>
        <v>4.4999999999999999E-4</v>
      </c>
      <c r="F28">
        <v>45</v>
      </c>
      <c r="G28">
        <f t="shared" si="1"/>
        <v>3.6000000000000002E-4</v>
      </c>
    </row>
    <row r="29" spans="1:7" x14ac:dyDescent="0.25">
      <c r="A29" t="s">
        <v>27</v>
      </c>
      <c r="B29">
        <v>350</v>
      </c>
      <c r="C29">
        <v>5.0000000000000001E-3</v>
      </c>
      <c r="D29">
        <v>350</v>
      </c>
      <c r="E29">
        <f t="shared" si="0"/>
        <v>3.5000000000000001E-3</v>
      </c>
      <c r="F29">
        <v>350</v>
      </c>
      <c r="G29">
        <f t="shared" si="1"/>
        <v>2.8E-3</v>
      </c>
    </row>
    <row r="30" spans="1:7" x14ac:dyDescent="0.25">
      <c r="A30" t="s">
        <v>28</v>
      </c>
      <c r="B30">
        <v>0</v>
      </c>
      <c r="C30">
        <v>0</v>
      </c>
      <c r="D30">
        <v>0</v>
      </c>
      <c r="E30">
        <f t="shared" si="0"/>
        <v>0</v>
      </c>
      <c r="F30">
        <v>0</v>
      </c>
      <c r="G30">
        <f t="shared" si="1"/>
        <v>0</v>
      </c>
    </row>
    <row r="31" spans="1:7" x14ac:dyDescent="0.25">
      <c r="A31" t="s">
        <v>29</v>
      </c>
      <c r="B31">
        <v>5500</v>
      </c>
      <c r="C31">
        <v>7.8571428571428598E-2</v>
      </c>
      <c r="D31" s="2">
        <v>6122</v>
      </c>
      <c r="E31">
        <f t="shared" si="0"/>
        <v>6.1219999999999997E-2</v>
      </c>
      <c r="F31">
        <v>6122</v>
      </c>
      <c r="G31">
        <f t="shared" si="1"/>
        <v>4.8975999999999999E-2</v>
      </c>
    </row>
    <row r="32" spans="1:7" x14ac:dyDescent="0.25">
      <c r="A32" t="s">
        <v>30</v>
      </c>
      <c r="B32">
        <v>55</v>
      </c>
      <c r="C32">
        <v>7.8571428571428596E-4</v>
      </c>
      <c r="D32">
        <v>55</v>
      </c>
      <c r="E32">
        <f t="shared" si="0"/>
        <v>5.5000000000000003E-4</v>
      </c>
      <c r="F32">
        <v>55</v>
      </c>
      <c r="G32">
        <f t="shared" si="1"/>
        <v>4.4000000000000002E-4</v>
      </c>
    </row>
    <row r="33" spans="1:7" x14ac:dyDescent="0.25">
      <c r="A33" t="s">
        <v>31</v>
      </c>
      <c r="B33">
        <v>16.5</v>
      </c>
      <c r="C33">
        <v>2.3571428571428601E-4</v>
      </c>
      <c r="D33">
        <v>16.5</v>
      </c>
      <c r="E33">
        <f t="shared" si="0"/>
        <v>1.65E-4</v>
      </c>
      <c r="F33">
        <v>16.5</v>
      </c>
      <c r="G33">
        <f t="shared" si="1"/>
        <v>1.3200000000000001E-4</v>
      </c>
    </row>
    <row r="34" spans="1:7" x14ac:dyDescent="0.25">
      <c r="A34" t="s">
        <v>32</v>
      </c>
      <c r="B34">
        <v>1.4850000000000001</v>
      </c>
      <c r="C34" s="1">
        <v>2.12142857142857E-5</v>
      </c>
      <c r="D34">
        <v>1.4850000000000001</v>
      </c>
      <c r="E34">
        <f t="shared" si="0"/>
        <v>1.4850000000000002E-5</v>
      </c>
      <c r="F34">
        <v>1.4850000000000001</v>
      </c>
      <c r="G34">
        <f t="shared" si="1"/>
        <v>1.1880000000000001E-5</v>
      </c>
    </row>
    <row r="35" spans="1:7" x14ac:dyDescent="0.25">
      <c r="A35" t="s">
        <v>33</v>
      </c>
      <c r="B35">
        <v>8.25</v>
      </c>
      <c r="C35">
        <v>1.1785714285714301E-4</v>
      </c>
      <c r="D35">
        <v>8.25</v>
      </c>
      <c r="E35">
        <f t="shared" si="0"/>
        <v>8.25E-5</v>
      </c>
      <c r="F35">
        <v>8.25</v>
      </c>
      <c r="G35">
        <f t="shared" si="1"/>
        <v>6.6000000000000005E-5</v>
      </c>
    </row>
    <row r="36" spans="1:7" x14ac:dyDescent="0.25">
      <c r="A36" t="s">
        <v>34</v>
      </c>
      <c r="B36">
        <v>4.4000000000000004</v>
      </c>
      <c r="C36" s="1">
        <v>6.2857142857142902E-5</v>
      </c>
      <c r="D36">
        <v>4.4000000000000004</v>
      </c>
      <c r="E36">
        <f t="shared" si="0"/>
        <v>4.4000000000000006E-5</v>
      </c>
      <c r="F36">
        <v>4.4000000000000004</v>
      </c>
      <c r="G36">
        <f t="shared" si="1"/>
        <v>3.5200000000000002E-5</v>
      </c>
    </row>
    <row r="37" spans="1:7" x14ac:dyDescent="0.25">
      <c r="A37" t="s">
        <v>35</v>
      </c>
      <c r="B37">
        <v>2.4750000000000001</v>
      </c>
      <c r="C37" s="1">
        <v>3.5357142857142898E-5</v>
      </c>
      <c r="D37">
        <v>2.4750000000000001</v>
      </c>
      <c r="E37">
        <f t="shared" si="0"/>
        <v>2.4750000000000002E-5</v>
      </c>
      <c r="F37">
        <v>2.4750000000000001</v>
      </c>
      <c r="G37">
        <f t="shared" si="1"/>
        <v>1.98E-5</v>
      </c>
    </row>
    <row r="38" spans="1:7" x14ac:dyDescent="0.25">
      <c r="A38" t="s">
        <v>36</v>
      </c>
      <c r="B38">
        <v>2.75</v>
      </c>
      <c r="C38" s="1">
        <v>3.9285714285714297E-5</v>
      </c>
      <c r="D38">
        <v>2.75</v>
      </c>
      <c r="E38">
        <f t="shared" si="0"/>
        <v>2.7500000000000001E-5</v>
      </c>
      <c r="F38">
        <v>2.75</v>
      </c>
      <c r="G38">
        <f t="shared" si="1"/>
        <v>2.1999999999999999E-5</v>
      </c>
    </row>
    <row r="39" spans="1:7" x14ac:dyDescent="0.25">
      <c r="A39" t="s">
        <v>37</v>
      </c>
      <c r="B39">
        <v>20</v>
      </c>
      <c r="C39">
        <v>2.8571428571428601E-4</v>
      </c>
      <c r="D39">
        <v>20</v>
      </c>
      <c r="E39">
        <f t="shared" si="0"/>
        <v>2.0000000000000001E-4</v>
      </c>
      <c r="F39">
        <v>20</v>
      </c>
      <c r="G39">
        <f t="shared" si="1"/>
        <v>1.6000000000000001E-4</v>
      </c>
    </row>
    <row r="40" spans="1:7" x14ac:dyDescent="0.25">
      <c r="A40" t="s">
        <v>38</v>
      </c>
      <c r="B40">
        <v>2475</v>
      </c>
      <c r="C40">
        <v>3.5357142857142899E-2</v>
      </c>
      <c r="D40">
        <v>2475</v>
      </c>
      <c r="E40">
        <f t="shared" si="0"/>
        <v>2.4750000000000001E-2</v>
      </c>
      <c r="F40">
        <v>2475</v>
      </c>
      <c r="G40">
        <f t="shared" si="1"/>
        <v>1.9800000000000002E-2</v>
      </c>
    </row>
    <row r="41" spans="1:7" x14ac:dyDescent="0.25">
      <c r="A41" t="s">
        <v>39</v>
      </c>
      <c r="B41">
        <v>10000</v>
      </c>
      <c r="C41">
        <v>0.14285714285714299</v>
      </c>
      <c r="D41" s="4">
        <v>10000</v>
      </c>
      <c r="E41">
        <f t="shared" si="0"/>
        <v>0.1</v>
      </c>
      <c r="F41" s="4">
        <v>10000</v>
      </c>
      <c r="G41">
        <f t="shared" si="1"/>
        <v>0.08</v>
      </c>
    </row>
    <row r="42" spans="1:7" x14ac:dyDescent="0.25">
      <c r="A42" t="s">
        <v>40</v>
      </c>
      <c r="B42">
        <v>850</v>
      </c>
      <c r="C42">
        <v>1.2142857142857099E-2</v>
      </c>
      <c r="D42">
        <v>850</v>
      </c>
      <c r="E42">
        <f t="shared" si="0"/>
        <v>8.5000000000000006E-3</v>
      </c>
      <c r="F42">
        <v>850</v>
      </c>
      <c r="G42">
        <f t="shared" si="1"/>
        <v>6.7999999999999996E-3</v>
      </c>
    </row>
    <row r="43" spans="1:7" x14ac:dyDescent="0.25">
      <c r="A43" t="s">
        <v>41</v>
      </c>
      <c r="B43">
        <v>0</v>
      </c>
      <c r="C43">
        <v>0</v>
      </c>
      <c r="D43">
        <v>0</v>
      </c>
      <c r="E43">
        <f t="shared" si="0"/>
        <v>0</v>
      </c>
      <c r="F43">
        <v>0</v>
      </c>
      <c r="G43">
        <f t="shared" si="1"/>
        <v>0</v>
      </c>
    </row>
    <row r="44" spans="1:7" x14ac:dyDescent="0.25">
      <c r="A44" t="s">
        <v>42</v>
      </c>
      <c r="B44">
        <v>10</v>
      </c>
      <c r="C44">
        <v>1.42857142857143E-4</v>
      </c>
      <c r="D44">
        <v>10</v>
      </c>
      <c r="E44">
        <f t="shared" si="0"/>
        <v>1E-4</v>
      </c>
      <c r="F44">
        <v>10</v>
      </c>
      <c r="G44">
        <f t="shared" si="1"/>
        <v>8.0000000000000007E-5</v>
      </c>
    </row>
    <row r="45" spans="1:7" x14ac:dyDescent="0.25">
      <c r="A45" t="s">
        <v>43</v>
      </c>
      <c r="B45">
        <v>1005</v>
      </c>
      <c r="C45">
        <v>1.43571428571429E-2</v>
      </c>
      <c r="D45">
        <v>1005</v>
      </c>
      <c r="E45">
        <f t="shared" si="0"/>
        <v>1.005E-2</v>
      </c>
      <c r="F45">
        <v>1005</v>
      </c>
      <c r="G45">
        <f t="shared" si="1"/>
        <v>8.0400000000000003E-3</v>
      </c>
    </row>
    <row r="46" spans="1:7" x14ac:dyDescent="0.25">
      <c r="A46" t="s">
        <v>44</v>
      </c>
      <c r="B46">
        <v>85</v>
      </c>
      <c r="C46" t="s">
        <v>45</v>
      </c>
      <c r="D46">
        <v>85</v>
      </c>
      <c r="E46">
        <f t="shared" si="0"/>
        <v>8.4999999999999995E-4</v>
      </c>
      <c r="F46">
        <v>85</v>
      </c>
      <c r="G46">
        <f t="shared" si="1"/>
        <v>6.8000000000000005E-4</v>
      </c>
    </row>
    <row r="47" spans="1:7" x14ac:dyDescent="0.25">
      <c r="A47" t="s">
        <v>46</v>
      </c>
      <c r="B47">
        <v>16</v>
      </c>
      <c r="C47" t="s">
        <v>45</v>
      </c>
      <c r="D47">
        <v>16</v>
      </c>
      <c r="E47">
        <f t="shared" si="0"/>
        <v>1.6000000000000001E-4</v>
      </c>
      <c r="F47">
        <v>16</v>
      </c>
      <c r="G47">
        <f t="shared" si="1"/>
        <v>1.2799999999999999E-4</v>
      </c>
    </row>
    <row r="48" spans="1:7" x14ac:dyDescent="0.25">
      <c r="A48" t="s">
        <v>47</v>
      </c>
      <c r="B48">
        <v>10</v>
      </c>
      <c r="C48" t="s">
        <v>45</v>
      </c>
      <c r="D48">
        <v>10</v>
      </c>
      <c r="E48">
        <f t="shared" si="0"/>
        <v>1E-4</v>
      </c>
      <c r="F48">
        <v>10</v>
      </c>
      <c r="G48">
        <f t="shared" si="1"/>
        <v>8.0000000000000007E-5</v>
      </c>
    </row>
    <row r="49" spans="1:7" x14ac:dyDescent="0.25">
      <c r="A49" t="s">
        <v>48</v>
      </c>
      <c r="B49">
        <v>46</v>
      </c>
      <c r="C49" t="s">
        <v>45</v>
      </c>
      <c r="D49">
        <v>46</v>
      </c>
      <c r="E49">
        <f t="shared" si="0"/>
        <v>4.6000000000000001E-4</v>
      </c>
      <c r="F49">
        <v>46</v>
      </c>
      <c r="G49">
        <f t="shared" si="1"/>
        <v>3.68E-4</v>
      </c>
    </row>
    <row r="50" spans="1:7" x14ac:dyDescent="0.25">
      <c r="A50" t="s">
        <v>49</v>
      </c>
      <c r="B50">
        <v>3</v>
      </c>
      <c r="C50" t="s">
        <v>45</v>
      </c>
      <c r="D50">
        <v>3</v>
      </c>
      <c r="E50">
        <f t="shared" si="0"/>
        <v>3.0000000000000001E-5</v>
      </c>
      <c r="F50">
        <v>3</v>
      </c>
      <c r="G50">
        <f t="shared" si="1"/>
        <v>2.4000000000000001E-5</v>
      </c>
    </row>
    <row r="51" spans="1:7" x14ac:dyDescent="0.25">
      <c r="A51" t="s">
        <v>50</v>
      </c>
      <c r="B51">
        <v>32</v>
      </c>
      <c r="C51" t="s">
        <v>45</v>
      </c>
      <c r="D51">
        <v>32</v>
      </c>
      <c r="E51">
        <f t="shared" si="0"/>
        <v>3.2000000000000003E-4</v>
      </c>
      <c r="F51">
        <v>32</v>
      </c>
      <c r="G51">
        <f t="shared" si="1"/>
        <v>2.5599999999999999E-4</v>
      </c>
    </row>
    <row r="52" spans="1:7" x14ac:dyDescent="0.25">
      <c r="A52" t="s">
        <v>51</v>
      </c>
      <c r="B52">
        <v>20</v>
      </c>
      <c r="C52" t="s">
        <v>45</v>
      </c>
      <c r="D52">
        <v>20</v>
      </c>
      <c r="E52">
        <f t="shared" si="0"/>
        <v>2.0000000000000001E-4</v>
      </c>
      <c r="F52">
        <v>20</v>
      </c>
      <c r="G52">
        <f t="shared" si="1"/>
        <v>1.6000000000000001E-4</v>
      </c>
    </row>
    <row r="53" spans="1:7" x14ac:dyDescent="0.25">
      <c r="A53" t="s">
        <v>52</v>
      </c>
      <c r="B53">
        <v>58628.446000000004</v>
      </c>
      <c r="C53">
        <v>0.83754922857142899</v>
      </c>
      <c r="D53" s="3">
        <f>SUM(D2:D52)-SUM(D41:D42)-SUM(D46:D52)</f>
        <v>87036.305999999997</v>
      </c>
      <c r="E53">
        <f>D53/$D$1</f>
        <v>0.87036305999999997</v>
      </c>
      <c r="F53" s="3">
        <f>SUM(F2:F52)-SUM(F41:F42)-SUM(F46:F52)</f>
        <v>109528.306</v>
      </c>
      <c r="G53">
        <f t="shared" si="1"/>
        <v>0.87622644799999994</v>
      </c>
    </row>
    <row r="54" spans="1:7" x14ac:dyDescent="0.25">
      <c r="A54" t="s">
        <v>53</v>
      </c>
      <c r="B54">
        <v>69690.445999999996</v>
      </c>
      <c r="C54">
        <v>0.99557779999999996</v>
      </c>
      <c r="D54">
        <f>D53+SUM(D41:D42)</f>
        <v>97886.305999999997</v>
      </c>
      <c r="E54">
        <f>D54/$D$1</f>
        <v>0.97886306000000001</v>
      </c>
      <c r="F54">
        <f>F53+SUM(F41:F42)</f>
        <v>120378.306</v>
      </c>
      <c r="G54">
        <f t="shared" si="1"/>
        <v>0.96302644799999992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THIELE</dc:creator>
  <cp:lastModifiedBy>Ines THIELE</cp:lastModifiedBy>
  <dcterms:created xsi:type="dcterms:W3CDTF">2017-02-13T22:03:58Z</dcterms:created>
  <dcterms:modified xsi:type="dcterms:W3CDTF">2017-11-23T20:51:07Z</dcterms:modified>
</cp:coreProperties>
</file>