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mc:AlternateContent xmlns:mc="http://schemas.openxmlformats.org/markup-compatibility/2006">
    <mc:Choice Requires="x15">
      <x15ac:absPath xmlns:x15ac="http://schemas.microsoft.com/office/spreadsheetml/2010/11/ac" url="C:\Users\Rech Leong\Desktop\FYP\Documentation\Progress Report\"/>
    </mc:Choice>
  </mc:AlternateContent>
  <xr:revisionPtr revIDLastSave="0" documentId="13_ncr:1_{842D54A3-D0C0-45EA-8F61-6C3C5CEC3404}" xr6:coauthVersionLast="44" xr6:coauthVersionMax="44" xr10:uidLastSave="{00000000-0000-0000-0000-000000000000}"/>
  <bookViews>
    <workbookView xWindow="-110" yWindow="-110" windowWidth="19420" windowHeight="10420" xr2:uid="{00000000-000D-0000-FFFF-FFFF00000000}"/>
  </bookViews>
  <sheets>
    <sheet name="GanttChart" sheetId="9" r:id="rId1"/>
  </sheets>
  <definedNames>
    <definedName name="prevWBS" localSheetId="0">GanttChart!$A1048576</definedName>
    <definedName name="_xlnm.Print_Area" localSheetId="0">GanttChart!$A$1:$BN$37</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9" concurrentCalc="0"/>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I37" i="9" l="1"/>
  <c r="I36" i="9"/>
  <c r="F41" i="9"/>
  <c r="F42" i="9"/>
  <c r="I42" i="9"/>
  <c r="F40" i="9"/>
  <c r="I40" i="9"/>
  <c r="F8" i="9"/>
  <c r="I8" i="9"/>
  <c r="F30" i="9"/>
  <c r="I30" i="9"/>
  <c r="F24" i="9"/>
  <c r="I24" i="9"/>
  <c r="F18" i="9"/>
  <c r="I18" i="9"/>
  <c r="F43" i="9"/>
  <c r="I43" i="9"/>
  <c r="I41" i="9"/>
  <c r="F12" i="9"/>
  <c r="F9" i="9"/>
  <c r="K6" i="9"/>
  <c r="F15" i="9"/>
  <c r="I15" i="9"/>
  <c r="I12" i="9"/>
  <c r="F10" i="9"/>
  <c r="I10" i="9"/>
  <c r="I9" i="9"/>
  <c r="F16" i="9"/>
  <c r="I16" i="9"/>
  <c r="K7" i="9"/>
  <c r="K4" i="9"/>
  <c r="A8" i="9"/>
  <c r="A40" i="9"/>
  <c r="A41" i="9"/>
  <c r="A42" i="9"/>
  <c r="A43" i="9"/>
  <c r="F13" i="9"/>
  <c r="I13" i="9"/>
  <c r="F14" i="9"/>
  <c r="I14" i="9"/>
  <c r="L6" i="9"/>
  <c r="F20" i="9"/>
  <c r="I20" i="9"/>
  <c r="F19" i="9"/>
  <c r="I19" i="9"/>
  <c r="F26" i="9"/>
  <c r="I26" i="9"/>
  <c r="F25" i="9"/>
  <c r="I25" i="9"/>
  <c r="F32" i="9"/>
  <c r="I32" i="9"/>
  <c r="F31" i="9"/>
  <c r="I31" i="9"/>
  <c r="M6" i="9"/>
  <c r="F27" i="9"/>
  <c r="I27" i="9"/>
  <c r="F33" i="9"/>
  <c r="I33" i="9"/>
  <c r="N6" i="9"/>
  <c r="F34" i="9"/>
  <c r="I34" i="9"/>
  <c r="F28" i="9"/>
  <c r="I28" i="9"/>
  <c r="O6" i="9"/>
  <c r="F17" i="9"/>
  <c r="I17" i="9"/>
  <c r="K5" i="9"/>
  <c r="F35" i="9"/>
  <c r="I35" i="9"/>
  <c r="F29" i="9"/>
  <c r="I29" i="9"/>
  <c r="F11" i="9"/>
  <c r="I11" i="9"/>
  <c r="P6" i="9"/>
  <c r="L7" i="9"/>
  <c r="Q6" i="9"/>
  <c r="M7" i="9"/>
  <c r="R6" i="9"/>
  <c r="N7" i="9"/>
  <c r="S6" i="9"/>
  <c r="O7" i="9"/>
  <c r="T6" i="9"/>
  <c r="P7" i="9"/>
  <c r="U6" i="9"/>
  <c r="Q7" i="9"/>
  <c r="V6" i="9"/>
  <c r="R7" i="9"/>
  <c r="R5" i="9"/>
  <c r="R4" i="9"/>
  <c r="W6" i="9"/>
  <c r="S7" i="9"/>
  <c r="X6" i="9"/>
  <c r="T7" i="9"/>
  <c r="Y6" i="9"/>
  <c r="U7" i="9"/>
  <c r="Z6" i="9"/>
  <c r="V7" i="9"/>
  <c r="AA6" i="9"/>
  <c r="X7" i="9"/>
  <c r="W7" i="9"/>
  <c r="AB6" i="9"/>
  <c r="Y5" i="9"/>
  <c r="Y4" i="9"/>
  <c r="Y7" i="9"/>
  <c r="AC6" i="9"/>
  <c r="Z7" i="9"/>
  <c r="AD6" i="9"/>
  <c r="AA7" i="9"/>
  <c r="AE6" i="9"/>
  <c r="AB7" i="9"/>
  <c r="AF6" i="9"/>
  <c r="AC7" i="9"/>
  <c r="AG6" i="9"/>
  <c r="AD7" i="9"/>
  <c r="AH6" i="9"/>
  <c r="AE7" i="9"/>
  <c r="AI6" i="9"/>
  <c r="AF4" i="9"/>
  <c r="AF7" i="9"/>
  <c r="AF5" i="9"/>
  <c r="AJ6" i="9"/>
  <c r="AG7" i="9"/>
  <c r="AK6" i="9"/>
  <c r="AH7" i="9"/>
  <c r="AL6" i="9"/>
  <c r="AI7" i="9"/>
  <c r="AM6" i="9"/>
  <c r="AJ7" i="9"/>
  <c r="AN6" i="9"/>
  <c r="AK7" i="9"/>
  <c r="AO6" i="9"/>
  <c r="AL7" i="9"/>
  <c r="AP6" i="9"/>
  <c r="AM7" i="9"/>
  <c r="AM5" i="9"/>
  <c r="AM4" i="9"/>
  <c r="AQ6" i="9"/>
  <c r="AN7" i="9"/>
  <c r="AR6" i="9"/>
  <c r="AO7" i="9"/>
  <c r="AS6" i="9"/>
  <c r="AP7" i="9"/>
  <c r="AT6" i="9"/>
  <c r="AQ7" i="9"/>
  <c r="AU6" i="9"/>
  <c r="AR7" i="9"/>
  <c r="AV6" i="9"/>
  <c r="AS7" i="9"/>
  <c r="AW6" i="9"/>
  <c r="AT7" i="9"/>
  <c r="AT5" i="9"/>
  <c r="AT4" i="9"/>
  <c r="AX6" i="9"/>
  <c r="AU7" i="9"/>
  <c r="AY6" i="9"/>
  <c r="AV7" i="9"/>
  <c r="AZ6" i="9"/>
  <c r="AW7" i="9"/>
  <c r="BA6" i="9"/>
  <c r="AX7" i="9"/>
  <c r="BB6" i="9"/>
  <c r="AY7" i="9"/>
  <c r="BC6" i="9"/>
  <c r="AZ7" i="9"/>
  <c r="BD6" i="9"/>
  <c r="BA5" i="9"/>
  <c r="BA4" i="9"/>
  <c r="BA7" i="9"/>
  <c r="BE6" i="9"/>
  <c r="BB7" i="9"/>
  <c r="BF6" i="9"/>
  <c r="BC7" i="9"/>
  <c r="BG6" i="9"/>
  <c r="BD7" i="9"/>
  <c r="BH6" i="9"/>
  <c r="BE7" i="9"/>
  <c r="BI6" i="9"/>
  <c r="BF7" i="9"/>
  <c r="BJ6" i="9"/>
  <c r="BG7" i="9"/>
  <c r="BK6" i="9"/>
  <c r="BH4" i="9"/>
  <c r="BH7" i="9"/>
  <c r="BH5" i="9"/>
  <c r="BL6" i="9"/>
  <c r="BI7" i="9"/>
  <c r="BM6" i="9"/>
  <c r="BJ7" i="9"/>
  <c r="BN6" i="9"/>
  <c r="BK7" i="9"/>
  <c r="BL7" i="9"/>
  <c r="BM7" i="9"/>
  <c r="BN7" i="9"/>
  <c r="A9" i="9"/>
  <c r="A12" i="9"/>
  <c r="A13" i="9"/>
  <c r="A14" i="9"/>
  <c r="A15" i="9"/>
  <c r="A16" i="9"/>
  <c r="A17" i="9"/>
  <c r="A18" i="9"/>
  <c r="A19" i="9"/>
  <c r="A20" i="9"/>
  <c r="A21" i="9"/>
  <c r="A22" i="9"/>
  <c r="A23" i="9"/>
  <c r="A24" i="9"/>
  <c r="A25" i="9"/>
  <c r="A26" i="9"/>
  <c r="A27" i="9"/>
  <c r="A28" i="9"/>
  <c r="F21" i="9"/>
  <c r="A29" i="9"/>
  <c r="A30" i="9"/>
  <c r="A31" i="9"/>
  <c r="A32" i="9"/>
  <c r="A33" i="9"/>
  <c r="A34" i="9"/>
  <c r="A35" i="9"/>
  <c r="I21" i="9"/>
  <c r="F22" i="9"/>
  <c r="I22" i="9"/>
  <c r="F23" i="9"/>
  <c r="I23"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xr:uid="{00000000-0006-0000-0000-000006000000}">
      <text>
        <r>
          <rPr>
            <b/>
            <sz val="9"/>
            <color indexed="81"/>
            <rFont val="Tahoma"/>
            <family val="2"/>
          </rPr>
          <t>End Date:</t>
        </r>
        <r>
          <rPr>
            <sz val="9"/>
            <color indexed="81"/>
            <rFont val="Tahoma"/>
            <family val="2"/>
          </rPr>
          <t xml:space="preserve">
The End Date is calculated based on the Start Date and the Calendar Days columns.</t>
        </r>
      </text>
    </comment>
    <comment ref="G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xr:uid="{00000000-0006-0000-0000-00000900000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sharedStrings.xml><?xml version="1.0" encoding="utf-8"?>
<sst xmlns="http://schemas.openxmlformats.org/spreadsheetml/2006/main" count="48" uniqueCount="28">
  <si>
    <t>WBS</t>
  </si>
  <si>
    <t>TEMPLATE ROWS</t>
  </si>
  <si>
    <t>[Task Category]</t>
  </si>
  <si>
    <t>[Task]</t>
  </si>
  <si>
    <t>See the Help worksheet to learn how to use these rows. You can hide these rows before printing.</t>
  </si>
  <si>
    <t xml:space="preserve"> . [ Level 2 Task ]</t>
  </si>
  <si>
    <t xml:space="preserve"> . . [ Level 3 Task ]</t>
  </si>
  <si>
    <t xml:space="preserve"> . . . [ Level 4 Task ]</t>
  </si>
  <si>
    <t>TASK</t>
  </si>
  <si>
    <t>START</t>
  </si>
  <si>
    <t>END</t>
  </si>
  <si>
    <t>DAYS</t>
  </si>
  <si>
    <t>% DONE</t>
  </si>
  <si>
    <t>WORK DAYS</t>
  </si>
  <si>
    <t>PREDECESSOR</t>
  </si>
  <si>
    <t xml:space="preserve">Display Week </t>
  </si>
  <si>
    <t xml:space="preserve">Project Start Date </t>
  </si>
  <si>
    <t xml:space="preserve">Project Lead </t>
  </si>
  <si>
    <t>[ Level 1 Task or Phase ]</t>
  </si>
  <si>
    <t>[Sub-task]</t>
  </si>
  <si>
    <t>[AML] Project Schedule</t>
  </si>
  <si>
    <t xml:space="preserve">Rech Leong </t>
  </si>
  <si>
    <t>Requirement Gathering</t>
  </si>
  <si>
    <t>[UoG] Adversarial Machine Learning and its Impact on System Automation</t>
  </si>
  <si>
    <t>Documenting Requirements</t>
  </si>
  <si>
    <t>Research on Neural Networks and their Vulnerabilities</t>
  </si>
  <si>
    <t>Research on Adversarial Attacks on Neural Networks</t>
  </si>
  <si>
    <t>Attempting to setup Neural Network to be Attacked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</si>
</sst>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dddd\)"/>
    <numFmt numFmtId="165" formatCode="ddd\ m/dd/yy"/>
    <numFmt numFmtId="166" formatCode="d"/>
    <numFmt numFmtId="167" formatCode="d\ mmm\ yyyy"/>
  </numFmts>
  <fonts count="49" x14ac:knownFonts="1">
    <font>
      <sz val="10"/>
      <name val="Arial"/>
    </font>
    <font>
      <sz val="10"/>
      <name val="Arial"/>
      <family val="2"/>
    </font>
    <font>
      <u/>
      <sz val="10"/>
      <color indexed="12"/>
      <name val="Arial"/>
      <family val="2"/>
    </font>
    <font>
      <sz val="8"/>
      <name val="Arial"/>
      <family val="2"/>
    </font>
    <font>
      <u/>
      <sz val="8"/>
      <color indexed="12"/>
      <name val="Arial"/>
      <family val="2"/>
    </font>
    <font>
      <sz val="10"/>
      <name val="Arial"/>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i/>
      <sz val="9"/>
      <name val="Arial"/>
      <family val="2"/>
      <scheme val="minor"/>
    </font>
    <font>
      <b/>
      <sz val="10"/>
      <color rgb="FF000000"/>
      <name val="Arial"/>
      <family val="2"/>
      <scheme val="minor"/>
    </font>
    <font>
      <sz val="10"/>
      <color rgb="FF000000"/>
      <name val="Arial"/>
      <family val="2"/>
      <scheme val="minor"/>
    </font>
    <font>
      <sz val="8"/>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b/>
      <sz val="11"/>
      <color rgb="FF000000"/>
      <name val="Arial"/>
      <family val="2"/>
      <scheme val="minor"/>
    </font>
    <font>
      <i/>
      <sz val="8"/>
      <color theme="1" tint="0.34998626667073579"/>
      <name val="Arial"/>
      <family val="2"/>
    </font>
  </fonts>
  <fills count="28">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rgb="FFFFFFFF"/>
        <bgColor rgb="FFFFFFFF"/>
      </patternFill>
    </fill>
    <fill>
      <patternFill patternType="solid">
        <fgColor theme="0" tint="-0.14999847407452621"/>
        <bgColor rgb="FFD9D9D9"/>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
      <patternFill patternType="solid">
        <fgColor theme="4" tint="0.39994506668294322"/>
        <bgColor rgb="FFD6F4D9"/>
      </patternFill>
    </fill>
    <fill>
      <patternFill patternType="solid">
        <fgColor theme="8" tint="0.39994506668294322"/>
        <bgColor indexed="64"/>
      </patternFill>
    </fill>
  </fills>
  <borders count="2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bottom style="thin">
        <color rgb="FFEFEFEF"/>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2"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6"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8"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1" fillId="16" borderId="0" applyNumberFormat="0" applyBorder="0" applyAlignment="0" applyProtection="0"/>
    <xf numFmtId="0" fontId="12" fillId="17" borderId="1" applyNumberFormat="0" applyAlignment="0" applyProtection="0"/>
    <xf numFmtId="0" fontId="13" fillId="18" borderId="2" applyNumberFormat="0" applyAlignment="0" applyProtection="0"/>
    <xf numFmtId="0" fontId="14" fillId="0" borderId="0" applyNumberFormat="0" applyFill="0" applyBorder="0" applyAlignment="0" applyProtection="0"/>
    <xf numFmtId="0" fontId="15" fillId="19" borderId="0" applyNumberFormat="0" applyBorder="0" applyAlignment="0" applyProtection="0"/>
    <xf numFmtId="0" fontId="16" fillId="0" borderId="3" applyNumberFormat="0" applyFill="0" applyAlignment="0" applyProtection="0"/>
    <xf numFmtId="0" fontId="17" fillId="0" borderId="4" applyNumberFormat="0" applyFill="0" applyAlignment="0" applyProtection="0"/>
    <xf numFmtId="0" fontId="18" fillId="0" borderId="5" applyNumberFormat="0" applyFill="0" applyAlignment="0" applyProtection="0"/>
    <xf numFmtId="0" fontId="18" fillId="0" borderId="0" applyNumberFormat="0" applyFill="0" applyBorder="0" applyAlignment="0" applyProtection="0"/>
    <xf numFmtId="0" fontId="2" fillId="0" borderId="0" applyNumberFormat="0" applyFill="0" applyBorder="0" applyAlignment="0" applyProtection="0">
      <alignment vertical="top"/>
      <protection locked="0"/>
    </xf>
    <xf numFmtId="0" fontId="19" fillId="11" borderId="1" applyNumberFormat="0" applyAlignment="0" applyProtection="0"/>
    <xf numFmtId="0" fontId="20" fillId="0" borderId="6" applyNumberFormat="0" applyFill="0" applyAlignment="0" applyProtection="0"/>
    <xf numFmtId="0" fontId="21" fillId="5" borderId="0" applyNumberFormat="0" applyBorder="0" applyAlignment="0" applyProtection="0"/>
    <xf numFmtId="0" fontId="5" fillId="5" borderId="7" applyNumberFormat="0" applyFont="0" applyAlignment="0" applyProtection="0"/>
    <xf numFmtId="0" fontId="22" fillId="17" borderId="8" applyNumberFormat="0" applyAlignment="0" applyProtection="0"/>
    <xf numFmtId="9" fontId="1" fillId="0" borderId="0" applyFon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0" borderId="0" applyNumberFormat="0" applyFill="0" applyBorder="0" applyAlignment="0" applyProtection="0"/>
  </cellStyleXfs>
  <cellXfs count="113">
    <xf numFmtId="0" fontId="0" fillId="0" borderId="0" xfId="0"/>
    <xf numFmtId="0" fontId="0" fillId="0" borderId="0" xfId="0" applyProtection="1"/>
    <xf numFmtId="0" fontId="0" fillId="20" borderId="0" xfId="0" applyFill="1" applyBorder="1" applyProtection="1"/>
    <xf numFmtId="0" fontId="0" fillId="0" borderId="0" xfId="0" applyFill="1" applyBorder="1" applyProtection="1"/>
    <xf numFmtId="0" fontId="0" fillId="0" borderId="0" xfId="0" applyFill="1" applyAlignment="1" applyProtection="1"/>
    <xf numFmtId="0" fontId="0" fillId="0" borderId="0" xfId="0" applyNumberFormat="1" applyFill="1" applyBorder="1" applyProtection="1"/>
    <xf numFmtId="0" fontId="0" fillId="0" borderId="0" xfId="0" applyNumberFormat="1" applyProtection="1"/>
    <xf numFmtId="0" fontId="7" fillId="0" borderId="0" xfId="0" applyNumberFormat="1" applyFont="1" applyAlignment="1" applyProtection="1">
      <protection locked="0"/>
    </xf>
    <xf numFmtId="0" fontId="2" fillId="0" borderId="0" xfId="34" applyAlignment="1" applyProtection="1">
      <alignment horizontal="left"/>
    </xf>
    <xf numFmtId="0" fontId="0" fillId="0" borderId="0" xfId="0" applyNumberFormat="1" applyFill="1" applyBorder="1" applyProtection="1">
      <protection locked="0"/>
    </xf>
    <xf numFmtId="0" fontId="0" fillId="0" borderId="0" xfId="0" applyProtection="1">
      <protection locked="0"/>
    </xf>
    <xf numFmtId="0" fontId="0" fillId="0" borderId="0" xfId="0" applyNumberFormat="1" applyProtection="1">
      <protection locked="0"/>
    </xf>
    <xf numFmtId="0" fontId="0" fillId="0" borderId="0" xfId="0" applyFill="1" applyBorder="1" applyProtection="1">
      <protection locked="0"/>
    </xf>
    <xf numFmtId="0" fontId="4" fillId="20" borderId="0" xfId="34" applyNumberFormat="1" applyFont="1" applyFill="1" applyAlignment="1" applyProtection="1">
      <alignment horizontal="right"/>
      <protection locked="0"/>
    </xf>
    <xf numFmtId="0" fontId="6" fillId="0" borderId="0" xfId="0" applyNumberFormat="1" applyFont="1" applyFill="1" applyBorder="1" applyAlignment="1" applyProtection="1">
      <alignment vertical="center"/>
      <protection locked="0"/>
    </xf>
    <xf numFmtId="0" fontId="1" fillId="0" borderId="0" xfId="0" applyFont="1" applyFill="1" applyAlignment="1" applyProtection="1"/>
    <xf numFmtId="0" fontId="31" fillId="0" borderId="0" xfId="0" applyNumberFormat="1" applyFont="1" applyFill="1" applyBorder="1" applyProtection="1"/>
    <xf numFmtId="0" fontId="31" fillId="0" borderId="0" xfId="0" applyFont="1" applyProtection="1"/>
    <xf numFmtId="0" fontId="31" fillId="0" borderId="0" xfId="0" applyNumberFormat="1" applyFont="1" applyProtection="1"/>
    <xf numFmtId="0" fontId="32" fillId="0" borderId="0" xfId="0" applyNumberFormat="1" applyFont="1" applyAlignment="1" applyProtection="1">
      <alignment vertical="center"/>
      <protection locked="0"/>
    </xf>
    <xf numFmtId="0" fontId="34" fillId="23" borderId="10" xfId="0" applyNumberFormat="1" applyFont="1" applyFill="1" applyBorder="1" applyAlignment="1" applyProtection="1">
      <alignment horizontal="left" vertical="center"/>
    </xf>
    <xf numFmtId="0" fontId="34" fillId="23" borderId="10" xfId="0" applyFont="1" applyFill="1" applyBorder="1" applyAlignment="1" applyProtection="1">
      <alignment vertical="center"/>
    </xf>
    <xf numFmtId="0" fontId="30" fillId="23" borderId="10" xfId="0" applyFont="1" applyFill="1" applyBorder="1" applyAlignment="1" applyProtection="1">
      <alignment vertical="center"/>
    </xf>
    <xf numFmtId="0" fontId="30" fillId="23" borderId="10" xfId="0" applyNumberFormat="1" applyFont="1" applyFill="1" applyBorder="1" applyAlignment="1" applyProtection="1">
      <alignment horizontal="center" vertical="center"/>
    </xf>
    <xf numFmtId="1" fontId="30" fillId="23" borderId="10" xfId="40" applyNumberFormat="1" applyFont="1" applyFill="1" applyBorder="1" applyAlignment="1" applyProtection="1">
      <alignment horizontal="center" vertical="center"/>
    </xf>
    <xf numFmtId="9" fontId="30" fillId="23" borderId="10" xfId="40" applyFont="1" applyFill="1" applyBorder="1" applyAlignment="1" applyProtection="1">
      <alignment horizontal="center" vertical="center"/>
    </xf>
    <xf numFmtId="1" fontId="30" fillId="23" borderId="10" xfId="0" applyNumberFormat="1" applyFont="1" applyFill="1" applyBorder="1" applyAlignment="1" applyProtection="1">
      <alignment horizontal="center" vertical="center"/>
    </xf>
    <xf numFmtId="0" fontId="30" fillId="0" borderId="10" xfId="0" applyNumberFormat="1" applyFont="1" applyFill="1" applyBorder="1" applyAlignment="1" applyProtection="1">
      <alignment horizontal="left" vertical="center"/>
    </xf>
    <xf numFmtId="0" fontId="30" fillId="0" borderId="10" xfId="0" applyFont="1" applyFill="1" applyBorder="1" applyAlignment="1" applyProtection="1">
      <alignment vertical="center"/>
    </xf>
    <xf numFmtId="1" fontId="35" fillId="25" borderId="12" xfId="0" applyNumberFormat="1" applyFont="1" applyFill="1" applyBorder="1" applyAlignment="1" applyProtection="1">
      <alignment horizontal="center" vertical="center"/>
    </xf>
    <xf numFmtId="9" fontId="35" fillId="25" borderId="12" xfId="40" applyFont="1" applyFill="1" applyBorder="1" applyAlignment="1" applyProtection="1">
      <alignment horizontal="center" vertical="center"/>
    </xf>
    <xf numFmtId="1" fontId="35" fillId="0" borderId="12" xfId="0" applyNumberFormat="1" applyFont="1" applyBorder="1" applyAlignment="1" applyProtection="1">
      <alignment horizontal="center" vertical="center"/>
    </xf>
    <xf numFmtId="0" fontId="36" fillId="0" borderId="10" xfId="0" applyFont="1" applyFill="1" applyBorder="1" applyAlignment="1" applyProtection="1">
      <alignment vertical="center"/>
    </xf>
    <xf numFmtId="0" fontId="30" fillId="0" borderId="10" xfId="0" applyNumberFormat="1" applyFont="1" applyFill="1" applyBorder="1" applyAlignment="1" applyProtection="1">
      <alignment horizontal="center" vertical="center"/>
    </xf>
    <xf numFmtId="1" fontId="30" fillId="0" borderId="10" xfId="40" applyNumberFormat="1" applyFont="1" applyFill="1" applyBorder="1" applyAlignment="1" applyProtection="1">
      <alignment horizontal="center" vertical="center"/>
    </xf>
    <xf numFmtId="9" fontId="30" fillId="0" borderId="10" xfId="40" applyFont="1" applyFill="1" applyBorder="1" applyAlignment="1" applyProtection="1">
      <alignment horizontal="center" vertical="center"/>
    </xf>
    <xf numFmtId="1" fontId="30" fillId="0" borderId="10" xfId="0" applyNumberFormat="1" applyFont="1" applyFill="1" applyBorder="1" applyAlignment="1" applyProtection="1">
      <alignment horizontal="center" vertical="center"/>
    </xf>
    <xf numFmtId="0" fontId="30" fillId="0" borderId="0" xfId="0" applyFont="1" applyFill="1" applyBorder="1" applyAlignment="1" applyProtection="1">
      <alignment vertical="center"/>
    </xf>
    <xf numFmtId="0" fontId="37" fillId="22" borderId="0" xfId="0" applyFont="1" applyFill="1" applyBorder="1" applyAlignment="1" applyProtection="1">
      <alignment vertical="center"/>
    </xf>
    <xf numFmtId="0" fontId="33" fillId="23" borderId="0" xfId="0" applyFont="1" applyFill="1" applyAlignment="1" applyProtection="1">
      <alignment vertical="center"/>
    </xf>
    <xf numFmtId="0" fontId="38" fillId="22" borderId="0" xfId="0" applyFont="1" applyFill="1" applyBorder="1" applyAlignment="1" applyProtection="1">
      <alignment vertical="center"/>
    </xf>
    <xf numFmtId="0" fontId="39" fillId="23" borderId="0" xfId="0" applyFont="1" applyFill="1" applyAlignment="1" applyProtection="1">
      <alignment vertical="center"/>
    </xf>
    <xf numFmtId="0" fontId="39" fillId="0" borderId="0" xfId="0" applyFont="1" applyFill="1" applyBorder="1" applyAlignment="1" applyProtection="1">
      <alignment vertical="center"/>
    </xf>
    <xf numFmtId="0" fontId="35" fillId="22" borderId="0" xfId="0" applyFont="1" applyFill="1" applyBorder="1" applyAlignment="1" applyProtection="1">
      <alignment vertical="center"/>
    </xf>
    <xf numFmtId="0" fontId="30" fillId="23" borderId="0" xfId="0" applyFont="1" applyFill="1" applyAlignment="1" applyProtection="1">
      <alignment vertical="center"/>
    </xf>
    <xf numFmtId="0" fontId="35" fillId="21" borderId="11" xfId="0" applyFont="1" applyFill="1" applyBorder="1" applyAlignment="1" applyProtection="1">
      <alignment vertical="center"/>
    </xf>
    <xf numFmtId="0" fontId="35" fillId="0" borderId="12" xfId="0" quotePrefix="1" applyFont="1" applyFill="1" applyBorder="1" applyAlignment="1" applyProtection="1">
      <alignment horizontal="center" vertical="center"/>
    </xf>
    <xf numFmtId="1" fontId="35" fillId="0" borderId="12" xfId="0" applyNumberFormat="1" applyFont="1" applyFill="1" applyBorder="1" applyAlignment="1" applyProtection="1">
      <alignment horizontal="center" vertical="center"/>
    </xf>
    <xf numFmtId="0" fontId="35" fillId="0" borderId="12" xfId="0" applyFont="1" applyBorder="1" applyAlignment="1" applyProtection="1">
      <alignment vertical="center"/>
    </xf>
    <xf numFmtId="0" fontId="35" fillId="0" borderId="12" xfId="0" applyFont="1" applyBorder="1" applyAlignment="1" applyProtection="1">
      <alignment horizontal="left" vertical="center"/>
    </xf>
    <xf numFmtId="166" fontId="3" fillId="0" borderId="13" xfId="0" applyNumberFormat="1" applyFont="1" applyFill="1" applyBorder="1" applyAlignment="1" applyProtection="1">
      <alignment horizontal="center" vertical="center" shrinkToFit="1"/>
    </xf>
    <xf numFmtId="0" fontId="34" fillId="23" borderId="14" xfId="0" applyNumberFormat="1" applyFont="1" applyFill="1" applyBorder="1" applyAlignment="1" applyProtection="1">
      <alignment horizontal="left" vertical="center"/>
    </xf>
    <xf numFmtId="0" fontId="34" fillId="23" borderId="14" xfId="0" applyFont="1" applyFill="1" applyBorder="1" applyAlignment="1" applyProtection="1">
      <alignment vertical="center"/>
    </xf>
    <xf numFmtId="0" fontId="30" fillId="23" borderId="14" xfId="0" applyFont="1" applyFill="1" applyBorder="1" applyAlignment="1" applyProtection="1">
      <alignment vertical="center"/>
    </xf>
    <xf numFmtId="0" fontId="30" fillId="23" borderId="14" xfId="0" applyNumberFormat="1" applyFont="1" applyFill="1" applyBorder="1" applyAlignment="1" applyProtection="1">
      <alignment horizontal="center" vertical="center"/>
    </xf>
    <xf numFmtId="165" fontId="30" fillId="23" borderId="14" xfId="0" applyNumberFormat="1" applyFont="1" applyFill="1" applyBorder="1" applyAlignment="1" applyProtection="1">
      <alignment horizontal="right" vertical="center"/>
    </xf>
    <xf numFmtId="1" fontId="30" fillId="23" borderId="14" xfId="40" applyNumberFormat="1" applyFont="1" applyFill="1" applyBorder="1" applyAlignment="1" applyProtection="1">
      <alignment horizontal="center" vertical="center"/>
    </xf>
    <xf numFmtId="9" fontId="30" fillId="23" borderId="14" xfId="40" applyFont="1" applyFill="1" applyBorder="1" applyAlignment="1" applyProtection="1">
      <alignment horizontal="center" vertical="center"/>
    </xf>
    <xf numFmtId="1" fontId="30" fillId="23" borderId="14" xfId="0" applyNumberFormat="1" applyFont="1" applyFill="1" applyBorder="1" applyAlignment="1" applyProtection="1">
      <alignment horizontal="center" vertical="center"/>
    </xf>
    <xf numFmtId="166" fontId="3" fillId="0" borderId="16" xfId="0" applyNumberFormat="1" applyFont="1" applyFill="1" applyBorder="1" applyAlignment="1" applyProtection="1">
      <alignment horizontal="center" vertical="center" shrinkToFit="1"/>
    </xf>
    <xf numFmtId="166" fontId="3" fillId="0" borderId="17" xfId="0" applyNumberFormat="1" applyFont="1" applyFill="1" applyBorder="1" applyAlignment="1" applyProtection="1">
      <alignment horizontal="center" vertical="center" shrinkToFit="1"/>
    </xf>
    <xf numFmtId="1" fontId="41" fillId="23" borderId="14" xfId="0" applyNumberFormat="1" applyFont="1" applyFill="1" applyBorder="1" applyAlignment="1" applyProtection="1">
      <alignment horizontal="center" vertical="center"/>
    </xf>
    <xf numFmtId="1" fontId="42" fillId="0" borderId="12" xfId="0" applyNumberFormat="1" applyFont="1" applyBorder="1" applyAlignment="1" applyProtection="1">
      <alignment horizontal="center" vertical="center"/>
    </xf>
    <xf numFmtId="1" fontId="41" fillId="23" borderId="10" xfId="0" applyNumberFormat="1" applyFont="1" applyFill="1" applyBorder="1" applyAlignment="1" applyProtection="1">
      <alignment horizontal="center" vertical="center"/>
    </xf>
    <xf numFmtId="1" fontId="41" fillId="0" borderId="10" xfId="0" applyNumberFormat="1" applyFont="1" applyFill="1" applyBorder="1" applyAlignment="1" applyProtection="1">
      <alignment horizontal="center" vertical="center"/>
    </xf>
    <xf numFmtId="0" fontId="41" fillId="23" borderId="0" xfId="0" applyFont="1" applyFill="1" applyAlignment="1" applyProtection="1">
      <alignment vertical="center"/>
    </xf>
    <xf numFmtId="1" fontId="42" fillId="0" borderId="12" xfId="0" applyNumberFormat="1" applyFont="1" applyFill="1" applyBorder="1" applyAlignment="1" applyProtection="1">
      <alignment horizontal="center" vertical="center"/>
    </xf>
    <xf numFmtId="165" fontId="35" fillId="24" borderId="12" xfId="0" applyNumberFormat="1" applyFont="1" applyFill="1" applyBorder="1" applyAlignment="1" applyProtection="1">
      <alignment horizontal="center" vertical="center"/>
    </xf>
    <xf numFmtId="165" fontId="35" fillId="0" borderId="12" xfId="0" applyNumberFormat="1" applyFont="1" applyBorder="1" applyAlignment="1" applyProtection="1">
      <alignment horizontal="center" vertical="center"/>
    </xf>
    <xf numFmtId="165" fontId="30" fillId="23" borderId="10" xfId="0" applyNumberFormat="1" applyFont="1" applyFill="1" applyBorder="1" applyAlignment="1" applyProtection="1">
      <alignment horizontal="center" vertical="center"/>
    </xf>
    <xf numFmtId="0" fontId="36" fillId="0" borderId="10" xfId="0" applyFont="1" applyFill="1" applyBorder="1" applyAlignment="1" applyProtection="1">
      <alignment horizontal="center" vertical="center"/>
    </xf>
    <xf numFmtId="0" fontId="38" fillId="22" borderId="0" xfId="0" applyFont="1" applyFill="1" applyBorder="1" applyAlignment="1" applyProtection="1">
      <alignment horizontal="center" vertical="center"/>
    </xf>
    <xf numFmtId="0" fontId="30" fillId="23" borderId="0" xfId="0" applyFont="1" applyFill="1" applyAlignment="1" applyProtection="1">
      <alignment horizontal="center" vertical="center"/>
    </xf>
    <xf numFmtId="0" fontId="30" fillId="23" borderId="14" xfId="0" applyFont="1" applyFill="1" applyBorder="1" applyAlignment="1" applyProtection="1">
      <alignment horizontal="left" vertical="center"/>
    </xf>
    <xf numFmtId="0" fontId="30" fillId="0" borderId="10" xfId="0" applyFont="1" applyFill="1" applyBorder="1" applyAlignment="1" applyProtection="1">
      <alignment horizontal="left" vertical="center"/>
    </xf>
    <xf numFmtId="9" fontId="30" fillId="0" borderId="10" xfId="0" applyNumberFormat="1" applyFont="1" applyFill="1" applyBorder="1" applyAlignment="1" applyProtection="1">
      <alignment horizontal="left" vertical="center"/>
    </xf>
    <xf numFmtId="0" fontId="30" fillId="23" borderId="10" xfId="0" applyFont="1" applyFill="1" applyBorder="1" applyAlignment="1" applyProtection="1">
      <alignment horizontal="left" vertical="center"/>
    </xf>
    <xf numFmtId="0" fontId="43" fillId="0" borderId="0" xfId="0" applyNumberFormat="1" applyFont="1" applyFill="1" applyBorder="1" applyProtection="1"/>
    <xf numFmtId="0" fontId="43" fillId="0" borderId="0" xfId="0" applyFont="1" applyFill="1" applyBorder="1" applyProtection="1"/>
    <xf numFmtId="0" fontId="1" fillId="0" borderId="0" xfId="0" applyFont="1" applyFill="1" applyBorder="1" applyProtection="1"/>
    <xf numFmtId="0" fontId="43" fillId="0" borderId="0" xfId="0" applyFont="1" applyProtection="1"/>
    <xf numFmtId="0" fontId="43" fillId="0" borderId="0" xfId="0" applyFont="1" applyFill="1" applyAlignment="1" applyProtection="1">
      <alignment horizontal="right" vertical="center"/>
    </xf>
    <xf numFmtId="165" fontId="30" fillId="23" borderId="14" xfId="0" applyNumberFormat="1" applyFont="1" applyFill="1" applyBorder="1" applyAlignment="1" applyProtection="1">
      <alignment horizontal="center" vertical="center"/>
    </xf>
    <xf numFmtId="0" fontId="44" fillId="0" borderId="18" xfId="0" applyNumberFormat="1" applyFont="1" applyFill="1" applyBorder="1" applyAlignment="1" applyProtection="1">
      <alignment horizontal="left" vertical="center"/>
    </xf>
    <xf numFmtId="0" fontId="44" fillId="0" borderId="18" xfId="0" applyFont="1" applyFill="1" applyBorder="1" applyAlignment="1" applyProtection="1">
      <alignment horizontal="left" vertical="center"/>
    </xf>
    <xf numFmtId="0" fontId="44" fillId="0" borderId="18" xfId="0" applyFont="1" applyFill="1" applyBorder="1" applyAlignment="1" applyProtection="1">
      <alignment horizontal="center" vertical="center" wrapText="1"/>
    </xf>
    <xf numFmtId="0" fontId="45" fillId="0" borderId="18" xfId="0" applyNumberFormat="1" applyFont="1" applyFill="1" applyBorder="1" applyAlignment="1" applyProtection="1">
      <alignment horizontal="center" vertical="center" wrapText="1"/>
    </xf>
    <xf numFmtId="0" fontId="44" fillId="0" borderId="18" xfId="0" applyFont="1" applyFill="1" applyBorder="1" applyAlignment="1" applyProtection="1">
      <alignment horizontal="center" vertical="center"/>
    </xf>
    <xf numFmtId="0" fontId="30" fillId="0" borderId="19" xfId="0" applyNumberFormat="1" applyFont="1" applyFill="1" applyBorder="1" applyAlignment="1" applyProtection="1">
      <alignment horizontal="center" vertical="center" shrinkToFit="1"/>
    </xf>
    <xf numFmtId="0" fontId="30" fillId="0" borderId="20" xfId="0" applyNumberFormat="1" applyFont="1" applyFill="1" applyBorder="1" applyAlignment="1" applyProtection="1">
      <alignment horizontal="center" vertical="center" shrinkToFit="1"/>
    </xf>
    <xf numFmtId="0" fontId="30" fillId="0" borderId="21" xfId="0" applyNumberFormat="1" applyFont="1" applyFill="1" applyBorder="1" applyAlignment="1" applyProtection="1">
      <alignment horizontal="center" vertical="center" shrinkToFit="1"/>
    </xf>
    <xf numFmtId="0" fontId="1" fillId="0" borderId="0" xfId="0" applyFont="1" applyFill="1" applyBorder="1" applyAlignment="1" applyProtection="1"/>
    <xf numFmtId="0" fontId="46" fillId="0" borderId="0" xfId="0" applyNumberFormat="1" applyFont="1" applyFill="1" applyBorder="1" applyAlignment="1" applyProtection="1">
      <alignment vertical="center"/>
      <protection locked="0"/>
    </xf>
    <xf numFmtId="0" fontId="30" fillId="0" borderId="10" xfId="0" applyFont="1" applyFill="1" applyBorder="1" applyAlignment="1" applyProtection="1">
      <alignment vertical="center" wrapText="1"/>
    </xf>
    <xf numFmtId="0" fontId="35" fillId="0" borderId="12" xfId="0" applyFont="1" applyFill="1" applyBorder="1" applyAlignment="1" applyProtection="1">
      <alignment horizontal="center" vertical="center"/>
    </xf>
    <xf numFmtId="0" fontId="30" fillId="0" borderId="10" xfId="0" applyFont="1" applyFill="1" applyBorder="1" applyAlignment="1" applyProtection="1">
      <alignment horizontal="left" vertical="center" wrapText="1" indent="1"/>
    </xf>
    <xf numFmtId="0" fontId="33" fillId="0" borderId="22" xfId="0" applyNumberFormat="1" applyFont="1" applyFill="1" applyBorder="1" applyAlignment="1" applyProtection="1">
      <alignment horizontal="center" vertical="center"/>
      <protection locked="0"/>
    </xf>
    <xf numFmtId="0" fontId="34" fillId="0" borderId="10" xfId="0" applyNumberFormat="1" applyFont="1" applyFill="1" applyBorder="1" applyAlignment="1" applyProtection="1">
      <alignment horizontal="left" vertical="center"/>
    </xf>
    <xf numFmtId="0" fontId="47" fillId="21" borderId="11" xfId="0" applyFont="1" applyFill="1" applyBorder="1" applyAlignment="1" applyProtection="1">
      <alignment vertical="center"/>
    </xf>
    <xf numFmtId="0" fontId="1" fillId="0" borderId="0" xfId="0" applyFont="1" applyAlignment="1" applyProtection="1">
      <alignment horizontal="right" vertical="center"/>
    </xf>
    <xf numFmtId="0" fontId="8" fillId="0" borderId="0" xfId="0" applyFont="1" applyAlignment="1" applyProtection="1">
      <protection locked="0"/>
    </xf>
    <xf numFmtId="165" fontId="35" fillId="26" borderId="12" xfId="0" applyNumberFormat="1" applyFont="1" applyFill="1" applyBorder="1" applyAlignment="1" applyProtection="1">
      <alignment horizontal="center" vertical="center"/>
    </xf>
    <xf numFmtId="1" fontId="35" fillId="27" borderId="12" xfId="0" applyNumberFormat="1" applyFont="1" applyFill="1" applyBorder="1" applyAlignment="1" applyProtection="1">
      <alignment horizontal="center" vertical="center"/>
    </xf>
    <xf numFmtId="9" fontId="35" fillId="27" borderId="12" xfId="40" applyFont="1" applyFill="1" applyBorder="1" applyAlignment="1" applyProtection="1">
      <alignment horizontal="center" vertical="center"/>
    </xf>
    <xf numFmtId="0" fontId="48" fillId="0" borderId="0" xfId="34" applyFont="1" applyBorder="1" applyAlignment="1" applyProtection="1">
      <alignment horizontal="left" vertical="center"/>
    </xf>
    <xf numFmtId="164" fontId="33" fillId="0" borderId="15" xfId="0" applyNumberFormat="1" applyFont="1" applyFill="1" applyBorder="1" applyAlignment="1" applyProtection="1">
      <alignment horizontal="center" vertical="center" shrinkToFit="1"/>
      <protection locked="0"/>
    </xf>
    <xf numFmtId="0" fontId="40" fillId="0" borderId="16" xfId="0" applyNumberFormat="1" applyFont="1" applyFill="1" applyBorder="1" applyAlignment="1" applyProtection="1">
      <alignment horizontal="center" vertical="center"/>
    </xf>
    <xf numFmtId="0" fontId="40" fillId="0" borderId="13" xfId="0" applyNumberFormat="1" applyFont="1" applyFill="1" applyBorder="1" applyAlignment="1" applyProtection="1">
      <alignment horizontal="center" vertical="center"/>
    </xf>
    <xf numFmtId="0" fontId="40" fillId="0" borderId="17" xfId="0" applyNumberFormat="1" applyFont="1" applyFill="1" applyBorder="1" applyAlignment="1" applyProtection="1">
      <alignment horizontal="center" vertical="center"/>
    </xf>
    <xf numFmtId="164" fontId="33" fillId="0" borderId="22" xfId="0" applyNumberFormat="1" applyFont="1" applyFill="1" applyBorder="1" applyAlignment="1" applyProtection="1">
      <alignment horizontal="center" vertical="center" shrinkToFit="1"/>
      <protection locked="0"/>
    </xf>
    <xf numFmtId="167" fontId="33" fillId="0" borderId="16" xfId="0" applyNumberFormat="1" applyFont="1" applyFill="1" applyBorder="1" applyAlignment="1" applyProtection="1">
      <alignment horizontal="center" vertical="center"/>
    </xf>
    <xf numFmtId="167" fontId="33" fillId="0" borderId="13" xfId="0" applyNumberFormat="1" applyFont="1" applyFill="1" applyBorder="1" applyAlignment="1" applyProtection="1">
      <alignment horizontal="center" vertical="center"/>
    </xf>
    <xf numFmtId="167" fontId="33" fillId="0" borderId="17" xfId="0" applyNumberFormat="1" applyFont="1" applyFill="1" applyBorder="1" applyAlignment="1" applyProtection="1">
      <alignment horizontal="center" vertic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4">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Scroll" dx="22" fmlaLink="$H$4" horiz="1" max="100" min="1" page="0"/>
</file>

<file path=xl/drawings/drawing1.xml><?xml version="1.0" encoding="utf-8"?>
<xdr:wsDr xmlns:xdr="http://schemas.openxmlformats.org/drawingml/2006/spreadsheetDrawing" xmlns:a="http://schemas.openxmlformats.org/drawingml/2006/main">
  <xdr:twoCellAnchor editAs="absolute">
    <xdr:from>
      <xdr:col>8</xdr:col>
      <xdr:colOff>266700</xdr:colOff>
      <xdr:row>5</xdr:row>
      <xdr:rowOff>142875</xdr:rowOff>
    </xdr:from>
    <xdr:to>
      <xdr:col>29</xdr:col>
      <xdr:colOff>57150</xdr:colOff>
      <xdr:row>9</xdr:row>
      <xdr:rowOff>232833</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95250</xdr:colOff>
          <xdr:row>1</xdr:row>
          <xdr:rowOff>127000</xdr:rowOff>
        </xdr:from>
        <xdr:to>
          <xdr:col>27</xdr:col>
          <xdr:colOff>107950</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BN44"/>
  <sheetViews>
    <sheetView showGridLines="0" tabSelected="1" zoomScaleNormal="100" workbookViewId="0">
      <pane ySplit="7" topLeftCell="A9" activePane="bottomLeft" state="frozen"/>
      <selection pane="bottomLeft" activeCell="Z12" sqref="Z12:AA12"/>
    </sheetView>
  </sheetViews>
  <sheetFormatPr defaultColWidth="9.1796875" defaultRowHeight="12.5" x14ac:dyDescent="0.25"/>
  <cols>
    <col min="1" max="1" width="6.81640625" style="5" customWidth="1"/>
    <col min="2" max="2" width="19" style="1" customWidth="1"/>
    <col min="3" max="3" width="7.7265625" style="1" customWidth="1"/>
    <col min="4" max="4" width="6.81640625" style="6" hidden="1" customWidth="1"/>
    <col min="5" max="6" width="12" style="1" customWidth="1"/>
    <col min="7" max="7" width="6" style="1" customWidth="1"/>
    <col min="8" max="8" width="6.7265625" style="1" customWidth="1"/>
    <col min="9" max="9" width="6.453125" style="1" customWidth="1"/>
    <col min="10" max="10" width="1.81640625" style="1" customWidth="1"/>
    <col min="11" max="66" width="2.453125" style="1" customWidth="1"/>
    <col min="67" max="16384" width="9.1796875" style="3"/>
  </cols>
  <sheetData>
    <row r="1" spans="1:66" ht="30" customHeight="1" x14ac:dyDescent="0.25">
      <c r="A1" s="92" t="s">
        <v>20</v>
      </c>
      <c r="B1" s="14"/>
      <c r="C1" s="14"/>
      <c r="D1" s="14"/>
      <c r="E1" s="14"/>
      <c r="F1" s="14"/>
      <c r="I1" s="99"/>
      <c r="K1" s="104"/>
      <c r="L1" s="104"/>
      <c r="M1" s="104"/>
      <c r="N1" s="104"/>
      <c r="O1" s="104"/>
      <c r="P1" s="104"/>
      <c r="Q1" s="104"/>
      <c r="R1" s="104"/>
      <c r="S1" s="104"/>
      <c r="T1" s="104"/>
      <c r="U1" s="104"/>
      <c r="V1" s="104"/>
      <c r="W1" s="104"/>
      <c r="X1" s="104"/>
      <c r="Y1" s="104"/>
      <c r="Z1" s="104"/>
      <c r="AA1" s="104"/>
      <c r="AB1" s="104"/>
      <c r="AC1" s="104"/>
      <c r="AD1" s="104"/>
      <c r="AE1" s="104"/>
    </row>
    <row r="2" spans="1:66" ht="18" customHeight="1" x14ac:dyDescent="0.25">
      <c r="A2" s="19" t="s">
        <v>23</v>
      </c>
      <c r="B2" s="7"/>
      <c r="C2" s="7"/>
      <c r="D2" s="13"/>
      <c r="E2" s="100"/>
      <c r="F2" s="100"/>
      <c r="H2" s="2"/>
    </row>
    <row r="3" spans="1:66" ht="14" x14ac:dyDescent="0.25">
      <c r="A3" s="19"/>
      <c r="B3" s="15"/>
      <c r="C3" s="4"/>
      <c r="D3" s="4"/>
      <c r="E3" s="4"/>
      <c r="F3" s="4"/>
      <c r="G3" s="4"/>
      <c r="H3" s="2"/>
      <c r="K3" s="8"/>
      <c r="L3" s="8"/>
      <c r="M3" s="8"/>
      <c r="N3" s="8"/>
      <c r="O3" s="8"/>
      <c r="P3" s="8"/>
      <c r="Q3" s="8"/>
      <c r="R3" s="8"/>
      <c r="S3" s="8"/>
      <c r="T3" s="8"/>
      <c r="U3" s="8"/>
      <c r="V3" s="8"/>
      <c r="W3" s="8"/>
      <c r="X3" s="8"/>
      <c r="Y3" s="8"/>
      <c r="Z3" s="8"/>
      <c r="AA3" s="8"/>
    </row>
    <row r="4" spans="1:66" ht="17.25" customHeight="1" x14ac:dyDescent="0.25">
      <c r="A4" s="77"/>
      <c r="B4" s="81" t="s">
        <v>16</v>
      </c>
      <c r="C4" s="109">
        <v>43731</v>
      </c>
      <c r="D4" s="109"/>
      <c r="E4" s="109"/>
      <c r="F4" s="78"/>
      <c r="G4" s="81" t="s">
        <v>15</v>
      </c>
      <c r="H4" s="96">
        <v>1</v>
      </c>
      <c r="I4" s="79"/>
      <c r="J4" s="17"/>
      <c r="K4" s="106" t="str">
        <f>"Week "&amp;(K6-($C$4-WEEKDAY($C$4,1)+2))/7+1</f>
        <v>Week 1</v>
      </c>
      <c r="L4" s="107"/>
      <c r="M4" s="107"/>
      <c r="N4" s="107"/>
      <c r="O4" s="107"/>
      <c r="P4" s="107"/>
      <c r="Q4" s="108"/>
      <c r="R4" s="106" t="str">
        <f>"Week "&amp;(R6-($C$4-WEEKDAY($C$4,1)+2))/7+1</f>
        <v>Week 2</v>
      </c>
      <c r="S4" s="107"/>
      <c r="T4" s="107"/>
      <c r="U4" s="107"/>
      <c r="V4" s="107"/>
      <c r="W4" s="107"/>
      <c r="X4" s="108"/>
      <c r="Y4" s="106" t="str">
        <f>"Week "&amp;(Y6-($C$4-WEEKDAY($C$4,1)+2))/7+1</f>
        <v>Week 3</v>
      </c>
      <c r="Z4" s="107"/>
      <c r="AA4" s="107"/>
      <c r="AB4" s="107"/>
      <c r="AC4" s="107"/>
      <c r="AD4" s="107"/>
      <c r="AE4" s="108"/>
      <c r="AF4" s="106" t="str">
        <f>"Week "&amp;(AF6-($C$4-WEEKDAY($C$4,1)+2))/7+1</f>
        <v>Week 4</v>
      </c>
      <c r="AG4" s="107"/>
      <c r="AH4" s="107"/>
      <c r="AI4" s="107"/>
      <c r="AJ4" s="107"/>
      <c r="AK4" s="107"/>
      <c r="AL4" s="108"/>
      <c r="AM4" s="106" t="str">
        <f>"Week "&amp;(AM6-($C$4-WEEKDAY($C$4,1)+2))/7+1</f>
        <v>Week 5</v>
      </c>
      <c r="AN4" s="107"/>
      <c r="AO4" s="107"/>
      <c r="AP4" s="107"/>
      <c r="AQ4" s="107"/>
      <c r="AR4" s="107"/>
      <c r="AS4" s="108"/>
      <c r="AT4" s="106" t="str">
        <f>"Week "&amp;(AT6-($C$4-WEEKDAY($C$4,1)+2))/7+1</f>
        <v>Week 6</v>
      </c>
      <c r="AU4" s="107"/>
      <c r="AV4" s="107"/>
      <c r="AW4" s="107"/>
      <c r="AX4" s="107"/>
      <c r="AY4" s="107"/>
      <c r="AZ4" s="108"/>
      <c r="BA4" s="106" t="str">
        <f>"Week "&amp;(BA6-($C$4-WEEKDAY($C$4,1)+2))/7+1</f>
        <v>Week 7</v>
      </c>
      <c r="BB4" s="107"/>
      <c r="BC4" s="107"/>
      <c r="BD4" s="107"/>
      <c r="BE4" s="107"/>
      <c r="BF4" s="107"/>
      <c r="BG4" s="108"/>
      <c r="BH4" s="106" t="str">
        <f>"Week "&amp;(BH6-($C$4-WEEKDAY($C$4,1)+2))/7+1</f>
        <v>Week 8</v>
      </c>
      <c r="BI4" s="107"/>
      <c r="BJ4" s="107"/>
      <c r="BK4" s="107"/>
      <c r="BL4" s="107"/>
      <c r="BM4" s="107"/>
      <c r="BN4" s="108"/>
    </row>
    <row r="5" spans="1:66" ht="17.25" customHeight="1" x14ac:dyDescent="0.25">
      <c r="A5" s="77"/>
      <c r="B5" s="81" t="s">
        <v>17</v>
      </c>
      <c r="C5" s="105" t="s">
        <v>21</v>
      </c>
      <c r="D5" s="105"/>
      <c r="E5" s="105"/>
      <c r="F5" s="80"/>
      <c r="G5" s="80"/>
      <c r="H5" s="80"/>
      <c r="I5" s="80"/>
      <c r="J5" s="17"/>
      <c r="K5" s="110">
        <f>K6</f>
        <v>43731</v>
      </c>
      <c r="L5" s="111"/>
      <c r="M5" s="111"/>
      <c r="N5" s="111"/>
      <c r="O5" s="111"/>
      <c r="P5" s="111"/>
      <c r="Q5" s="112"/>
      <c r="R5" s="110">
        <f>R6</f>
        <v>43738</v>
      </c>
      <c r="S5" s="111"/>
      <c r="T5" s="111"/>
      <c r="U5" s="111"/>
      <c r="V5" s="111"/>
      <c r="W5" s="111"/>
      <c r="X5" s="112"/>
      <c r="Y5" s="110">
        <f>Y6</f>
        <v>43745</v>
      </c>
      <c r="Z5" s="111"/>
      <c r="AA5" s="111"/>
      <c r="AB5" s="111"/>
      <c r="AC5" s="111"/>
      <c r="AD5" s="111"/>
      <c r="AE5" s="112"/>
      <c r="AF5" s="110">
        <f>AF6</f>
        <v>43752</v>
      </c>
      <c r="AG5" s="111"/>
      <c r="AH5" s="111"/>
      <c r="AI5" s="111"/>
      <c r="AJ5" s="111"/>
      <c r="AK5" s="111"/>
      <c r="AL5" s="112"/>
      <c r="AM5" s="110">
        <f>AM6</f>
        <v>43759</v>
      </c>
      <c r="AN5" s="111"/>
      <c r="AO5" s="111"/>
      <c r="AP5" s="111"/>
      <c r="AQ5" s="111"/>
      <c r="AR5" s="111"/>
      <c r="AS5" s="112"/>
      <c r="AT5" s="110">
        <f>AT6</f>
        <v>43766</v>
      </c>
      <c r="AU5" s="111"/>
      <c r="AV5" s="111"/>
      <c r="AW5" s="111"/>
      <c r="AX5" s="111"/>
      <c r="AY5" s="111"/>
      <c r="AZ5" s="112"/>
      <c r="BA5" s="110">
        <f>BA6</f>
        <v>43773</v>
      </c>
      <c r="BB5" s="111"/>
      <c r="BC5" s="111"/>
      <c r="BD5" s="111"/>
      <c r="BE5" s="111"/>
      <c r="BF5" s="111"/>
      <c r="BG5" s="112"/>
      <c r="BH5" s="110">
        <f>BH6</f>
        <v>43780</v>
      </c>
      <c r="BI5" s="111"/>
      <c r="BJ5" s="111"/>
      <c r="BK5" s="111"/>
      <c r="BL5" s="111"/>
      <c r="BM5" s="111"/>
      <c r="BN5" s="112"/>
    </row>
    <row r="6" spans="1:66" x14ac:dyDescent="0.25">
      <c r="A6" s="16"/>
      <c r="B6" s="17"/>
      <c r="C6" s="17"/>
      <c r="D6" s="18"/>
      <c r="E6" s="17"/>
      <c r="F6" s="17"/>
      <c r="G6" s="17"/>
      <c r="H6" s="17"/>
      <c r="I6" s="17"/>
      <c r="J6" s="17"/>
      <c r="K6" s="59">
        <f>C4-WEEKDAY(C4,1)+2+7*(H4-1)</f>
        <v>43731</v>
      </c>
      <c r="L6" s="50">
        <f t="shared" ref="L6:AQ6" si="0">K6+1</f>
        <v>43732</v>
      </c>
      <c r="M6" s="50">
        <f t="shared" si="0"/>
        <v>43733</v>
      </c>
      <c r="N6" s="50">
        <f t="shared" si="0"/>
        <v>43734</v>
      </c>
      <c r="O6" s="50">
        <f t="shared" si="0"/>
        <v>43735</v>
      </c>
      <c r="P6" s="50">
        <f t="shared" si="0"/>
        <v>43736</v>
      </c>
      <c r="Q6" s="60">
        <f t="shared" si="0"/>
        <v>43737</v>
      </c>
      <c r="R6" s="59">
        <f t="shared" si="0"/>
        <v>43738</v>
      </c>
      <c r="S6" s="50">
        <f t="shared" si="0"/>
        <v>43739</v>
      </c>
      <c r="T6" s="50">
        <f t="shared" si="0"/>
        <v>43740</v>
      </c>
      <c r="U6" s="50">
        <f t="shared" si="0"/>
        <v>43741</v>
      </c>
      <c r="V6" s="50">
        <f t="shared" si="0"/>
        <v>43742</v>
      </c>
      <c r="W6" s="50">
        <f t="shared" si="0"/>
        <v>43743</v>
      </c>
      <c r="X6" s="60">
        <f t="shared" si="0"/>
        <v>43744</v>
      </c>
      <c r="Y6" s="59">
        <f t="shared" si="0"/>
        <v>43745</v>
      </c>
      <c r="Z6" s="50">
        <f t="shared" si="0"/>
        <v>43746</v>
      </c>
      <c r="AA6" s="50">
        <f t="shared" si="0"/>
        <v>43747</v>
      </c>
      <c r="AB6" s="50">
        <f t="shared" si="0"/>
        <v>43748</v>
      </c>
      <c r="AC6" s="50">
        <f t="shared" si="0"/>
        <v>43749</v>
      </c>
      <c r="AD6" s="50">
        <f t="shared" si="0"/>
        <v>43750</v>
      </c>
      <c r="AE6" s="60">
        <f t="shared" si="0"/>
        <v>43751</v>
      </c>
      <c r="AF6" s="59">
        <f t="shared" si="0"/>
        <v>43752</v>
      </c>
      <c r="AG6" s="50">
        <f t="shared" si="0"/>
        <v>43753</v>
      </c>
      <c r="AH6" s="50">
        <f t="shared" si="0"/>
        <v>43754</v>
      </c>
      <c r="AI6" s="50">
        <f t="shared" si="0"/>
        <v>43755</v>
      </c>
      <c r="AJ6" s="50">
        <f t="shared" si="0"/>
        <v>43756</v>
      </c>
      <c r="AK6" s="50">
        <f t="shared" si="0"/>
        <v>43757</v>
      </c>
      <c r="AL6" s="60">
        <f t="shared" si="0"/>
        <v>43758</v>
      </c>
      <c r="AM6" s="59">
        <f t="shared" si="0"/>
        <v>43759</v>
      </c>
      <c r="AN6" s="50">
        <f t="shared" si="0"/>
        <v>43760</v>
      </c>
      <c r="AO6" s="50">
        <f t="shared" si="0"/>
        <v>43761</v>
      </c>
      <c r="AP6" s="50">
        <f t="shared" si="0"/>
        <v>43762</v>
      </c>
      <c r="AQ6" s="50">
        <f t="shared" si="0"/>
        <v>43763</v>
      </c>
      <c r="AR6" s="50">
        <f t="shared" ref="AR6:BN6" si="1">AQ6+1</f>
        <v>43764</v>
      </c>
      <c r="AS6" s="60">
        <f t="shared" si="1"/>
        <v>43765</v>
      </c>
      <c r="AT6" s="59">
        <f t="shared" si="1"/>
        <v>43766</v>
      </c>
      <c r="AU6" s="50">
        <f t="shared" si="1"/>
        <v>43767</v>
      </c>
      <c r="AV6" s="50">
        <f t="shared" si="1"/>
        <v>43768</v>
      </c>
      <c r="AW6" s="50">
        <f t="shared" si="1"/>
        <v>43769</v>
      </c>
      <c r="AX6" s="50">
        <f t="shared" si="1"/>
        <v>43770</v>
      </c>
      <c r="AY6" s="50">
        <f t="shared" si="1"/>
        <v>43771</v>
      </c>
      <c r="AZ6" s="60">
        <f t="shared" si="1"/>
        <v>43772</v>
      </c>
      <c r="BA6" s="59">
        <f t="shared" si="1"/>
        <v>43773</v>
      </c>
      <c r="BB6" s="50">
        <f t="shared" si="1"/>
        <v>43774</v>
      </c>
      <c r="BC6" s="50">
        <f t="shared" si="1"/>
        <v>43775</v>
      </c>
      <c r="BD6" s="50">
        <f t="shared" si="1"/>
        <v>43776</v>
      </c>
      <c r="BE6" s="50">
        <f t="shared" si="1"/>
        <v>43777</v>
      </c>
      <c r="BF6" s="50">
        <f t="shared" si="1"/>
        <v>43778</v>
      </c>
      <c r="BG6" s="60">
        <f t="shared" si="1"/>
        <v>43779</v>
      </c>
      <c r="BH6" s="59">
        <f t="shared" si="1"/>
        <v>43780</v>
      </c>
      <c r="BI6" s="50">
        <f t="shared" si="1"/>
        <v>43781</v>
      </c>
      <c r="BJ6" s="50">
        <f t="shared" si="1"/>
        <v>43782</v>
      </c>
      <c r="BK6" s="50">
        <f t="shared" si="1"/>
        <v>43783</v>
      </c>
      <c r="BL6" s="50">
        <f t="shared" si="1"/>
        <v>43784</v>
      </c>
      <c r="BM6" s="50">
        <f t="shared" si="1"/>
        <v>43785</v>
      </c>
      <c r="BN6" s="60">
        <f t="shared" si="1"/>
        <v>43786</v>
      </c>
    </row>
    <row r="7" spans="1:66" s="91" customFormat="1" ht="32" thickBot="1" x14ac:dyDescent="0.3">
      <c r="A7" s="83" t="s">
        <v>0</v>
      </c>
      <c r="B7" s="84" t="s">
        <v>8</v>
      </c>
      <c r="C7" s="85"/>
      <c r="D7" s="86" t="s">
        <v>14</v>
      </c>
      <c r="E7" s="87" t="s">
        <v>9</v>
      </c>
      <c r="F7" s="87" t="s">
        <v>10</v>
      </c>
      <c r="G7" s="85" t="s">
        <v>11</v>
      </c>
      <c r="H7" s="85" t="s">
        <v>12</v>
      </c>
      <c r="I7" s="85" t="s">
        <v>13</v>
      </c>
      <c r="J7" s="85"/>
      <c r="K7" s="88" t="str">
        <f t="shared" ref="K7:AP7" si="2">CHOOSE(WEEKDAY(K6,1),"S","M","T","W","T","F","S")</f>
        <v>M</v>
      </c>
      <c r="L7" s="89" t="str">
        <f t="shared" si="2"/>
        <v>T</v>
      </c>
      <c r="M7" s="89" t="str">
        <f t="shared" si="2"/>
        <v>W</v>
      </c>
      <c r="N7" s="89" t="str">
        <f t="shared" si="2"/>
        <v>T</v>
      </c>
      <c r="O7" s="89" t="str">
        <f t="shared" si="2"/>
        <v>F</v>
      </c>
      <c r="P7" s="89" t="str">
        <f t="shared" si="2"/>
        <v>S</v>
      </c>
      <c r="Q7" s="90" t="str">
        <f t="shared" si="2"/>
        <v>S</v>
      </c>
      <c r="R7" s="88" t="str">
        <f t="shared" si="2"/>
        <v>M</v>
      </c>
      <c r="S7" s="89" t="str">
        <f t="shared" si="2"/>
        <v>T</v>
      </c>
      <c r="T7" s="89" t="str">
        <f t="shared" si="2"/>
        <v>W</v>
      </c>
      <c r="U7" s="89" t="str">
        <f t="shared" si="2"/>
        <v>T</v>
      </c>
      <c r="V7" s="89" t="str">
        <f t="shared" si="2"/>
        <v>F</v>
      </c>
      <c r="W7" s="89" t="str">
        <f t="shared" si="2"/>
        <v>S</v>
      </c>
      <c r="X7" s="90" t="str">
        <f t="shared" si="2"/>
        <v>S</v>
      </c>
      <c r="Y7" s="88" t="str">
        <f t="shared" si="2"/>
        <v>M</v>
      </c>
      <c r="Z7" s="89" t="str">
        <f t="shared" si="2"/>
        <v>T</v>
      </c>
      <c r="AA7" s="89" t="str">
        <f t="shared" si="2"/>
        <v>W</v>
      </c>
      <c r="AB7" s="89" t="str">
        <f t="shared" si="2"/>
        <v>T</v>
      </c>
      <c r="AC7" s="89" t="str">
        <f t="shared" si="2"/>
        <v>F</v>
      </c>
      <c r="AD7" s="89" t="str">
        <f t="shared" si="2"/>
        <v>S</v>
      </c>
      <c r="AE7" s="90" t="str">
        <f t="shared" si="2"/>
        <v>S</v>
      </c>
      <c r="AF7" s="88" t="str">
        <f t="shared" si="2"/>
        <v>M</v>
      </c>
      <c r="AG7" s="89" t="str">
        <f t="shared" si="2"/>
        <v>T</v>
      </c>
      <c r="AH7" s="89" t="str">
        <f t="shared" si="2"/>
        <v>W</v>
      </c>
      <c r="AI7" s="89" t="str">
        <f t="shared" si="2"/>
        <v>T</v>
      </c>
      <c r="AJ7" s="89" t="str">
        <f t="shared" si="2"/>
        <v>F</v>
      </c>
      <c r="AK7" s="89" t="str">
        <f t="shared" si="2"/>
        <v>S</v>
      </c>
      <c r="AL7" s="90" t="str">
        <f t="shared" si="2"/>
        <v>S</v>
      </c>
      <c r="AM7" s="88" t="str">
        <f t="shared" si="2"/>
        <v>M</v>
      </c>
      <c r="AN7" s="89" t="str">
        <f t="shared" si="2"/>
        <v>T</v>
      </c>
      <c r="AO7" s="89" t="str">
        <f t="shared" si="2"/>
        <v>W</v>
      </c>
      <c r="AP7" s="89" t="str">
        <f t="shared" si="2"/>
        <v>T</v>
      </c>
      <c r="AQ7" s="89" t="str">
        <f t="shared" ref="AQ7:BN7" si="3">CHOOSE(WEEKDAY(AQ6,1),"S","M","T","W","T","F","S")</f>
        <v>F</v>
      </c>
      <c r="AR7" s="89" t="str">
        <f t="shared" si="3"/>
        <v>S</v>
      </c>
      <c r="AS7" s="90" t="str">
        <f t="shared" si="3"/>
        <v>S</v>
      </c>
      <c r="AT7" s="88" t="str">
        <f t="shared" si="3"/>
        <v>M</v>
      </c>
      <c r="AU7" s="89" t="str">
        <f t="shared" si="3"/>
        <v>T</v>
      </c>
      <c r="AV7" s="89" t="str">
        <f t="shared" si="3"/>
        <v>W</v>
      </c>
      <c r="AW7" s="89" t="str">
        <f t="shared" si="3"/>
        <v>T</v>
      </c>
      <c r="AX7" s="89" t="str">
        <f t="shared" si="3"/>
        <v>F</v>
      </c>
      <c r="AY7" s="89" t="str">
        <f t="shared" si="3"/>
        <v>S</v>
      </c>
      <c r="AZ7" s="90" t="str">
        <f t="shared" si="3"/>
        <v>S</v>
      </c>
      <c r="BA7" s="88" t="str">
        <f t="shared" si="3"/>
        <v>M</v>
      </c>
      <c r="BB7" s="89" t="str">
        <f t="shared" si="3"/>
        <v>T</v>
      </c>
      <c r="BC7" s="89" t="str">
        <f t="shared" si="3"/>
        <v>W</v>
      </c>
      <c r="BD7" s="89" t="str">
        <f t="shared" si="3"/>
        <v>T</v>
      </c>
      <c r="BE7" s="89" t="str">
        <f t="shared" si="3"/>
        <v>F</v>
      </c>
      <c r="BF7" s="89" t="str">
        <f t="shared" si="3"/>
        <v>S</v>
      </c>
      <c r="BG7" s="90" t="str">
        <f t="shared" si="3"/>
        <v>S</v>
      </c>
      <c r="BH7" s="88" t="str">
        <f t="shared" si="3"/>
        <v>M</v>
      </c>
      <c r="BI7" s="89" t="str">
        <f t="shared" si="3"/>
        <v>T</v>
      </c>
      <c r="BJ7" s="89" t="str">
        <f t="shared" si="3"/>
        <v>W</v>
      </c>
      <c r="BK7" s="89" t="str">
        <f t="shared" si="3"/>
        <v>T</v>
      </c>
      <c r="BL7" s="89" t="str">
        <f t="shared" si="3"/>
        <v>F</v>
      </c>
      <c r="BM7" s="89" t="str">
        <f t="shared" si="3"/>
        <v>S</v>
      </c>
      <c r="BN7" s="90" t="str">
        <f t="shared" si="3"/>
        <v>S</v>
      </c>
    </row>
    <row r="8" spans="1:66" s="22" customFormat="1" ht="17.5" x14ac:dyDescent="0.25">
      <c r="A8" s="51" t="str">
        <f>IF(ISERROR(VALUE(SUBSTITUTE(prevWBS,".",""))),"1",IF(ISERROR(FIND("`",SUBSTITUTE(prevWBS,".","`",1))),TEXT(VALUE(prevWBS)+1,"#"),TEXT(VALUE(LEFT(prevWBS,FIND("`",SUBSTITUTE(prevWBS,".","`",1))-1))+1,"#")))</f>
        <v>1</v>
      </c>
      <c r="B8" s="52" t="s">
        <v>22</v>
      </c>
      <c r="C8" s="53"/>
      <c r="D8" s="54"/>
      <c r="E8" s="55"/>
      <c r="F8" s="82" t="str">
        <f>IF(ISBLANK(E8)," - ",IF(G8=0,E8,E8+G8-1))</f>
        <v xml:space="preserve"> - </v>
      </c>
      <c r="G8" s="56"/>
      <c r="H8" s="57"/>
      <c r="I8" s="58" t="str">
        <f t="shared" ref="I8:I37" si="4">IF(OR(F8=0,E8=0)," - ",NETWORKDAYS(E8,F8))</f>
        <v xml:space="preserve"> - </v>
      </c>
      <c r="J8" s="61"/>
      <c r="K8" s="73"/>
      <c r="L8" s="73"/>
      <c r="M8" s="73"/>
      <c r="N8" s="73"/>
      <c r="O8" s="73"/>
      <c r="P8" s="73"/>
      <c r="Q8" s="73"/>
      <c r="R8" s="73"/>
      <c r="S8" s="73"/>
      <c r="T8" s="73"/>
      <c r="U8" s="73"/>
      <c r="V8" s="73"/>
      <c r="W8" s="73"/>
      <c r="X8" s="73"/>
      <c r="Y8" s="73"/>
      <c r="Z8" s="73"/>
      <c r="AA8" s="73"/>
      <c r="AB8" s="73"/>
      <c r="AC8" s="73"/>
      <c r="AD8" s="73"/>
      <c r="AE8" s="73"/>
      <c r="AF8" s="73"/>
      <c r="AG8" s="73"/>
      <c r="AH8" s="73"/>
      <c r="AI8" s="73"/>
      <c r="AJ8" s="73"/>
      <c r="AK8" s="73"/>
      <c r="AL8" s="73"/>
      <c r="AM8" s="73"/>
      <c r="AN8" s="73"/>
      <c r="AO8" s="73"/>
      <c r="AP8" s="73"/>
      <c r="AQ8" s="73"/>
      <c r="AR8" s="73"/>
      <c r="AS8" s="73"/>
      <c r="AT8" s="73"/>
      <c r="AU8" s="73"/>
      <c r="AV8" s="73"/>
      <c r="AW8" s="73"/>
      <c r="AX8" s="73"/>
      <c r="AY8" s="73"/>
      <c r="AZ8" s="73"/>
      <c r="BA8" s="73"/>
      <c r="BB8" s="73"/>
      <c r="BC8" s="73"/>
      <c r="BD8" s="73"/>
      <c r="BE8" s="73"/>
      <c r="BF8" s="73"/>
      <c r="BG8" s="73"/>
      <c r="BH8" s="73"/>
      <c r="BI8" s="73"/>
      <c r="BJ8" s="73"/>
      <c r="BK8" s="73"/>
      <c r="BL8" s="73"/>
      <c r="BM8" s="73"/>
      <c r="BN8" s="73"/>
    </row>
    <row r="9" spans="1:66" s="28" customFormat="1" ht="23" x14ac:dyDescent="0.25">
      <c r="A9" s="27" t="str">
        <f t="shared" ref="A9:A17" si="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93" t="s">
        <v>24</v>
      </c>
      <c r="D9" s="94"/>
      <c r="E9" s="101">
        <v>43731</v>
      </c>
      <c r="F9" s="68">
        <f>IF(ISBLANK(E9)," - ",IF(G9=0,E9,E9+G9-1))</f>
        <v>43742</v>
      </c>
      <c r="G9" s="102">
        <v>12</v>
      </c>
      <c r="H9" s="103">
        <v>0.2</v>
      </c>
      <c r="I9" s="31">
        <f t="shared" si="4"/>
        <v>10</v>
      </c>
      <c r="J9" s="62"/>
      <c r="K9" s="74"/>
      <c r="L9" s="74"/>
      <c r="M9" s="74"/>
      <c r="N9" s="74"/>
      <c r="O9" s="74"/>
      <c r="P9" s="74"/>
      <c r="Q9" s="74"/>
      <c r="R9" s="74"/>
      <c r="S9" s="74"/>
      <c r="T9" s="74"/>
      <c r="U9" s="74"/>
      <c r="V9" s="74"/>
      <c r="W9" s="74"/>
      <c r="X9" s="74"/>
      <c r="Y9" s="74"/>
      <c r="Z9" s="74"/>
      <c r="AA9" s="74"/>
      <c r="AB9" s="74"/>
      <c r="AC9" s="74"/>
      <c r="AD9" s="74"/>
      <c r="AE9" s="74"/>
      <c r="AF9" s="74"/>
      <c r="AG9" s="74"/>
      <c r="AH9" s="74"/>
      <c r="AI9" s="74"/>
      <c r="AJ9" s="74"/>
      <c r="AK9" s="74"/>
      <c r="AL9" s="74"/>
      <c r="AM9" s="74"/>
      <c r="AN9" s="74"/>
      <c r="AO9" s="74"/>
      <c r="AP9" s="74"/>
      <c r="AQ9" s="74"/>
      <c r="AR9" s="74"/>
      <c r="AS9" s="74"/>
      <c r="AT9" s="74"/>
      <c r="AU9" s="74"/>
      <c r="AV9" s="74"/>
      <c r="AW9" s="74"/>
      <c r="AX9" s="74"/>
      <c r="AY9" s="74"/>
      <c r="AZ9" s="74"/>
      <c r="BA9" s="74"/>
      <c r="BB9" s="74"/>
      <c r="BC9" s="74"/>
      <c r="BD9" s="74"/>
      <c r="BE9" s="74"/>
      <c r="BF9" s="74"/>
      <c r="BG9" s="74"/>
      <c r="BH9" s="74"/>
      <c r="BI9" s="74"/>
      <c r="BJ9" s="74"/>
      <c r="BK9" s="74"/>
      <c r="BL9" s="74"/>
      <c r="BM9" s="74"/>
      <c r="BN9" s="74"/>
    </row>
    <row r="10" spans="1:66" s="28" customFormat="1" ht="34.5" x14ac:dyDescent="0.25">
      <c r="A10" s="27">
        <v>1.2</v>
      </c>
      <c r="B10" s="93" t="s">
        <v>26</v>
      </c>
      <c r="D10" s="94"/>
      <c r="E10" s="101">
        <v>43731</v>
      </c>
      <c r="F10" s="68">
        <f t="shared" ref="F10:F35" si="6">IF(ISBLANK(E10)," - ",IF(G10=0,E10,E10+G10-1))</f>
        <v>43751</v>
      </c>
      <c r="G10" s="102">
        <v>21</v>
      </c>
      <c r="H10" s="103">
        <v>0.5</v>
      </c>
      <c r="I10" s="31">
        <f t="shared" si="4"/>
        <v>15</v>
      </c>
      <c r="J10" s="62"/>
      <c r="K10" s="74"/>
      <c r="L10" s="74"/>
      <c r="M10" s="74"/>
      <c r="N10" s="74"/>
      <c r="O10" s="74"/>
      <c r="P10" s="74"/>
      <c r="Q10" s="74"/>
      <c r="R10" s="74"/>
      <c r="S10" s="74"/>
      <c r="T10" s="74"/>
      <c r="U10" s="74"/>
      <c r="V10" s="74"/>
      <c r="W10" s="74"/>
      <c r="X10" s="74"/>
      <c r="Y10" s="74"/>
      <c r="Z10" s="74"/>
      <c r="AA10" s="74"/>
      <c r="AB10" s="74"/>
      <c r="AC10" s="74"/>
      <c r="AD10" s="74"/>
      <c r="AE10" s="74"/>
      <c r="AF10" s="74"/>
      <c r="AG10" s="74"/>
      <c r="AH10" s="74"/>
      <c r="AI10" s="74"/>
      <c r="AJ10" s="74"/>
      <c r="AK10" s="74"/>
      <c r="AL10" s="74"/>
      <c r="AM10" s="74"/>
      <c r="AN10" s="74"/>
      <c r="AO10" s="74"/>
      <c r="AP10" s="74"/>
      <c r="AQ10" s="74"/>
      <c r="AR10" s="74"/>
      <c r="AS10" s="74"/>
      <c r="AT10" s="74"/>
      <c r="AU10" s="74"/>
      <c r="AV10" s="74"/>
      <c r="AW10" s="74"/>
      <c r="AX10" s="74"/>
      <c r="AY10" s="74"/>
      <c r="AZ10" s="74"/>
      <c r="BA10" s="74"/>
      <c r="BB10" s="74"/>
      <c r="BC10" s="74"/>
      <c r="BD10" s="74"/>
      <c r="BE10" s="74"/>
      <c r="BF10" s="74"/>
      <c r="BG10" s="74"/>
      <c r="BH10" s="74"/>
      <c r="BI10" s="74"/>
      <c r="BJ10" s="74"/>
      <c r="BK10" s="74"/>
      <c r="BL10" s="74"/>
      <c r="BM10" s="74"/>
      <c r="BN10" s="74"/>
    </row>
    <row r="11" spans="1:66" s="28" customFormat="1" ht="34.5" x14ac:dyDescent="0.25">
      <c r="A11" s="27">
        <v>1.3</v>
      </c>
      <c r="B11" s="93" t="s">
        <v>25</v>
      </c>
      <c r="D11" s="94"/>
      <c r="E11" s="101">
        <v>43731</v>
      </c>
      <c r="F11" s="68">
        <f t="shared" si="6"/>
        <v>43751</v>
      </c>
      <c r="G11" s="102">
        <v>21</v>
      </c>
      <c r="H11" s="103">
        <v>0.2</v>
      </c>
      <c r="I11" s="31">
        <f t="shared" si="4"/>
        <v>15</v>
      </c>
      <c r="J11" s="62"/>
      <c r="K11" s="74"/>
      <c r="L11" s="74"/>
      <c r="M11" s="75"/>
      <c r="N11" s="74"/>
      <c r="O11" s="74"/>
      <c r="P11" s="74"/>
      <c r="Q11" s="74"/>
      <c r="R11" s="74"/>
      <c r="S11" s="74"/>
      <c r="T11" s="74"/>
      <c r="U11" s="74"/>
      <c r="V11" s="74"/>
      <c r="W11" s="74"/>
      <c r="X11" s="74"/>
      <c r="Y11" s="74"/>
      <c r="Z11" s="74"/>
      <c r="AA11" s="74"/>
      <c r="AB11" s="74"/>
      <c r="AC11" s="74"/>
      <c r="AD11" s="74"/>
      <c r="AE11" s="74"/>
      <c r="AF11" s="74"/>
      <c r="AG11" s="74"/>
      <c r="AH11" s="74"/>
      <c r="AI11" s="74"/>
      <c r="AJ11" s="74"/>
      <c r="AK11" s="74"/>
      <c r="AL11" s="74"/>
      <c r="AM11" s="74"/>
      <c r="AN11" s="74"/>
      <c r="AO11" s="74"/>
      <c r="AP11" s="74"/>
      <c r="AQ11" s="74"/>
      <c r="AR11" s="74"/>
      <c r="AS11" s="74"/>
      <c r="AT11" s="74"/>
      <c r="AU11" s="74"/>
      <c r="AV11" s="74"/>
      <c r="AW11" s="74"/>
      <c r="AX11" s="74"/>
      <c r="AY11" s="74"/>
      <c r="AZ11" s="74"/>
      <c r="BA11" s="74"/>
      <c r="BB11" s="74"/>
      <c r="BC11" s="74"/>
      <c r="BD11" s="74"/>
      <c r="BE11" s="74"/>
      <c r="BF11" s="74"/>
      <c r="BG11" s="74"/>
      <c r="BH11" s="74"/>
      <c r="BI11" s="74"/>
      <c r="BJ11" s="74"/>
      <c r="BK11" s="74"/>
      <c r="BL11" s="74"/>
      <c r="BM11" s="74"/>
      <c r="BN11" s="74"/>
    </row>
    <row r="12" spans="1:66" s="28" customFormat="1" ht="34.5" x14ac:dyDescent="0.25">
      <c r="A12" s="27" t="str">
        <f t="shared" si="5"/>
        <v>1.4</v>
      </c>
      <c r="B12" s="93" t="s">
        <v>27</v>
      </c>
      <c r="D12" s="94"/>
      <c r="E12" s="101">
        <v>43735</v>
      </c>
      <c r="F12" s="68">
        <f t="shared" si="6"/>
        <v>43741</v>
      </c>
      <c r="G12" s="102">
        <v>7</v>
      </c>
      <c r="H12" s="103">
        <v>0.2</v>
      </c>
      <c r="I12" s="31">
        <f t="shared" si="4"/>
        <v>5</v>
      </c>
      <c r="J12" s="62"/>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c r="AM12" s="74"/>
      <c r="AN12" s="74"/>
      <c r="AO12" s="74"/>
      <c r="AP12" s="74"/>
      <c r="AQ12" s="74"/>
      <c r="AR12" s="74"/>
      <c r="AS12" s="74"/>
      <c r="AT12" s="74"/>
      <c r="AU12" s="74"/>
      <c r="AV12" s="74"/>
      <c r="AW12" s="74"/>
      <c r="AX12" s="74"/>
      <c r="AY12" s="74"/>
      <c r="AZ12" s="74"/>
      <c r="BA12" s="74"/>
      <c r="BB12" s="74"/>
      <c r="BC12" s="74"/>
      <c r="BD12" s="74"/>
      <c r="BE12" s="74"/>
      <c r="BF12" s="74"/>
      <c r="BG12" s="74"/>
      <c r="BH12" s="74"/>
      <c r="BI12" s="74"/>
      <c r="BJ12" s="74"/>
      <c r="BK12" s="74"/>
      <c r="BL12" s="74"/>
      <c r="BM12" s="74"/>
      <c r="BN12" s="74"/>
    </row>
    <row r="13" spans="1:66" s="28" customFormat="1" ht="17.5" x14ac:dyDescent="0.25">
      <c r="A13" s="27"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1.4.1</v>
      </c>
      <c r="B13" s="95" t="s">
        <v>19</v>
      </c>
      <c r="D13" s="94"/>
      <c r="E13" s="101">
        <v>43133</v>
      </c>
      <c r="F13" s="68">
        <f t="shared" si="6"/>
        <v>43134</v>
      </c>
      <c r="G13" s="102">
        <v>2</v>
      </c>
      <c r="H13" s="103">
        <v>0.5</v>
      </c>
      <c r="I13" s="31">
        <f t="shared" si="4"/>
        <v>1</v>
      </c>
      <c r="J13" s="62"/>
      <c r="K13" s="74"/>
      <c r="L13" s="74"/>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74"/>
      <c r="AV13" s="74"/>
      <c r="AW13" s="74"/>
      <c r="AX13" s="74"/>
      <c r="AY13" s="74"/>
      <c r="AZ13" s="74"/>
      <c r="BA13" s="74"/>
      <c r="BB13" s="74"/>
      <c r="BC13" s="74"/>
      <c r="BD13" s="74"/>
      <c r="BE13" s="74"/>
      <c r="BF13" s="74"/>
      <c r="BG13" s="74"/>
      <c r="BH13" s="74"/>
      <c r="BI13" s="74"/>
      <c r="BJ13" s="74"/>
      <c r="BK13" s="74"/>
      <c r="BL13" s="74"/>
      <c r="BM13" s="74"/>
      <c r="BN13" s="74"/>
    </row>
    <row r="14" spans="1:66" s="28" customFormat="1" ht="17.5" x14ac:dyDescent="0.25">
      <c r="A14" s="27"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1.4.2</v>
      </c>
      <c r="B14" s="95" t="s">
        <v>19</v>
      </c>
      <c r="D14" s="94"/>
      <c r="E14" s="101">
        <v>43135</v>
      </c>
      <c r="F14" s="68">
        <f t="shared" si="6"/>
        <v>43137</v>
      </c>
      <c r="G14" s="102">
        <v>3</v>
      </c>
      <c r="H14" s="103">
        <v>0.5</v>
      </c>
      <c r="I14" s="31">
        <f t="shared" si="4"/>
        <v>2</v>
      </c>
      <c r="J14" s="62"/>
      <c r="K14" s="74"/>
      <c r="L14" s="74"/>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74"/>
      <c r="AV14" s="74"/>
      <c r="AW14" s="74"/>
      <c r="AX14" s="74"/>
      <c r="AY14" s="74"/>
      <c r="AZ14" s="74"/>
      <c r="BA14" s="74"/>
      <c r="BB14" s="74"/>
      <c r="BC14" s="74"/>
      <c r="BD14" s="74"/>
      <c r="BE14" s="74"/>
      <c r="BF14" s="74"/>
      <c r="BG14" s="74"/>
      <c r="BH14" s="74"/>
      <c r="BI14" s="74"/>
      <c r="BJ14" s="74"/>
      <c r="BK14" s="74"/>
      <c r="BL14" s="74"/>
      <c r="BM14" s="74"/>
      <c r="BN14" s="74"/>
    </row>
    <row r="15" spans="1:66" s="28" customFormat="1" ht="17.5" x14ac:dyDescent="0.25">
      <c r="A15" s="27" t="str">
        <f t="shared" si="5"/>
        <v>1.5</v>
      </c>
      <c r="B15" s="93" t="s">
        <v>3</v>
      </c>
      <c r="D15" s="94"/>
      <c r="E15" s="101">
        <v>43136</v>
      </c>
      <c r="F15" s="68">
        <f t="shared" si="6"/>
        <v>43140</v>
      </c>
      <c r="G15" s="102">
        <v>5</v>
      </c>
      <c r="H15" s="103">
        <v>0</v>
      </c>
      <c r="I15" s="31">
        <f t="shared" si="4"/>
        <v>5</v>
      </c>
      <c r="J15" s="62"/>
      <c r="K15" s="74"/>
      <c r="L15" s="74"/>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74"/>
      <c r="AV15" s="74"/>
      <c r="AW15" s="74"/>
      <c r="AX15" s="74"/>
      <c r="AY15" s="74"/>
      <c r="AZ15" s="74"/>
      <c r="BA15" s="74"/>
      <c r="BB15" s="74"/>
      <c r="BC15" s="74"/>
      <c r="BD15" s="74"/>
      <c r="BE15" s="74"/>
      <c r="BF15" s="74"/>
      <c r="BG15" s="74"/>
      <c r="BH15" s="74"/>
      <c r="BI15" s="74"/>
      <c r="BJ15" s="74"/>
      <c r="BK15" s="74"/>
      <c r="BL15" s="74"/>
      <c r="BM15" s="74"/>
      <c r="BN15" s="74"/>
    </row>
    <row r="16" spans="1:66" s="28" customFormat="1" ht="17.5" x14ac:dyDescent="0.25">
      <c r="A16" s="27" t="str">
        <f t="shared" si="5"/>
        <v>1.6</v>
      </c>
      <c r="B16" s="93" t="s">
        <v>3</v>
      </c>
      <c r="D16" s="94"/>
      <c r="E16" s="101">
        <v>43134</v>
      </c>
      <c r="F16" s="68">
        <f t="shared" si="6"/>
        <v>43140</v>
      </c>
      <c r="G16" s="102">
        <v>7</v>
      </c>
      <c r="H16" s="103">
        <v>0</v>
      </c>
      <c r="I16" s="31">
        <f t="shared" si="4"/>
        <v>5</v>
      </c>
      <c r="J16" s="62"/>
      <c r="K16" s="74"/>
      <c r="L16" s="74"/>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74"/>
      <c r="AV16" s="74"/>
      <c r="AW16" s="74"/>
      <c r="AX16" s="74"/>
      <c r="AY16" s="74"/>
      <c r="AZ16" s="74"/>
      <c r="BA16" s="74"/>
      <c r="BB16" s="74"/>
      <c r="BC16" s="74"/>
      <c r="BD16" s="74"/>
      <c r="BE16" s="74"/>
      <c r="BF16" s="74"/>
      <c r="BG16" s="74"/>
      <c r="BH16" s="74"/>
      <c r="BI16" s="74"/>
      <c r="BJ16" s="74"/>
      <c r="BK16" s="74"/>
      <c r="BL16" s="74"/>
      <c r="BM16" s="74"/>
      <c r="BN16" s="74"/>
    </row>
    <row r="17" spans="1:66" s="28" customFormat="1" ht="17.5" x14ac:dyDescent="0.25">
      <c r="A17" s="27" t="str">
        <f t="shared" si="5"/>
        <v>1.7</v>
      </c>
      <c r="B17" s="93" t="s">
        <v>3</v>
      </c>
      <c r="D17" s="94"/>
      <c r="E17" s="101">
        <v>43141</v>
      </c>
      <c r="F17" s="68">
        <f t="shared" si="6"/>
        <v>43147</v>
      </c>
      <c r="G17" s="102">
        <v>7</v>
      </c>
      <c r="H17" s="103">
        <v>0</v>
      </c>
      <c r="I17" s="31">
        <f t="shared" si="4"/>
        <v>5</v>
      </c>
      <c r="J17" s="62"/>
      <c r="K17" s="74"/>
      <c r="L17" s="74"/>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74"/>
      <c r="AX17" s="74"/>
      <c r="AY17" s="74"/>
      <c r="AZ17" s="74"/>
      <c r="BA17" s="74"/>
      <c r="BB17" s="74"/>
      <c r="BC17" s="74"/>
      <c r="BD17" s="74"/>
      <c r="BE17" s="74"/>
      <c r="BF17" s="74"/>
      <c r="BG17" s="74"/>
      <c r="BH17" s="74"/>
      <c r="BI17" s="74"/>
      <c r="BJ17" s="74"/>
      <c r="BK17" s="74"/>
      <c r="BL17" s="74"/>
      <c r="BM17" s="74"/>
      <c r="BN17" s="74"/>
    </row>
    <row r="18" spans="1:66" s="22" customFormat="1" ht="17.5" x14ac:dyDescent="0.25">
      <c r="A18" s="20" t="str">
        <f>IF(ISERROR(VALUE(SUBSTITUTE(prevWBS,".",""))),"1",IF(ISERROR(FIND("`",SUBSTITUTE(prevWBS,".","`",1))),TEXT(VALUE(prevWBS)+1,"#"),TEXT(VALUE(LEFT(prevWBS,FIND("`",SUBSTITUTE(prevWBS,".","`",1))-1))+1,"#")))</f>
        <v>2</v>
      </c>
      <c r="B18" s="21" t="s">
        <v>2</v>
      </c>
      <c r="D18" s="23"/>
      <c r="E18" s="69"/>
      <c r="F18" s="69" t="str">
        <f t="shared" si="6"/>
        <v xml:space="preserve"> - </v>
      </c>
      <c r="G18" s="24"/>
      <c r="H18" s="25"/>
      <c r="I18" s="26" t="str">
        <f t="shared" si="4"/>
        <v xml:space="preserve"> - </v>
      </c>
      <c r="J18" s="63"/>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row>
    <row r="19" spans="1:66" s="28" customFormat="1" ht="17.5" x14ac:dyDescent="0.25">
      <c r="A19" s="2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19" s="93" t="s">
        <v>3</v>
      </c>
      <c r="D19" s="94"/>
      <c r="E19" s="101">
        <v>43141</v>
      </c>
      <c r="F19" s="68">
        <f t="shared" si="6"/>
        <v>43144</v>
      </c>
      <c r="G19" s="102">
        <v>4</v>
      </c>
      <c r="H19" s="103">
        <v>0</v>
      </c>
      <c r="I19" s="31">
        <f t="shared" si="4"/>
        <v>2</v>
      </c>
      <c r="J19" s="62"/>
      <c r="K19" s="74"/>
      <c r="L19" s="74"/>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74"/>
      <c r="AX19" s="74"/>
      <c r="AY19" s="74"/>
      <c r="AZ19" s="74"/>
      <c r="BA19" s="74"/>
      <c r="BB19" s="74"/>
      <c r="BC19" s="74"/>
      <c r="BD19" s="74"/>
      <c r="BE19" s="74"/>
      <c r="BF19" s="74"/>
      <c r="BG19" s="74"/>
      <c r="BH19" s="74"/>
      <c r="BI19" s="74"/>
      <c r="BJ19" s="74"/>
      <c r="BK19" s="74"/>
      <c r="BL19" s="74"/>
      <c r="BM19" s="74"/>
      <c r="BN19" s="74"/>
    </row>
    <row r="20" spans="1:66" s="28" customFormat="1" ht="17.5" x14ac:dyDescent="0.25">
      <c r="A20" s="2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20" s="93" t="s">
        <v>3</v>
      </c>
      <c r="D20" s="94"/>
      <c r="E20" s="101">
        <v>43145</v>
      </c>
      <c r="F20" s="68">
        <f t="shared" si="6"/>
        <v>43147</v>
      </c>
      <c r="G20" s="102">
        <v>3</v>
      </c>
      <c r="H20" s="103">
        <v>0</v>
      </c>
      <c r="I20" s="31">
        <f t="shared" si="4"/>
        <v>3</v>
      </c>
      <c r="J20" s="62"/>
      <c r="K20" s="74"/>
      <c r="L20" s="74"/>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74"/>
      <c r="AX20" s="74"/>
      <c r="AY20" s="74"/>
      <c r="AZ20" s="74"/>
      <c r="BA20" s="74"/>
      <c r="BB20" s="74"/>
      <c r="BC20" s="74"/>
      <c r="BD20" s="74"/>
      <c r="BE20" s="74"/>
      <c r="BF20" s="74"/>
      <c r="BG20" s="74"/>
      <c r="BH20" s="74"/>
      <c r="BI20" s="74"/>
      <c r="BJ20" s="74"/>
      <c r="BK20" s="74"/>
      <c r="BL20" s="74"/>
      <c r="BM20" s="74"/>
      <c r="BN20" s="74"/>
    </row>
    <row r="21" spans="1:66" s="28" customFormat="1" ht="17.5" x14ac:dyDescent="0.25">
      <c r="A21" s="2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21" s="93" t="s">
        <v>3</v>
      </c>
      <c r="D21" s="94"/>
      <c r="E21" s="101">
        <v>43145</v>
      </c>
      <c r="F21" s="68">
        <f t="shared" si="6"/>
        <v>43147</v>
      </c>
      <c r="G21" s="102">
        <v>3</v>
      </c>
      <c r="H21" s="103">
        <v>0</v>
      </c>
      <c r="I21" s="31">
        <f t="shared" si="4"/>
        <v>3</v>
      </c>
      <c r="J21" s="62"/>
      <c r="K21" s="74"/>
      <c r="L21" s="74"/>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74"/>
      <c r="AX21" s="74"/>
      <c r="AY21" s="74"/>
      <c r="AZ21" s="74"/>
      <c r="BA21" s="74"/>
      <c r="BB21" s="74"/>
      <c r="BC21" s="74"/>
      <c r="BD21" s="74"/>
      <c r="BE21" s="74"/>
      <c r="BF21" s="74"/>
      <c r="BG21" s="74"/>
      <c r="BH21" s="74"/>
      <c r="BI21" s="74"/>
      <c r="BJ21" s="74"/>
      <c r="BK21" s="74"/>
      <c r="BL21" s="74"/>
      <c r="BM21" s="74"/>
      <c r="BN21" s="74"/>
    </row>
    <row r="22" spans="1:66" s="28" customFormat="1" ht="17.5" x14ac:dyDescent="0.25">
      <c r="A22" s="2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2.4</v>
      </c>
      <c r="B22" s="93" t="s">
        <v>3</v>
      </c>
      <c r="D22" s="94"/>
      <c r="E22" s="101">
        <v>43148</v>
      </c>
      <c r="F22" s="68">
        <f t="shared" si="6"/>
        <v>43153</v>
      </c>
      <c r="G22" s="102">
        <v>6</v>
      </c>
      <c r="H22" s="103">
        <v>0</v>
      </c>
      <c r="I22" s="31">
        <f t="shared" si="4"/>
        <v>4</v>
      </c>
      <c r="J22" s="62"/>
      <c r="K22" s="74"/>
      <c r="L22" s="74"/>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74"/>
      <c r="AX22" s="74"/>
      <c r="AY22" s="74"/>
      <c r="AZ22" s="74"/>
      <c r="BA22" s="74"/>
      <c r="BB22" s="74"/>
      <c r="BC22" s="74"/>
      <c r="BD22" s="74"/>
      <c r="BE22" s="74"/>
      <c r="BF22" s="74"/>
      <c r="BG22" s="74"/>
      <c r="BH22" s="74"/>
      <c r="BI22" s="74"/>
      <c r="BJ22" s="74"/>
      <c r="BK22" s="74"/>
      <c r="BL22" s="74"/>
      <c r="BM22" s="74"/>
      <c r="BN22" s="74"/>
    </row>
    <row r="23" spans="1:66" s="28" customFormat="1" ht="17.5" x14ac:dyDescent="0.25">
      <c r="A23" s="2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2.5</v>
      </c>
      <c r="B23" s="93" t="s">
        <v>3</v>
      </c>
      <c r="D23" s="94"/>
      <c r="E23" s="101">
        <v>43154</v>
      </c>
      <c r="F23" s="68">
        <f t="shared" si="6"/>
        <v>43156</v>
      </c>
      <c r="G23" s="102">
        <v>3</v>
      </c>
      <c r="H23" s="103">
        <v>0</v>
      </c>
      <c r="I23" s="31">
        <f t="shared" si="4"/>
        <v>1</v>
      </c>
      <c r="J23" s="62"/>
      <c r="K23" s="74"/>
      <c r="L23" s="74"/>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74"/>
      <c r="AV23" s="74"/>
      <c r="AW23" s="74"/>
      <c r="AX23" s="74"/>
      <c r="AY23" s="74"/>
      <c r="AZ23" s="74"/>
      <c r="BA23" s="74"/>
      <c r="BB23" s="74"/>
      <c r="BC23" s="74"/>
      <c r="BD23" s="74"/>
      <c r="BE23" s="74"/>
      <c r="BF23" s="74"/>
      <c r="BG23" s="74"/>
      <c r="BH23" s="74"/>
      <c r="BI23" s="74"/>
      <c r="BJ23" s="74"/>
      <c r="BK23" s="74"/>
      <c r="BL23" s="74"/>
      <c r="BM23" s="74"/>
      <c r="BN23" s="74"/>
    </row>
    <row r="24" spans="1:66" s="22" customFormat="1" ht="17.5" x14ac:dyDescent="0.25">
      <c r="A24" s="20" t="str">
        <f>IF(ISERROR(VALUE(SUBSTITUTE(prevWBS,".",""))),"1",IF(ISERROR(FIND("`",SUBSTITUTE(prevWBS,".","`",1))),TEXT(VALUE(prevWBS)+1,"#"),TEXT(VALUE(LEFT(prevWBS,FIND("`",SUBSTITUTE(prevWBS,".","`",1))-1))+1,"#")))</f>
        <v>3</v>
      </c>
      <c r="B24" s="21" t="s">
        <v>2</v>
      </c>
      <c r="D24" s="23"/>
      <c r="E24" s="69"/>
      <c r="F24" s="69" t="str">
        <f t="shared" si="6"/>
        <v xml:space="preserve"> - </v>
      </c>
      <c r="G24" s="24"/>
      <c r="H24" s="25"/>
      <c r="I24" s="26" t="str">
        <f t="shared" si="4"/>
        <v xml:space="preserve"> - </v>
      </c>
      <c r="J24" s="63"/>
      <c r="K24" s="76"/>
      <c r="L24" s="76"/>
      <c r="M24" s="76"/>
      <c r="N24" s="76"/>
      <c r="O24" s="76"/>
      <c r="P24" s="76"/>
      <c r="Q24" s="76"/>
      <c r="R24" s="76"/>
      <c r="S24" s="76"/>
      <c r="T24" s="76"/>
      <c r="U24" s="76"/>
      <c r="V24" s="76"/>
      <c r="W24" s="76"/>
      <c r="X24" s="76"/>
      <c r="Y24" s="76"/>
      <c r="Z24" s="76"/>
      <c r="AA24" s="76"/>
      <c r="AB24" s="76"/>
      <c r="AC24" s="76"/>
      <c r="AD24" s="76"/>
      <c r="AE24" s="76"/>
      <c r="AF24" s="76"/>
      <c r="AG24" s="76"/>
      <c r="AH24" s="76"/>
      <c r="AI24" s="76"/>
      <c r="AJ24" s="76"/>
      <c r="AK24" s="76"/>
      <c r="AL24" s="76"/>
      <c r="AM24" s="76"/>
      <c r="AN24" s="76"/>
      <c r="AO24" s="76"/>
      <c r="AP24" s="76"/>
      <c r="AQ24" s="76"/>
      <c r="AR24" s="76"/>
      <c r="AS24" s="76"/>
      <c r="AT24" s="76"/>
      <c r="AU24" s="76"/>
      <c r="AV24" s="76"/>
      <c r="AW24" s="76"/>
      <c r="AX24" s="76"/>
      <c r="AY24" s="76"/>
      <c r="AZ24" s="76"/>
      <c r="BA24" s="76"/>
      <c r="BB24" s="76"/>
      <c r="BC24" s="76"/>
      <c r="BD24" s="76"/>
      <c r="BE24" s="76"/>
      <c r="BF24" s="76"/>
      <c r="BG24" s="76"/>
      <c r="BH24" s="76"/>
      <c r="BI24" s="76"/>
      <c r="BJ24" s="76"/>
      <c r="BK24" s="76"/>
      <c r="BL24" s="76"/>
      <c r="BM24" s="76"/>
      <c r="BN24" s="76"/>
    </row>
    <row r="25" spans="1:66" s="28" customFormat="1" ht="17.5" x14ac:dyDescent="0.25">
      <c r="A25" s="2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25" s="93" t="s">
        <v>3</v>
      </c>
      <c r="D25" s="94"/>
      <c r="E25" s="101">
        <v>43141</v>
      </c>
      <c r="F25" s="68">
        <f t="shared" si="6"/>
        <v>43144</v>
      </c>
      <c r="G25" s="102">
        <v>4</v>
      </c>
      <c r="H25" s="103">
        <v>0</v>
      </c>
      <c r="I25" s="31">
        <f t="shared" si="4"/>
        <v>2</v>
      </c>
      <c r="J25" s="62"/>
      <c r="K25" s="74"/>
      <c r="L25" s="74"/>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4"/>
      <c r="AV25" s="74"/>
      <c r="AW25" s="74"/>
      <c r="AX25" s="74"/>
      <c r="AY25" s="74"/>
      <c r="AZ25" s="74"/>
      <c r="BA25" s="74"/>
      <c r="BB25" s="74"/>
      <c r="BC25" s="74"/>
      <c r="BD25" s="74"/>
      <c r="BE25" s="74"/>
      <c r="BF25" s="74"/>
      <c r="BG25" s="74"/>
      <c r="BH25" s="74"/>
      <c r="BI25" s="74"/>
      <c r="BJ25" s="74"/>
      <c r="BK25" s="74"/>
      <c r="BL25" s="74"/>
      <c r="BM25" s="74"/>
      <c r="BN25" s="74"/>
    </row>
    <row r="26" spans="1:66" s="28" customFormat="1" ht="17.5" x14ac:dyDescent="0.25">
      <c r="A26" s="2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26" s="93" t="s">
        <v>3</v>
      </c>
      <c r="D26" s="94"/>
      <c r="E26" s="101">
        <v>43145</v>
      </c>
      <c r="F26" s="68">
        <f t="shared" si="6"/>
        <v>43147</v>
      </c>
      <c r="G26" s="102">
        <v>3</v>
      </c>
      <c r="H26" s="103">
        <v>0</v>
      </c>
      <c r="I26" s="31">
        <f t="shared" si="4"/>
        <v>3</v>
      </c>
      <c r="J26" s="62"/>
      <c r="K26" s="74"/>
      <c r="L26" s="74"/>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74"/>
      <c r="AV26" s="74"/>
      <c r="AW26" s="74"/>
      <c r="AX26" s="74"/>
      <c r="AY26" s="74"/>
      <c r="AZ26" s="74"/>
      <c r="BA26" s="74"/>
      <c r="BB26" s="74"/>
      <c r="BC26" s="74"/>
      <c r="BD26" s="74"/>
      <c r="BE26" s="74"/>
      <c r="BF26" s="74"/>
      <c r="BG26" s="74"/>
      <c r="BH26" s="74"/>
      <c r="BI26" s="74"/>
      <c r="BJ26" s="74"/>
      <c r="BK26" s="74"/>
      <c r="BL26" s="74"/>
      <c r="BM26" s="74"/>
      <c r="BN26" s="74"/>
    </row>
    <row r="27" spans="1:66" s="28" customFormat="1" ht="17.5" x14ac:dyDescent="0.25">
      <c r="A27" s="2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3.3</v>
      </c>
      <c r="B27" s="93" t="s">
        <v>3</v>
      </c>
      <c r="D27" s="94"/>
      <c r="E27" s="101">
        <v>43145</v>
      </c>
      <c r="F27" s="68">
        <f t="shared" si="6"/>
        <v>43147</v>
      </c>
      <c r="G27" s="102">
        <v>3</v>
      </c>
      <c r="H27" s="103">
        <v>0</v>
      </c>
      <c r="I27" s="31">
        <f t="shared" si="4"/>
        <v>3</v>
      </c>
      <c r="J27" s="62"/>
      <c r="K27" s="74"/>
      <c r="L27" s="74"/>
      <c r="M27" s="74"/>
      <c r="N27" s="74"/>
      <c r="O27" s="74"/>
      <c r="P27" s="74"/>
      <c r="Q27" s="74"/>
      <c r="R27" s="74"/>
      <c r="S27" s="74"/>
      <c r="T27" s="74"/>
      <c r="U27" s="74"/>
      <c r="V27" s="74"/>
      <c r="W27" s="74"/>
      <c r="X27" s="74"/>
      <c r="Y27" s="74"/>
      <c r="Z27" s="74"/>
      <c r="AA27" s="74"/>
      <c r="AB27" s="74"/>
      <c r="AC27" s="74"/>
      <c r="AD27" s="74"/>
      <c r="AE27" s="74"/>
      <c r="AF27" s="74"/>
      <c r="AG27" s="74"/>
      <c r="AH27" s="74"/>
      <c r="AI27" s="74"/>
      <c r="AJ27" s="74"/>
      <c r="AK27" s="74"/>
      <c r="AL27" s="74"/>
      <c r="AM27" s="74"/>
      <c r="AN27" s="74"/>
      <c r="AO27" s="74"/>
      <c r="AP27" s="74"/>
      <c r="AQ27" s="74"/>
      <c r="AR27" s="74"/>
      <c r="AS27" s="74"/>
      <c r="AT27" s="74"/>
      <c r="AU27" s="74"/>
      <c r="AV27" s="74"/>
      <c r="AW27" s="74"/>
      <c r="AX27" s="74"/>
      <c r="AY27" s="74"/>
      <c r="AZ27" s="74"/>
      <c r="BA27" s="74"/>
      <c r="BB27" s="74"/>
      <c r="BC27" s="74"/>
      <c r="BD27" s="74"/>
      <c r="BE27" s="74"/>
      <c r="BF27" s="74"/>
      <c r="BG27" s="74"/>
      <c r="BH27" s="74"/>
      <c r="BI27" s="74"/>
      <c r="BJ27" s="74"/>
      <c r="BK27" s="74"/>
      <c r="BL27" s="74"/>
      <c r="BM27" s="74"/>
      <c r="BN27" s="74"/>
    </row>
    <row r="28" spans="1:66" s="28" customFormat="1" ht="17.5" x14ac:dyDescent="0.25">
      <c r="A28" s="2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3.4</v>
      </c>
      <c r="B28" s="93" t="s">
        <v>3</v>
      </c>
      <c r="D28" s="94"/>
      <c r="E28" s="101">
        <v>43148</v>
      </c>
      <c r="F28" s="68">
        <f t="shared" si="6"/>
        <v>43153</v>
      </c>
      <c r="G28" s="102">
        <v>6</v>
      </c>
      <c r="H28" s="103">
        <v>0</v>
      </c>
      <c r="I28" s="31">
        <f t="shared" si="4"/>
        <v>4</v>
      </c>
      <c r="J28" s="62"/>
      <c r="K28" s="74"/>
      <c r="L28" s="74"/>
      <c r="M28" s="74"/>
      <c r="N28" s="74"/>
      <c r="O28" s="74"/>
      <c r="P28" s="74"/>
      <c r="Q28" s="74"/>
      <c r="R28" s="74"/>
      <c r="S28" s="74"/>
      <c r="T28" s="74"/>
      <c r="U28" s="74"/>
      <c r="V28" s="74"/>
      <c r="W28" s="74"/>
      <c r="X28" s="74"/>
      <c r="Y28" s="74"/>
      <c r="Z28" s="74"/>
      <c r="AA28" s="74"/>
      <c r="AB28" s="74"/>
      <c r="AC28" s="74"/>
      <c r="AD28" s="74"/>
      <c r="AE28" s="74"/>
      <c r="AF28" s="74"/>
      <c r="AG28" s="74"/>
      <c r="AH28" s="74"/>
      <c r="AI28" s="74"/>
      <c r="AJ28" s="74"/>
      <c r="AK28" s="74"/>
      <c r="AL28" s="74"/>
      <c r="AM28" s="74"/>
      <c r="AN28" s="74"/>
      <c r="AO28" s="74"/>
      <c r="AP28" s="74"/>
      <c r="AQ28" s="74"/>
      <c r="AR28" s="74"/>
      <c r="AS28" s="74"/>
      <c r="AT28" s="74"/>
      <c r="AU28" s="74"/>
      <c r="AV28" s="74"/>
      <c r="AW28" s="74"/>
      <c r="AX28" s="74"/>
      <c r="AY28" s="74"/>
      <c r="AZ28" s="74"/>
      <c r="BA28" s="74"/>
      <c r="BB28" s="74"/>
      <c r="BC28" s="74"/>
      <c r="BD28" s="74"/>
      <c r="BE28" s="74"/>
      <c r="BF28" s="74"/>
      <c r="BG28" s="74"/>
      <c r="BH28" s="74"/>
      <c r="BI28" s="74"/>
      <c r="BJ28" s="74"/>
      <c r="BK28" s="74"/>
      <c r="BL28" s="74"/>
      <c r="BM28" s="74"/>
      <c r="BN28" s="74"/>
    </row>
    <row r="29" spans="1:66" s="28" customFormat="1" ht="17.5" x14ac:dyDescent="0.25">
      <c r="A29" s="2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3.5</v>
      </c>
      <c r="B29" s="93" t="s">
        <v>3</v>
      </c>
      <c r="D29" s="94"/>
      <c r="E29" s="101">
        <v>43154</v>
      </c>
      <c r="F29" s="68">
        <f t="shared" si="6"/>
        <v>43156</v>
      </c>
      <c r="G29" s="102">
        <v>3</v>
      </c>
      <c r="H29" s="103">
        <v>0</v>
      </c>
      <c r="I29" s="31">
        <f t="shared" si="4"/>
        <v>1</v>
      </c>
      <c r="J29" s="62"/>
      <c r="K29" s="74"/>
      <c r="L29" s="74"/>
      <c r="M29" s="74"/>
      <c r="N29" s="74"/>
      <c r="O29" s="74"/>
      <c r="P29" s="74"/>
      <c r="Q29" s="74"/>
      <c r="R29" s="74"/>
      <c r="S29" s="74"/>
      <c r="T29" s="74"/>
      <c r="U29" s="74"/>
      <c r="V29" s="74"/>
      <c r="W29" s="74"/>
      <c r="X29" s="74"/>
      <c r="Y29" s="74"/>
      <c r="Z29" s="74"/>
      <c r="AA29" s="74"/>
      <c r="AB29" s="74"/>
      <c r="AC29" s="74"/>
      <c r="AD29" s="74"/>
      <c r="AE29" s="74"/>
      <c r="AF29" s="74"/>
      <c r="AG29" s="74"/>
      <c r="AH29" s="74"/>
      <c r="AI29" s="74"/>
      <c r="AJ29" s="74"/>
      <c r="AK29" s="74"/>
      <c r="AL29" s="74"/>
      <c r="AM29" s="74"/>
      <c r="AN29" s="74"/>
      <c r="AO29" s="74"/>
      <c r="AP29" s="74"/>
      <c r="AQ29" s="74"/>
      <c r="AR29" s="74"/>
      <c r="AS29" s="74"/>
      <c r="AT29" s="74"/>
      <c r="AU29" s="74"/>
      <c r="AV29" s="74"/>
      <c r="AW29" s="74"/>
      <c r="AX29" s="74"/>
      <c r="AY29" s="74"/>
      <c r="AZ29" s="74"/>
      <c r="BA29" s="74"/>
      <c r="BB29" s="74"/>
      <c r="BC29" s="74"/>
      <c r="BD29" s="74"/>
      <c r="BE29" s="74"/>
      <c r="BF29" s="74"/>
      <c r="BG29" s="74"/>
      <c r="BH29" s="74"/>
      <c r="BI29" s="74"/>
      <c r="BJ29" s="74"/>
      <c r="BK29" s="74"/>
      <c r="BL29" s="74"/>
      <c r="BM29" s="74"/>
      <c r="BN29" s="74"/>
    </row>
    <row r="30" spans="1:66" s="22" customFormat="1" ht="17.5" x14ac:dyDescent="0.25">
      <c r="A30" s="20" t="str">
        <f>IF(ISERROR(VALUE(SUBSTITUTE(prevWBS,".",""))),"1",IF(ISERROR(FIND("`",SUBSTITUTE(prevWBS,".","`",1))),TEXT(VALUE(prevWBS)+1,"#"),TEXT(VALUE(LEFT(prevWBS,FIND("`",SUBSTITUTE(prevWBS,".","`",1))-1))+1,"#")))</f>
        <v>4</v>
      </c>
      <c r="B30" s="21" t="s">
        <v>2</v>
      </c>
      <c r="D30" s="23"/>
      <c r="E30" s="69"/>
      <c r="F30" s="69" t="str">
        <f t="shared" si="6"/>
        <v xml:space="preserve"> - </v>
      </c>
      <c r="G30" s="24"/>
      <c r="H30" s="25"/>
      <c r="I30" s="26" t="str">
        <f t="shared" si="4"/>
        <v xml:space="preserve"> - </v>
      </c>
      <c r="J30" s="63"/>
      <c r="K30" s="76"/>
      <c r="L30" s="76"/>
      <c r="M30" s="76"/>
      <c r="N30" s="76"/>
      <c r="O30" s="76"/>
      <c r="P30" s="76"/>
      <c r="Q30" s="76"/>
      <c r="R30" s="76"/>
      <c r="S30" s="76"/>
      <c r="T30" s="76"/>
      <c r="U30" s="76"/>
      <c r="V30" s="76"/>
      <c r="W30" s="76"/>
      <c r="X30" s="76"/>
      <c r="Y30" s="76"/>
      <c r="Z30" s="76"/>
      <c r="AA30" s="76"/>
      <c r="AB30" s="76"/>
      <c r="AC30" s="76"/>
      <c r="AD30" s="76"/>
      <c r="AE30" s="76"/>
      <c r="AF30" s="76"/>
      <c r="AG30" s="76"/>
      <c r="AH30" s="76"/>
      <c r="AI30" s="76"/>
      <c r="AJ30" s="76"/>
      <c r="AK30" s="76"/>
      <c r="AL30" s="76"/>
      <c r="AM30" s="76"/>
      <c r="AN30" s="76"/>
      <c r="AO30" s="76"/>
      <c r="AP30" s="76"/>
      <c r="AQ30" s="76"/>
      <c r="AR30" s="76"/>
      <c r="AS30" s="76"/>
      <c r="AT30" s="76"/>
      <c r="AU30" s="76"/>
      <c r="AV30" s="76"/>
      <c r="AW30" s="76"/>
      <c r="AX30" s="76"/>
      <c r="AY30" s="76"/>
      <c r="AZ30" s="76"/>
      <c r="BA30" s="76"/>
      <c r="BB30" s="76"/>
      <c r="BC30" s="76"/>
      <c r="BD30" s="76"/>
      <c r="BE30" s="76"/>
      <c r="BF30" s="76"/>
      <c r="BG30" s="76"/>
      <c r="BH30" s="76"/>
      <c r="BI30" s="76"/>
      <c r="BJ30" s="76"/>
      <c r="BK30" s="76"/>
      <c r="BL30" s="76"/>
      <c r="BM30" s="76"/>
      <c r="BN30" s="76"/>
    </row>
    <row r="31" spans="1:66" s="28" customFormat="1" ht="17.5" x14ac:dyDescent="0.25">
      <c r="A31" s="2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31" s="93" t="s">
        <v>3</v>
      </c>
      <c r="D31" s="94"/>
      <c r="E31" s="101">
        <v>43129</v>
      </c>
      <c r="F31" s="68">
        <f t="shared" si="6"/>
        <v>43129</v>
      </c>
      <c r="G31" s="102">
        <v>1</v>
      </c>
      <c r="H31" s="103">
        <v>0</v>
      </c>
      <c r="I31" s="31">
        <f t="shared" si="4"/>
        <v>1</v>
      </c>
      <c r="J31" s="62"/>
      <c r="K31" s="74"/>
      <c r="L31" s="74"/>
      <c r="M31" s="74"/>
      <c r="N31" s="74"/>
      <c r="O31" s="74"/>
      <c r="P31" s="74"/>
      <c r="Q31" s="74"/>
      <c r="R31" s="74"/>
      <c r="S31" s="74"/>
      <c r="T31" s="74"/>
      <c r="U31" s="74"/>
      <c r="V31" s="74"/>
      <c r="W31" s="74"/>
      <c r="X31" s="74"/>
      <c r="Y31" s="74"/>
      <c r="Z31" s="74"/>
      <c r="AA31" s="74"/>
      <c r="AB31" s="74"/>
      <c r="AC31" s="74"/>
      <c r="AD31" s="74"/>
      <c r="AE31" s="74"/>
      <c r="AF31" s="74"/>
      <c r="AG31" s="74"/>
      <c r="AH31" s="74"/>
      <c r="AI31" s="74"/>
      <c r="AJ31" s="74"/>
      <c r="AK31" s="74"/>
      <c r="AL31" s="74"/>
      <c r="AM31" s="74"/>
      <c r="AN31" s="74"/>
      <c r="AO31" s="74"/>
      <c r="AP31" s="74"/>
      <c r="AQ31" s="74"/>
      <c r="AR31" s="74"/>
      <c r="AS31" s="74"/>
      <c r="AT31" s="74"/>
      <c r="AU31" s="74"/>
      <c r="AV31" s="74"/>
      <c r="AW31" s="74"/>
      <c r="AX31" s="74"/>
      <c r="AY31" s="74"/>
      <c r="AZ31" s="74"/>
      <c r="BA31" s="74"/>
      <c r="BB31" s="74"/>
      <c r="BC31" s="74"/>
      <c r="BD31" s="74"/>
      <c r="BE31" s="74"/>
      <c r="BF31" s="74"/>
      <c r="BG31" s="74"/>
      <c r="BH31" s="74"/>
      <c r="BI31" s="74"/>
      <c r="BJ31" s="74"/>
      <c r="BK31" s="74"/>
      <c r="BL31" s="74"/>
      <c r="BM31" s="74"/>
      <c r="BN31" s="74"/>
    </row>
    <row r="32" spans="1:66" s="28" customFormat="1" ht="17.5" x14ac:dyDescent="0.25">
      <c r="A32" s="2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4.2</v>
      </c>
      <c r="B32" s="93" t="s">
        <v>3</v>
      </c>
      <c r="D32" s="94"/>
      <c r="E32" s="101">
        <v>43130</v>
      </c>
      <c r="F32" s="68">
        <f t="shared" si="6"/>
        <v>43130</v>
      </c>
      <c r="G32" s="102">
        <v>1</v>
      </c>
      <c r="H32" s="103">
        <v>0</v>
      </c>
      <c r="I32" s="31">
        <f t="shared" si="4"/>
        <v>1</v>
      </c>
      <c r="J32" s="62"/>
      <c r="K32" s="74"/>
      <c r="L32" s="74"/>
      <c r="M32" s="74"/>
      <c r="N32" s="74"/>
      <c r="O32" s="74"/>
      <c r="P32" s="74"/>
      <c r="Q32" s="74"/>
      <c r="R32" s="74"/>
      <c r="S32" s="74"/>
      <c r="T32" s="74"/>
      <c r="U32" s="74"/>
      <c r="V32" s="74"/>
      <c r="W32" s="74"/>
      <c r="X32" s="74"/>
      <c r="Y32" s="74"/>
      <c r="Z32" s="74"/>
      <c r="AA32" s="74"/>
      <c r="AB32" s="74"/>
      <c r="AC32" s="74"/>
      <c r="AD32" s="74"/>
      <c r="AE32" s="74"/>
      <c r="AF32" s="74"/>
      <c r="AG32" s="74"/>
      <c r="AH32" s="74"/>
      <c r="AI32" s="74"/>
      <c r="AJ32" s="74"/>
      <c r="AK32" s="74"/>
      <c r="AL32" s="74"/>
      <c r="AM32" s="74"/>
      <c r="AN32" s="74"/>
      <c r="AO32" s="74"/>
      <c r="AP32" s="74"/>
      <c r="AQ32" s="74"/>
      <c r="AR32" s="74"/>
      <c r="AS32" s="74"/>
      <c r="AT32" s="74"/>
      <c r="AU32" s="74"/>
      <c r="AV32" s="74"/>
      <c r="AW32" s="74"/>
      <c r="AX32" s="74"/>
      <c r="AY32" s="74"/>
      <c r="AZ32" s="74"/>
      <c r="BA32" s="74"/>
      <c r="BB32" s="74"/>
      <c r="BC32" s="74"/>
      <c r="BD32" s="74"/>
      <c r="BE32" s="74"/>
      <c r="BF32" s="74"/>
      <c r="BG32" s="74"/>
      <c r="BH32" s="74"/>
      <c r="BI32" s="74"/>
      <c r="BJ32" s="74"/>
      <c r="BK32" s="74"/>
      <c r="BL32" s="74"/>
      <c r="BM32" s="74"/>
      <c r="BN32" s="74"/>
    </row>
    <row r="33" spans="1:66" s="28" customFormat="1" ht="17.5" x14ac:dyDescent="0.25">
      <c r="A33" s="2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4.3</v>
      </c>
      <c r="B33" s="93" t="s">
        <v>3</v>
      </c>
      <c r="D33" s="94"/>
      <c r="E33" s="101">
        <v>43131</v>
      </c>
      <c r="F33" s="68">
        <f t="shared" si="6"/>
        <v>43131</v>
      </c>
      <c r="G33" s="102">
        <v>1</v>
      </c>
      <c r="H33" s="103">
        <v>0</v>
      </c>
      <c r="I33" s="31">
        <f t="shared" si="4"/>
        <v>1</v>
      </c>
      <c r="J33" s="62"/>
      <c r="K33" s="74"/>
      <c r="L33" s="74"/>
      <c r="M33" s="74"/>
      <c r="N33" s="74"/>
      <c r="O33" s="74"/>
      <c r="P33" s="74"/>
      <c r="Q33" s="74"/>
      <c r="R33" s="74"/>
      <c r="S33" s="74"/>
      <c r="T33" s="74"/>
      <c r="U33" s="74"/>
      <c r="V33" s="74"/>
      <c r="W33" s="74"/>
      <c r="X33" s="74"/>
      <c r="Y33" s="74"/>
      <c r="Z33" s="74"/>
      <c r="AA33" s="74"/>
      <c r="AB33" s="74"/>
      <c r="AC33" s="74"/>
      <c r="AD33" s="74"/>
      <c r="AE33" s="74"/>
      <c r="AF33" s="74"/>
      <c r="AG33" s="74"/>
      <c r="AH33" s="74"/>
      <c r="AI33" s="74"/>
      <c r="AJ33" s="74"/>
      <c r="AK33" s="74"/>
      <c r="AL33" s="74"/>
      <c r="AM33" s="74"/>
      <c r="AN33" s="74"/>
      <c r="AO33" s="74"/>
      <c r="AP33" s="74"/>
      <c r="AQ33" s="74"/>
      <c r="AR33" s="74"/>
      <c r="AS33" s="74"/>
      <c r="AT33" s="74"/>
      <c r="AU33" s="74"/>
      <c r="AV33" s="74"/>
      <c r="AW33" s="74"/>
      <c r="AX33" s="74"/>
      <c r="AY33" s="74"/>
      <c r="AZ33" s="74"/>
      <c r="BA33" s="74"/>
      <c r="BB33" s="74"/>
      <c r="BC33" s="74"/>
      <c r="BD33" s="74"/>
      <c r="BE33" s="74"/>
      <c r="BF33" s="74"/>
      <c r="BG33" s="74"/>
      <c r="BH33" s="74"/>
      <c r="BI33" s="74"/>
      <c r="BJ33" s="74"/>
      <c r="BK33" s="74"/>
      <c r="BL33" s="74"/>
      <c r="BM33" s="74"/>
      <c r="BN33" s="74"/>
    </row>
    <row r="34" spans="1:66" s="28" customFormat="1" ht="17.5" x14ac:dyDescent="0.25">
      <c r="A34" s="2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4.4</v>
      </c>
      <c r="B34" s="93" t="s">
        <v>3</v>
      </c>
      <c r="D34" s="94"/>
      <c r="E34" s="101">
        <v>43132</v>
      </c>
      <c r="F34" s="68">
        <f t="shared" si="6"/>
        <v>43132</v>
      </c>
      <c r="G34" s="102">
        <v>1</v>
      </c>
      <c r="H34" s="103">
        <v>0</v>
      </c>
      <c r="I34" s="31">
        <f t="shared" si="4"/>
        <v>1</v>
      </c>
      <c r="J34" s="62"/>
      <c r="K34" s="74"/>
      <c r="L34" s="74"/>
      <c r="M34" s="74"/>
      <c r="N34" s="74"/>
      <c r="O34" s="74"/>
      <c r="P34" s="74"/>
      <c r="Q34" s="74"/>
      <c r="R34" s="74"/>
      <c r="S34" s="74"/>
      <c r="T34" s="74"/>
      <c r="U34" s="74"/>
      <c r="V34" s="74"/>
      <c r="W34" s="74"/>
      <c r="X34" s="74"/>
      <c r="Y34" s="74"/>
      <c r="Z34" s="74"/>
      <c r="AA34" s="74"/>
      <c r="AB34" s="74"/>
      <c r="AC34" s="74"/>
      <c r="AD34" s="74"/>
      <c r="AE34" s="74"/>
      <c r="AF34" s="74"/>
      <c r="AG34" s="74"/>
      <c r="AH34" s="74"/>
      <c r="AI34" s="74"/>
      <c r="AJ34" s="74"/>
      <c r="AK34" s="74"/>
      <c r="AL34" s="74"/>
      <c r="AM34" s="74"/>
      <c r="AN34" s="74"/>
      <c r="AO34" s="74"/>
      <c r="AP34" s="74"/>
      <c r="AQ34" s="74"/>
      <c r="AR34" s="74"/>
      <c r="AS34" s="74"/>
      <c r="AT34" s="74"/>
      <c r="AU34" s="74"/>
      <c r="AV34" s="74"/>
      <c r="AW34" s="74"/>
      <c r="AX34" s="74"/>
      <c r="AY34" s="74"/>
      <c r="AZ34" s="74"/>
      <c r="BA34" s="74"/>
      <c r="BB34" s="74"/>
      <c r="BC34" s="74"/>
      <c r="BD34" s="74"/>
      <c r="BE34" s="74"/>
      <c r="BF34" s="74"/>
      <c r="BG34" s="74"/>
      <c r="BH34" s="74"/>
      <c r="BI34" s="74"/>
      <c r="BJ34" s="74"/>
      <c r="BK34" s="74"/>
      <c r="BL34" s="74"/>
      <c r="BM34" s="74"/>
      <c r="BN34" s="74"/>
    </row>
    <row r="35" spans="1:66" s="28" customFormat="1" ht="17.5" x14ac:dyDescent="0.25">
      <c r="A35" s="2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4.5</v>
      </c>
      <c r="B35" s="93" t="s">
        <v>3</v>
      </c>
      <c r="D35" s="94"/>
      <c r="E35" s="101">
        <v>43133</v>
      </c>
      <c r="F35" s="68">
        <f t="shared" si="6"/>
        <v>43133</v>
      </c>
      <c r="G35" s="102">
        <v>1</v>
      </c>
      <c r="H35" s="103">
        <v>0</v>
      </c>
      <c r="I35" s="31">
        <f t="shared" si="4"/>
        <v>1</v>
      </c>
      <c r="J35" s="62"/>
      <c r="K35" s="74"/>
      <c r="L35" s="74"/>
      <c r="M35" s="74"/>
      <c r="N35" s="74"/>
      <c r="O35" s="74"/>
      <c r="P35" s="74"/>
      <c r="Q35" s="74"/>
      <c r="R35" s="74"/>
      <c r="S35" s="74"/>
      <c r="T35" s="74"/>
      <c r="U35" s="74"/>
      <c r="V35" s="74"/>
      <c r="W35" s="74"/>
      <c r="X35" s="74"/>
      <c r="Y35" s="74"/>
      <c r="Z35" s="74"/>
      <c r="AA35" s="74"/>
      <c r="AB35" s="74"/>
      <c r="AC35" s="74"/>
      <c r="AD35" s="74"/>
      <c r="AE35" s="74"/>
      <c r="AF35" s="74"/>
      <c r="AG35" s="74"/>
      <c r="AH35" s="74"/>
      <c r="AI35" s="74"/>
      <c r="AJ35" s="74"/>
      <c r="AK35" s="74"/>
      <c r="AL35" s="74"/>
      <c r="AM35" s="74"/>
      <c r="AN35" s="74"/>
      <c r="AO35" s="74"/>
      <c r="AP35" s="74"/>
      <c r="AQ35" s="74"/>
      <c r="AR35" s="74"/>
      <c r="AS35" s="74"/>
      <c r="AT35" s="74"/>
      <c r="AU35" s="74"/>
      <c r="AV35" s="74"/>
      <c r="AW35" s="74"/>
      <c r="AX35" s="74"/>
      <c r="AY35" s="74"/>
      <c r="AZ35" s="74"/>
      <c r="BA35" s="74"/>
      <c r="BB35" s="74"/>
      <c r="BC35" s="74"/>
      <c r="BD35" s="74"/>
      <c r="BE35" s="74"/>
      <c r="BF35" s="74"/>
      <c r="BG35" s="74"/>
      <c r="BH35" s="74"/>
      <c r="BI35" s="74"/>
      <c r="BJ35" s="74"/>
      <c r="BK35" s="74"/>
      <c r="BL35" s="74"/>
      <c r="BM35" s="74"/>
      <c r="BN35" s="74"/>
    </row>
    <row r="36" spans="1:66" s="37" customFormat="1" ht="17.5" x14ac:dyDescent="0.25">
      <c r="A36" s="27"/>
      <c r="B36" s="32"/>
      <c r="C36" s="32"/>
      <c r="D36" s="33"/>
      <c r="E36" s="70"/>
      <c r="F36" s="70"/>
      <c r="G36" s="34"/>
      <c r="H36" s="35"/>
      <c r="I36" s="36" t="str">
        <f t="shared" si="4"/>
        <v xml:space="preserve"> - </v>
      </c>
      <c r="J36" s="6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74"/>
      <c r="BN36" s="74"/>
    </row>
    <row r="37" spans="1:66" s="37" customFormat="1" ht="17.5" x14ac:dyDescent="0.25">
      <c r="A37" s="27"/>
      <c r="B37" s="32"/>
      <c r="C37" s="32"/>
      <c r="D37" s="33"/>
      <c r="E37" s="70"/>
      <c r="F37" s="70"/>
      <c r="G37" s="34"/>
      <c r="H37" s="35"/>
      <c r="I37" s="36" t="str">
        <f t="shared" si="4"/>
        <v xml:space="preserve"> - </v>
      </c>
      <c r="J37" s="64"/>
      <c r="K37" s="74"/>
      <c r="L37" s="74"/>
      <c r="M37" s="74"/>
      <c r="N37" s="74"/>
      <c r="O37" s="74"/>
      <c r="P37" s="74"/>
      <c r="Q37" s="74"/>
      <c r="R37" s="74"/>
      <c r="S37" s="74"/>
      <c r="T37" s="74"/>
      <c r="U37" s="74"/>
      <c r="V37" s="74"/>
      <c r="W37" s="74"/>
      <c r="X37" s="74"/>
      <c r="Y37" s="74"/>
      <c r="Z37" s="74"/>
      <c r="AA37" s="74"/>
      <c r="AB37" s="74"/>
      <c r="AC37" s="74"/>
      <c r="AD37" s="74"/>
      <c r="AE37" s="74"/>
      <c r="AF37" s="74"/>
      <c r="AG37" s="74"/>
      <c r="AH37" s="74"/>
      <c r="AI37" s="74"/>
      <c r="AJ37" s="74"/>
      <c r="AK37" s="74"/>
      <c r="AL37" s="74"/>
      <c r="AM37" s="74"/>
      <c r="AN37" s="74"/>
      <c r="AO37" s="74"/>
      <c r="AP37" s="74"/>
      <c r="AQ37" s="74"/>
      <c r="AR37" s="74"/>
      <c r="AS37" s="74"/>
      <c r="AT37" s="74"/>
      <c r="AU37" s="74"/>
      <c r="AV37" s="74"/>
      <c r="AW37" s="74"/>
      <c r="AX37" s="74"/>
      <c r="AY37" s="74"/>
      <c r="AZ37" s="74"/>
      <c r="BA37" s="74"/>
      <c r="BB37" s="74"/>
      <c r="BC37" s="74"/>
      <c r="BD37" s="74"/>
      <c r="BE37" s="74"/>
      <c r="BF37" s="74"/>
      <c r="BG37" s="74"/>
      <c r="BH37" s="74"/>
      <c r="BI37" s="74"/>
      <c r="BJ37" s="74"/>
      <c r="BK37" s="74"/>
      <c r="BL37" s="74"/>
      <c r="BM37" s="74"/>
      <c r="BN37" s="74"/>
    </row>
    <row r="38" spans="1:66" s="42" customFormat="1" ht="17.5" x14ac:dyDescent="0.25">
      <c r="A38" s="38" t="s">
        <v>1</v>
      </c>
      <c r="B38" s="39"/>
      <c r="C38" s="40"/>
      <c r="D38" s="40"/>
      <c r="E38" s="71"/>
      <c r="F38" s="71"/>
      <c r="G38" s="41"/>
      <c r="H38" s="41"/>
      <c r="I38" s="41"/>
      <c r="J38" s="65"/>
      <c r="K38" s="74"/>
      <c r="L38" s="74"/>
      <c r="M38" s="74"/>
      <c r="N38" s="74"/>
      <c r="O38" s="74"/>
      <c r="P38" s="74"/>
      <c r="Q38" s="74"/>
      <c r="R38" s="74"/>
      <c r="S38" s="74"/>
      <c r="T38" s="74"/>
      <c r="U38" s="74"/>
      <c r="V38" s="74"/>
      <c r="W38" s="74"/>
      <c r="X38" s="74"/>
      <c r="Y38" s="74"/>
      <c r="Z38" s="74"/>
      <c r="AA38" s="74"/>
      <c r="AB38" s="74"/>
      <c r="AC38" s="74"/>
      <c r="AD38" s="74"/>
      <c r="AE38" s="74"/>
      <c r="AF38" s="74"/>
      <c r="AG38" s="74"/>
      <c r="AH38" s="74"/>
      <c r="AI38" s="74"/>
      <c r="AJ38" s="74"/>
      <c r="AK38" s="74"/>
      <c r="AL38" s="74"/>
      <c r="AM38" s="74"/>
      <c r="AN38" s="74"/>
      <c r="AO38" s="74"/>
      <c r="AP38" s="74"/>
      <c r="AQ38" s="74"/>
      <c r="AR38" s="74"/>
      <c r="AS38" s="74"/>
      <c r="AT38" s="74"/>
      <c r="AU38" s="74"/>
      <c r="AV38" s="74"/>
      <c r="AW38" s="74"/>
      <c r="AX38" s="74"/>
      <c r="AY38" s="74"/>
      <c r="AZ38" s="74"/>
      <c r="BA38" s="74"/>
      <c r="BB38" s="74"/>
      <c r="BC38" s="74"/>
      <c r="BD38" s="74"/>
      <c r="BE38" s="74"/>
      <c r="BF38" s="74"/>
      <c r="BG38" s="74"/>
      <c r="BH38" s="74"/>
      <c r="BI38" s="74"/>
      <c r="BJ38" s="74"/>
      <c r="BK38" s="74"/>
      <c r="BL38" s="74"/>
      <c r="BM38" s="74"/>
      <c r="BN38" s="74"/>
    </row>
    <row r="39" spans="1:66" s="37" customFormat="1" ht="17.5" x14ac:dyDescent="0.25">
      <c r="A39" s="43" t="s">
        <v>4</v>
      </c>
      <c r="B39" s="44"/>
      <c r="C39" s="44"/>
      <c r="D39" s="44"/>
      <c r="E39" s="72"/>
      <c r="F39" s="72"/>
      <c r="G39" s="44"/>
      <c r="H39" s="44"/>
      <c r="I39" s="44"/>
      <c r="J39" s="65"/>
      <c r="K39" s="74"/>
      <c r="L39" s="74"/>
      <c r="M39" s="74"/>
      <c r="N39" s="74"/>
      <c r="O39" s="74"/>
      <c r="P39" s="74"/>
      <c r="Q39" s="74"/>
      <c r="R39" s="74"/>
      <c r="S39" s="74"/>
      <c r="T39" s="74"/>
      <c r="U39" s="74"/>
      <c r="V39" s="74"/>
      <c r="W39" s="74"/>
      <c r="X39" s="74"/>
      <c r="Y39" s="74"/>
      <c r="Z39" s="74"/>
      <c r="AA39" s="74"/>
      <c r="AB39" s="74"/>
      <c r="AC39" s="74"/>
      <c r="AD39" s="74"/>
      <c r="AE39" s="74"/>
      <c r="AF39" s="74"/>
      <c r="AG39" s="74"/>
      <c r="AH39" s="74"/>
      <c r="AI39" s="74"/>
      <c r="AJ39" s="74"/>
      <c r="AK39" s="74"/>
      <c r="AL39" s="74"/>
      <c r="AM39" s="74"/>
      <c r="AN39" s="74"/>
      <c r="AO39" s="74"/>
      <c r="AP39" s="74"/>
      <c r="AQ39" s="74"/>
      <c r="AR39" s="74"/>
      <c r="AS39" s="74"/>
      <c r="AT39" s="74"/>
      <c r="AU39" s="74"/>
      <c r="AV39" s="74"/>
      <c r="AW39" s="74"/>
      <c r="AX39" s="74"/>
      <c r="AY39" s="74"/>
      <c r="AZ39" s="74"/>
      <c r="BA39" s="74"/>
      <c r="BB39" s="74"/>
      <c r="BC39" s="74"/>
      <c r="BD39" s="74"/>
      <c r="BE39" s="74"/>
      <c r="BF39" s="74"/>
      <c r="BG39" s="74"/>
      <c r="BH39" s="74"/>
      <c r="BI39" s="74"/>
      <c r="BJ39" s="74"/>
      <c r="BK39" s="74"/>
      <c r="BL39" s="74"/>
      <c r="BM39" s="74"/>
      <c r="BN39" s="74"/>
    </row>
    <row r="40" spans="1:66" s="37" customFormat="1" ht="17.5" x14ac:dyDescent="0.25">
      <c r="A40" s="97" t="str">
        <f>IF(ISERROR(VALUE(SUBSTITUTE(prevWBS,".",""))),"1",IF(ISERROR(FIND("`",SUBSTITUTE(prevWBS,".","`",1))),TEXT(VALUE(prevWBS)+1,"#"),TEXT(VALUE(LEFT(prevWBS,FIND("`",SUBSTITUTE(prevWBS,".","`",1))-1))+1,"#")))</f>
        <v>1</v>
      </c>
      <c r="B40" s="98" t="s">
        <v>18</v>
      </c>
      <c r="C40" s="45"/>
      <c r="D40" s="46"/>
      <c r="E40" s="67"/>
      <c r="F40" s="68" t="str">
        <f t="shared" ref="F40:F43" si="7">IF(ISBLANK(E40)," - ",IF(G40=0,E40,E40+G40-1))</f>
        <v xml:space="preserve"> - </v>
      </c>
      <c r="G40" s="29"/>
      <c r="H40" s="30"/>
      <c r="I40" s="47" t="str">
        <f>IF(OR(F40=0,E40=0)," - ",NETWORKDAYS(E40,F40))</f>
        <v xml:space="preserve"> - </v>
      </c>
      <c r="J40" s="66"/>
      <c r="K40" s="74"/>
      <c r="L40" s="74"/>
      <c r="M40" s="74"/>
      <c r="N40" s="74"/>
      <c r="O40" s="74"/>
      <c r="P40" s="74"/>
      <c r="Q40" s="74"/>
      <c r="R40" s="74"/>
      <c r="S40" s="74"/>
      <c r="T40" s="74"/>
      <c r="U40" s="74"/>
      <c r="V40" s="74"/>
      <c r="W40" s="74"/>
      <c r="X40" s="74"/>
      <c r="Y40" s="74"/>
      <c r="Z40" s="74"/>
      <c r="AA40" s="74"/>
      <c r="AB40" s="74"/>
      <c r="AC40" s="74"/>
      <c r="AD40" s="74"/>
      <c r="AE40" s="74"/>
      <c r="AF40" s="74"/>
      <c r="AG40" s="74"/>
      <c r="AH40" s="74"/>
      <c r="AI40" s="74"/>
      <c r="AJ40" s="74"/>
      <c r="AK40" s="74"/>
      <c r="AL40" s="74"/>
      <c r="AM40" s="74"/>
      <c r="AN40" s="74"/>
      <c r="AO40" s="74"/>
      <c r="AP40" s="74"/>
      <c r="AQ40" s="74"/>
      <c r="AR40" s="74"/>
      <c r="AS40" s="74"/>
      <c r="AT40" s="74"/>
      <c r="AU40" s="74"/>
      <c r="AV40" s="74"/>
      <c r="AW40" s="74"/>
      <c r="AX40" s="74"/>
      <c r="AY40" s="74"/>
      <c r="AZ40" s="74"/>
      <c r="BA40" s="74"/>
      <c r="BB40" s="74"/>
      <c r="BC40" s="74"/>
      <c r="BD40" s="74"/>
      <c r="BE40" s="74"/>
      <c r="BF40" s="74"/>
      <c r="BG40" s="74"/>
      <c r="BH40" s="74"/>
      <c r="BI40" s="74"/>
      <c r="BJ40" s="74"/>
      <c r="BK40" s="74"/>
      <c r="BL40" s="74"/>
      <c r="BM40" s="74"/>
      <c r="BN40" s="74"/>
    </row>
    <row r="41" spans="1:66" s="37" customFormat="1" ht="17.5" x14ac:dyDescent="0.25">
      <c r="A41" s="2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41" s="48" t="s">
        <v>5</v>
      </c>
      <c r="C41" s="48"/>
      <c r="D41" s="46"/>
      <c r="E41" s="67"/>
      <c r="F41" s="68" t="str">
        <f t="shared" si="7"/>
        <v xml:space="preserve"> - </v>
      </c>
      <c r="G41" s="29"/>
      <c r="H41" s="30"/>
      <c r="I41" s="47" t="str">
        <f t="shared" ref="I41:I43" si="8">IF(OR(F41=0,E41=0)," - ",NETWORKDAYS(E41,F41))</f>
        <v xml:space="preserve"> - </v>
      </c>
      <c r="J41" s="66"/>
      <c r="K41" s="74"/>
      <c r="L41" s="74"/>
      <c r="M41" s="74"/>
      <c r="N41" s="74"/>
      <c r="O41" s="74"/>
      <c r="P41" s="74"/>
      <c r="Q41" s="74"/>
      <c r="R41" s="74"/>
      <c r="S41" s="74"/>
      <c r="T41" s="74"/>
      <c r="U41" s="74"/>
      <c r="V41" s="74"/>
      <c r="W41" s="74"/>
      <c r="X41" s="74"/>
      <c r="Y41" s="74"/>
      <c r="Z41" s="74"/>
      <c r="AA41" s="74"/>
      <c r="AB41" s="74"/>
      <c r="AC41" s="74"/>
      <c r="AD41" s="74"/>
      <c r="AE41" s="74"/>
      <c r="AF41" s="74"/>
      <c r="AG41" s="74"/>
      <c r="AH41" s="74"/>
      <c r="AI41" s="74"/>
      <c r="AJ41" s="74"/>
      <c r="AK41" s="74"/>
      <c r="AL41" s="74"/>
      <c r="AM41" s="74"/>
      <c r="AN41" s="74"/>
      <c r="AO41" s="74"/>
      <c r="AP41" s="74"/>
      <c r="AQ41" s="74"/>
      <c r="AR41" s="74"/>
      <c r="AS41" s="74"/>
      <c r="AT41" s="74"/>
      <c r="AU41" s="74"/>
      <c r="AV41" s="74"/>
      <c r="AW41" s="74"/>
      <c r="AX41" s="74"/>
      <c r="AY41" s="74"/>
      <c r="AZ41" s="74"/>
      <c r="BA41" s="74"/>
      <c r="BB41" s="74"/>
      <c r="BC41" s="74"/>
      <c r="BD41" s="74"/>
      <c r="BE41" s="74"/>
      <c r="BF41" s="74"/>
      <c r="BG41" s="74"/>
      <c r="BH41" s="74"/>
      <c r="BI41" s="74"/>
      <c r="BJ41" s="74"/>
      <c r="BK41" s="74"/>
      <c r="BL41" s="74"/>
      <c r="BM41" s="74"/>
      <c r="BN41" s="74"/>
    </row>
    <row r="42" spans="1:66" s="37" customFormat="1" ht="17.5" x14ac:dyDescent="0.25">
      <c r="A42" s="27"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1.1.1</v>
      </c>
      <c r="B42" s="49" t="s">
        <v>6</v>
      </c>
      <c r="C42" s="48"/>
      <c r="D42" s="46"/>
      <c r="E42" s="67"/>
      <c r="F42" s="68" t="str">
        <f t="shared" si="7"/>
        <v xml:space="preserve"> - </v>
      </c>
      <c r="G42" s="29"/>
      <c r="H42" s="30"/>
      <c r="I42" s="47" t="str">
        <f t="shared" si="8"/>
        <v xml:space="preserve"> - </v>
      </c>
      <c r="J42" s="66"/>
      <c r="K42" s="74"/>
      <c r="L42" s="74"/>
      <c r="M42" s="74"/>
      <c r="N42" s="74"/>
      <c r="O42" s="74"/>
      <c r="P42" s="74"/>
      <c r="Q42" s="74"/>
      <c r="R42" s="74"/>
      <c r="S42" s="74"/>
      <c r="T42" s="74"/>
      <c r="U42" s="74"/>
      <c r="V42" s="74"/>
      <c r="W42" s="74"/>
      <c r="X42" s="74"/>
      <c r="Y42" s="74"/>
      <c r="Z42" s="74"/>
      <c r="AA42" s="74"/>
      <c r="AB42" s="74"/>
      <c r="AC42" s="74"/>
      <c r="AD42" s="74"/>
      <c r="AE42" s="74"/>
      <c r="AF42" s="74"/>
      <c r="AG42" s="74"/>
      <c r="AH42" s="74"/>
      <c r="AI42" s="74"/>
      <c r="AJ42" s="74"/>
      <c r="AK42" s="74"/>
      <c r="AL42" s="74"/>
      <c r="AM42" s="74"/>
      <c r="AN42" s="74"/>
      <c r="AO42" s="74"/>
      <c r="AP42" s="74"/>
      <c r="AQ42" s="74"/>
      <c r="AR42" s="74"/>
      <c r="AS42" s="74"/>
      <c r="AT42" s="74"/>
      <c r="AU42" s="74"/>
      <c r="AV42" s="74"/>
      <c r="AW42" s="74"/>
      <c r="AX42" s="74"/>
      <c r="AY42" s="74"/>
      <c r="AZ42" s="74"/>
      <c r="BA42" s="74"/>
      <c r="BB42" s="74"/>
      <c r="BC42" s="74"/>
      <c r="BD42" s="74"/>
      <c r="BE42" s="74"/>
      <c r="BF42" s="74"/>
      <c r="BG42" s="74"/>
      <c r="BH42" s="74"/>
      <c r="BI42" s="74"/>
      <c r="BJ42" s="74"/>
      <c r="BK42" s="74"/>
      <c r="BL42" s="74"/>
      <c r="BM42" s="74"/>
      <c r="BN42" s="74"/>
    </row>
    <row r="43" spans="1:66" s="37" customFormat="1" ht="17.5" x14ac:dyDescent="0.25">
      <c r="A43" s="27" t="str">
        <f>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1.1.1.1</v>
      </c>
      <c r="B43" s="49" t="s">
        <v>7</v>
      </c>
      <c r="C43" s="48"/>
      <c r="D43" s="46"/>
      <c r="E43" s="67"/>
      <c r="F43" s="68" t="str">
        <f t="shared" si="7"/>
        <v xml:space="preserve"> - </v>
      </c>
      <c r="G43" s="29"/>
      <c r="H43" s="30"/>
      <c r="I43" s="47" t="str">
        <f t="shared" si="8"/>
        <v xml:space="preserve"> - </v>
      </c>
      <c r="J43" s="66"/>
      <c r="K43" s="74"/>
      <c r="L43" s="74"/>
      <c r="M43" s="74"/>
      <c r="N43" s="74"/>
      <c r="O43" s="74"/>
      <c r="P43" s="74"/>
      <c r="Q43" s="74"/>
      <c r="R43" s="74"/>
      <c r="S43" s="74"/>
      <c r="T43" s="74"/>
      <c r="U43" s="74"/>
      <c r="V43" s="74"/>
      <c r="W43" s="74"/>
      <c r="X43" s="74"/>
      <c r="Y43" s="74"/>
      <c r="Z43" s="74"/>
      <c r="AA43" s="74"/>
      <c r="AB43" s="74"/>
      <c r="AC43" s="74"/>
      <c r="AD43" s="74"/>
      <c r="AE43" s="74"/>
      <c r="AF43" s="74"/>
      <c r="AG43" s="74"/>
      <c r="AH43" s="74"/>
      <c r="AI43" s="74"/>
      <c r="AJ43" s="74"/>
      <c r="AK43" s="74"/>
      <c r="AL43" s="74"/>
      <c r="AM43" s="74"/>
      <c r="AN43" s="74"/>
      <c r="AO43" s="74"/>
      <c r="AP43" s="74"/>
      <c r="AQ43" s="74"/>
      <c r="AR43" s="74"/>
      <c r="AS43" s="74"/>
      <c r="AT43" s="74"/>
      <c r="AU43" s="74"/>
      <c r="AV43" s="74"/>
      <c r="AW43" s="74"/>
      <c r="AX43" s="74"/>
      <c r="AY43" s="74"/>
      <c r="AZ43" s="74"/>
      <c r="BA43" s="74"/>
      <c r="BB43" s="74"/>
      <c r="BC43" s="74"/>
      <c r="BD43" s="74"/>
      <c r="BE43" s="74"/>
      <c r="BF43" s="74"/>
      <c r="BG43" s="74"/>
      <c r="BH43" s="74"/>
      <c r="BI43" s="74"/>
      <c r="BJ43" s="74"/>
      <c r="BK43" s="74"/>
      <c r="BL43" s="74"/>
      <c r="BM43" s="74"/>
      <c r="BN43" s="74"/>
    </row>
    <row r="44" spans="1:66" s="12" customFormat="1" x14ac:dyDescent="0.25">
      <c r="A44" s="9"/>
      <c r="B44" s="10"/>
      <c r="C44" s="10"/>
      <c r="D44" s="11"/>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row>
  </sheetData>
  <sheetProtection formatCells="0" formatColumns="0" formatRows="0" insertRows="0" deleteRows="0"/>
  <mergeCells count="19">
    <mergeCell ref="AF4:AL4"/>
    <mergeCell ref="AF5:AL5"/>
    <mergeCell ref="BH4:BN4"/>
    <mergeCell ref="BH5:BN5"/>
    <mergeCell ref="AM5:AS5"/>
    <mergeCell ref="AT4:AZ4"/>
    <mergeCell ref="AT5:AZ5"/>
    <mergeCell ref="AM4:AS4"/>
    <mergeCell ref="BA4:BG4"/>
    <mergeCell ref="BA5:BG5"/>
    <mergeCell ref="K1:AE1"/>
    <mergeCell ref="C5:E5"/>
    <mergeCell ref="R4:X4"/>
    <mergeCell ref="K4:Q4"/>
    <mergeCell ref="C4:E4"/>
    <mergeCell ref="R5:X5"/>
    <mergeCell ref="K5:Q5"/>
    <mergeCell ref="Y4:AE4"/>
    <mergeCell ref="Y5:AE5"/>
  </mergeCells>
  <phoneticPr fontId="3" type="noConversion"/>
  <conditionalFormatting sqref="H8:H43">
    <cfRule type="dataBar" priority="2">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6:BN7">
    <cfRule type="expression" dxfId="3" priority="45">
      <formula>K$6=TODAY()</formula>
    </cfRule>
  </conditionalFormatting>
  <conditionalFormatting sqref="K8:BN43">
    <cfRule type="expression" dxfId="2" priority="48">
      <formula>AND($E8&lt;=K$6,ROUNDDOWN(($F8-$E8+1)*$H8,0)+$E8-1&gt;=K$6)</formula>
    </cfRule>
    <cfRule type="expression" dxfId="1" priority="49">
      <formula>AND(NOT(ISBLANK($E8)),$E8&lt;=K$6,$F8&gt;=K$6)</formula>
    </cfRule>
  </conditionalFormatting>
  <conditionalFormatting sqref="K6:BN43">
    <cfRule type="expression" dxfId="0" priority="8">
      <formula>K$6=TODAY()</formula>
    </cfRule>
  </conditionalFormatting>
  <dataValidations count="1">
    <dataValidation allowBlank="1" showInputMessage="1" promptTitle="Display Week" prompt="Enter the week number to display first in the Gantt Chart. The weeks are numbered starting from the week containing the Project Start Date." sqref="H4" xr:uid="{00000000-0002-0000-0000-000000000000}"/>
  </dataValidations>
  <pageMargins left="0.25" right="0.25" top="0.5" bottom="0.5" header="0.5" footer="0.25"/>
  <pageSetup scale="63" fitToHeight="0" orientation="landscape" r:id="rId1"/>
  <headerFooter alignWithMargins="0"/>
  <ignoredErrors>
    <ignoredError sqref="A36:B37 B31 B32:B34 B25:B28 B19:B22 G13:H13 G16 G14:H14 A39:B39 B38 E18 E24 E30 E36:H39 G15 G18:H18 G24:H24 G30:H34 H22 G40 G41:G42 G43 H20 H21 H25:H28" unlockedFormula="1"/>
    <ignoredError sqref="A30 A24 A18"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8238" r:id="rId4" name="Scroll Bar 46">
              <controlPr defaultSize="0" print="0" autoPict="0">
                <anchor moveWithCells="1">
                  <from>
                    <xdr:col>9</xdr:col>
                    <xdr:colOff>95250</xdr:colOff>
                    <xdr:row>1</xdr:row>
                    <xdr:rowOff>127000</xdr:rowOff>
                  </from>
                  <to>
                    <xdr:col>27</xdr:col>
                    <xdr:colOff>107950</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H8:H43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GanttChart</vt:lpstr>
      <vt:lpstr>GanttChart!prevWBS</vt:lpstr>
      <vt:lpstr>GanttChart!Print_Area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Rech Leong</cp:lastModifiedBy>
  <cp:lastPrinted>2018-02-12T20:25:38Z</cp:lastPrinted>
  <dcterms:created xsi:type="dcterms:W3CDTF">2010-06-09T16:05:03Z</dcterms:created>
  <dcterms:modified xsi:type="dcterms:W3CDTF">2019-09-26T04:28:59Z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3.1.0</vt:lpwstr>
  </property>
  <property fmtid="{D5CDD505-2E9C-101B-9397-08002B2CF9AE}" pid="4" name="Source">
    <vt:lpwstr>https://www.vertex42.com/ExcelTemplates/excel-gantt-chart.html</vt:lpwstr>
  </property>
</Properties>
</file>