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MAMP/htdocs/aroundlocalhost/application/controllers/"/>
    </mc:Choice>
  </mc:AlternateContent>
  <bookViews>
    <workbookView xWindow="0" yWindow="460" windowWidth="28800" windowHeight="16500" tabRatio="500"/>
  </bookViews>
  <sheets>
    <sheet name="Sheet1" sheetId="1" r:id="rId1"/>
  </sheets>
  <definedNames>
    <definedName name="_xlnm._FilterDatabase" localSheetId="0" hidden="1">Sheet1!$B$10:$J$11</definedName>
    <definedName name="booking_details__9" localSheetId="0">Sheet1!$B$10:$J$11</definedName>
    <definedName name="_xlnm.Print_Area" localSheetId="0">Sheet1!$B$1:$J$25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F18" i="1"/>
  <c r="G19" i="1"/>
  <c r="B14" i="1"/>
  <c r="H18" i="1"/>
  <c r="G18" i="1"/>
</calcChain>
</file>

<file path=xl/connections.xml><?xml version="1.0" encoding="utf-8"?>
<connections xmlns="http://schemas.openxmlformats.org/spreadsheetml/2006/main">
  <connection id="1" name="booking_details (9)" type="6" refreshedVersion="0" background="1" saveData="1">
    <textPr fileType="mac" sourceFile="/Users/anujaggarwal/Downloads/booking_details (9).csv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<sst xmlns="http://schemas.openxmlformats.org/spreadsheetml/2006/main" count="51" uniqueCount="46">
  <si>
    <t>Booking ID</t>
  </si>
  <si>
    <t>Booking Date</t>
  </si>
  <si>
    <t>Closed Date</t>
  </si>
  <si>
    <t>Service Charge</t>
  </si>
  <si>
    <t>Additional Service Charge</t>
  </si>
  <si>
    <t>Parts Cost</t>
  </si>
  <si>
    <t>Amount Paid</t>
  </si>
  <si>
    <t>Rating</t>
  </si>
  <si>
    <t>Service</t>
  </si>
  <si>
    <t>Royality Invoice</t>
  </si>
  <si>
    <t>247around Royality %tage</t>
  </si>
  <si>
    <t>Amount To Be Paid Rs.</t>
  </si>
  <si>
    <t>Kindly make the payment through RTGS/NEFT, Our bank wiring details are as mentioned below</t>
  </si>
  <si>
    <t>Benefitiary Name</t>
  </si>
  <si>
    <t>247around Royality Breakup Rs.</t>
  </si>
  <si>
    <t>IFSC Code</t>
  </si>
  <si>
    <t>ICIC0001024</t>
  </si>
  <si>
    <t>Blackmelon Advance Technology Co. Pvt. Ltd.</t>
  </si>
  <si>
    <t>Benefitiary Account No.</t>
  </si>
  <si>
    <t>Benefitiary Bank Name &amp; Address</t>
  </si>
  <si>
    <t>ICICI,  E5/19, Krishna Nagar, New Delhi - 51</t>
  </si>
  <si>
    <t>92C/1, Lane 7, East Azad Nagar,</t>
  </si>
  <si>
    <t>Delhi 110051</t>
  </si>
  <si>
    <t>Service Tax Number: AAFCB1281JSD001</t>
  </si>
  <si>
    <t>TIN Number: 07627112651</t>
  </si>
  <si>
    <t>To</t>
  </si>
  <si>
    <t>Total Amount Collected</t>
  </si>
  <si>
    <t>{booking:service_name}</t>
  </si>
  <si>
    <t>{booking:booking_date}</t>
  </si>
  <si>
    <t>{booking:closed_date}</t>
  </si>
  <si>
    <t>{booking:additional_service_charge}</t>
  </si>
  <si>
    <t>{booking:service_charge}</t>
  </si>
  <si>
    <t>{booking:parts_cost}</t>
  </si>
  <si>
    <t>{booking:amount_paid}</t>
  </si>
  <si>
    <t>{booking:booking_id}</t>
  </si>
  <si>
    <t>{meta:vendor_name}</t>
  </si>
  <si>
    <t>{meta:vendor_address}</t>
  </si>
  <si>
    <t>Date: {meta:today}</t>
  </si>
  <si>
    <t>{booking:rating}</t>
  </si>
  <si>
    <t>{meta:t_sc}</t>
  </si>
  <si>
    <t>{meta:t_asc}</t>
  </si>
  <si>
    <t>{meta:t_pc}</t>
  </si>
  <si>
    <t>{meta:t_rating}</t>
  </si>
  <si>
    <t>Invoice Number: {meta:invoice_id}</t>
  </si>
  <si>
    <t>Invoice Period: {meta:sd} TO {meta:ed}</t>
  </si>
  <si>
    <t>Bookings: {meta:count}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</si>
</sst>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Calibri"/>
      <family val="2"/>
      <scheme val="minor"/>
    </font>
    <font>
      <sz val="9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3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1" fontId="5" fillId="2" borderId="22" xfId="0" applyNumberFormat="1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/>
    </xf>
    <xf numFmtId="22" fontId="3" fillId="2" borderId="0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2" fontId="5" fillId="2" borderId="25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2" fontId="5" fillId="2" borderId="25" xfId="0" applyNumberFormat="1" applyFont="1" applyFill="1" applyBorder="1" applyAlignment="1">
      <alignment horizontal="center" vertical="center" wrapText="1"/>
    </xf>
    <xf numFmtId="9" fontId="5" fillId="2" borderId="2" xfId="1" applyFont="1" applyFill="1" applyBorder="1" applyAlignment="1">
      <alignment horizontal="center" vertical="center"/>
    </xf>
    <xf numFmtId="9" fontId="5" fillId="2" borderId="3" xfId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" fontId="5" fillId="2" borderId="23" xfId="0" applyNumberFormat="1" applyFont="1" applyFill="1" applyBorder="1" applyAlignment="1">
      <alignment horizontal="center" vertical="center"/>
    </xf>
    <xf numFmtId="1" fontId="5" fillId="2" borderId="24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4" fillId="2" borderId="14" xfId="0" applyFont="1" applyFill="1" applyBorder="1"/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1" fontId="5" fillId="2" borderId="3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/>
    <xf numFmtId="0" fontId="6" fillId="2" borderId="0" xfId="0" applyFont="1" applyFill="1" applyBorder="1" applyAlignment="1"/>
    <xf numFmtId="1" fontId="3" fillId="2" borderId="1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 wrapText="1"/>
    </xf>
    <xf numFmtId="1" fontId="3" fillId="2" borderId="17" xfId="0" applyNumberFormat="1" applyFont="1" applyFill="1" applyBorder="1" applyAlignment="1">
      <alignment horizontal="center" vertical="center" wrapText="1"/>
    </xf>
    <xf numFmtId="1" fontId="3" fillId="2" borderId="18" xfId="0" applyNumberFormat="1" applyFont="1" applyFill="1" applyBorder="1" applyAlignment="1">
      <alignment horizontal="center" vertical="center" wrapText="1"/>
    </xf>
    <xf numFmtId="1" fontId="5" fillId="2" borderId="30" xfId="0" applyNumberFormat="1" applyFont="1" applyFill="1" applyBorder="1" applyAlignment="1">
      <alignment horizontal="center" vertical="center" wrapText="1"/>
    </xf>
    <xf numFmtId="1" fontId="5" fillId="2" borderId="31" xfId="0" applyNumberFormat="1" applyFont="1" applyFill="1" applyBorder="1" applyAlignment="1">
      <alignment horizontal="center" vertical="center" wrapText="1"/>
    </xf>
    <xf numFmtId="1" fontId="5" fillId="2" borderId="32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5" fillId="2" borderId="16" xfId="0" applyNumberFormat="1" applyFont="1" applyFill="1" applyBorder="1" applyAlignment="1">
      <alignment horizontal="center" vertical="center" wrapText="1"/>
    </xf>
    <xf numFmtId="1" fontId="5" fillId="2" borderId="17" xfId="0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1" fontId="5" fillId="2" borderId="22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left" vertical="center" wrapText="1"/>
    </xf>
    <xf numFmtId="1" fontId="5" fillId="2" borderId="0" xfId="0" applyNumberFormat="1" applyFont="1" applyFill="1" applyBorder="1" applyAlignment="1">
      <alignment horizontal="left" vertical="center" wrapText="1"/>
    </xf>
    <xf numFmtId="1" fontId="5" fillId="2" borderId="12" xfId="0" applyNumberFormat="1" applyFont="1" applyFill="1" applyBorder="1" applyAlignment="1">
      <alignment horizontal="left" vertical="center" wrapText="1"/>
    </xf>
    <xf numFmtId="1" fontId="3" fillId="2" borderId="13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1" fontId="3" fillId="2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116254</xdr:colOff>
      <xdr:row>4</xdr:row>
      <xdr:rowOff>51777</xdr:rowOff>
    </xdr:from>
    <xdr:to>
      <xdr:col>9</xdr:col>
      <xdr:colOff>192457</xdr:colOff>
      <xdr:row>8</xdr:row>
      <xdr:rowOff>9769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7177" y="677008"/>
          <a:ext cx="613511" cy="58322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booking_details (9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zoomScale="150" zoomScaleNormal="150" zoomScalePageLayoutView="150" workbookViewId="0">
      <selection activeCell="C8" sqref="C8"/>
    </sheetView>
  </sheetViews>
  <sheetFormatPr baseColWidth="10" defaultColWidth="10.83203125" defaultRowHeight="39" customHeight="1" x14ac:dyDescent="0.2"/>
  <cols>
    <col min="1" max="1" width="0.5" style="4" customWidth="1"/>
    <col min="2" max="2" width="13.33203125" style="47" customWidth="1"/>
    <col min="3" max="3" width="11.1640625" style="47" customWidth="1"/>
    <col min="4" max="4" width="7.83203125" style="4" customWidth="1"/>
    <col min="5" max="5" width="7.6640625" style="4" customWidth="1"/>
    <col min="6" max="6" width="7.83203125" style="4" customWidth="1"/>
    <col min="7" max="7" width="8.5" style="4" customWidth="1"/>
    <col min="8" max="8" width="7.1640625" style="4" customWidth="1"/>
    <col min="9" max="9" width="7" style="4" customWidth="1"/>
    <col min="10" max="10" width="5.1640625" style="4" customWidth="1"/>
    <col min="11" max="16384" width="10.83203125" style="4"/>
  </cols>
  <sheetData>
    <row r="1" spans="2:10" ht="12" x14ac:dyDescent="0.15">
      <c r="B1" s="1"/>
      <c r="C1" s="48" t="s">
        <v>43</v>
      </c>
      <c r="D1" s="3"/>
      <c r="E1" s="3"/>
      <c r="F1" s="3"/>
      <c r="G1" s="49" t="s">
        <v>37</v>
      </c>
      <c r="H1" s="49"/>
      <c r="I1" s="49"/>
      <c r="J1" s="50"/>
    </row>
    <row r="2" spans="2:10" ht="12" x14ac:dyDescent="0.15">
      <c r="B2" s="5"/>
      <c r="C2" s="2" t="s">
        <v>17</v>
      </c>
      <c r="D2" s="6"/>
      <c r="E2" s="6"/>
      <c r="F2" s="6"/>
      <c r="G2" s="7" t="s">
        <v>44</v>
      </c>
      <c r="H2" s="6"/>
      <c r="I2" s="6"/>
      <c r="J2" s="8"/>
    </row>
    <row r="3" spans="2:10" ht="12" x14ac:dyDescent="0.15">
      <c r="B3" s="5"/>
      <c r="C3" s="55" t="s">
        <v>21</v>
      </c>
      <c r="D3" s="6"/>
      <c r="E3" s="6"/>
      <c r="F3" s="6"/>
      <c r="G3" s="7" t="s">
        <v>45</v>
      </c>
      <c r="H3" s="9"/>
      <c r="I3" s="6"/>
      <c r="J3" s="8"/>
    </row>
    <row r="4" spans="2:10" ht="12" x14ac:dyDescent="0.15">
      <c r="B4" s="5"/>
      <c r="C4" s="55" t="s">
        <v>22</v>
      </c>
      <c r="D4" s="6"/>
      <c r="E4" s="6"/>
      <c r="F4" s="6"/>
      <c r="G4" s="6"/>
      <c r="H4" s="6"/>
      <c r="I4" s="6"/>
      <c r="J4" s="8"/>
    </row>
    <row r="5" spans="2:10" ht="12" x14ac:dyDescent="0.15">
      <c r="B5" s="5"/>
      <c r="C5" s="55" t="s">
        <v>23</v>
      </c>
      <c r="D5" s="6"/>
      <c r="E5" s="6"/>
      <c r="F5" s="6"/>
      <c r="G5" s="6"/>
      <c r="H5" s="6"/>
      <c r="I5" s="6"/>
      <c r="J5" s="8"/>
    </row>
    <row r="6" spans="2:10" ht="12" x14ac:dyDescent="0.15">
      <c r="B6" s="5"/>
      <c r="C6" s="55" t="s">
        <v>24</v>
      </c>
      <c r="D6" s="6"/>
      <c r="E6" s="6"/>
      <c r="F6" s="6"/>
      <c r="G6" s="6"/>
      <c r="H6" s="6"/>
      <c r="I6" s="6"/>
      <c r="J6" s="8"/>
    </row>
    <row r="7" spans="2:10" ht="12" x14ac:dyDescent="0.2">
      <c r="B7" s="5"/>
      <c r="C7" s="51"/>
      <c r="D7" s="6"/>
      <c r="E7" s="6"/>
      <c r="F7" s="6"/>
      <c r="G7" s="6"/>
      <c r="H7" s="6"/>
      <c r="I7" s="6"/>
      <c r="J7" s="8"/>
    </row>
    <row r="8" spans="2:10" ht="12" x14ac:dyDescent="0.15">
      <c r="B8" s="52" t="s">
        <v>25</v>
      </c>
      <c r="C8" s="2" t="s">
        <v>35</v>
      </c>
      <c r="D8" s="6"/>
      <c r="E8" s="6"/>
      <c r="F8" s="6"/>
      <c r="G8" s="7"/>
      <c r="H8" s="6"/>
      <c r="I8" s="6"/>
      <c r="J8" s="8"/>
    </row>
    <row r="9" spans="2:10" ht="13" thickBot="1" x14ac:dyDescent="0.2">
      <c r="B9" s="10"/>
      <c r="C9" s="56" t="s">
        <v>36</v>
      </c>
      <c r="D9" s="11"/>
      <c r="E9" s="11"/>
      <c r="F9" s="11"/>
      <c r="G9" s="12"/>
      <c r="H9" s="13"/>
      <c r="I9" s="14"/>
      <c r="J9" s="15"/>
    </row>
    <row r="10" spans="2:10" s="19" customFormat="1" ht="61.5" customHeight="1" thickBot="1" x14ac:dyDescent="0.25">
      <c r="B10" s="53" t="s">
        <v>0</v>
      </c>
      <c r="C10" s="16" t="s">
        <v>8</v>
      </c>
      <c r="D10" s="17" t="s">
        <v>1</v>
      </c>
      <c r="E10" s="17" t="s">
        <v>2</v>
      </c>
      <c r="F10" s="17" t="s">
        <v>3</v>
      </c>
      <c r="G10" s="17" t="s">
        <v>4</v>
      </c>
      <c r="H10" s="17" t="s">
        <v>5</v>
      </c>
      <c r="I10" s="17" t="s">
        <v>6</v>
      </c>
      <c r="J10" s="18" t="s">
        <v>7</v>
      </c>
    </row>
    <row r="11" spans="2:10" ht="48" x14ac:dyDescent="0.2">
      <c r="B11" s="54" t="s">
        <v>34</v>
      </c>
      <c r="C11" s="20" t="s">
        <v>27</v>
      </c>
      <c r="D11" s="20" t="s">
        <v>28</v>
      </c>
      <c r="E11" s="20" t="s">
        <v>29</v>
      </c>
      <c r="F11" s="20" t="s">
        <v>31</v>
      </c>
      <c r="G11" s="20" t="s">
        <v>30</v>
      </c>
      <c r="H11" s="20" t="s">
        <v>32</v>
      </c>
      <c r="I11" s="20" t="s">
        <v>33</v>
      </c>
      <c r="J11" s="21" t="s">
        <v>38</v>
      </c>
    </row>
    <row r="12" spans="2:10" ht="22" customHeight="1" x14ac:dyDescent="0.2">
      <c r="B12" s="22"/>
      <c r="C12" s="23"/>
      <c r="D12" s="23"/>
      <c r="E12" s="24"/>
      <c r="F12" s="6"/>
      <c r="G12" s="6"/>
      <c r="H12" s="6"/>
      <c r="I12" s="6"/>
      <c r="J12" s="8"/>
    </row>
    <row r="13" spans="2:10" ht="13" thickBot="1" x14ac:dyDescent="0.25">
      <c r="B13" s="66" t="s">
        <v>9</v>
      </c>
      <c r="C13" s="67"/>
      <c r="D13" s="67"/>
      <c r="E13" s="67"/>
      <c r="F13" s="67"/>
      <c r="G13" s="67"/>
      <c r="H13" s="67"/>
      <c r="I13" s="67"/>
      <c r="J13" s="68"/>
    </row>
    <row r="14" spans="2:10" ht="81.75" customHeight="1" thickBot="1" x14ac:dyDescent="0.25">
      <c r="B14" s="63" t="e">
        <f>"Thanks 247around partner for your support, we completed {meta:count} bookings with you from {meta:sd} till {meta:ed}, total transaction value for the bookings was Rs. " &amp; I16 &amp;  ". Around royalty for this invoice is Rs. " &amp; G19 &amp; ". Your rating for completed bookings is " &amp; J16 &amp; ". We look forward to your continued support in future. As a next step, please make the final amount transfer as per below details."</f>
        <v>#VALUE!</v>
      </c>
      <c r="C14" s="64"/>
      <c r="D14" s="64"/>
      <c r="E14" s="64"/>
      <c r="F14" s="64"/>
      <c r="G14" s="64"/>
      <c r="H14" s="64"/>
      <c r="I14" s="64"/>
      <c r="J14" s="65"/>
    </row>
    <row r="15" spans="2:10" ht="89.25" customHeight="1" thickBot="1" x14ac:dyDescent="0.25">
      <c r="B15" s="79"/>
      <c r="C15" s="80"/>
      <c r="D15" s="80"/>
      <c r="E15" s="81"/>
      <c r="F15" s="25" t="s">
        <v>3</v>
      </c>
      <c r="G15" s="25" t="s">
        <v>4</v>
      </c>
      <c r="H15" s="26" t="s">
        <v>5</v>
      </c>
      <c r="I15" s="26" t="s">
        <v>26</v>
      </c>
      <c r="J15" s="27" t="s">
        <v>7</v>
      </c>
    </row>
    <row r="16" spans="2:10" ht="37" thickBot="1" x14ac:dyDescent="0.25">
      <c r="B16" s="75"/>
      <c r="C16" s="76"/>
      <c r="D16" s="76"/>
      <c r="E16" s="28"/>
      <c r="F16" s="29" t="s">
        <v>39</v>
      </c>
      <c r="G16" s="29" t="s">
        <v>40</v>
      </c>
      <c r="H16" s="29" t="s">
        <v>41</v>
      </c>
      <c r="I16" s="29">
        <f>SUM(F16:H16)</f>
        <v>0</v>
      </c>
      <c r="J16" s="30" t="s">
        <v>42</v>
      </c>
    </row>
    <row r="17" spans="2:10" ht="13" thickBot="1" x14ac:dyDescent="0.25">
      <c r="B17" s="75" t="s">
        <v>10</v>
      </c>
      <c r="C17" s="76"/>
      <c r="D17" s="76"/>
      <c r="E17" s="28"/>
      <c r="F17" s="31">
        <v>0.3</v>
      </c>
      <c r="G17" s="31">
        <v>0.15</v>
      </c>
      <c r="H17" s="32">
        <v>0.05</v>
      </c>
      <c r="I17" s="33"/>
      <c r="J17" s="34"/>
    </row>
    <row r="18" spans="2:10" ht="13" thickBot="1" x14ac:dyDescent="0.25">
      <c r="B18" s="75" t="s">
        <v>14</v>
      </c>
      <c r="C18" s="76"/>
      <c r="D18" s="76"/>
      <c r="E18" s="28"/>
      <c r="F18" s="35" t="e">
        <f>F16*0.3</f>
        <v>#VALUE!</v>
      </c>
      <c r="G18" s="35" t="e">
        <f>G16*0.15</f>
        <v>#VALUE!</v>
      </c>
      <c r="H18" s="36" t="e">
        <f>H16*0.05</f>
        <v>#VALUE!</v>
      </c>
      <c r="I18" s="33"/>
      <c r="J18" s="34"/>
    </row>
    <row r="19" spans="2:10" ht="13" thickBot="1" x14ac:dyDescent="0.25">
      <c r="B19" s="77" t="s">
        <v>11</v>
      </c>
      <c r="C19" s="78"/>
      <c r="D19" s="78"/>
      <c r="E19" s="37"/>
      <c r="F19" s="38"/>
      <c r="G19" s="39" t="e">
        <f>ROUND((SUM(F18:H18)),0)</f>
        <v>#VALUE!</v>
      </c>
      <c r="H19" s="40"/>
      <c r="I19" s="41"/>
      <c r="J19" s="42"/>
    </row>
    <row r="20" spans="2:10" ht="39" customHeight="1" thickBot="1" x14ac:dyDescent="0.25">
      <c r="B20" s="43"/>
      <c r="C20" s="44"/>
      <c r="D20" s="45"/>
      <c r="E20" s="45"/>
      <c r="F20" s="45"/>
      <c r="G20" s="45"/>
      <c r="H20" s="45"/>
      <c r="I20" s="45"/>
      <c r="J20" s="46"/>
    </row>
    <row r="21" spans="2:10" ht="13" thickBot="1" x14ac:dyDescent="0.25">
      <c r="B21" s="82" t="s">
        <v>12</v>
      </c>
      <c r="C21" s="83"/>
      <c r="D21" s="83"/>
      <c r="E21" s="83"/>
      <c r="F21" s="83"/>
      <c r="G21" s="83"/>
      <c r="H21" s="83"/>
      <c r="I21" s="83"/>
      <c r="J21" s="84"/>
    </row>
    <row r="22" spans="2:10" ht="12" x14ac:dyDescent="0.2">
      <c r="B22" s="69" t="s">
        <v>13</v>
      </c>
      <c r="C22" s="70"/>
      <c r="D22" s="70"/>
      <c r="E22" s="85" t="s">
        <v>17</v>
      </c>
      <c r="F22" s="86"/>
      <c r="G22" s="86"/>
      <c r="H22" s="86"/>
      <c r="I22" s="86"/>
      <c r="J22" s="87"/>
    </row>
    <row r="23" spans="2:10" ht="12" x14ac:dyDescent="0.2">
      <c r="B23" s="71" t="s">
        <v>18</v>
      </c>
      <c r="C23" s="72"/>
      <c r="D23" s="72"/>
      <c r="E23" s="57">
        <v>102405500277</v>
      </c>
      <c r="F23" s="58"/>
      <c r="G23" s="58"/>
      <c r="H23" s="58"/>
      <c r="I23" s="58"/>
      <c r="J23" s="59"/>
    </row>
    <row r="24" spans="2:10" ht="12" x14ac:dyDescent="0.2">
      <c r="B24" s="71" t="s">
        <v>19</v>
      </c>
      <c r="C24" s="72"/>
      <c r="D24" s="72"/>
      <c r="E24" s="57" t="s">
        <v>20</v>
      </c>
      <c r="F24" s="58"/>
      <c r="G24" s="58"/>
      <c r="H24" s="58"/>
      <c r="I24" s="58"/>
      <c r="J24" s="59"/>
    </row>
    <row r="25" spans="2:10" ht="13" thickBot="1" x14ac:dyDescent="0.25">
      <c r="B25" s="73" t="s">
        <v>15</v>
      </c>
      <c r="C25" s="74"/>
      <c r="D25" s="74"/>
      <c r="E25" s="60" t="s">
        <v>16</v>
      </c>
      <c r="F25" s="61"/>
      <c r="G25" s="61"/>
      <c r="H25" s="61"/>
      <c r="I25" s="61"/>
      <c r="J25" s="62"/>
    </row>
  </sheetData>
  <mergeCells count="16">
    <mergeCell ref="E24:J24"/>
    <mergeCell ref="E25:J25"/>
    <mergeCell ref="B14:J14"/>
    <mergeCell ref="B13:J13"/>
    <mergeCell ref="B22:D22"/>
    <mergeCell ref="B23:D23"/>
    <mergeCell ref="B24:D24"/>
    <mergeCell ref="B25:D25"/>
    <mergeCell ref="B16:D16"/>
    <mergeCell ref="B18:D18"/>
    <mergeCell ref="B19:D19"/>
    <mergeCell ref="B15:E15"/>
    <mergeCell ref="B17:D17"/>
    <mergeCell ref="B21:J21"/>
    <mergeCell ref="E22:J22"/>
    <mergeCell ref="E23:J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2016-02-06T15:28:17Z</cp:lastPrinted>
  <dcterms:created xsi:type="dcterms:W3CDTF">2016-02-06T09:26:56Z</dcterms:created>
  <dcterms:modified xsi:type="dcterms:W3CDTF">2016-04-02T13:44:51Z</dcterms:modified>
</cp:coreProperties>
</file>