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tteo Perrotta\Downloads\"/>
    </mc:Choice>
  </mc:AlternateContent>
  <xr:revisionPtr revIDLastSave="0" documentId="13_ncr:1_{6F6B2C5F-92D5-421D-B086-998D22D81804}" xr6:coauthVersionLast="36" xr6:coauthVersionMax="36" xr10:uidLastSave="{00000000-0000-0000-0000-000000000000}"/>
  <bookViews>
    <workbookView xWindow="0" yWindow="0" windowWidth="28800" windowHeight="11505" activeTab="2" xr2:uid="{00000000-000D-0000-FFFF-FFFF00000000}"/>
  </bookViews>
  <sheets>
    <sheet name="Prodotti" sheetId="1" r:id="rId1"/>
    <sheet name="Grafici" sheetId="2" r:id="rId2"/>
    <sheet name="Distribuzione Worksheet" sheetId="3" r:id="rId3"/>
  </sheets>
  <definedNames>
    <definedName name="_xlchart.v2.0" hidden="1">Prodotti!$B$18:$B$21</definedName>
    <definedName name="_xlchart.v2.1" hidden="1">Prodotti!$C$17</definedName>
    <definedName name="_xlchart.v2.10" hidden="1">Prodotti!$C$17</definedName>
    <definedName name="_xlchart.v2.11" hidden="1">Prodotti!$C$18:$C$21</definedName>
    <definedName name="_xlchart.v2.2" hidden="1">Prodotti!$C$18:$C$21</definedName>
    <definedName name="_xlchart.v2.3" hidden="1">Prodotti!$B$5:$C$14</definedName>
    <definedName name="_xlchart.v2.4" hidden="1">Prodotti!$F$4</definedName>
    <definedName name="_xlchart.v2.5" hidden="1">Prodotti!$F$5:$F$14</definedName>
    <definedName name="_xlchart.v2.6" hidden="1">Prodotti!$B$5:$C$14</definedName>
    <definedName name="_xlchart.v2.7" hidden="1">Prodotti!$F$4</definedName>
    <definedName name="_xlchart.v2.8" hidden="1">Prodotti!$F$5:$F$14</definedName>
    <definedName name="_xlchart.v2.9" hidden="1">Prodotti!$B$18:$B$21</definedName>
    <definedName name="_xlnm.Print_Area" localSheetId="0">Prodotti!$B$4:$F$14</definedName>
  </definedNames>
  <calcPr calcId="191029"/>
</workbook>
</file>

<file path=xl/calcChain.xml><?xml version="1.0" encoding="utf-8"?>
<calcChain xmlns="http://schemas.openxmlformats.org/spreadsheetml/2006/main">
  <c r="E13" i="3" l="1"/>
  <c r="E12" i="3"/>
  <c r="E11" i="3"/>
  <c r="E10" i="3"/>
  <c r="E9" i="3"/>
  <c r="E8" i="3"/>
  <c r="E7" i="3"/>
  <c r="E6" i="3"/>
  <c r="E5" i="3"/>
  <c r="E4" i="3"/>
  <c r="F6" i="1" l="1"/>
  <c r="F7" i="1"/>
  <c r="B19" i="3" s="1"/>
  <c r="F8" i="1"/>
  <c r="F9" i="1"/>
  <c r="F10" i="1"/>
  <c r="F11" i="1"/>
  <c r="F12" i="1"/>
  <c r="F13" i="1"/>
  <c r="F14" i="1"/>
  <c r="B21" i="3" s="1"/>
  <c r="F5" i="1"/>
  <c r="B18" i="3" s="1"/>
  <c r="B20" i="3" l="1"/>
  <c r="C21" i="1"/>
  <c r="C20" i="1"/>
  <c r="C19" i="1"/>
  <c r="C18" i="1"/>
</calcChain>
</file>

<file path=xl/sharedStrings.xml><?xml version="1.0" encoding="utf-8"?>
<sst xmlns="http://schemas.openxmlformats.org/spreadsheetml/2006/main" count="64" uniqueCount="21">
  <si>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</si>
  <si>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</si>
  <si>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</si>
  <si>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</si>
  <si>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</si>
  <si>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</si>
  <si>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</si>
  <si>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</si>
  <si>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</si>
  <si>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</si>
  <si>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</si>
  <si>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</si>
  <si>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</si>
  <si>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</si>
  <si>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</si>
  <si>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</si>
  <si>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</si>
  <si>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</si>
  <si>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</si>
  <si>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 xml:space="preserve">Nei Grafici in ambo i lati del rettangolo, viene rappresentato il totale in relazione ai prodotti </t>
  </si>
  <si>
    <t>Nei Grafici in ambo i lati del rettangolo, viene rappresentatola spesa totale in relazione alle aziende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</si>
</sst>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1"/>
      <name val="Arial"/>
      <family val="2"/>
      <scheme val="minor"/>
    </font>
    <font>
      <sz val="10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6" fillId="0" borderId="0" xfId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8" fillId="0" borderId="0" xfId="0" applyFont="1" applyAlignment="1"/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</cellXfs>
  <cellStyles count="2">
    <cellStyle name="Normale" xfId="0" builtinId="0"/>
    <cellStyle name="Valuta" xfId="1" builtinId="4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34" formatCode="_-* #,##0.00\ &quot;€&quot;_-;\-* #,##0.00\ &quot;€&quot;_-;_-* &quot;-&quot;??\ &quot;€&quot;_-;_-@_-"/>
      <alignment horizontal="center" vertical="center" textRotation="0" wrapText="0" indent="0" justifyLastLine="0" shrinkToFit="0" readingOrder="0"/>
    </dxf>
    <dxf>
      <border outline="0">
        <left style="thin">
          <color theme="4" tint="0.39997558519241921"/>
        </left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Prodotto/Totale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Prodotti!$F$4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Prodotti!$B$5:$C$14</c15:sqref>
                  </c15:fullRef>
                  <c15:levelRef>
                    <c15:sqref>Prodotti!$C$5:$C$14</c15:sqref>
                  </c15:levelRef>
                </c:ext>
              </c:extLst>
              <c:f>Prodotti!$C$5:$C$14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Prodotti!$F$5:$F$14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6-4DE4-ADA6-DA61FCB6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11984"/>
        <c:axId val="1143774288"/>
      </c:barChart>
      <c:catAx>
        <c:axId val="10861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3774288"/>
        <c:crosses val="autoZero"/>
        <c:auto val="1"/>
        <c:lblAlgn val="ctr"/>
        <c:lblOffset val="100"/>
        <c:noMultiLvlLbl val="0"/>
      </c:catAx>
      <c:valAx>
        <c:axId val="1143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Aziende/Totale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Prodotti!$C$17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Prodotti!$B$18:$B$21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Prodotti!$C$18:$C$21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2-431A-A5BA-C1AF35CF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17392"/>
        <c:axId val="1143775120"/>
      </c:barChart>
      <c:catAx>
        <c:axId val="10861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3775120"/>
        <c:crosses val="autoZero"/>
        <c:auto val="1"/>
        <c:lblAlgn val="ctr"/>
        <c:lblOffset val="100"/>
        <c:noMultiLvlLbl val="0"/>
      </c:catAx>
      <c:valAx>
        <c:axId val="1143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Aziende/Totale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Prodotti!$C$17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Prodotti!$B$18:$B$21</c:f>
              <c:strCache>
                <c:ptCount val="4"/>
                <c:pt idx="0">
                  <c:v>Tech Innovations Ltd.</c:v>
                </c:pt>
                <c:pt idx="1">
                  <c:v>SolarTech Solutions</c:v>
                </c:pt>
                <c:pt idx="2">
                  <c:v>AquaLux Dynamics</c:v>
                </c:pt>
                <c:pt idx="3">
                  <c:v>EcoVibe Solutions</c:v>
                </c:pt>
              </c:strCache>
            </c:strRef>
          </c:cat>
          <c:val>
            <c:numRef>
              <c:f>Prodotti!$C$18:$C$21</c:f>
              <c:numCache>
                <c:formatCode>_("€"* #,##0.00_);_("€"* \(#,##0.00\);_("€"* "-"??_);_(@_)</c:formatCode>
                <c:ptCount val="4"/>
                <c:pt idx="0">
                  <c:v>25575</c:v>
                </c:pt>
                <c:pt idx="1">
                  <c:v>31100</c:v>
                </c:pt>
                <c:pt idx="2">
                  <c:v>37725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3CA-B78E-BC860C21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17392"/>
        <c:axId val="1143775120"/>
      </c:barChart>
      <c:catAx>
        <c:axId val="10861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3775120"/>
        <c:crosses val="autoZero"/>
        <c:auto val="1"/>
        <c:lblAlgn val="ctr"/>
        <c:lblOffset val="100"/>
        <c:noMultiLvlLbl val="0"/>
      </c:catAx>
      <c:valAx>
        <c:axId val="11437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Prodotto/Totale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Prodotti!$F$4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Prodotti!$B$5:$C$14</c15:sqref>
                  </c15:fullRef>
                  <c15:levelRef>
                    <c15:sqref>Prodotti!$C$5:$C$14</c15:sqref>
                  </c15:levelRef>
                </c:ext>
              </c:extLst>
              <c:f>Prodotti!$C$5:$C$14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Prodotti!$F$5:$F$14</c:f>
              <c:numCache>
                <c:formatCode>_("€"* #,##0.00_);_("€"* \(#,##0.00\);_("€"* "-"??_);_(@_)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1-488F-8472-9F0A98A5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11984"/>
        <c:axId val="1143774288"/>
      </c:barChart>
      <c:catAx>
        <c:axId val="108611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3774288"/>
        <c:crosses val="autoZero"/>
        <c:auto val="1"/>
        <c:lblAlgn val="ctr"/>
        <c:lblOffset val="100"/>
        <c:noMultiLvlLbl val="0"/>
      </c:catAx>
      <c:valAx>
        <c:axId val="1143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Prodotto/Totale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Prodotto/Totale</a:t>
          </a:r>
        </a:p>
      </cx:txPr>
    </cx:title>
    <cx:plotArea>
      <cx:plotAreaRegion>
        <cx:series layoutId="funnel" uniqueId="{56A053DB-FFBB-414F-BE90-4D280A88B3FC}">
          <cx:tx>
            <cx:txData>
              <cx:f>_xlchart.v2.4</cx:f>
              <cx:v>Totale</cx:v>
            </cx:txData>
          </cx:tx>
          <cx:dataLabels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it-IT" sz="900" b="0" i="0" u="none" strike="noStrike" baseline="0">
                      <a:solidFill>
                        <a:schemeClr val="tx1"/>
                      </a:solidFill>
                      <a:latin typeface="Arial"/>
                      <a:cs typeface="Arial"/>
                    </a:rPr>
                    <a:t> 7.875,00 € </a:t>
                  </a:r>
                </a:p>
              </cx:txPr>
            </cx:dataLabel>
          </cx:dataLabels>
          <cx:dataId val="0"/>
        </cx:series>
      </cx:plotAreaRegion>
      <cx:axis id="0">
        <cx:catScaling gapWidth="0.200000003"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Aziende/Totale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Aziende/Totale</a:t>
          </a:r>
        </a:p>
      </cx:txPr>
    </cx:title>
    <cx:plotArea>
      <cx:plotAreaRegion>
        <cx:series layoutId="funnel" uniqueId="{BFA27DE8-1248-4FB5-B09F-B250FDE0B7F1}">
          <cx:tx>
            <cx:txData>
              <cx:f>_xlchart.v2.1</cx:f>
              <cx:v>Totale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200000003"/>
        <cx:title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_xlchart.v2.9</cx:f>
      </cx:strDim>
      <cx:numDim type="val">
        <cx:f>_xlchart.v2.11</cx:f>
      </cx:numDim>
    </cx:data>
  </cx:chartData>
  <cx:chart>
    <cx:title pos="t" align="ctr" overlay="0">
      <cx:tx>
        <cx:txData>
          <cx:v>Aziende/Totale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Aziende/Totale</a:t>
          </a:r>
        </a:p>
      </cx:txPr>
    </cx:title>
    <cx:plotArea>
      <cx:plotAreaRegion>
        <cx:series layoutId="funnel" uniqueId="{BFA27DE8-1248-4FB5-B09F-B250FDE0B7F1}">
          <cx:tx>
            <cx:txData>
              <cx:f>_xlchart.v2.10</cx:f>
              <cx:v>Totale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200000003"/>
        <cx:title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Prodotto/Totale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Prodotto/Totale</a:t>
          </a:r>
        </a:p>
      </cx:txPr>
    </cx:title>
    <cx:plotArea>
      <cx:plotAreaRegion>
        <cx:series layoutId="funnel" uniqueId="{56A053DB-FFBB-414F-BE90-4D280A88B3FC}">
          <cx:tx>
            <cx:txData>
              <cx:f>_xlchart.v2.7</cx:f>
              <cx:v>Totale</cx:v>
            </cx:txData>
          </cx:tx>
          <cx:dataLabels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r>
                    <a:rPr lang="it-IT" sz="900" b="0" i="0" u="none" strike="noStrike" baseline="0">
                      <a:solidFill>
                        <a:schemeClr val="tx1"/>
                      </a:solidFill>
                      <a:latin typeface="Arial"/>
                      <a:cs typeface="Arial"/>
                    </a:rPr>
                    <a:t> 7.875,00 € </a:t>
                  </a:r>
                </a:p>
              </cx:txPr>
            </cx:dataLabel>
          </cx:dataLabels>
          <cx:dataId val="0"/>
        </cx:series>
      </cx:plotAreaRegion>
      <cx:axis id="0">
        <cx:catScaling gapWidth="0.200000003"/>
        <cx:title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8</xdr:col>
      <xdr:colOff>600074</xdr:colOff>
      <xdr:row>17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917D84-87BE-4DF1-88F8-E8802A56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20</xdr:row>
      <xdr:rowOff>9525</xdr:rowOff>
    </xdr:from>
    <xdr:to>
      <xdr:col>8</xdr:col>
      <xdr:colOff>590549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3C762B2-7BAB-425B-B984-CD27D6CA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1</xdr:row>
      <xdr:rowOff>9525</xdr:rowOff>
    </xdr:from>
    <xdr:to>
      <xdr:col>24</xdr:col>
      <xdr:colOff>314325</xdr:colOff>
      <xdr:row>17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afico 1">
              <a:extLst>
                <a:ext uri="{FF2B5EF4-FFF2-40B4-BE49-F238E27FC236}">
                  <a16:creationId xmlns:a16="http://schemas.microsoft.com/office/drawing/2014/main" id="{AA8A0113-5E20-4074-8E65-1DBFF8000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80975"/>
              <a:ext cx="4591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20</xdr:row>
      <xdr:rowOff>0</xdr:rowOff>
    </xdr:from>
    <xdr:to>
      <xdr:col>24</xdr:col>
      <xdr:colOff>304800</xdr:colOff>
      <xdr:row>36</xdr:row>
      <xdr:rowOff>142875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Grafico 2">
              <a:extLst>
                <a:ext uri="{FF2B5EF4-FFF2-40B4-BE49-F238E27FC236}">
                  <a16:creationId xmlns:a16="http://schemas.microsoft.com/office/drawing/2014/main" id="{583E3963-532C-4858-A787-1D337907BE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3267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152400</xdr:rowOff>
    </xdr:from>
    <xdr:to>
      <xdr:col>13</xdr:col>
      <xdr:colOff>200025</xdr:colOff>
      <xdr:row>18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853BF0B-1F46-4BBB-B091-70FCABA60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</xdr:colOff>
      <xdr:row>2</xdr:row>
      <xdr:rowOff>95250</xdr:rowOff>
    </xdr:from>
    <xdr:to>
      <xdr:col>22</xdr:col>
      <xdr:colOff>378618</xdr:colOff>
      <xdr:row>18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8B7343F-B724-47FD-993D-FE0C380A3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845344</xdr:colOff>
      <xdr:row>22</xdr:row>
      <xdr:rowOff>11906</xdr:rowOff>
    </xdr:from>
    <xdr:to>
      <xdr:col>13</xdr:col>
      <xdr:colOff>47625</xdr:colOff>
      <xdr:row>38</xdr:row>
      <xdr:rowOff>88106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Grafico 2">
              <a:extLst>
                <a:ext uri="{FF2B5EF4-FFF2-40B4-BE49-F238E27FC236}">
                  <a16:creationId xmlns:a16="http://schemas.microsoft.com/office/drawing/2014/main" id="{244F94FE-F11E-4BC1-9A1C-3C1A1415B4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2694" y="3631406"/>
              <a:ext cx="4317206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24</xdr:col>
      <xdr:colOff>-1</xdr:colOff>
      <xdr:row>4</xdr:row>
      <xdr:rowOff>0</xdr:rowOff>
    </xdr:from>
    <xdr:to>
      <xdr:col>31</xdr:col>
      <xdr:colOff>90487</xdr:colOff>
      <xdr:row>20</xdr:row>
      <xdr:rowOff>52388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Grafico 1">
              <a:extLst>
                <a:ext uri="{FF2B5EF4-FFF2-40B4-BE49-F238E27FC236}">
                  <a16:creationId xmlns:a16="http://schemas.microsoft.com/office/drawing/2014/main" id="{A5AE2E21-92B7-4224-A5D5-EC9CBCD350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87874" y="676275"/>
              <a:ext cx="4357688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92F59-8A2E-4FD7-942D-D2B3FAFD6EB4}" name="Tabella1" displayName="Tabella1" ref="B4:F14" totalsRowShown="0" headerRowDxfId="15">
  <autoFilter ref="B4:F14" xr:uid="{0BE2AA98-10A6-478C-8D9C-6C34376F257F}"/>
  <tableColumns count="5">
    <tableColumn id="1" xr3:uid="{F805B57B-64B1-4AE8-9207-5B3904C4B514}" name="Azienda" dataDxfId="14"/>
    <tableColumn id="2" xr3:uid="{823151EB-5173-43D3-9323-29196523E970}" name="Prodotto" dataDxfId="13"/>
    <tableColumn id="3" xr3:uid="{FECDFF28-01C9-4BC2-AA13-D17CDD534311}" name="Quantità" dataDxfId="12"/>
    <tableColumn id="4" xr3:uid="{C3AE88AB-CB75-4664-8DB8-0F6B0FE21B4A}" name="Prezzo" dataDxfId="11" dataCellStyle="Valuta"/>
    <tableColumn id="5" xr3:uid="{A47C2833-E716-4280-B54B-DBABD827E164}" name="Totale" dataDxfId="10" dataCellStyle="Valuta">
      <calculatedColumnFormula>E5*D5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2AFAF-2FDF-485D-9787-A78274639FF8}" name="Tabella2" displayName="Tabella2" ref="B17:C21" totalsRowShown="0" tableBorderDxfId="9">
  <autoFilter ref="B17:C21" xr:uid="{54B8E60C-20CA-4D91-B056-7FFB761A35FB}"/>
  <tableColumns count="2">
    <tableColumn id="1" xr3:uid="{8098E4B8-A502-4E99-9B99-FBD2DE6CC8F6}" name="Azienda"/>
    <tableColumn id="2" xr3:uid="{A6152397-79A9-479C-96F7-345FD8B4E848}" name="Totale" dataDxfId="8" dataCellStyle="Valuta">
      <calculatedColumnFormula>SUMIF(Tabella1[Azienda],Tabella2[[#This Row],[Azienda]],Tabella1[Totale])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9A308C-3F4B-4A3C-A98E-E8F97F7A86D7}" name="Tabella14" displayName="Tabella14" ref="A3:E13" totalsRowShown="0" headerRowDxfId="7">
  <autoFilter ref="A3:E13" xr:uid="{2B927061-FB83-4511-AFEF-40CFC77D0002}"/>
  <tableColumns count="5">
    <tableColumn id="1" xr3:uid="{9EB82D99-57AB-47C1-8271-B385930E25A5}" name="Azienda" dataDxfId="6"/>
    <tableColumn id="2" xr3:uid="{BDCB6199-07EA-4FF7-936B-FFDA9FBBFF66}" name="Prodotto" dataDxfId="5"/>
    <tableColumn id="3" xr3:uid="{C31CD531-7AD6-48C2-9E80-6EDB3C60B4F1}" name="Quantità" dataDxfId="4"/>
    <tableColumn id="4" xr3:uid="{C833050B-0D9B-4FA7-A894-9A9170DE05CB}" name="Prezzo" dataDxfId="3" dataCellStyle="Valuta"/>
    <tableColumn id="5" xr3:uid="{C5EF0189-D547-4773-AC5C-5BDFE98E58C9}" name="Totale" dataDxfId="2" dataCellStyle="Valuta">
      <calculatedColumnFormula>D4*C4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C0A440-F117-49AB-BA41-3CC3078BAE4E}" name="Tabella25" displayName="Tabella25" ref="A17:B21" totalsRowShown="0" tableBorderDxfId="1">
  <autoFilter ref="A17:B21" xr:uid="{9004D99A-8DF1-4DD6-980C-8CCDDFD028AC}"/>
  <tableColumns count="2">
    <tableColumn id="1" xr3:uid="{B2EF88A2-C9ED-4D06-B76C-DA8801816E91}" name="Azienda"/>
    <tableColumn id="2" xr3:uid="{E4D32219-45B3-45B9-B122-DF2EC89F1B6A}" name="Totale" dataDxfId="0" dataCellStyle="Valuta">
      <calculatedColumnFormula>SUMIF(Tabella1[Azienda],Tabella25[[#This Row],[Azienda]],Tabella1[Totale])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4"/>
  <sheetViews>
    <sheetView view="pageLayout" zoomScaleNormal="100" workbookViewId="0">
      <selection activeCell="E22" sqref="E22"/>
    </sheetView>
  </sheetViews>
  <sheetFormatPr defaultColWidth="12.5703125" defaultRowHeight="15.75" customHeight="1" x14ac:dyDescent="0.2"/>
  <cols>
    <col min="1" max="1" width="20.85546875" style="2" bestFit="1" customWidth="1"/>
    <col min="2" max="2" width="23" style="2" customWidth="1"/>
    <col min="3" max="3" width="11.7109375" style="2" customWidth="1"/>
    <col min="4" max="4" width="10.28515625" style="2" customWidth="1"/>
    <col min="5" max="5" width="19.5703125" style="2" customWidth="1"/>
    <col min="6" max="7" width="12.5703125" style="2"/>
    <col min="8" max="8" width="20.85546875" style="2" bestFit="1" customWidth="1"/>
    <col min="9" max="16384" width="12.5703125" style="2"/>
  </cols>
  <sheetData>
    <row r="1" spans="1:26" ht="15.75" customHeight="1" x14ac:dyDescent="0.2">
      <c r="A1" s="15"/>
      <c r="B1" s="15"/>
      <c r="C1" s="15"/>
      <c r="D1" s="15"/>
      <c r="E1" s="15"/>
      <c r="F1" s="16"/>
      <c r="G1" s="1"/>
      <c r="H1"/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G2" s="13"/>
      <c r="H2"/>
      <c r="I2" s="7"/>
    </row>
    <row r="3" spans="1:26" ht="12.75" x14ac:dyDescent="0.2">
      <c r="H3"/>
      <c r="I3" s="7"/>
    </row>
    <row r="4" spans="1:26" ht="15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H4"/>
      <c r="I4" s="7"/>
    </row>
    <row r="5" spans="1:26" ht="12.75" x14ac:dyDescent="0.2">
      <c r="B5" s="3" t="s">
        <v>5</v>
      </c>
      <c r="C5" s="4" t="s">
        <v>6</v>
      </c>
      <c r="D5" s="4">
        <v>500</v>
      </c>
      <c r="E5" s="5">
        <v>15.75</v>
      </c>
      <c r="F5" s="6">
        <f>E5*D5</f>
        <v>7875</v>
      </c>
      <c r="H5"/>
      <c r="I5" s="7"/>
    </row>
    <row r="6" spans="1:26" ht="12.75" x14ac:dyDescent="0.2">
      <c r="B6" s="3" t="s">
        <v>5</v>
      </c>
      <c r="C6" s="4" t="s">
        <v>7</v>
      </c>
      <c r="D6" s="4">
        <v>1200</v>
      </c>
      <c r="E6" s="5">
        <v>8.5</v>
      </c>
      <c r="F6" s="6">
        <f t="shared" ref="F6:F14" si="0">E6*D6</f>
        <v>10200</v>
      </c>
      <c r="H6"/>
      <c r="I6" s="7"/>
    </row>
    <row r="7" spans="1:26" ht="12.75" x14ac:dyDescent="0.2">
      <c r="B7" s="3" t="s">
        <v>8</v>
      </c>
      <c r="C7" s="4" t="s">
        <v>9</v>
      </c>
      <c r="D7" s="4">
        <v>800</v>
      </c>
      <c r="E7" s="5">
        <v>12.25</v>
      </c>
      <c r="F7" s="6">
        <f t="shared" si="0"/>
        <v>9800</v>
      </c>
      <c r="H7"/>
      <c r="I7" s="7"/>
    </row>
    <row r="8" spans="1:26" ht="12.75" x14ac:dyDescent="0.2">
      <c r="B8" s="3" t="s">
        <v>5</v>
      </c>
      <c r="C8" s="4" t="s">
        <v>10</v>
      </c>
      <c r="D8" s="4">
        <v>300</v>
      </c>
      <c r="E8" s="5">
        <v>25</v>
      </c>
      <c r="F8" s="6">
        <f t="shared" si="0"/>
        <v>7500</v>
      </c>
      <c r="H8"/>
      <c r="I8" s="7"/>
    </row>
    <row r="9" spans="1:26" ht="12.75" x14ac:dyDescent="0.2">
      <c r="B9" s="3" t="s">
        <v>8</v>
      </c>
      <c r="C9" s="4" t="s">
        <v>11</v>
      </c>
      <c r="D9" s="4">
        <v>1500</v>
      </c>
      <c r="E9" s="5">
        <v>6.5</v>
      </c>
      <c r="F9" s="6">
        <f t="shared" si="0"/>
        <v>9750</v>
      </c>
      <c r="H9"/>
      <c r="I9" s="7"/>
    </row>
    <row r="10" spans="1:26" ht="12.75" x14ac:dyDescent="0.2">
      <c r="B10" s="3" t="s">
        <v>12</v>
      </c>
      <c r="C10" s="4" t="s">
        <v>13</v>
      </c>
      <c r="D10" s="4">
        <v>700</v>
      </c>
      <c r="E10" s="5">
        <v>18.75</v>
      </c>
      <c r="F10" s="6">
        <f t="shared" si="0"/>
        <v>13125</v>
      </c>
      <c r="H10"/>
      <c r="I10" s="7"/>
    </row>
    <row r="11" spans="1:26" ht="12.75" x14ac:dyDescent="0.2">
      <c r="B11" s="3" t="s">
        <v>12</v>
      </c>
      <c r="C11" s="4" t="s">
        <v>14</v>
      </c>
      <c r="D11" s="4">
        <v>900</v>
      </c>
      <c r="E11" s="5">
        <v>14</v>
      </c>
      <c r="F11" s="6">
        <f t="shared" si="0"/>
        <v>12600</v>
      </c>
      <c r="H11"/>
      <c r="I11" s="7"/>
    </row>
    <row r="12" spans="1:26" ht="15.75" customHeight="1" x14ac:dyDescent="0.2">
      <c r="B12" s="3" t="s">
        <v>8</v>
      </c>
      <c r="C12" s="4" t="s">
        <v>15</v>
      </c>
      <c r="D12" s="4">
        <v>1100</v>
      </c>
      <c r="E12" s="5">
        <v>10.5</v>
      </c>
      <c r="F12" s="6">
        <f t="shared" si="0"/>
        <v>11550</v>
      </c>
    </row>
    <row r="13" spans="1:26" ht="15.75" customHeight="1" x14ac:dyDescent="0.2">
      <c r="B13" s="3" t="s">
        <v>12</v>
      </c>
      <c r="C13" s="4" t="s">
        <v>16</v>
      </c>
      <c r="D13" s="4">
        <v>600</v>
      </c>
      <c r="E13" s="5">
        <v>20</v>
      </c>
      <c r="F13" s="6">
        <f t="shared" si="0"/>
        <v>12000</v>
      </c>
    </row>
    <row r="14" spans="1:26" ht="15.75" customHeight="1" x14ac:dyDescent="0.2">
      <c r="B14" s="3" t="s">
        <v>17</v>
      </c>
      <c r="C14" s="4" t="s">
        <v>18</v>
      </c>
      <c r="D14" s="4">
        <v>1000</v>
      </c>
      <c r="E14" s="5">
        <v>13.5</v>
      </c>
      <c r="F14" s="6">
        <f t="shared" si="0"/>
        <v>13500</v>
      </c>
    </row>
    <row r="17" spans="1:3" ht="15.75" customHeight="1" x14ac:dyDescent="0.2">
      <c r="B17" s="8" t="s">
        <v>0</v>
      </c>
      <c r="C17" s="11" t="s">
        <v>4</v>
      </c>
    </row>
    <row r="18" spans="1:3" ht="15.75" customHeight="1" x14ac:dyDescent="0.2">
      <c r="B18" s="9" t="s">
        <v>5</v>
      </c>
      <c r="C18" s="12">
        <f>SUMIF(Tabella1[Azienda],Tabella2[[#This Row],[Azienda]],Tabella1[Totale])</f>
        <v>25575</v>
      </c>
    </row>
    <row r="19" spans="1:3" ht="15.75" customHeight="1" x14ac:dyDescent="0.2">
      <c r="B19" s="9" t="s">
        <v>8</v>
      </c>
      <c r="C19" s="12">
        <f>SUMIF(Tabella1[Azienda],Tabella2[[#This Row],[Azienda]],Tabella1[Totale])</f>
        <v>31100</v>
      </c>
    </row>
    <row r="20" spans="1:3" ht="15.75" customHeight="1" x14ac:dyDescent="0.2">
      <c r="B20" s="10" t="s">
        <v>12</v>
      </c>
      <c r="C20" s="12">
        <f>SUMIF(Tabella1[Azienda],Tabella2[[#This Row],[Azienda]],Tabella1[Totale])</f>
        <v>37725</v>
      </c>
    </row>
    <row r="21" spans="1:3" ht="15.75" customHeight="1" x14ac:dyDescent="0.2">
      <c r="B21" s="10" t="s">
        <v>17</v>
      </c>
      <c r="C21" s="12">
        <f>SUMIF(Tabella1[Azienda],Tabella2[[#This Row],[Azienda]],Tabella1[Totale])</f>
        <v>13500</v>
      </c>
    </row>
    <row r="22" spans="1:3" ht="15.75" customHeight="1" x14ac:dyDescent="0.2">
      <c r="A22"/>
    </row>
    <row r="23" spans="1:3" ht="15.75" customHeight="1" x14ac:dyDescent="0.2">
      <c r="A23"/>
    </row>
    <row r="24" spans="1:3" ht="15.75" customHeight="1" x14ac:dyDescent="0.2">
      <c r="A24"/>
    </row>
  </sheetData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&amp;C&amp;"-,Grassetto"&amp;12&amp;K000000Spese Recenti</oddHead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F8D-B3CA-4B5E-ABDB-E42F3C49ADC4}">
  <dimension ref="K1:P28"/>
  <sheetViews>
    <sheetView workbookViewId="0">
      <selection activeCell="O37" sqref="O37"/>
    </sheetView>
  </sheetViews>
  <sheetFormatPr defaultRowHeight="12.75" x14ac:dyDescent="0.2"/>
  <sheetData>
    <row r="1" spans="11:16" ht="13.5" thickBot="1" x14ac:dyDescent="0.25"/>
    <row r="2" spans="11:16" x14ac:dyDescent="0.2">
      <c r="K2" s="17" t="s">
        <v>19</v>
      </c>
      <c r="L2" s="18"/>
      <c r="M2" s="18"/>
      <c r="N2" s="18"/>
      <c r="O2" s="18"/>
      <c r="P2" s="19"/>
    </row>
    <row r="3" spans="11:16" x14ac:dyDescent="0.2">
      <c r="K3" s="20"/>
      <c r="L3" s="21"/>
      <c r="M3" s="21"/>
      <c r="N3" s="21"/>
      <c r="O3" s="21"/>
      <c r="P3" s="22"/>
    </row>
    <row r="4" spans="11:16" x14ac:dyDescent="0.2">
      <c r="K4" s="20"/>
      <c r="L4" s="21"/>
      <c r="M4" s="21"/>
      <c r="N4" s="21"/>
      <c r="O4" s="21"/>
      <c r="P4" s="22"/>
    </row>
    <row r="5" spans="11:16" x14ac:dyDescent="0.2">
      <c r="K5" s="20"/>
      <c r="L5" s="21"/>
      <c r="M5" s="21"/>
      <c r="N5" s="21"/>
      <c r="O5" s="21"/>
      <c r="P5" s="22"/>
    </row>
    <row r="6" spans="11:16" x14ac:dyDescent="0.2">
      <c r="K6" s="20"/>
      <c r="L6" s="21"/>
      <c r="M6" s="21"/>
      <c r="N6" s="21"/>
      <c r="O6" s="21"/>
      <c r="P6" s="22"/>
    </row>
    <row r="7" spans="11:16" x14ac:dyDescent="0.2">
      <c r="K7" s="20"/>
      <c r="L7" s="21"/>
      <c r="M7" s="21"/>
      <c r="N7" s="21"/>
      <c r="O7" s="21"/>
      <c r="P7" s="22"/>
    </row>
    <row r="8" spans="11:16" x14ac:dyDescent="0.2">
      <c r="K8" s="20"/>
      <c r="L8" s="21"/>
      <c r="M8" s="21"/>
      <c r="N8" s="21"/>
      <c r="O8" s="21"/>
      <c r="P8" s="22"/>
    </row>
    <row r="9" spans="11:16" ht="13.5" thickBot="1" x14ac:dyDescent="0.25">
      <c r="K9" s="23"/>
      <c r="L9" s="24"/>
      <c r="M9" s="24"/>
      <c r="N9" s="24"/>
      <c r="O9" s="24"/>
      <c r="P9" s="25"/>
    </row>
    <row r="20" spans="11:16" ht="13.5" thickBot="1" x14ac:dyDescent="0.25"/>
    <row r="21" spans="11:16" x14ac:dyDescent="0.2">
      <c r="K21" s="17" t="s">
        <v>20</v>
      </c>
      <c r="L21" s="18"/>
      <c r="M21" s="18"/>
      <c r="N21" s="18"/>
      <c r="O21" s="18"/>
      <c r="P21" s="19"/>
    </row>
    <row r="22" spans="11:16" x14ac:dyDescent="0.2">
      <c r="K22" s="20"/>
      <c r="L22" s="21"/>
      <c r="M22" s="21"/>
      <c r="N22" s="21"/>
      <c r="O22" s="21"/>
      <c r="P22" s="22"/>
    </row>
    <row r="23" spans="11:16" x14ac:dyDescent="0.2">
      <c r="K23" s="20"/>
      <c r="L23" s="21"/>
      <c r="M23" s="21"/>
      <c r="N23" s="21"/>
      <c r="O23" s="21"/>
      <c r="P23" s="22"/>
    </row>
    <row r="24" spans="11:16" x14ac:dyDescent="0.2">
      <c r="K24" s="20"/>
      <c r="L24" s="21"/>
      <c r="M24" s="21"/>
      <c r="N24" s="21"/>
      <c r="O24" s="21"/>
      <c r="P24" s="22"/>
    </row>
    <row r="25" spans="11:16" x14ac:dyDescent="0.2">
      <c r="K25" s="20"/>
      <c r="L25" s="21"/>
      <c r="M25" s="21"/>
      <c r="N25" s="21"/>
      <c r="O25" s="21"/>
      <c r="P25" s="22"/>
    </row>
    <row r="26" spans="11:16" x14ac:dyDescent="0.2">
      <c r="K26" s="20"/>
      <c r="L26" s="21"/>
      <c r="M26" s="21"/>
      <c r="N26" s="21"/>
      <c r="O26" s="21"/>
      <c r="P26" s="22"/>
    </row>
    <row r="27" spans="11:16" x14ac:dyDescent="0.2">
      <c r="K27" s="20"/>
      <c r="L27" s="21"/>
      <c r="M27" s="21"/>
      <c r="N27" s="21"/>
      <c r="O27" s="21"/>
      <c r="P27" s="22"/>
    </row>
    <row r="28" spans="11:16" ht="13.5" thickBot="1" x14ac:dyDescent="0.25">
      <c r="K28" s="23"/>
      <c r="L28" s="24"/>
      <c r="M28" s="24"/>
      <c r="N28" s="24"/>
      <c r="O28" s="24"/>
      <c r="P28" s="25"/>
    </row>
  </sheetData>
  <mergeCells count="2">
    <mergeCell ref="K2:P9"/>
    <mergeCell ref="K21:P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CC62-2802-44DB-8EB5-BEE2D1093118}">
  <dimension ref="A3:G21"/>
  <sheetViews>
    <sheetView tabSelected="1" view="pageLayout" zoomScale="70" zoomScaleNormal="100" zoomScalePageLayoutView="70" workbookViewId="0">
      <selection activeCell="AA34" sqref="AA34"/>
    </sheetView>
  </sheetViews>
  <sheetFormatPr defaultRowHeight="12.75" x14ac:dyDescent="0.2"/>
  <cols>
    <col min="1" max="2" width="20.85546875" bestFit="1" customWidth="1"/>
    <col min="3" max="3" width="14.140625" bestFit="1" customWidth="1"/>
    <col min="4" max="4" width="13.85546875" bestFit="1" customWidth="1"/>
    <col min="5" max="5" width="12.5703125" bestFit="1" customWidth="1"/>
    <col min="6" max="6" width="12.42578125" bestFit="1" customWidth="1"/>
  </cols>
  <sheetData>
    <row r="3" spans="1:5" ht="1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3" t="s">
        <v>5</v>
      </c>
      <c r="B4" s="4" t="s">
        <v>6</v>
      </c>
      <c r="C4" s="4">
        <v>500</v>
      </c>
      <c r="D4" s="5">
        <v>15.75</v>
      </c>
      <c r="E4" s="6">
        <f>D4*C4</f>
        <v>7875</v>
      </c>
    </row>
    <row r="5" spans="1:5" x14ac:dyDescent="0.2">
      <c r="A5" s="3" t="s">
        <v>5</v>
      </c>
      <c r="B5" s="4" t="s">
        <v>7</v>
      </c>
      <c r="C5" s="4">
        <v>1200</v>
      </c>
      <c r="D5" s="5">
        <v>8.5</v>
      </c>
      <c r="E5" s="6">
        <f t="shared" ref="E5:E13" si="0">D5*C5</f>
        <v>10200</v>
      </c>
    </row>
    <row r="6" spans="1:5" x14ac:dyDescent="0.2">
      <c r="A6" s="3" t="s">
        <v>8</v>
      </c>
      <c r="B6" s="4" t="s">
        <v>9</v>
      </c>
      <c r="C6" s="4">
        <v>800</v>
      </c>
      <c r="D6" s="5">
        <v>12.25</v>
      </c>
      <c r="E6" s="6">
        <f t="shared" si="0"/>
        <v>9800</v>
      </c>
    </row>
    <row r="7" spans="1:5" x14ac:dyDescent="0.2">
      <c r="A7" s="3" t="s">
        <v>5</v>
      </c>
      <c r="B7" s="4" t="s">
        <v>10</v>
      </c>
      <c r="C7" s="4">
        <v>300</v>
      </c>
      <c r="D7" s="5">
        <v>25</v>
      </c>
      <c r="E7" s="6">
        <f t="shared" si="0"/>
        <v>7500</v>
      </c>
    </row>
    <row r="8" spans="1:5" x14ac:dyDescent="0.2">
      <c r="A8" s="3" t="s">
        <v>8</v>
      </c>
      <c r="B8" s="4" t="s">
        <v>11</v>
      </c>
      <c r="C8" s="4">
        <v>1500</v>
      </c>
      <c r="D8" s="5">
        <v>6.5</v>
      </c>
      <c r="E8" s="6">
        <f t="shared" si="0"/>
        <v>9750</v>
      </c>
    </row>
    <row r="9" spans="1:5" x14ac:dyDescent="0.2">
      <c r="A9" s="3" t="s">
        <v>12</v>
      </c>
      <c r="B9" s="4" t="s">
        <v>13</v>
      </c>
      <c r="C9" s="4">
        <v>700</v>
      </c>
      <c r="D9" s="5">
        <v>18.75</v>
      </c>
      <c r="E9" s="6">
        <f t="shared" si="0"/>
        <v>13125</v>
      </c>
    </row>
    <row r="10" spans="1:5" x14ac:dyDescent="0.2">
      <c r="A10" s="3" t="s">
        <v>12</v>
      </c>
      <c r="B10" s="4" t="s">
        <v>14</v>
      </c>
      <c r="C10" s="4">
        <v>900</v>
      </c>
      <c r="D10" s="5">
        <v>14</v>
      </c>
      <c r="E10" s="6">
        <f t="shared" si="0"/>
        <v>12600</v>
      </c>
    </row>
    <row r="11" spans="1:5" x14ac:dyDescent="0.2">
      <c r="A11" s="3" t="s">
        <v>8</v>
      </c>
      <c r="B11" s="4" t="s">
        <v>15</v>
      </c>
      <c r="C11" s="4">
        <v>1100</v>
      </c>
      <c r="D11" s="5">
        <v>10.5</v>
      </c>
      <c r="E11" s="6">
        <f t="shared" si="0"/>
        <v>11550</v>
      </c>
    </row>
    <row r="12" spans="1:5" x14ac:dyDescent="0.2">
      <c r="A12" s="3" t="s">
        <v>12</v>
      </c>
      <c r="B12" s="4" t="s">
        <v>16</v>
      </c>
      <c r="C12" s="4">
        <v>600</v>
      </c>
      <c r="D12" s="5">
        <v>20</v>
      </c>
      <c r="E12" s="6">
        <f t="shared" si="0"/>
        <v>12000</v>
      </c>
    </row>
    <row r="13" spans="1:5" x14ac:dyDescent="0.2">
      <c r="A13" s="3" t="s">
        <v>17</v>
      </c>
      <c r="B13" s="4" t="s">
        <v>18</v>
      </c>
      <c r="C13" s="4">
        <v>1000</v>
      </c>
      <c r="D13" s="5">
        <v>13.5</v>
      </c>
      <c r="E13" s="6">
        <f t="shared" si="0"/>
        <v>13500</v>
      </c>
    </row>
    <row r="17" spans="1:7" ht="15" x14ac:dyDescent="0.2">
      <c r="A17" s="8" t="s">
        <v>0</v>
      </c>
      <c r="B17" s="11" t="s">
        <v>4</v>
      </c>
    </row>
    <row r="18" spans="1:7" x14ac:dyDescent="0.2">
      <c r="A18" s="9" t="s">
        <v>5</v>
      </c>
      <c r="B18" s="12">
        <f>SUMIF(Tabella1[Azienda],Tabella25[[#This Row],[Azienda]],Tabella1[Totale])</f>
        <v>25575</v>
      </c>
    </row>
    <row r="19" spans="1:7" x14ac:dyDescent="0.2">
      <c r="A19" s="9" t="s">
        <v>8</v>
      </c>
      <c r="B19" s="12">
        <f>SUMIF(Tabella1[Azienda],Tabella25[[#This Row],[Azienda]],Tabella1[Totale])</f>
        <v>31100</v>
      </c>
    </row>
    <row r="20" spans="1:7" x14ac:dyDescent="0.2">
      <c r="A20" s="10" t="s">
        <v>12</v>
      </c>
      <c r="B20" s="12">
        <f>SUMIF(Tabella1[Azienda],Tabella25[[#This Row],[Azienda]],Tabella1[Totale])</f>
        <v>37725</v>
      </c>
    </row>
    <row r="21" spans="1:7" x14ac:dyDescent="0.2">
      <c r="A21" s="10" t="s">
        <v>17</v>
      </c>
      <c r="B21" s="12">
        <f>SUMIF(Tabella1[Azienda],Tabella25[[#This Row],[Azienda]],Tabella1[Totale])</f>
        <v>13500</v>
      </c>
      <c r="G21" s="14"/>
    </row>
  </sheetData>
  <pageMargins left="0.7" right="0.7" top="0.75" bottom="0.75" header="0.3" footer="0.3"/>
  <pageSetup paperSize="9" orientation="portrait" r:id="rId1"/>
  <headerFooter>
    <oddHeader>&amp;LEsercizio&amp;R&amp;D</oddHeader>
    <oddFooter>&amp;L&amp;P</oddFoot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Prodotti</vt:lpstr>
      <vt:lpstr>Grafici</vt:lpstr>
      <vt:lpstr>Distribuzione Worksheet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Perrotta</cp:lastModifiedBy>
  <cp:lastPrinted>2025-04-23T17:43:33Z</cp:lastPrinted>
  <dcterms:modified xsi:type="dcterms:W3CDTF">2025-04-23T18:19:42Z</dcterms:modified>
</cp:coreProperties>
</file>