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eo Perrotta\Downloads\"/>
    </mc:Choice>
  </mc:AlternateContent>
  <xr:revisionPtr revIDLastSave="0" documentId="8_{0F187535-5F94-461C-BA3A-78D109D52548}" xr6:coauthVersionLast="47" xr6:coauthVersionMax="47" xr10:uidLastSave="{00000000-0000-0000-0000-000000000000}"/>
  <bookViews>
    <workbookView xWindow="-105" yWindow="0" windowWidth="14610" windowHeight="15585" firstSheet="1" activeTab="5" xr2:uid="{8E5F15D4-FDE4-4FF4-836C-52128BDA20E8}"/>
  </bookViews>
  <sheets>
    <sheet name="SalesPerson" sheetId="1" r:id="rId1"/>
    <sheet name="Car" sheetId="2" r:id="rId2"/>
    <sheet name="SalesCar" sheetId="3" r:id="rId3"/>
    <sheet name="Customer" sheetId="4" r:id="rId4"/>
    <sheet name="Branch" sheetId="5" r:id="rId5"/>
    <sheet name="CarBran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I5" i="4"/>
  <c r="I6" i="4"/>
  <c r="I7" i="4"/>
  <c r="I8" i="4"/>
  <c r="I9" i="4"/>
  <c r="I10" i="4"/>
  <c r="H5" i="4"/>
  <c r="H6" i="4"/>
  <c r="H7" i="4"/>
  <c r="H8" i="4"/>
  <c r="H9" i="4"/>
  <c r="H10" i="4"/>
  <c r="E5" i="4"/>
  <c r="E6" i="4"/>
  <c r="E7" i="4"/>
  <c r="E8" i="4"/>
  <c r="E9" i="4"/>
  <c r="E10" i="4"/>
  <c r="D5" i="3"/>
  <c r="D6" i="3"/>
  <c r="D7" i="3"/>
  <c r="D8" i="3"/>
  <c r="D9" i="3"/>
  <c r="D10" i="3"/>
  <c r="C5" i="3"/>
  <c r="C6" i="3"/>
  <c r="C7" i="3"/>
  <c r="C8" i="3"/>
  <c r="C9" i="3"/>
  <c r="C10" i="3"/>
  <c r="E5" i="1"/>
  <c r="E6" i="1"/>
  <c r="E7" i="1"/>
  <c r="E8" i="1"/>
  <c r="E9" i="1"/>
  <c r="E10" i="1"/>
</calcChain>
</file>

<file path=xl/sharedStrings.xml><?xml version="1.0" encoding="utf-8"?>
<sst xmlns="http://schemas.openxmlformats.org/spreadsheetml/2006/main" count="99" uniqueCount="85">
  <si>
    <t>SalesPerson</t>
  </si>
  <si>
    <t>Name</t>
  </si>
  <si>
    <t>Surname</t>
  </si>
  <si>
    <t>E-Mail</t>
  </si>
  <si>
    <t>Roberto</t>
  </si>
  <si>
    <t>Loffredo</t>
  </si>
  <si>
    <t>Luisa</t>
  </si>
  <si>
    <t>Rossi</t>
  </si>
  <si>
    <t>Giacomo</t>
  </si>
  <si>
    <t>Ferrandino</t>
  </si>
  <si>
    <t>Katia</t>
  </si>
  <si>
    <t>Castaldo</t>
  </si>
  <si>
    <t>Bruno</t>
  </si>
  <si>
    <t>Pereira</t>
  </si>
  <si>
    <t>Federica</t>
  </si>
  <si>
    <t>Brunelli</t>
  </si>
  <si>
    <t>Car</t>
  </si>
  <si>
    <t>ID.Car</t>
  </si>
  <si>
    <t>ID.CarBrand</t>
  </si>
  <si>
    <t>CarLicense</t>
  </si>
  <si>
    <t>Data.Sales.Car</t>
  </si>
  <si>
    <t>ID.Branch</t>
  </si>
  <si>
    <t>ID.Car (PK)</t>
  </si>
  <si>
    <t>ID (PK)</t>
  </si>
  <si>
    <t>PN356FN</t>
  </si>
  <si>
    <t>LO234FR</t>
  </si>
  <si>
    <t>SE230DR</t>
  </si>
  <si>
    <t>FW197RT</t>
  </si>
  <si>
    <t>LM912FG</t>
  </si>
  <si>
    <t>HR216MW</t>
  </si>
  <si>
    <t>SalesCar</t>
  </si>
  <si>
    <t>ID.SalesPerson</t>
  </si>
  <si>
    <t>Customer</t>
  </si>
  <si>
    <t>E-mail</t>
  </si>
  <si>
    <t>Address</t>
  </si>
  <si>
    <t>City</t>
  </si>
  <si>
    <t>Riccardo</t>
  </si>
  <si>
    <t>Liguori</t>
  </si>
  <si>
    <t>Luciano</t>
  </si>
  <si>
    <t>Spirandente</t>
  </si>
  <si>
    <t>Veronica</t>
  </si>
  <si>
    <t>Spessotto</t>
  </si>
  <si>
    <t>Giulio</t>
  </si>
  <si>
    <t>Merolla</t>
  </si>
  <si>
    <t>Zoe</t>
  </si>
  <si>
    <t>Peres</t>
  </si>
  <si>
    <t>Domenico</t>
  </si>
  <si>
    <t>Esposito</t>
  </si>
  <si>
    <t>Via Luigi II</t>
  </si>
  <si>
    <t>Via Verdi</t>
  </si>
  <si>
    <t>Via Rossi</t>
  </si>
  <si>
    <t>Via Napoleone</t>
  </si>
  <si>
    <t>Via Roma</t>
  </si>
  <si>
    <t>Via Napoli</t>
  </si>
  <si>
    <t>Torino</t>
  </si>
  <si>
    <t>Bologna</t>
  </si>
  <si>
    <t>Milano</t>
  </si>
  <si>
    <t>Palermo</t>
  </si>
  <si>
    <t>Napoli</t>
  </si>
  <si>
    <t>Branch</t>
  </si>
  <si>
    <t>CityBranch</t>
  </si>
  <si>
    <t>Catania</t>
  </si>
  <si>
    <t>Benevento</t>
  </si>
  <si>
    <t>Firenze</t>
  </si>
  <si>
    <t>Como</t>
  </si>
  <si>
    <t>Ferrara</t>
  </si>
  <si>
    <t>Modena</t>
  </si>
  <si>
    <t>Bari</t>
  </si>
  <si>
    <t>Foggia</t>
  </si>
  <si>
    <t>Genova</t>
  </si>
  <si>
    <t>CarBrand</t>
  </si>
  <si>
    <t>NameBrand</t>
  </si>
  <si>
    <t>BMW</t>
  </si>
  <si>
    <t>MINI</t>
  </si>
  <si>
    <t>Audi</t>
  </si>
  <si>
    <t>Mercedes</t>
  </si>
  <si>
    <t>Renault</t>
  </si>
  <si>
    <t>Peugeot</t>
  </si>
  <si>
    <t>CUPRA</t>
  </si>
  <si>
    <t>Land Rover</t>
  </si>
  <si>
    <t>Porsche</t>
  </si>
  <si>
    <t>Aston Martin</t>
  </si>
  <si>
    <t>Opel</t>
  </si>
  <si>
    <t>Tesla</t>
  </si>
  <si>
    <t>ID.Customer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</si>
</sst>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Normale" xfId="0" builtinId="0"/>
  </cellStyles>
  <dxfs count="37"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numFmt numFmtId="19" formatCode="dd/mm/yyyy"/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numFmt numFmtId="0" formatCode="General"/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  <dxf>
      <font>
        <i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DD721A-D868-4B36-A22D-26F14C93E97D}" name="Tabella1" displayName="Tabella1" ref="B4:E10" totalsRowShown="0" headerRowDxfId="32" dataDxfId="31">
  <autoFilter ref="B4:E10" xr:uid="{AEDD721A-D868-4B36-A22D-26F14C93E97D}"/>
  <tableColumns count="4">
    <tableColumn id="1" xr3:uid="{A87FFC94-02FF-43C0-A063-70C333918F13}" name="ID (PK)" dataDxfId="36"/>
    <tableColumn id="2" xr3:uid="{650CB2BF-A515-4D8C-A1DB-CF919D4A9690}" name="Name" dataDxfId="35"/>
    <tableColumn id="3" xr3:uid="{B93EF1BF-6A7D-4C1B-9401-2706949A8432}" name="Surname" dataDxfId="34"/>
    <tableColumn id="4" xr3:uid="{4174CA61-B7EC-4EE1-983B-CE1BD9F55518}" name="E-Mail" dataDxfId="33">
      <calculatedColumnFormula>_xlfn.CONCAT(Tabella1[[#This Row],[Name]],".",D5,"@","concessionaria.it")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4DDA0A-6DF7-4A56-839B-A9F26DAABDC2}" name="Tabella2" displayName="Tabella2" ref="B4:G10" totalsRowShown="0" headerRowDxfId="30" dataDxfId="29">
  <autoFilter ref="B4:G10" xr:uid="{0E4DDA0A-6DF7-4A56-839B-A9F26DAABDC2}"/>
  <tableColumns count="6">
    <tableColumn id="1" xr3:uid="{58D8FA17-B5CE-4F92-A74B-289BBD3BCFDC}" name="ID.Car (PK)" dataDxfId="5"/>
    <tableColumn id="2" xr3:uid="{CE6F415E-538E-41E0-B5B5-5D6CDDC9CBB0}" name="ID.CarBrand" dataDxfId="4"/>
    <tableColumn id="3" xr3:uid="{E0BB2993-17EF-455D-ACDA-67A7201D8D21}" name="CarLicense" dataDxfId="3"/>
    <tableColumn id="4" xr3:uid="{1164F91F-557F-40BC-9D3A-A8EB750BBE09}" name="Data.Sales.Car" dataDxfId="2"/>
    <tableColumn id="5" xr3:uid="{66DDFEFB-C621-47A0-9655-A38E9643BE45}" name="ID.Branch" dataDxfId="1"/>
    <tableColumn id="6" xr3:uid="{17F6ADDD-4812-4045-A643-F8BFF7FC576D}" name="ID.Customer" dataDxfId="0">
      <calculatedColumnFormula>Tabella4[[#This Row],[ID.Customer]]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2BF9CA-86C9-4AA9-8F77-09E58E6313FF}" name="Tabella3" displayName="Tabella3" ref="B4:D10" totalsRowShown="0" headerRowDxfId="28" dataDxfId="27">
  <autoFilter ref="B4:D10" xr:uid="{692BF9CA-86C9-4AA9-8F77-09E58E6313FF}"/>
  <tableColumns count="3">
    <tableColumn id="1" xr3:uid="{1D2C560A-BA58-418A-A138-6C838D6C0FA8}" name="ID.SalesPerson" dataDxfId="26"/>
    <tableColumn id="2" xr3:uid="{65A4D626-CA49-4623-854A-B22C98ABAC70}" name="ID.Car" dataDxfId="25">
      <calculatedColumnFormula>Tabella2[[#This Row],[ID.Car (PK)]]</calculatedColumnFormula>
    </tableColumn>
    <tableColumn id="3" xr3:uid="{4F20BEDF-0919-40D6-B48A-254FC38BF8F8}" name="Data.Sales.Car" dataDxfId="24">
      <calculatedColumnFormula>Tabella2[[#This Row],[Data.Sales.Car]]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BB3229-B827-49E5-ABCB-D53499F14589}" name="Tabella4" displayName="Tabella4" ref="B4:I10" totalsRowShown="0" headerRowDxfId="17" dataDxfId="18">
  <autoFilter ref="B4:I10" xr:uid="{5DBB3229-B827-49E5-ABCB-D53499F14589}"/>
  <tableColumns count="8">
    <tableColumn id="1" xr3:uid="{6C17D80D-DFA0-428F-BE54-DB5D9B864AE6}" name="ID.Customer" dataDxfId="23"/>
    <tableColumn id="2" xr3:uid="{85474E6C-426F-47EC-9A3B-44F897B30478}" name="Name" dataDxfId="22"/>
    <tableColumn id="3" xr3:uid="{9C8A187F-5236-4FCE-9495-B14EE336EDDB}" name="Surname" dataDxfId="21"/>
    <tableColumn id="4" xr3:uid="{6EF5FA1E-C44E-4BD8-A4A7-4B6219ABC8B1}" name="E-mail" dataDxfId="16">
      <calculatedColumnFormula>_xlfn.CONCAT(Tabella4[[#This Row],[Name]],Tabella4[[#This Row],[Surname]],"@gmail.com")</calculatedColumnFormula>
    </tableColumn>
    <tableColumn id="5" xr3:uid="{2B5CB8E5-62DB-4586-B051-558F3EB921CC}" name="Address" dataDxfId="20"/>
    <tableColumn id="6" xr3:uid="{6D9AA1FF-7898-447C-82DE-5431EA123270}" name="City" dataDxfId="19"/>
    <tableColumn id="7" xr3:uid="{0B36398B-3D78-421F-8D4E-24E52661E87E}" name="Data.Sales.Car" dataDxfId="15">
      <calculatedColumnFormula>Tabella3[[#This Row],[Data.Sales.Car]]</calculatedColumnFormula>
    </tableColumn>
    <tableColumn id="8" xr3:uid="{185CA6E2-7660-4200-A92B-7E195DC90E83}" name="ID.Car" dataDxfId="14">
      <calculatedColumnFormula>Tabella2[[#This Row],[ID.Car (PK)]]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BA7356-0E2F-4B5B-BA74-6FCC638F36E2}" name="Tabella5" displayName="Tabella5" ref="B4:C18" totalsRowShown="0" headerRowDxfId="10" dataDxfId="11">
  <autoFilter ref="B4:C18" xr:uid="{C6BA7356-0E2F-4B5B-BA74-6FCC638F36E2}"/>
  <tableColumns count="2">
    <tableColumn id="1" xr3:uid="{FCA8AE8C-9851-4BDB-AF7F-C9629C9E3D4D}" name="ID.Branch" dataDxfId="13"/>
    <tableColumn id="2" xr3:uid="{6328D1DF-9A66-4FB0-849B-42A6696A9D67}" name="CityBranch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C251EB-15F8-4D1A-AB60-0FD7B0B39DCB}" name="Tabella6" displayName="Tabella6" ref="B4:C16" totalsRowShown="0" headerRowDxfId="7" dataDxfId="6">
  <autoFilter ref="B4:C16" xr:uid="{A0C251EB-15F8-4D1A-AB60-0FD7B0B39DCB}"/>
  <tableColumns count="2">
    <tableColumn id="1" xr3:uid="{D2FC00CB-B649-449B-8F3D-16C5C5DDD5C1}" name="ID.CarBrand" dataDxfId="9"/>
    <tableColumn id="2" xr3:uid="{BB3B28B4-4003-4E44-BD99-CE25FBB6A855}" name="NameBrand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9B7E-AC86-4387-BB6D-544158A84DA7}">
  <dimension ref="B2:E10"/>
  <sheetViews>
    <sheetView workbookViewId="0">
      <selection activeCell="B5" sqref="B5"/>
    </sheetView>
  </sheetViews>
  <sheetFormatPr defaultRowHeight="15" x14ac:dyDescent="0.25"/>
  <cols>
    <col min="1" max="1" width="9.140625" style="10"/>
    <col min="2" max="2" width="14.28515625" style="10" customWidth="1"/>
    <col min="3" max="3" width="10.85546875" style="10" bestFit="1" customWidth="1"/>
    <col min="4" max="4" width="13.5703125" style="10" bestFit="1" customWidth="1"/>
    <col min="5" max="5" width="39.42578125" style="10" customWidth="1"/>
    <col min="6" max="16384" width="9.140625" style="10"/>
  </cols>
  <sheetData>
    <row r="2" spans="2:5" ht="15.75" thickBot="1" x14ac:dyDescent="0.3"/>
    <row r="3" spans="2:5" ht="18.75" x14ac:dyDescent="0.25">
      <c r="B3" s="7" t="s">
        <v>0</v>
      </c>
      <c r="C3" s="8"/>
      <c r="D3" s="8"/>
      <c r="E3" s="9"/>
    </row>
    <row r="4" spans="2:5" x14ac:dyDescent="0.25">
      <c r="B4" s="11" t="s">
        <v>23</v>
      </c>
      <c r="C4" s="12" t="s">
        <v>1</v>
      </c>
      <c r="D4" s="12" t="s">
        <v>2</v>
      </c>
      <c r="E4" s="13" t="s">
        <v>3</v>
      </c>
    </row>
    <row r="5" spans="2:5" x14ac:dyDescent="0.25">
      <c r="B5" s="11">
        <v>1</v>
      </c>
      <c r="C5" s="12" t="s">
        <v>4</v>
      </c>
      <c r="D5" s="12" t="s">
        <v>5</v>
      </c>
      <c r="E5" s="13" t="str">
        <f>_xlfn.CONCAT(Tabella1[[#This Row],[Name]],".",D5,"@","concessionaria.it")</f>
        <v>Roberto.Loffredo@concessionaria.it</v>
      </c>
    </row>
    <row r="6" spans="2:5" x14ac:dyDescent="0.25">
      <c r="B6" s="11">
        <v>2</v>
      </c>
      <c r="C6" s="12" t="s">
        <v>6</v>
      </c>
      <c r="D6" s="12" t="s">
        <v>7</v>
      </c>
      <c r="E6" s="13" t="str">
        <f>_xlfn.CONCAT(Tabella1[[#This Row],[Name]],".",D6,"@","concessionaria.it")</f>
        <v>Luisa.Rossi@concessionaria.it</v>
      </c>
    </row>
    <row r="7" spans="2:5" x14ac:dyDescent="0.25">
      <c r="B7" s="11">
        <v>3</v>
      </c>
      <c r="C7" s="12" t="s">
        <v>8</v>
      </c>
      <c r="D7" s="12" t="s">
        <v>9</v>
      </c>
      <c r="E7" s="13" t="str">
        <f>_xlfn.CONCAT(Tabella1[[#This Row],[Name]],".",D7,"@","concessionaria.it")</f>
        <v>Giacomo.Ferrandino@concessionaria.it</v>
      </c>
    </row>
    <row r="8" spans="2:5" x14ac:dyDescent="0.25">
      <c r="B8" s="11">
        <v>4</v>
      </c>
      <c r="C8" s="12" t="s">
        <v>10</v>
      </c>
      <c r="D8" s="12" t="s">
        <v>11</v>
      </c>
      <c r="E8" s="13" t="str">
        <f>_xlfn.CONCAT(Tabella1[[#This Row],[Name]],".",D8,"@","concessionaria.it")</f>
        <v>Katia.Castaldo@concessionaria.it</v>
      </c>
    </row>
    <row r="9" spans="2:5" x14ac:dyDescent="0.25">
      <c r="B9" s="11">
        <v>5</v>
      </c>
      <c r="C9" s="12" t="s">
        <v>12</v>
      </c>
      <c r="D9" s="12" t="s">
        <v>13</v>
      </c>
      <c r="E9" s="13" t="str">
        <f>_xlfn.CONCAT(Tabella1[[#This Row],[Name]],".",D9,"@","concessionaria.it")</f>
        <v>Bruno.Pereira@concessionaria.it</v>
      </c>
    </row>
    <row r="10" spans="2:5" ht="15.75" thickBot="1" x14ac:dyDescent="0.3">
      <c r="B10" s="14">
        <v>6</v>
      </c>
      <c r="C10" s="15" t="s">
        <v>14</v>
      </c>
      <c r="D10" s="15" t="s">
        <v>15</v>
      </c>
      <c r="E10" s="16" t="str">
        <f>_xlfn.CONCAT(Tabella1[[#This Row],[Name]],".",D10,"@","concessionaria.it")</f>
        <v>Federica.Brunelli@concessionaria.it</v>
      </c>
    </row>
  </sheetData>
  <mergeCells count="1">
    <mergeCell ref="B3:E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F499E-4AC1-4336-B62D-9461264E42DE}">
  <dimension ref="B3:M22"/>
  <sheetViews>
    <sheetView workbookViewId="0">
      <selection activeCell="G6" sqref="G6"/>
    </sheetView>
  </sheetViews>
  <sheetFormatPr defaultRowHeight="15" x14ac:dyDescent="0.25"/>
  <cols>
    <col min="1" max="1" width="9.140625" style="10"/>
    <col min="2" max="2" width="16.5703125" style="10" customWidth="1"/>
    <col min="3" max="3" width="17" style="10" bestFit="1" customWidth="1"/>
    <col min="4" max="4" width="16.42578125" style="10" bestFit="1" customWidth="1"/>
    <col min="5" max="5" width="19.5703125" style="10" bestFit="1" customWidth="1"/>
    <col min="6" max="6" width="15" style="10" bestFit="1" customWidth="1"/>
    <col min="7" max="7" width="16.140625" style="10" customWidth="1"/>
    <col min="8" max="16384" width="9.140625" style="10"/>
  </cols>
  <sheetData>
    <row r="3" spans="2:7" ht="18.75" x14ac:dyDescent="0.25">
      <c r="B3" s="26" t="s">
        <v>16</v>
      </c>
      <c r="C3" s="26"/>
      <c r="D3" s="26"/>
      <c r="E3" s="26"/>
      <c r="F3" s="26"/>
      <c r="G3" s="26"/>
    </row>
    <row r="4" spans="2:7" x14ac:dyDescent="0.25">
      <c r="B4" s="12" t="s">
        <v>22</v>
      </c>
      <c r="C4" s="12" t="s">
        <v>18</v>
      </c>
      <c r="D4" s="12" t="s">
        <v>19</v>
      </c>
      <c r="E4" s="12" t="s">
        <v>20</v>
      </c>
      <c r="F4" s="12" t="s">
        <v>21</v>
      </c>
      <c r="G4" s="10" t="s">
        <v>84</v>
      </c>
    </row>
    <row r="5" spans="2:7" x14ac:dyDescent="0.25">
      <c r="B5" s="12">
        <v>10001</v>
      </c>
      <c r="C5" s="12">
        <v>11</v>
      </c>
      <c r="D5" s="12" t="s">
        <v>24</v>
      </c>
      <c r="E5" s="24">
        <v>45778</v>
      </c>
      <c r="F5" s="12">
        <v>12</v>
      </c>
      <c r="G5" s="10">
        <f>Tabella4[[#This Row],[ID.Customer]]</f>
        <v>7510</v>
      </c>
    </row>
    <row r="6" spans="2:7" x14ac:dyDescent="0.25">
      <c r="B6" s="12">
        <v>10002</v>
      </c>
      <c r="C6" s="12">
        <v>12</v>
      </c>
      <c r="D6" s="12" t="s">
        <v>25</v>
      </c>
      <c r="E6" s="24">
        <v>45541</v>
      </c>
      <c r="F6" s="12">
        <v>8</v>
      </c>
      <c r="G6" s="10">
        <f>Tabella4[[#This Row],[ID.Customer]]</f>
        <v>5482</v>
      </c>
    </row>
    <row r="7" spans="2:7" x14ac:dyDescent="0.25">
      <c r="B7" s="12">
        <v>10003</v>
      </c>
      <c r="C7" s="12">
        <v>3</v>
      </c>
      <c r="D7" s="12" t="s">
        <v>26</v>
      </c>
      <c r="E7" s="24">
        <v>45382</v>
      </c>
      <c r="F7" s="12">
        <v>12</v>
      </c>
      <c r="G7" s="10">
        <f>Tabella4[[#This Row],[ID.Customer]]</f>
        <v>1956</v>
      </c>
    </row>
    <row r="8" spans="2:7" x14ac:dyDescent="0.25">
      <c r="B8" s="12">
        <v>10004</v>
      </c>
      <c r="C8" s="12">
        <v>8</v>
      </c>
      <c r="D8" s="12" t="s">
        <v>27</v>
      </c>
      <c r="E8" s="24">
        <v>45708</v>
      </c>
      <c r="F8" s="12">
        <v>7</v>
      </c>
      <c r="G8" s="10">
        <f>Tabella4[[#This Row],[ID.Customer]]</f>
        <v>2345</v>
      </c>
    </row>
    <row r="9" spans="2:7" x14ac:dyDescent="0.25">
      <c r="B9" s="12">
        <v>10005</v>
      </c>
      <c r="C9" s="12">
        <v>1</v>
      </c>
      <c r="D9" s="12" t="s">
        <v>28</v>
      </c>
      <c r="E9" s="24">
        <v>45730</v>
      </c>
      <c r="F9" s="12">
        <v>13</v>
      </c>
      <c r="G9" s="10">
        <f>Tabella4[[#This Row],[ID.Customer]]</f>
        <v>5894</v>
      </c>
    </row>
    <row r="10" spans="2:7" x14ac:dyDescent="0.25">
      <c r="B10" s="12">
        <v>10006</v>
      </c>
      <c r="C10" s="12">
        <v>11</v>
      </c>
      <c r="D10" s="12" t="s">
        <v>29</v>
      </c>
      <c r="E10" s="24">
        <v>45684</v>
      </c>
      <c r="F10" s="12">
        <v>4</v>
      </c>
      <c r="G10" s="10">
        <f>Tabella4[[#This Row],[ID.Customer]]</f>
        <v>12</v>
      </c>
    </row>
    <row r="11" spans="2:7" x14ac:dyDescent="0.25">
      <c r="B11" s="12"/>
      <c r="C11" s="12"/>
      <c r="D11" s="12"/>
      <c r="E11" s="12"/>
      <c r="F11" s="12"/>
    </row>
    <row r="20" spans="6:13" x14ac:dyDescent="0.25">
      <c r="M20" s="12"/>
    </row>
    <row r="22" spans="6:13" x14ac:dyDescent="0.25">
      <c r="F22" s="12"/>
    </row>
  </sheetData>
  <mergeCells count="1">
    <mergeCell ref="B3:G3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E8801-9841-41D1-9D71-2185D28D581C}">
  <dimension ref="B2:D10"/>
  <sheetViews>
    <sheetView workbookViewId="0">
      <selection activeCell="H27" sqref="H27"/>
    </sheetView>
  </sheetViews>
  <sheetFormatPr defaultRowHeight="15" x14ac:dyDescent="0.25"/>
  <cols>
    <col min="1" max="1" width="9.140625" style="1"/>
    <col min="2" max="2" width="16.85546875" style="1" customWidth="1"/>
    <col min="3" max="3" width="13.5703125" style="1" customWidth="1"/>
    <col min="4" max="4" width="18.7109375" style="1" customWidth="1"/>
    <col min="5" max="16384" width="9.140625" style="1"/>
  </cols>
  <sheetData>
    <row r="2" spans="2:4" ht="15.75" thickBot="1" x14ac:dyDescent="0.3"/>
    <row r="3" spans="2:4" ht="18.75" x14ac:dyDescent="0.25">
      <c r="B3" s="7" t="s">
        <v>30</v>
      </c>
      <c r="C3" s="8"/>
      <c r="D3" s="9"/>
    </row>
    <row r="4" spans="2:4" x14ac:dyDescent="0.25">
      <c r="B4" s="2" t="s">
        <v>31</v>
      </c>
      <c r="C4" s="3" t="s">
        <v>17</v>
      </c>
      <c r="D4" s="4" t="s">
        <v>20</v>
      </c>
    </row>
    <row r="5" spans="2:4" x14ac:dyDescent="0.25">
      <c r="B5" s="2">
        <v>3</v>
      </c>
      <c r="C5" s="3">
        <f>Tabella2[[#This Row],[ID.Car (PK)]]</f>
        <v>10001</v>
      </c>
      <c r="D5" s="22">
        <f>Tabella2[[#This Row],[Data.Sales.Car]]</f>
        <v>45778</v>
      </c>
    </row>
    <row r="6" spans="2:4" x14ac:dyDescent="0.25">
      <c r="B6" s="2">
        <v>1</v>
      </c>
      <c r="C6" s="3">
        <f>Tabella2[[#This Row],[ID.Car (PK)]]</f>
        <v>10002</v>
      </c>
      <c r="D6" s="22">
        <f>Tabella2[[#This Row],[Data.Sales.Car]]</f>
        <v>45541</v>
      </c>
    </row>
    <row r="7" spans="2:4" x14ac:dyDescent="0.25">
      <c r="B7" s="2">
        <v>5</v>
      </c>
      <c r="C7" s="3">
        <f>Tabella2[[#This Row],[ID.Car (PK)]]</f>
        <v>10003</v>
      </c>
      <c r="D7" s="22">
        <f>Tabella2[[#This Row],[Data.Sales.Car]]</f>
        <v>45382</v>
      </c>
    </row>
    <row r="8" spans="2:4" x14ac:dyDescent="0.25">
      <c r="B8" s="2">
        <v>2</v>
      </c>
      <c r="C8" s="3">
        <f>Tabella2[[#This Row],[ID.Car (PK)]]</f>
        <v>10004</v>
      </c>
      <c r="D8" s="22">
        <f>Tabella2[[#This Row],[Data.Sales.Car]]</f>
        <v>45708</v>
      </c>
    </row>
    <row r="9" spans="2:4" x14ac:dyDescent="0.25">
      <c r="B9" s="2">
        <v>3</v>
      </c>
      <c r="C9" s="3">
        <f>Tabella2[[#This Row],[ID.Car (PK)]]</f>
        <v>10005</v>
      </c>
      <c r="D9" s="22">
        <f>Tabella2[[#This Row],[Data.Sales.Car]]</f>
        <v>45730</v>
      </c>
    </row>
    <row r="10" spans="2:4" ht="15.75" thickBot="1" x14ac:dyDescent="0.3">
      <c r="B10" s="5">
        <v>5</v>
      </c>
      <c r="C10" s="6">
        <f>Tabella2[[#This Row],[ID.Car (PK)]]</f>
        <v>10006</v>
      </c>
      <c r="D10" s="23">
        <f>Tabella2[[#This Row],[Data.Sales.Car]]</f>
        <v>45684</v>
      </c>
    </row>
  </sheetData>
  <mergeCells count="1">
    <mergeCell ref="B3:D3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6EEFC-C920-46B8-B524-D50966C41FDA}">
  <dimension ref="B2:I10"/>
  <sheetViews>
    <sheetView topLeftCell="C1" workbookViewId="0">
      <selection activeCell="B5" sqref="B5"/>
    </sheetView>
  </sheetViews>
  <sheetFormatPr defaultColWidth="11" defaultRowHeight="15" x14ac:dyDescent="0.25"/>
  <cols>
    <col min="1" max="1" width="11" style="1"/>
    <col min="2" max="2" width="19" style="1" customWidth="1"/>
    <col min="3" max="3" width="11" style="1"/>
    <col min="4" max="4" width="14.28515625" style="1" customWidth="1"/>
    <col min="5" max="5" width="38.7109375" style="1" customWidth="1"/>
    <col min="6" max="6" width="15.28515625" style="1" customWidth="1"/>
    <col min="7" max="7" width="11" style="1"/>
    <col min="8" max="8" width="17.7109375" style="1" customWidth="1"/>
    <col min="9" max="16384" width="11" style="1"/>
  </cols>
  <sheetData>
    <row r="2" spans="2:9" ht="15.75" thickBot="1" x14ac:dyDescent="0.3"/>
    <row r="3" spans="2:9" ht="19.5" thickBot="1" x14ac:dyDescent="0.3">
      <c r="B3" s="19" t="s">
        <v>32</v>
      </c>
      <c r="C3" s="20"/>
      <c r="D3" s="20"/>
      <c r="E3" s="20"/>
      <c r="F3" s="20"/>
      <c r="G3" s="20"/>
      <c r="H3" s="20"/>
      <c r="I3" s="21"/>
    </row>
    <row r="4" spans="2:9" x14ac:dyDescent="0.25">
      <c r="B4" s="1" t="s">
        <v>84</v>
      </c>
      <c r="C4" s="1" t="s">
        <v>1</v>
      </c>
      <c r="D4" s="1" t="s">
        <v>2</v>
      </c>
      <c r="E4" s="1" t="s">
        <v>33</v>
      </c>
      <c r="F4" s="1" t="s">
        <v>34</v>
      </c>
      <c r="G4" s="1" t="s">
        <v>35</v>
      </c>
      <c r="H4" s="1" t="s">
        <v>20</v>
      </c>
      <c r="I4" s="1" t="s">
        <v>17</v>
      </c>
    </row>
    <row r="5" spans="2:9" x14ac:dyDescent="0.25">
      <c r="B5" s="1">
        <v>7510</v>
      </c>
      <c r="C5" s="1" t="s">
        <v>36</v>
      </c>
      <c r="D5" s="1" t="s">
        <v>37</v>
      </c>
      <c r="E5" s="1" t="str">
        <f>_xlfn.CONCAT(Tabella4[[#This Row],[Name]],Tabella4[[#This Row],[Surname]],"@gmail.com")</f>
        <v>RiccardoLiguori@gmail.com</v>
      </c>
      <c r="F5" s="1" t="s">
        <v>48</v>
      </c>
      <c r="G5" s="1" t="s">
        <v>54</v>
      </c>
      <c r="H5" s="18">
        <f>Tabella3[[#This Row],[Data.Sales.Car]]</f>
        <v>45778</v>
      </c>
      <c r="I5" s="1">
        <f>Tabella2[[#This Row],[ID.Car (PK)]]</f>
        <v>10001</v>
      </c>
    </row>
    <row r="6" spans="2:9" x14ac:dyDescent="0.25">
      <c r="B6" s="1">
        <v>5482</v>
      </c>
      <c r="C6" s="1" t="s">
        <v>38</v>
      </c>
      <c r="D6" s="1" t="s">
        <v>39</v>
      </c>
      <c r="E6" s="1" t="str">
        <f>_xlfn.CONCAT(Tabella4[[#This Row],[Name]],Tabella4[[#This Row],[Surname]],"@gmail.com")</f>
        <v>LucianoSpirandente@gmail.com</v>
      </c>
      <c r="F6" s="1" t="s">
        <v>49</v>
      </c>
      <c r="G6" s="1" t="s">
        <v>55</v>
      </c>
      <c r="H6" s="18">
        <f>Tabella3[[#This Row],[Data.Sales.Car]]</f>
        <v>45541</v>
      </c>
      <c r="I6" s="1">
        <f>Tabella2[[#This Row],[ID.Car (PK)]]</f>
        <v>10002</v>
      </c>
    </row>
    <row r="7" spans="2:9" x14ac:dyDescent="0.25">
      <c r="B7" s="1">
        <v>1956</v>
      </c>
      <c r="C7" s="1" t="s">
        <v>40</v>
      </c>
      <c r="D7" s="1" t="s">
        <v>41</v>
      </c>
      <c r="E7" s="1" t="str">
        <f>_xlfn.CONCAT(Tabella4[[#This Row],[Name]],Tabella4[[#This Row],[Surname]],"@gmail.com")</f>
        <v>VeronicaSpessotto@gmail.com</v>
      </c>
      <c r="F7" s="1" t="s">
        <v>50</v>
      </c>
      <c r="G7" s="1" t="s">
        <v>56</v>
      </c>
      <c r="H7" s="18">
        <f>Tabella3[[#This Row],[Data.Sales.Car]]</f>
        <v>45382</v>
      </c>
      <c r="I7" s="1">
        <f>Tabella2[[#This Row],[ID.Car (PK)]]</f>
        <v>10003</v>
      </c>
    </row>
    <row r="8" spans="2:9" x14ac:dyDescent="0.25">
      <c r="B8" s="1">
        <v>2345</v>
      </c>
      <c r="C8" s="1" t="s">
        <v>42</v>
      </c>
      <c r="D8" s="1" t="s">
        <v>43</v>
      </c>
      <c r="E8" s="1" t="str">
        <f>_xlfn.CONCAT(Tabella4[[#This Row],[Name]],Tabella4[[#This Row],[Surname]],"@gmail.com")</f>
        <v>GiulioMerolla@gmail.com</v>
      </c>
      <c r="F8" s="1" t="s">
        <v>51</v>
      </c>
      <c r="G8" s="1" t="s">
        <v>56</v>
      </c>
      <c r="H8" s="18">
        <f>Tabella3[[#This Row],[Data.Sales.Car]]</f>
        <v>45708</v>
      </c>
      <c r="I8" s="1">
        <f>Tabella2[[#This Row],[ID.Car (PK)]]</f>
        <v>10004</v>
      </c>
    </row>
    <row r="9" spans="2:9" x14ac:dyDescent="0.25">
      <c r="B9" s="1">
        <v>5894</v>
      </c>
      <c r="C9" s="1" t="s">
        <v>44</v>
      </c>
      <c r="D9" s="1" t="s">
        <v>45</v>
      </c>
      <c r="E9" s="1" t="str">
        <f>_xlfn.CONCAT(Tabella4[[#This Row],[Name]],Tabella4[[#This Row],[Surname]],"@gmail.com")</f>
        <v>ZoePeres@gmail.com</v>
      </c>
      <c r="F9" s="1" t="s">
        <v>52</v>
      </c>
      <c r="G9" s="1" t="s">
        <v>57</v>
      </c>
      <c r="H9" s="18">
        <f>Tabella3[[#This Row],[Data.Sales.Car]]</f>
        <v>45730</v>
      </c>
      <c r="I9" s="1">
        <f>Tabella2[[#This Row],[ID.Car (PK)]]</f>
        <v>10005</v>
      </c>
    </row>
    <row r="10" spans="2:9" x14ac:dyDescent="0.25">
      <c r="B10" s="1">
        <v>12</v>
      </c>
      <c r="C10" s="1" t="s">
        <v>46</v>
      </c>
      <c r="D10" s="1" t="s">
        <v>47</v>
      </c>
      <c r="E10" s="1" t="str">
        <f>_xlfn.CONCAT(Tabella4[[#This Row],[Name]],Tabella4[[#This Row],[Surname]],"@gmail.com")</f>
        <v>DomenicoEsposito@gmail.com</v>
      </c>
      <c r="F10" s="1" t="s">
        <v>53</v>
      </c>
      <c r="G10" s="1" t="s">
        <v>58</v>
      </c>
      <c r="H10" s="18">
        <f>Tabella3[[#This Row],[Data.Sales.Car]]</f>
        <v>45684</v>
      </c>
      <c r="I10" s="1">
        <f>Tabella2[[#This Row],[ID.Car (PK)]]</f>
        <v>10006</v>
      </c>
    </row>
  </sheetData>
  <mergeCells count="1">
    <mergeCell ref="B3:I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E017-6E36-45F6-A9CA-DD6E2FB5BC26}">
  <dimension ref="B3:C18"/>
  <sheetViews>
    <sheetView workbookViewId="0">
      <selection activeCell="B3" sqref="B3:C3"/>
    </sheetView>
  </sheetViews>
  <sheetFormatPr defaultRowHeight="15" x14ac:dyDescent="0.25"/>
  <cols>
    <col min="1" max="1" width="9.140625" style="1"/>
    <col min="2" max="2" width="11.85546875" style="1" customWidth="1"/>
    <col min="3" max="3" width="15.42578125" style="1" customWidth="1"/>
    <col min="4" max="16384" width="9.140625" style="1"/>
  </cols>
  <sheetData>
    <row r="3" spans="2:3" ht="21" x14ac:dyDescent="0.25">
      <c r="B3" s="25" t="s">
        <v>59</v>
      </c>
      <c r="C3" s="25"/>
    </row>
    <row r="4" spans="2:3" x14ac:dyDescent="0.25">
      <c r="B4" s="1" t="s">
        <v>21</v>
      </c>
      <c r="C4" s="1" t="s">
        <v>60</v>
      </c>
    </row>
    <row r="5" spans="2:3" x14ac:dyDescent="0.25">
      <c r="B5" s="1">
        <v>1</v>
      </c>
      <c r="C5" s="1" t="s">
        <v>58</v>
      </c>
    </row>
    <row r="6" spans="2:3" x14ac:dyDescent="0.25">
      <c r="B6" s="1">
        <v>2</v>
      </c>
      <c r="C6" s="1" t="s">
        <v>57</v>
      </c>
    </row>
    <row r="7" spans="2:3" x14ac:dyDescent="0.25">
      <c r="B7" s="1">
        <v>3</v>
      </c>
      <c r="C7" s="1" t="s">
        <v>61</v>
      </c>
    </row>
    <row r="8" spans="2:3" x14ac:dyDescent="0.25">
      <c r="B8" s="1">
        <v>4</v>
      </c>
      <c r="C8" s="1" t="s">
        <v>62</v>
      </c>
    </row>
    <row r="9" spans="2:3" x14ac:dyDescent="0.25">
      <c r="B9" s="1">
        <v>5</v>
      </c>
      <c r="C9" s="1" t="s">
        <v>63</v>
      </c>
    </row>
    <row r="10" spans="2:3" x14ac:dyDescent="0.25">
      <c r="B10" s="1">
        <v>6</v>
      </c>
      <c r="C10" s="1" t="s">
        <v>56</v>
      </c>
    </row>
    <row r="11" spans="2:3" x14ac:dyDescent="0.25">
      <c r="B11" s="1">
        <v>7</v>
      </c>
      <c r="C11" s="1" t="s">
        <v>54</v>
      </c>
    </row>
    <row r="12" spans="2:3" x14ac:dyDescent="0.25">
      <c r="B12" s="1">
        <v>8</v>
      </c>
      <c r="C12" s="1" t="s">
        <v>64</v>
      </c>
    </row>
    <row r="13" spans="2:3" x14ac:dyDescent="0.25">
      <c r="B13" s="1">
        <v>9</v>
      </c>
      <c r="C13" s="1" t="s">
        <v>55</v>
      </c>
    </row>
    <row r="14" spans="2:3" x14ac:dyDescent="0.25">
      <c r="B14" s="1">
        <v>10</v>
      </c>
      <c r="C14" s="1" t="s">
        <v>65</v>
      </c>
    </row>
    <row r="15" spans="2:3" x14ac:dyDescent="0.25">
      <c r="B15" s="1">
        <v>11</v>
      </c>
      <c r="C15" s="1" t="s">
        <v>66</v>
      </c>
    </row>
    <row r="16" spans="2:3" x14ac:dyDescent="0.25">
      <c r="B16" s="1">
        <v>12</v>
      </c>
      <c r="C16" s="1" t="s">
        <v>67</v>
      </c>
    </row>
    <row r="17" spans="2:3" x14ac:dyDescent="0.25">
      <c r="B17" s="1">
        <v>14</v>
      </c>
      <c r="C17" s="1" t="s">
        <v>68</v>
      </c>
    </row>
    <row r="18" spans="2:3" x14ac:dyDescent="0.25">
      <c r="B18" s="1">
        <v>15</v>
      </c>
      <c r="C18" s="1" t="s">
        <v>69</v>
      </c>
    </row>
  </sheetData>
  <mergeCells count="1">
    <mergeCell ref="B3:C3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8FFE-C1CD-452A-A044-76F8CEDC8B6F}">
  <dimension ref="B3:C16"/>
  <sheetViews>
    <sheetView tabSelected="1" workbookViewId="0">
      <selection activeCell="C17" sqref="C17"/>
    </sheetView>
  </sheetViews>
  <sheetFormatPr defaultRowHeight="15" x14ac:dyDescent="0.25"/>
  <cols>
    <col min="1" max="1" width="9.140625" style="1"/>
    <col min="2" max="2" width="14" style="1" customWidth="1"/>
    <col min="3" max="3" width="19.7109375" style="1" customWidth="1"/>
    <col min="4" max="16384" width="9.140625" style="1"/>
  </cols>
  <sheetData>
    <row r="3" spans="2:3" ht="18.75" x14ac:dyDescent="0.25">
      <c r="B3" s="17" t="s">
        <v>70</v>
      </c>
      <c r="C3" s="17"/>
    </row>
    <row r="4" spans="2:3" x14ac:dyDescent="0.25">
      <c r="B4" s="1" t="s">
        <v>18</v>
      </c>
      <c r="C4" s="1" t="s">
        <v>71</v>
      </c>
    </row>
    <row r="5" spans="2:3" x14ac:dyDescent="0.25">
      <c r="B5" s="1">
        <v>1</v>
      </c>
      <c r="C5" s="1" t="s">
        <v>72</v>
      </c>
    </row>
    <row r="6" spans="2:3" x14ac:dyDescent="0.25">
      <c r="B6" s="1">
        <v>2</v>
      </c>
      <c r="C6" s="1" t="s">
        <v>73</v>
      </c>
    </row>
    <row r="7" spans="2:3" x14ac:dyDescent="0.25">
      <c r="B7" s="1">
        <v>3</v>
      </c>
      <c r="C7" s="1" t="s">
        <v>74</v>
      </c>
    </row>
    <row r="8" spans="2:3" x14ac:dyDescent="0.25">
      <c r="B8" s="1">
        <v>4</v>
      </c>
      <c r="C8" s="1" t="s">
        <v>75</v>
      </c>
    </row>
    <row r="9" spans="2:3" x14ac:dyDescent="0.25">
      <c r="B9" s="1">
        <v>5</v>
      </c>
      <c r="C9" s="1" t="s">
        <v>76</v>
      </c>
    </row>
    <row r="10" spans="2:3" x14ac:dyDescent="0.25">
      <c r="B10" s="1">
        <v>6</v>
      </c>
      <c r="C10" s="1" t="s">
        <v>77</v>
      </c>
    </row>
    <row r="11" spans="2:3" x14ac:dyDescent="0.25">
      <c r="B11" s="1">
        <v>7</v>
      </c>
      <c r="C11" s="1" t="s">
        <v>78</v>
      </c>
    </row>
    <row r="12" spans="2:3" x14ac:dyDescent="0.25">
      <c r="B12" s="1">
        <v>8</v>
      </c>
      <c r="C12" s="1" t="s">
        <v>79</v>
      </c>
    </row>
    <row r="13" spans="2:3" x14ac:dyDescent="0.25">
      <c r="B13" s="1">
        <v>9</v>
      </c>
      <c r="C13" s="1" t="s">
        <v>80</v>
      </c>
    </row>
    <row r="14" spans="2:3" x14ac:dyDescent="0.25">
      <c r="B14" s="1">
        <v>10</v>
      </c>
      <c r="C14" s="1" t="s">
        <v>81</v>
      </c>
    </row>
    <row r="15" spans="2:3" x14ac:dyDescent="0.25">
      <c r="B15" s="1">
        <v>11</v>
      </c>
      <c r="C15" s="1" t="s">
        <v>82</v>
      </c>
    </row>
    <row r="16" spans="2:3" x14ac:dyDescent="0.25">
      <c r="B16" s="1">
        <v>12</v>
      </c>
      <c r="C16" s="1" t="s">
        <v>83</v>
      </c>
    </row>
  </sheetData>
  <mergeCells count="1">
    <mergeCell ref="B3:C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SalesPerson</vt:lpstr>
      <vt:lpstr>Car</vt:lpstr>
      <vt:lpstr>SalesCar</vt:lpstr>
      <vt:lpstr>Customer</vt:lpstr>
      <vt:lpstr>Branch</vt:lpstr>
      <vt:lpstr>CarBrand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Perrotta</dc:creator>
  <cp:lastModifiedBy>Matteo Perrotta</cp:lastModifiedBy>
  <dcterms:created xsi:type="dcterms:W3CDTF">2025-05-20T16:33:52Z</dcterms:created>
  <dcterms:modified xsi:type="dcterms:W3CDTF">2025-05-20T17:10:59Z</dcterms:modified>
</cp:coreProperties>
</file>