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o Perrotta\OneDrive\Desktop\Epicode\Lezioni Pratiche\Week 8\"/>
    </mc:Choice>
  </mc:AlternateContent>
  <xr:revisionPtr revIDLastSave="0" documentId="13_ncr:1_{0B9BB8B2-43E0-4D67-92F1-2A1D8C13A4D2}" xr6:coauthVersionLast="47" xr6:coauthVersionMax="47" xr10:uidLastSave="{00000000-0000-0000-0000-000000000000}"/>
  <bookViews>
    <workbookView xWindow="19095" yWindow="0" windowWidth="9810" windowHeight="15585" xr2:uid="{648C7626-0269-4C6D-A7ED-8F2FED4DE6A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/>
  <c r="D16" i="1"/>
  <c r="D17" i="1"/>
  <c r="K13" i="1"/>
  <c r="K14" i="1"/>
  <c r="K15" i="1"/>
  <c r="K16" i="1"/>
  <c r="K17" i="1"/>
  <c r="K18" i="1"/>
  <c r="K19" i="1"/>
  <c r="K20" i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H13" i="1"/>
  <c r="H14" i="1"/>
  <c r="H15" i="1"/>
  <c r="H16" i="1"/>
  <c r="H17" i="1"/>
  <c r="H18" i="1"/>
  <c r="H19" i="1"/>
  <c r="H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<sst xmlns="http://schemas.openxmlformats.org/spreadsheetml/2006/main" count="45" uniqueCount="33">
  <si>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Product</t>
  </si>
  <si>
    <t>IdProduct</t>
  </si>
  <si>
    <t>Nome</t>
  </si>
  <si>
    <t>IdCategory</t>
  </si>
  <si>
    <t>Prezzo</t>
  </si>
  <si>
    <t>Hot Wheels</t>
  </si>
  <si>
    <t>Category</t>
  </si>
  <si>
    <t>Macchine</t>
  </si>
  <si>
    <t>Peluche</t>
  </si>
  <si>
    <t>Bambole</t>
  </si>
  <si>
    <t>Videogames</t>
  </si>
  <si>
    <t>Sport</t>
  </si>
  <si>
    <t xml:space="preserve">Palla Calcio </t>
  </si>
  <si>
    <t xml:space="preserve">Ferrari </t>
  </si>
  <si>
    <t>Ps4</t>
  </si>
  <si>
    <t xml:space="preserve">Orso </t>
  </si>
  <si>
    <t>RegionStates</t>
  </si>
  <si>
    <t>IdStates</t>
  </si>
  <si>
    <t>IdRegion</t>
  </si>
  <si>
    <t>Italia</t>
  </si>
  <si>
    <t>Francia</t>
  </si>
  <si>
    <t>Portogallo</t>
  </si>
  <si>
    <t>Spagna</t>
  </si>
  <si>
    <t>Region</t>
  </si>
  <si>
    <t>Romania</t>
  </si>
  <si>
    <t>SudEU</t>
  </si>
  <si>
    <t>OvestEU</t>
  </si>
  <si>
    <t>NordEU</t>
  </si>
  <si>
    <t>EstEU</t>
  </si>
  <si>
    <t>Sales</t>
  </si>
  <si>
    <t>IdSales</t>
  </si>
  <si>
    <t>NomeProdotto</t>
  </si>
  <si>
    <t>DataOrdine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</si>
</sst>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e" xfId="0" builtinId="0"/>
    <cellStyle name="Valuta" xfId="1" builtinId="4"/>
  </cellStyles>
  <dxfs count="3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A2919-55BE-4E97-A04A-1E642F79255D}" name="Tabella1" displayName="Tabella1" ref="B4:E9" totalsRowShown="0" headerRowDxfId="25" dataDxfId="24">
  <autoFilter ref="B4:E9" xr:uid="{ED9A2919-55BE-4E97-A04A-1E642F79255D}"/>
  <tableColumns count="4">
    <tableColumn id="1" xr3:uid="{6E64226B-9796-4639-9959-56DCE4E1FCBE}" name="IdProduct" dataDxfId="29"/>
    <tableColumn id="2" xr3:uid="{026BD56F-972E-4416-8872-9ECD54202F50}" name="Nome" dataDxfId="28"/>
    <tableColumn id="3" xr3:uid="{C5513CBF-32FC-4A1D-A017-2C62BFDC0755}" name="IdCategory" dataDxfId="27"/>
    <tableColumn id="4" xr3:uid="{6DB7D85E-96F9-4A33-9868-0C8A7296A08A}" name="Prezzo" dataDxfId="26" dataCellStyle="Valu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7FA8F1-CBFA-4BC3-9460-5E4AD86FE76F}" name="Tabella2" displayName="Tabella2" ref="B12:D17" totalsRowShown="0" headerRowDxfId="20" dataDxfId="21">
  <autoFilter ref="B12:D17" xr:uid="{2C7FA8F1-CBFA-4BC3-9460-5E4AD86FE76F}"/>
  <tableColumns count="3">
    <tableColumn id="1" xr3:uid="{481A2E70-C3B8-47FE-B774-ED306018E0A1}" name="IdCategory" dataDxfId="23"/>
    <tableColumn id="2" xr3:uid="{D3BEE288-1BB3-4893-82EA-92303BDDEB4D}" name="Nome" dataDxfId="22"/>
    <tableColumn id="4" xr3:uid="{529566CC-21C6-49DA-B3B9-40DD9DBCE012}" name="IdProduct" dataDxfId="0">
      <calculatedColumnFormula>_xlfn.XLOOKUP(Tabella2[[#This Row],[IdCategory]],Tabella1[IdCategory],Tabella1[IdProduct],"nd")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6DCB6-CE2E-4D7E-9FB4-F03041C25877}" name="Tabella3" displayName="Tabella3" ref="B20:D25" totalsRowShown="0" headerRowDxfId="16" dataDxfId="17">
  <autoFilter ref="B20:D25" xr:uid="{6EE6DCB6-CE2E-4D7E-9FB4-F03041C25877}"/>
  <tableColumns count="3">
    <tableColumn id="1" xr3:uid="{82F57390-533B-4F74-ACE1-E9E974C2B5B6}" name="IdStates" dataDxfId="19"/>
    <tableColumn id="2" xr3:uid="{E0719D94-6FAB-4E2C-A124-0A7706E03246}" name="Nome" dataDxfId="18"/>
    <tableColumn id="3" xr3:uid="{8D67BF74-4AD7-4EA4-8724-E4A9C7423117}" name="IdRegion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16ED2A-7ACB-440C-8D2B-B31B8AC5C7D1}" name="Tabella4" displayName="Tabella4" ref="B28:D33" totalsRowShown="0" headerRowDxfId="11" dataDxfId="12">
  <autoFilter ref="B28:D33" xr:uid="{F216ED2A-7ACB-440C-8D2B-B31B8AC5C7D1}"/>
  <tableColumns count="3">
    <tableColumn id="1" xr3:uid="{83BBB669-48D2-4377-B2DF-6714C90BEAA7}" name="IdRegion" dataDxfId="15"/>
    <tableColumn id="2" xr3:uid="{A00DB47C-294A-4568-AA8E-506F48F8EAE6}" name="Nome" dataDxfId="14"/>
    <tableColumn id="3" xr3:uid="{D1935FCD-20F4-4B52-85EB-3977F15D601F}" name="IdStates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03B6E0-407D-4E29-A188-A7B2085C83EC}" name="Tabella5" displayName="Tabella5" ref="F12:L20" totalsRowShown="0" headerRowDxfId="6" dataDxfId="7">
  <autoFilter ref="F12:L20" xr:uid="{A803B6E0-407D-4E29-A188-A7B2085C83EC}"/>
  <tableColumns count="7">
    <tableColumn id="1" xr3:uid="{89FAE75F-CC81-48B3-B05D-869F5EC71144}" name="IdSales" dataDxfId="9"/>
    <tableColumn id="2" xr3:uid="{559D6489-48F6-4C8D-9EBE-EEBFE8BAF609}" name="IdProduct" dataDxfId="8"/>
    <tableColumn id="3" xr3:uid="{3053A6B2-D2B7-4E21-A3A6-D665798C9E16}" name="NomeProdotto" dataDxfId="5">
      <calculatedColumnFormula>_xlfn.XLOOKUP(Tabella5[[#This Row],[IdProduct]],Tabella1[IdProduct],Tabella1[Nome],"ERRORE")</calculatedColumnFormula>
    </tableColumn>
    <tableColumn id="4" xr3:uid="{9E6EF7BB-0D4A-4EDC-81D1-981919CDD6F1}" name="Prezzo" dataDxfId="4" dataCellStyle="Valuta">
      <calculatedColumnFormula array="1">_xlfn.XLOOKUP(Tabella5[[#This Row],[IdProduct]],Tabella1[IdProduct],Tabella1[Prezzo],ERRORE)</calculatedColumnFormula>
    </tableColumn>
    <tableColumn id="5" xr3:uid="{82015D5A-38A3-4413-A035-D8CB85EB4543}" name="DataOrdine" dataDxfId="3"/>
    <tableColumn id="6" xr3:uid="{5CCCC8EA-E779-43B3-A885-3F8E44DF7E53}" name="IdRegion" dataDxfId="1">
      <calculatedColumnFormula>_xlfn.XLOOKUP(Tabella5[[#This Row],[IdStates]],Tabella4[IdStates],Tabella4[IdRegion],"ERRORE")</calculatedColumnFormula>
    </tableColumn>
    <tableColumn id="7" xr3:uid="{891E7554-635B-4A2E-9A5D-4DEC0B7A7E0C}" name="IdSta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5CE2-9815-4DBC-BFF1-562F6A060434}">
  <dimension ref="B3:L33"/>
  <sheetViews>
    <sheetView tabSelected="1" topLeftCell="F1" zoomScale="80" zoomScaleNormal="80" workbookViewId="0">
      <selection activeCell="E9" sqref="E9"/>
    </sheetView>
  </sheetViews>
  <sheetFormatPr defaultRowHeight="15" x14ac:dyDescent="0.25"/>
  <cols>
    <col min="1" max="1" width="9.140625" style="1"/>
    <col min="2" max="2" width="15.42578125" style="1" bestFit="1" customWidth="1"/>
    <col min="3" max="3" width="12" style="1" bestFit="1" customWidth="1"/>
    <col min="4" max="4" width="15.42578125" style="1" bestFit="1" customWidth="1"/>
    <col min="5" max="5" width="11.42578125" style="1" bestFit="1" customWidth="1"/>
    <col min="6" max="6" width="9.140625" style="1"/>
    <col min="7" max="7" width="12.140625" style="1" bestFit="1" customWidth="1"/>
    <col min="8" max="8" width="14.28515625" style="1" bestFit="1" customWidth="1"/>
    <col min="9" max="9" width="19" style="1" bestFit="1" customWidth="1"/>
    <col min="10" max="10" width="18.28515625" style="1" customWidth="1"/>
    <col min="11" max="11" width="15.85546875" style="1" bestFit="1" customWidth="1"/>
    <col min="12" max="12" width="13.5703125" style="1" bestFit="1" customWidth="1"/>
    <col min="13" max="13" width="13" style="1" bestFit="1" customWidth="1"/>
    <col min="14" max="16384" width="9.140625" style="1"/>
  </cols>
  <sheetData>
    <row r="3" spans="2:12" ht="15.75" x14ac:dyDescent="0.25">
      <c r="B3" s="2" t="s">
        <v>0</v>
      </c>
    </row>
    <row r="4" spans="2:12" x14ac:dyDescent="0.25">
      <c r="B4" s="1" t="s">
        <v>1</v>
      </c>
      <c r="C4" s="1" t="s">
        <v>2</v>
      </c>
      <c r="D4" s="1" t="s">
        <v>3</v>
      </c>
      <c r="E4" s="1" t="s">
        <v>4</v>
      </c>
    </row>
    <row r="5" spans="2:12" x14ac:dyDescent="0.25">
      <c r="B5" s="1">
        <v>1</v>
      </c>
      <c r="C5" s="1" t="s">
        <v>5</v>
      </c>
      <c r="D5" s="1">
        <v>1</v>
      </c>
      <c r="E5" s="5">
        <v>25</v>
      </c>
    </row>
    <row r="6" spans="2:12" x14ac:dyDescent="0.25">
      <c r="B6" s="1">
        <v>2</v>
      </c>
      <c r="C6" s="1" t="s">
        <v>12</v>
      </c>
      <c r="D6" s="1">
        <v>4</v>
      </c>
      <c r="E6" s="5">
        <v>15</v>
      </c>
    </row>
    <row r="7" spans="2:12" x14ac:dyDescent="0.25">
      <c r="B7" s="1">
        <v>3</v>
      </c>
      <c r="C7" s="1" t="s">
        <v>13</v>
      </c>
      <c r="D7" s="1">
        <v>1</v>
      </c>
      <c r="E7" s="5">
        <v>10</v>
      </c>
    </row>
    <row r="8" spans="2:12" x14ac:dyDescent="0.25">
      <c r="B8" s="1">
        <v>4</v>
      </c>
      <c r="C8" s="1" t="s">
        <v>14</v>
      </c>
      <c r="D8" s="1">
        <v>5</v>
      </c>
      <c r="E8" s="5">
        <v>30</v>
      </c>
    </row>
    <row r="9" spans="2:12" x14ac:dyDescent="0.25">
      <c r="B9" s="1">
        <v>5</v>
      </c>
      <c r="C9" s="1" t="s">
        <v>15</v>
      </c>
      <c r="D9" s="1">
        <v>2</v>
      </c>
      <c r="E9" s="5">
        <v>9</v>
      </c>
    </row>
    <row r="11" spans="2:12" x14ac:dyDescent="0.25">
      <c r="B11" s="4" t="s">
        <v>6</v>
      </c>
      <c r="F11" s="3" t="s">
        <v>29</v>
      </c>
    </row>
    <row r="12" spans="2:12" x14ac:dyDescent="0.25">
      <c r="B12" s="1" t="s">
        <v>3</v>
      </c>
      <c r="C12" s="1" t="s">
        <v>2</v>
      </c>
      <c r="D12" s="1" t="s">
        <v>1</v>
      </c>
      <c r="F12" s="1" t="s">
        <v>30</v>
      </c>
      <c r="G12" s="1" t="s">
        <v>1</v>
      </c>
      <c r="H12" s="1" t="s">
        <v>31</v>
      </c>
      <c r="I12" s="1" t="s">
        <v>4</v>
      </c>
      <c r="J12" s="1" t="s">
        <v>32</v>
      </c>
      <c r="K12" s="1" t="s">
        <v>18</v>
      </c>
      <c r="L12" s="1" t="s">
        <v>17</v>
      </c>
    </row>
    <row r="13" spans="2:12" x14ac:dyDescent="0.25">
      <c r="B13" s="1">
        <v>1</v>
      </c>
      <c r="C13" s="1" t="s">
        <v>7</v>
      </c>
      <c r="D13" s="1">
        <f>_xlfn.XLOOKUP(Tabella2[[#This Row],[IdCategory]],Tabella1[IdCategory],Tabella1[IdProduct],"nd")</f>
        <v>1</v>
      </c>
      <c r="F13" s="1">
        <v>1</v>
      </c>
      <c r="G13" s="1">
        <v>3</v>
      </c>
      <c r="H13" s="1" t="str">
        <f>_xlfn.XLOOKUP(Tabella5[[#This Row],[IdProduct]],Tabella1[IdProduct],Tabella1[Nome],"ERRORE")</f>
        <v xml:space="preserve">Ferrari </v>
      </c>
      <c r="I13" s="5" cm="1">
        <f t="array" ref="I13">_xlfn.XLOOKUP(Tabella5[[#This Row],[IdProduct]],Tabella1[IdProduct],Tabella1[Prezzo],ERRORE)</f>
        <v>10</v>
      </c>
      <c r="J13" s="6">
        <v>45689</v>
      </c>
      <c r="K13" s="1">
        <f>_xlfn.XLOOKUP(Tabella5[[#This Row],[IdStates]],Tabella4[IdStates],Tabella4[IdRegion],"ERRORE")</f>
        <v>3</v>
      </c>
      <c r="L13" s="1">
        <v>2</v>
      </c>
    </row>
    <row r="14" spans="2:12" x14ac:dyDescent="0.25">
      <c r="B14" s="1">
        <v>2</v>
      </c>
      <c r="C14" s="1" t="s">
        <v>8</v>
      </c>
      <c r="D14" s="1">
        <f>_xlfn.XLOOKUP(Tabella2[[#This Row],[IdCategory]],Tabella1[IdCategory],Tabella1[IdProduct],"nd")</f>
        <v>5</v>
      </c>
      <c r="F14" s="1">
        <v>2</v>
      </c>
      <c r="G14" s="1">
        <v>1</v>
      </c>
      <c r="H14" s="1" t="str">
        <f>_xlfn.XLOOKUP(Tabella5[[#This Row],[IdProduct]],Tabella1[IdProduct],Tabella1[Nome],"ERRORE")</f>
        <v>Hot Wheels</v>
      </c>
      <c r="I14" s="5" cm="1">
        <f t="array" ref="I14">_xlfn.XLOOKUP(Tabella5[[#This Row],[IdProduct]],Tabella1[IdProduct],Tabella1[Prezzo],ERRORE)</f>
        <v>25</v>
      </c>
      <c r="J14" s="6">
        <v>45713</v>
      </c>
      <c r="K14" s="1">
        <f>_xlfn.XLOOKUP(Tabella5[[#This Row],[IdStates]],Tabella4[IdStates],Tabella4[IdRegion],"ERRORE")</f>
        <v>2</v>
      </c>
      <c r="L14" s="1">
        <v>4</v>
      </c>
    </row>
    <row r="15" spans="2:12" x14ac:dyDescent="0.25">
      <c r="B15" s="1">
        <v>3</v>
      </c>
      <c r="C15" s="1" t="s">
        <v>9</v>
      </c>
      <c r="D15" s="1" t="str">
        <f>_xlfn.XLOOKUP(Tabella2[[#This Row],[IdCategory]],Tabella1[IdCategory],Tabella1[IdProduct],"nd")</f>
        <v>nd</v>
      </c>
      <c r="F15" s="1">
        <v>3</v>
      </c>
      <c r="G15" s="1">
        <v>5</v>
      </c>
      <c r="H15" s="1" t="str">
        <f>_xlfn.XLOOKUP(Tabella5[[#This Row],[IdProduct]],Tabella1[IdProduct],Tabella1[Nome],"ERRORE")</f>
        <v xml:space="preserve">Orso </v>
      </c>
      <c r="I15" s="5" cm="1">
        <f t="array" ref="I15">_xlfn.XLOOKUP(Tabella5[[#This Row],[IdProduct]],Tabella1[IdProduct],Tabella1[Prezzo],ERRORE)</f>
        <v>9</v>
      </c>
      <c r="J15" s="6">
        <v>45719</v>
      </c>
      <c r="K15" s="1">
        <f>_xlfn.XLOOKUP(Tabella5[[#This Row],[IdStates]],Tabella4[IdStates],Tabella4[IdRegion],"ERRORE")</f>
        <v>3</v>
      </c>
      <c r="L15" s="1">
        <v>2</v>
      </c>
    </row>
    <row r="16" spans="2:12" x14ac:dyDescent="0.25">
      <c r="B16" s="1">
        <v>4</v>
      </c>
      <c r="C16" s="1" t="s">
        <v>11</v>
      </c>
      <c r="D16" s="1">
        <f>_xlfn.XLOOKUP(Tabella2[[#This Row],[IdCategory]],Tabella1[IdCategory],Tabella1[IdProduct],"nd")</f>
        <v>2</v>
      </c>
      <c r="F16" s="1">
        <v>4</v>
      </c>
      <c r="G16" s="1">
        <v>4</v>
      </c>
      <c r="H16" s="1" t="str">
        <f>_xlfn.XLOOKUP(Tabella5[[#This Row],[IdProduct]],Tabella1[IdProduct],Tabella1[Nome],"ERRORE")</f>
        <v>Ps4</v>
      </c>
      <c r="I16" s="5" cm="1">
        <f t="array" ref="I16">_xlfn.XLOOKUP(Tabella5[[#This Row],[IdProduct]],Tabella1[IdProduct],Tabella1[Prezzo],ERRORE)</f>
        <v>30</v>
      </c>
      <c r="J16" s="6">
        <v>45721</v>
      </c>
      <c r="K16" s="1">
        <f>_xlfn.XLOOKUP(Tabella5[[#This Row],[IdStates]],Tabella4[IdStates],Tabella4[IdRegion],"ERRORE")</f>
        <v>2</v>
      </c>
      <c r="L16" s="1">
        <v>3</v>
      </c>
    </row>
    <row r="17" spans="2:12" x14ac:dyDescent="0.25">
      <c r="B17" s="1">
        <v>5</v>
      </c>
      <c r="C17" s="1" t="s">
        <v>10</v>
      </c>
      <c r="D17" s="1">
        <f>_xlfn.XLOOKUP(Tabella2[[#This Row],[IdCategory]],Tabella1[IdCategory],Tabella1[IdProduct],"nd")</f>
        <v>4</v>
      </c>
      <c r="F17" s="1">
        <v>5</v>
      </c>
      <c r="G17" s="1">
        <v>4</v>
      </c>
      <c r="H17" s="1" t="str">
        <f>_xlfn.XLOOKUP(Tabella5[[#This Row],[IdProduct]],Tabella1[IdProduct],Tabella1[Nome],"ERRORE")</f>
        <v>Ps4</v>
      </c>
      <c r="I17" s="5" cm="1">
        <f t="array" ref="I17">_xlfn.XLOOKUP(Tabella5[[#This Row],[IdProduct]],Tabella1[IdProduct],Tabella1[Prezzo],ERRORE)</f>
        <v>30</v>
      </c>
      <c r="J17" s="6">
        <v>45747</v>
      </c>
      <c r="K17" s="1">
        <f>_xlfn.XLOOKUP(Tabella5[[#This Row],[IdStates]],Tabella4[IdStates],Tabella4[IdRegion],"ERRORE")</f>
        <v>1</v>
      </c>
      <c r="L17" s="1">
        <v>1</v>
      </c>
    </row>
    <row r="18" spans="2:12" x14ac:dyDescent="0.25">
      <c r="F18" s="1">
        <v>6</v>
      </c>
      <c r="G18" s="1">
        <v>2</v>
      </c>
      <c r="H18" s="1" t="str">
        <f>_xlfn.XLOOKUP(Tabella5[[#This Row],[IdProduct]],Tabella1[IdProduct],Tabella1[Nome],"ERRORE")</f>
        <v xml:space="preserve">Palla Calcio </v>
      </c>
      <c r="I18" s="5" cm="1">
        <f t="array" ref="I18">_xlfn.XLOOKUP(Tabella5[[#This Row],[IdProduct]],Tabella1[IdProduct],Tabella1[Prezzo],ERRORE)</f>
        <v>15</v>
      </c>
      <c r="J18" s="6">
        <v>45778</v>
      </c>
      <c r="K18" s="1">
        <f>_xlfn.XLOOKUP(Tabella5[[#This Row],[IdStates]],Tabella4[IdStates],Tabella4[IdRegion],"ERRORE")</f>
        <v>2</v>
      </c>
      <c r="L18" s="1">
        <v>4</v>
      </c>
    </row>
    <row r="19" spans="2:12" x14ac:dyDescent="0.25">
      <c r="B19" s="4" t="s">
        <v>16</v>
      </c>
      <c r="F19" s="1">
        <v>7</v>
      </c>
      <c r="G19" s="1">
        <v>3</v>
      </c>
      <c r="H19" s="1" t="str">
        <f>_xlfn.XLOOKUP(Tabella5[[#This Row],[IdProduct]],Tabella1[IdProduct],Tabella1[Nome],"ERRORE")</f>
        <v xml:space="preserve">Ferrari </v>
      </c>
      <c r="I19" s="5" cm="1">
        <f t="array" ref="I19">_xlfn.XLOOKUP(Tabella5[[#This Row],[IdProduct]],Tabella1[IdProduct],Tabella1[Prezzo],ERRORE)</f>
        <v>10</v>
      </c>
      <c r="J19" s="6">
        <v>45804</v>
      </c>
      <c r="K19" s="1">
        <f>_xlfn.XLOOKUP(Tabella5[[#This Row],[IdStates]],Tabella4[IdStates],Tabella4[IdRegion],"ERRORE")</f>
        <v>1</v>
      </c>
      <c r="L19" s="1">
        <v>1</v>
      </c>
    </row>
    <row r="20" spans="2:12" x14ac:dyDescent="0.25">
      <c r="B20" s="1" t="s">
        <v>17</v>
      </c>
      <c r="C20" s="1" t="s">
        <v>2</v>
      </c>
      <c r="D20" s="1" t="s">
        <v>18</v>
      </c>
      <c r="F20" s="1">
        <v>8</v>
      </c>
      <c r="G20" s="1">
        <v>2</v>
      </c>
      <c r="H20" s="1" t="str">
        <f>_xlfn.XLOOKUP(Tabella5[[#This Row],[IdProduct]],Tabella1[IdProduct],Tabella1[Nome],"ERRORE")</f>
        <v xml:space="preserve">Palla Calcio </v>
      </c>
      <c r="I20" s="5" cm="1">
        <f t="array" ref="I20">_xlfn.XLOOKUP(Tabella5[[#This Row],[IdProduct]],Tabella1[IdProduct],Tabella1[Prezzo],ERRORE)</f>
        <v>15</v>
      </c>
      <c r="J20" s="6">
        <v>45818</v>
      </c>
      <c r="K20" s="1">
        <f>_xlfn.XLOOKUP(Tabella5[[#This Row],[IdStates]],Tabella4[IdStates],Tabella4[IdRegion],"ERRORE")</f>
        <v>4</v>
      </c>
      <c r="L20" s="1">
        <v>5</v>
      </c>
    </row>
    <row r="21" spans="2:12" x14ac:dyDescent="0.25">
      <c r="B21" s="1">
        <v>1</v>
      </c>
      <c r="C21" s="1" t="s">
        <v>19</v>
      </c>
      <c r="D21" s="1">
        <v>1</v>
      </c>
    </row>
    <row r="22" spans="2:12" x14ac:dyDescent="0.25">
      <c r="B22" s="1">
        <v>2</v>
      </c>
      <c r="C22" s="1" t="s">
        <v>20</v>
      </c>
      <c r="D22" s="1">
        <v>3</v>
      </c>
    </row>
    <row r="23" spans="2:12" x14ac:dyDescent="0.25">
      <c r="B23" s="1">
        <v>3</v>
      </c>
      <c r="C23" s="1" t="s">
        <v>21</v>
      </c>
      <c r="D23" s="1">
        <v>2</v>
      </c>
    </row>
    <row r="24" spans="2:12" x14ac:dyDescent="0.25">
      <c r="B24" s="1">
        <v>4</v>
      </c>
      <c r="C24" s="1" t="s">
        <v>22</v>
      </c>
      <c r="D24" s="1">
        <v>2</v>
      </c>
    </row>
    <row r="25" spans="2:12" x14ac:dyDescent="0.25">
      <c r="B25" s="1">
        <v>5</v>
      </c>
      <c r="C25" s="1" t="s">
        <v>24</v>
      </c>
      <c r="D25" s="1">
        <v>4</v>
      </c>
    </row>
    <row r="27" spans="2:12" x14ac:dyDescent="0.25">
      <c r="B27" s="4" t="s">
        <v>23</v>
      </c>
    </row>
    <row r="28" spans="2:12" x14ac:dyDescent="0.25">
      <c r="B28" s="1" t="s">
        <v>18</v>
      </c>
      <c r="C28" s="1" t="s">
        <v>2</v>
      </c>
      <c r="D28" s="1" t="s">
        <v>17</v>
      </c>
    </row>
    <row r="29" spans="2:12" x14ac:dyDescent="0.25">
      <c r="B29" s="1">
        <v>1</v>
      </c>
      <c r="C29" s="1" t="s">
        <v>25</v>
      </c>
      <c r="D29" s="1">
        <v>1</v>
      </c>
    </row>
    <row r="30" spans="2:12" x14ac:dyDescent="0.25">
      <c r="B30" s="1">
        <v>2</v>
      </c>
      <c r="C30" s="1" t="s">
        <v>26</v>
      </c>
      <c r="D30" s="1">
        <v>3</v>
      </c>
    </row>
    <row r="31" spans="2:12" x14ac:dyDescent="0.25">
      <c r="B31" s="1">
        <v>2</v>
      </c>
      <c r="C31" s="1" t="s">
        <v>26</v>
      </c>
      <c r="D31" s="1">
        <v>4</v>
      </c>
    </row>
    <row r="32" spans="2:12" x14ac:dyDescent="0.25">
      <c r="B32" s="1">
        <v>3</v>
      </c>
      <c r="C32" s="1" t="s">
        <v>27</v>
      </c>
      <c r="D32" s="1">
        <v>2</v>
      </c>
    </row>
    <row r="33" spans="2:4" x14ac:dyDescent="0.25">
      <c r="B33" s="1">
        <v>4</v>
      </c>
      <c r="C33" s="1" t="s">
        <v>28</v>
      </c>
      <c r="D33" s="1">
        <v>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Perrotta</dc:creator>
  <cp:lastModifiedBy>Matteo Perrotta</cp:lastModifiedBy>
  <dcterms:created xsi:type="dcterms:W3CDTF">2025-06-13T13:15:36Z</dcterms:created>
  <dcterms:modified xsi:type="dcterms:W3CDTF">2025-06-13T14:26:18Z</dcterms:modified>
</cp:coreProperties>
</file>