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" activeTab="6"/>
  </bookViews>
  <sheets>
    <sheet name="案内板大" sheetId="1" r:id="rId1"/>
    <sheet name="案内板小" sheetId="2" r:id="rId2"/>
    <sheet name="駅名板" sheetId="11" r:id="rId3"/>
    <sheet name="売店1" sheetId="3" r:id="rId4"/>
    <sheet name="おみやげ屋" sheetId="10" r:id="rId5"/>
    <sheet name="自動販売機" sheetId="4" r:id="rId6"/>
    <sheet name="ゴミ箱" sheetId="5" r:id="rId7"/>
    <sheet name="ベンチ" sheetId="6" r:id="rId8"/>
    <sheet name="階段" sheetId="7" r:id="rId9"/>
    <sheet name="エスカレーター" sheetId="8" r:id="rId10"/>
    <sheet name="待合室" sheetId="9" r:id="rId11"/>
  </sheets>
  <calcPr calcId="145621"/>
</workbook>
</file>

<file path=xl/calcChain.xml><?xml version="1.0" encoding="utf-8"?>
<calcChain xmlns="http://schemas.openxmlformats.org/spreadsheetml/2006/main">
  <c r="B26" i="11" l="1"/>
  <c r="C26" i="11"/>
  <c r="C4" i="11"/>
  <c r="D21" i="11" l="1"/>
  <c r="D22" i="11"/>
  <c r="D23" i="11"/>
  <c r="D20" i="11"/>
  <c r="C8" i="11"/>
  <c r="C7" i="11"/>
  <c r="C6" i="11"/>
  <c r="C10" i="11" s="1"/>
  <c r="C5" i="11"/>
  <c r="C9" i="11" s="1"/>
  <c r="D8" i="11"/>
  <c r="D9" i="11"/>
  <c r="D10" i="11"/>
  <c r="D7" i="11"/>
  <c r="B8" i="11"/>
  <c r="B9" i="11"/>
  <c r="B10" i="11"/>
  <c r="B7" i="11"/>
  <c r="D18" i="11" l="1"/>
  <c r="D17" i="11"/>
  <c r="B37" i="6" l="1"/>
  <c r="B40" i="6" l="1"/>
  <c r="B39" i="6"/>
  <c r="C57" i="6" l="1"/>
  <c r="C58" i="6"/>
  <c r="C59" i="6"/>
  <c r="C62" i="6"/>
  <c r="C64" i="6" s="1"/>
  <c r="C63" i="6"/>
  <c r="C65" i="6" s="1"/>
  <c r="C56" i="6"/>
  <c r="D57" i="6"/>
  <c r="D58" i="6"/>
  <c r="D59" i="6"/>
  <c r="D60" i="6"/>
  <c r="D61" i="6"/>
  <c r="D62" i="6"/>
  <c r="D63" i="6"/>
  <c r="D64" i="6"/>
  <c r="D65" i="6"/>
  <c r="D56" i="6"/>
  <c r="B18" i="6" l="1"/>
  <c r="C18" i="6"/>
  <c r="D18" i="6"/>
  <c r="E18" i="6"/>
  <c r="C17" i="6"/>
  <c r="D17" i="6"/>
  <c r="E17" i="6"/>
  <c r="B17" i="6"/>
  <c r="B46" i="6"/>
  <c r="B45" i="6"/>
  <c r="B41" i="6"/>
  <c r="B42" i="6" s="1"/>
  <c r="B51" i="6" l="1"/>
  <c r="C51" i="6"/>
  <c r="D51" i="6"/>
  <c r="E51" i="6"/>
  <c r="B49" i="6"/>
  <c r="C49" i="6"/>
  <c r="D49" i="6"/>
  <c r="E49" i="6"/>
  <c r="B50" i="6"/>
  <c r="C50" i="6"/>
  <c r="D50" i="6"/>
  <c r="E50" i="6"/>
  <c r="C48" i="6"/>
  <c r="D48" i="6"/>
  <c r="E48" i="6"/>
  <c r="B48" i="6"/>
  <c r="D38" i="6"/>
  <c r="D39" i="6"/>
  <c r="D40" i="6"/>
  <c r="D41" i="6"/>
  <c r="D42" i="6"/>
  <c r="D43" i="6"/>
  <c r="D44" i="6"/>
  <c r="D45" i="6"/>
  <c r="D46" i="6"/>
  <c r="D37" i="6"/>
  <c r="D36" i="6"/>
  <c r="D35" i="6"/>
  <c r="C44" i="6"/>
  <c r="C45" i="6"/>
  <c r="C46" i="6"/>
  <c r="C43" i="6"/>
  <c r="C41" i="6"/>
  <c r="C42" i="6"/>
  <c r="C40" i="6"/>
  <c r="C39" i="6"/>
  <c r="C37" i="6"/>
  <c r="C38" i="6" s="1"/>
  <c r="C36" i="6"/>
  <c r="C35" i="6"/>
  <c r="B43" i="6"/>
  <c r="B38" i="6"/>
  <c r="B44" i="6" s="1"/>
  <c r="C28" i="6"/>
  <c r="C29" i="6"/>
  <c r="C30" i="6"/>
  <c r="C31" i="6"/>
  <c r="C32" i="6"/>
  <c r="C27" i="6"/>
  <c r="B10" i="6"/>
  <c r="C10" i="6"/>
  <c r="B11" i="6"/>
  <c r="C11" i="6"/>
  <c r="B12" i="6"/>
  <c r="B13" i="6"/>
  <c r="B14" i="6"/>
  <c r="C9" i="6"/>
  <c r="B9" i="6"/>
  <c r="C6" i="6"/>
  <c r="C12" i="6" s="1"/>
  <c r="C7" i="6"/>
  <c r="C13" i="6" s="1"/>
  <c r="C8" i="6"/>
  <c r="C14" i="6" s="1"/>
  <c r="C5" i="6"/>
  <c r="B4" i="6"/>
  <c r="B8" i="6"/>
  <c r="B7" i="6"/>
  <c r="B4" i="11"/>
  <c r="C32" i="5" l="1"/>
  <c r="C34" i="5" s="1"/>
  <c r="C36" i="5" s="1"/>
  <c r="C38" i="5" s="1"/>
  <c r="C35" i="5"/>
  <c r="C37" i="5"/>
  <c r="C33" i="5"/>
  <c r="B6" i="11" l="1"/>
  <c r="D45" i="5"/>
  <c r="C48" i="5" l="1"/>
  <c r="D48" i="5"/>
  <c r="C49" i="5"/>
  <c r="C50" i="5"/>
  <c r="D47" i="5"/>
  <c r="C47" i="5"/>
  <c r="B31" i="5"/>
  <c r="B32" i="5" s="1"/>
  <c r="D22" i="5"/>
  <c r="D27" i="5" s="1"/>
  <c r="D26" i="5"/>
  <c r="D28" i="5"/>
  <c r="D24" i="5"/>
  <c r="D14" i="5"/>
  <c r="D15" i="5" s="1"/>
  <c r="D16" i="5" s="1"/>
  <c r="C14" i="5"/>
  <c r="C15" i="5" s="1"/>
  <c r="C16" i="5" s="1"/>
  <c r="B14" i="5"/>
  <c r="B15" i="5" s="1"/>
  <c r="B16" i="5" s="1"/>
  <c r="E14" i="5"/>
  <c r="E15" i="5" s="1"/>
  <c r="E16" i="5" s="1"/>
  <c r="D4" i="5"/>
  <c r="D5" i="5" s="1"/>
  <c r="D32" i="5" s="1"/>
  <c r="D8" i="5"/>
  <c r="D35" i="5" s="1"/>
  <c r="C9" i="5"/>
  <c r="C10" i="5"/>
  <c r="C12" i="5"/>
  <c r="C8" i="5"/>
  <c r="B10" i="5"/>
  <c r="B11" i="5"/>
  <c r="B8" i="5"/>
  <c r="D46" i="5"/>
  <c r="D50" i="5" s="1"/>
  <c r="D49" i="5"/>
  <c r="B7" i="5"/>
  <c r="B12" i="5" s="1"/>
  <c r="C6" i="5"/>
  <c r="C11" i="5" s="1"/>
  <c r="B4" i="5"/>
  <c r="B9" i="5" s="1"/>
  <c r="B33" i="5" l="1"/>
  <c r="B37" i="5" s="1"/>
  <c r="B36" i="5"/>
  <c r="B34" i="5"/>
  <c r="B38" i="5" s="1"/>
  <c r="D31" i="5"/>
  <c r="B35" i="5"/>
  <c r="D6" i="5"/>
  <c r="D33" i="5" s="1"/>
  <c r="D10" i="5"/>
  <c r="D37" i="5" s="1"/>
  <c r="D9" i="5"/>
  <c r="D36" i="5" s="1"/>
  <c r="D20" i="5"/>
  <c r="D25" i="5" s="1"/>
  <c r="D7" i="5"/>
  <c r="D34" i="5" s="1"/>
  <c r="D11" i="5"/>
  <c r="D38" i="5" s="1"/>
  <c r="C21" i="3"/>
  <c r="C25" i="3" s="1"/>
  <c r="B12" i="3"/>
  <c r="C12" i="3"/>
  <c r="D12" i="3"/>
  <c r="C11" i="3"/>
  <c r="D11" i="3"/>
  <c r="B11" i="3"/>
  <c r="B8" i="3"/>
  <c r="B9" i="3"/>
  <c r="B10" i="3"/>
  <c r="B7" i="3"/>
  <c r="B5" i="3"/>
  <c r="B6" i="3"/>
  <c r="B4" i="3"/>
  <c r="C24" i="3"/>
  <c r="C28" i="3" s="1"/>
  <c r="C23" i="3"/>
  <c r="C27" i="3" s="1"/>
  <c r="D22" i="3"/>
  <c r="D24" i="3" s="1"/>
  <c r="D26" i="3" s="1"/>
  <c r="D28" i="3" s="1"/>
  <c r="C26" i="3"/>
  <c r="D21" i="3"/>
  <c r="D23" i="3" s="1"/>
  <c r="D25" i="3" s="1"/>
  <c r="D27" i="3" s="1"/>
  <c r="E14" i="3"/>
  <c r="E15" i="3" s="1"/>
  <c r="E16" i="3" s="1"/>
  <c r="D14" i="3"/>
  <c r="D15" i="3" s="1"/>
  <c r="D16" i="3" s="1"/>
  <c r="C14" i="3"/>
  <c r="C15" i="3" s="1"/>
  <c r="C16" i="3" s="1"/>
  <c r="B14" i="3"/>
  <c r="B15" i="3" s="1"/>
  <c r="B16" i="3" s="1"/>
  <c r="C6" i="3"/>
  <c r="C8" i="3" s="1"/>
  <c r="C10" i="3" s="1"/>
  <c r="C5" i="3"/>
  <c r="C7" i="3" s="1"/>
  <c r="C9" i="3" s="1"/>
  <c r="D12" i="5" l="1"/>
  <c r="C37" i="2"/>
  <c r="C5" i="2"/>
  <c r="D30" i="2" l="1"/>
  <c r="D31" i="2"/>
  <c r="D32" i="2"/>
  <c r="D33" i="2"/>
  <c r="D34" i="2"/>
  <c r="D29" i="2"/>
  <c r="D26" i="2"/>
  <c r="D27" i="2"/>
  <c r="D25" i="2"/>
  <c r="D24" i="2"/>
  <c r="D10" i="2" l="1"/>
  <c r="D11" i="2"/>
  <c r="D12" i="2"/>
  <c r="D13" i="2"/>
  <c r="D14" i="2"/>
  <c r="D9" i="2"/>
  <c r="D8" i="2"/>
  <c r="D7" i="2"/>
  <c r="D6" i="2"/>
  <c r="C9" i="2"/>
  <c r="C10" i="2"/>
  <c r="C11" i="2"/>
  <c r="C13" i="2"/>
  <c r="C8" i="2"/>
  <c r="C14" i="2" s="1"/>
  <c r="C7" i="2"/>
  <c r="C6" i="2"/>
  <c r="C12" i="2" s="1"/>
  <c r="B4" i="2"/>
  <c r="B9" i="2"/>
  <c r="B37" i="2" s="1"/>
  <c r="D4" i="2"/>
  <c r="B5" i="2"/>
  <c r="C18" i="10"/>
  <c r="C17" i="10"/>
  <c r="C16" i="10"/>
  <c r="C15" i="10"/>
  <c r="E10" i="10"/>
  <c r="D10" i="10"/>
  <c r="C10" i="10"/>
  <c r="B10" i="10"/>
  <c r="B5" i="10"/>
  <c r="B6" i="10" s="1"/>
  <c r="C24" i="9"/>
  <c r="C28" i="9"/>
  <c r="C23" i="9"/>
  <c r="C27" i="9" s="1"/>
  <c r="D22" i="9"/>
  <c r="D24" i="9"/>
  <c r="D26" i="9"/>
  <c r="D28" i="9"/>
  <c r="D21" i="9"/>
  <c r="D23" i="9" s="1"/>
  <c r="D25" i="9" s="1"/>
  <c r="D27" i="9" s="1"/>
  <c r="C6" i="9"/>
  <c r="C8" i="9"/>
  <c r="C10" i="9"/>
  <c r="C12" i="9"/>
  <c r="C5" i="9"/>
  <c r="C7" i="9" s="1"/>
  <c r="C9" i="9" s="1"/>
  <c r="C11" i="9" s="1"/>
  <c r="B30" i="9"/>
  <c r="C22" i="9"/>
  <c r="C26" i="9" s="1"/>
  <c r="C21" i="9"/>
  <c r="C25" i="9" s="1"/>
  <c r="E14" i="9"/>
  <c r="E15" i="9" s="1"/>
  <c r="E16" i="9" s="1"/>
  <c r="D14" i="9"/>
  <c r="D15" i="9" s="1"/>
  <c r="D16" i="9" s="1"/>
  <c r="C14" i="9"/>
  <c r="C15" i="9" s="1"/>
  <c r="C16" i="9" s="1"/>
  <c r="B14" i="9"/>
  <c r="B15" i="9" s="1"/>
  <c r="B16" i="9" s="1"/>
  <c r="C28" i="4"/>
  <c r="C27" i="4"/>
  <c r="C24" i="4"/>
  <c r="C23" i="4"/>
  <c r="C22" i="4"/>
  <c r="C21" i="4"/>
  <c r="C14" i="4"/>
  <c r="C15" i="4" s="1"/>
  <c r="C16" i="4" s="1"/>
  <c r="D14" i="4"/>
  <c r="D15" i="4" s="1"/>
  <c r="D16" i="4" s="1"/>
  <c r="E14" i="4"/>
  <c r="E15" i="4" s="1"/>
  <c r="E16" i="4" s="1"/>
  <c r="B14" i="4"/>
  <c r="B15" i="4" s="1"/>
  <c r="B16" i="4" s="1"/>
  <c r="B718" i="8"/>
  <c r="D718" i="8"/>
  <c r="D717" i="8"/>
  <c r="B716" i="8"/>
  <c r="B705" i="8"/>
  <c r="D705" i="8"/>
  <c r="D704" i="8"/>
  <c r="B703" i="8"/>
  <c r="B10" i="2" l="1"/>
  <c r="B11" i="2" s="1"/>
  <c r="B12" i="2" s="1"/>
  <c r="B13" i="2" s="1"/>
  <c r="B14" i="2" s="1"/>
  <c r="B6" i="2"/>
  <c r="B7" i="2" s="1"/>
  <c r="B8" i="2" s="1"/>
  <c r="D105" i="8"/>
  <c r="D104" i="8"/>
  <c r="B104" i="8"/>
  <c r="B103" i="8"/>
  <c r="B105" i="8" s="1"/>
  <c r="C39" i="8"/>
  <c r="C44" i="8" s="1"/>
  <c r="C49" i="8" s="1"/>
  <c r="D39" i="8"/>
  <c r="D44" i="8" s="1"/>
  <c r="D49" i="8" s="1"/>
  <c r="E39" i="8"/>
  <c r="E44" i="8" s="1"/>
  <c r="E49" i="8" s="1"/>
  <c r="B39" i="8"/>
  <c r="B44" i="8" s="1"/>
  <c r="B49" i="8" s="1"/>
  <c r="B691" i="8" l="1"/>
  <c r="B562" i="8"/>
  <c r="D4" i="8" l="1"/>
  <c r="D5" i="8" s="1"/>
  <c r="D10" i="8"/>
  <c r="D11" i="8"/>
  <c r="D23" i="8" s="1"/>
  <c r="D16" i="8"/>
  <c r="D17" i="8"/>
  <c r="D21" i="8"/>
  <c r="D22" i="8"/>
  <c r="D24" i="8"/>
  <c r="D25" i="8"/>
  <c r="D26" i="8"/>
  <c r="D27" i="8"/>
  <c r="D28" i="8" l="1"/>
  <c r="D6" i="8"/>
  <c r="D29" i="8"/>
  <c r="C692" i="8"/>
  <c r="C693" i="8"/>
  <c r="C694" i="8"/>
  <c r="C691" i="8"/>
  <c r="C567" i="8"/>
  <c r="C568" i="8"/>
  <c r="C569" i="8"/>
  <c r="C566" i="8"/>
  <c r="C317" i="8"/>
  <c r="C318" i="8"/>
  <c r="C319" i="8"/>
  <c r="C316" i="8"/>
  <c r="D502" i="8"/>
  <c r="D7" i="8" l="1"/>
  <c r="D30" i="8"/>
  <c r="D679" i="8"/>
  <c r="D684" i="8" s="1"/>
  <c r="C679" i="8"/>
  <c r="C684" i="8" s="1"/>
  <c r="E678" i="8"/>
  <c r="E683" i="8" s="1"/>
  <c r="D678" i="8"/>
  <c r="D683" i="8" s="1"/>
  <c r="C678" i="8"/>
  <c r="C683" i="8" s="1"/>
  <c r="C677" i="8"/>
  <c r="C682" i="8" s="1"/>
  <c r="D664" i="8"/>
  <c r="D669" i="8" s="1"/>
  <c r="C664" i="8"/>
  <c r="C669" i="8" s="1"/>
  <c r="E663" i="8"/>
  <c r="E668" i="8" s="1"/>
  <c r="D663" i="8"/>
  <c r="D668" i="8" s="1"/>
  <c r="C663" i="8"/>
  <c r="C668" i="8" s="1"/>
  <c r="C662" i="8"/>
  <c r="C667" i="8" s="1"/>
  <c r="D654" i="8"/>
  <c r="C654" i="8"/>
  <c r="E634" i="8"/>
  <c r="E639" i="8" s="1"/>
  <c r="E644" i="8" s="1"/>
  <c r="E649" i="8" s="1"/>
  <c r="D632" i="8"/>
  <c r="D627" i="8"/>
  <c r="D624" i="8"/>
  <c r="D629" i="8" s="1"/>
  <c r="D634" i="8" s="1"/>
  <c r="D639" i="8" s="1"/>
  <c r="D644" i="8" s="1"/>
  <c r="C624" i="8"/>
  <c r="C629" i="8" s="1"/>
  <c r="C634" i="8" s="1"/>
  <c r="C639" i="8" s="1"/>
  <c r="C644" i="8" s="1"/>
  <c r="E623" i="8"/>
  <c r="E628" i="8" s="1"/>
  <c r="E633" i="8" s="1"/>
  <c r="E638" i="8" s="1"/>
  <c r="E643" i="8" s="1"/>
  <c r="E648" i="8" s="1"/>
  <c r="E653" i="8" s="1"/>
  <c r="D623" i="8"/>
  <c r="D628" i="8" s="1"/>
  <c r="D633" i="8" s="1"/>
  <c r="D638" i="8" s="1"/>
  <c r="D643" i="8" s="1"/>
  <c r="D648" i="8" s="1"/>
  <c r="D653" i="8" s="1"/>
  <c r="C623" i="8"/>
  <c r="C628" i="8" s="1"/>
  <c r="C633" i="8" s="1"/>
  <c r="C638" i="8" s="1"/>
  <c r="C643" i="8" s="1"/>
  <c r="C648" i="8" s="1"/>
  <c r="C653" i="8" s="1"/>
  <c r="D622" i="8"/>
  <c r="C622" i="8"/>
  <c r="C627" i="8" s="1"/>
  <c r="C632" i="8" s="1"/>
  <c r="C637" i="8" s="1"/>
  <c r="C642" i="8" s="1"/>
  <c r="C647" i="8" s="1"/>
  <c r="C652" i="8" s="1"/>
  <c r="D617" i="8"/>
  <c r="D614" i="8"/>
  <c r="C614" i="8"/>
  <c r="D597" i="8"/>
  <c r="D602" i="8" s="1"/>
  <c r="E594" i="8"/>
  <c r="E599" i="8" s="1"/>
  <c r="E604" i="8" s="1"/>
  <c r="E609" i="8" s="1"/>
  <c r="D584" i="8"/>
  <c r="D589" i="8" s="1"/>
  <c r="D594" i="8" s="1"/>
  <c r="D599" i="8" s="1"/>
  <c r="D604" i="8" s="1"/>
  <c r="C584" i="8"/>
  <c r="C589" i="8" s="1"/>
  <c r="C594" i="8" s="1"/>
  <c r="C599" i="8" s="1"/>
  <c r="C604" i="8" s="1"/>
  <c r="E583" i="8"/>
  <c r="E588" i="8" s="1"/>
  <c r="E593" i="8" s="1"/>
  <c r="E598" i="8" s="1"/>
  <c r="E603" i="8" s="1"/>
  <c r="E608" i="8" s="1"/>
  <c r="E613" i="8" s="1"/>
  <c r="D583" i="8"/>
  <c r="D588" i="8" s="1"/>
  <c r="D593" i="8" s="1"/>
  <c r="D598" i="8" s="1"/>
  <c r="D603" i="8" s="1"/>
  <c r="D608" i="8" s="1"/>
  <c r="D613" i="8" s="1"/>
  <c r="C583" i="8"/>
  <c r="C588" i="8" s="1"/>
  <c r="C593" i="8" s="1"/>
  <c r="C598" i="8" s="1"/>
  <c r="C603" i="8" s="1"/>
  <c r="C608" i="8" s="1"/>
  <c r="C613" i="8" s="1"/>
  <c r="C582" i="8"/>
  <c r="C587" i="8" s="1"/>
  <c r="C592" i="8" s="1"/>
  <c r="C597" i="8" s="1"/>
  <c r="C602" i="8" s="1"/>
  <c r="C607" i="8" s="1"/>
  <c r="C612" i="8" s="1"/>
  <c r="D554" i="8"/>
  <c r="D559" i="8" s="1"/>
  <c r="C554" i="8"/>
  <c r="C559" i="8" s="1"/>
  <c r="E553" i="8"/>
  <c r="E558" i="8" s="1"/>
  <c r="D553" i="8"/>
  <c r="D558" i="8" s="1"/>
  <c r="C553" i="8"/>
  <c r="C558" i="8" s="1"/>
  <c r="C552" i="8"/>
  <c r="C557" i="8" s="1"/>
  <c r="D539" i="8"/>
  <c r="D544" i="8" s="1"/>
  <c r="C539" i="8"/>
  <c r="C544" i="8" s="1"/>
  <c r="E538" i="8"/>
  <c r="E543" i="8" s="1"/>
  <c r="D538" i="8"/>
  <c r="D543" i="8" s="1"/>
  <c r="C538" i="8"/>
  <c r="C543" i="8" s="1"/>
  <c r="C537" i="8"/>
  <c r="C542" i="8" s="1"/>
  <c r="D529" i="8"/>
  <c r="C529" i="8"/>
  <c r="E509" i="8"/>
  <c r="E514" i="8" s="1"/>
  <c r="E519" i="8" s="1"/>
  <c r="E524" i="8" s="1"/>
  <c r="D507" i="8"/>
  <c r="D499" i="8"/>
  <c r="D504" i="8" s="1"/>
  <c r="D509" i="8" s="1"/>
  <c r="D514" i="8" s="1"/>
  <c r="D519" i="8" s="1"/>
  <c r="C499" i="8"/>
  <c r="C504" i="8" s="1"/>
  <c r="C509" i="8" s="1"/>
  <c r="C514" i="8" s="1"/>
  <c r="C519" i="8" s="1"/>
  <c r="E498" i="8"/>
  <c r="E503" i="8" s="1"/>
  <c r="E508" i="8" s="1"/>
  <c r="E513" i="8" s="1"/>
  <c r="E518" i="8" s="1"/>
  <c r="E523" i="8" s="1"/>
  <c r="E528" i="8" s="1"/>
  <c r="D498" i="8"/>
  <c r="D503" i="8" s="1"/>
  <c r="D508" i="8" s="1"/>
  <c r="D513" i="8" s="1"/>
  <c r="D518" i="8" s="1"/>
  <c r="D523" i="8" s="1"/>
  <c r="D528" i="8" s="1"/>
  <c r="C498" i="8"/>
  <c r="C503" i="8" s="1"/>
  <c r="C508" i="8" s="1"/>
  <c r="C513" i="8" s="1"/>
  <c r="C518" i="8" s="1"/>
  <c r="C523" i="8" s="1"/>
  <c r="C528" i="8" s="1"/>
  <c r="D497" i="8"/>
  <c r="C497" i="8"/>
  <c r="C502" i="8" s="1"/>
  <c r="C507" i="8" s="1"/>
  <c r="C512" i="8" s="1"/>
  <c r="C517" i="8" s="1"/>
  <c r="C522" i="8" s="1"/>
  <c r="C527" i="8" s="1"/>
  <c r="D492" i="8"/>
  <c r="D489" i="8"/>
  <c r="C489" i="8"/>
  <c r="D472" i="8"/>
  <c r="D477" i="8" s="1"/>
  <c r="E469" i="8"/>
  <c r="E474" i="8" s="1"/>
  <c r="E479" i="8" s="1"/>
  <c r="E484" i="8" s="1"/>
  <c r="D459" i="8"/>
  <c r="D464" i="8" s="1"/>
  <c r="D469" i="8" s="1"/>
  <c r="D474" i="8" s="1"/>
  <c r="D479" i="8" s="1"/>
  <c r="C459" i="8"/>
  <c r="C464" i="8" s="1"/>
  <c r="C469" i="8" s="1"/>
  <c r="C474" i="8" s="1"/>
  <c r="C479" i="8" s="1"/>
  <c r="E458" i="8"/>
  <c r="E463" i="8" s="1"/>
  <c r="E468" i="8" s="1"/>
  <c r="E473" i="8" s="1"/>
  <c r="E478" i="8" s="1"/>
  <c r="E483" i="8" s="1"/>
  <c r="E488" i="8" s="1"/>
  <c r="D458" i="8"/>
  <c r="D463" i="8" s="1"/>
  <c r="D468" i="8" s="1"/>
  <c r="D473" i="8" s="1"/>
  <c r="D478" i="8" s="1"/>
  <c r="D483" i="8" s="1"/>
  <c r="D488" i="8" s="1"/>
  <c r="C458" i="8"/>
  <c r="C463" i="8" s="1"/>
  <c r="C468" i="8" s="1"/>
  <c r="C473" i="8" s="1"/>
  <c r="C478" i="8" s="1"/>
  <c r="C483" i="8" s="1"/>
  <c r="C488" i="8" s="1"/>
  <c r="C457" i="8"/>
  <c r="C462" i="8" s="1"/>
  <c r="C467" i="8" s="1"/>
  <c r="C472" i="8" s="1"/>
  <c r="C477" i="8" s="1"/>
  <c r="C482" i="8" s="1"/>
  <c r="C487" i="8" s="1"/>
  <c r="D429" i="8"/>
  <c r="D434" i="8" s="1"/>
  <c r="C429" i="8"/>
  <c r="C434" i="8" s="1"/>
  <c r="E428" i="8"/>
  <c r="E433" i="8" s="1"/>
  <c r="D428" i="8"/>
  <c r="D433" i="8" s="1"/>
  <c r="C428" i="8"/>
  <c r="C433" i="8" s="1"/>
  <c r="C427" i="8"/>
  <c r="C432" i="8" s="1"/>
  <c r="D414" i="8"/>
  <c r="D419" i="8" s="1"/>
  <c r="C414" i="8"/>
  <c r="C419" i="8" s="1"/>
  <c r="E413" i="8"/>
  <c r="E418" i="8" s="1"/>
  <c r="D413" i="8"/>
  <c r="D418" i="8" s="1"/>
  <c r="C413" i="8"/>
  <c r="C418" i="8" s="1"/>
  <c r="C412" i="8"/>
  <c r="C417" i="8" s="1"/>
  <c r="D404" i="8"/>
  <c r="C404" i="8"/>
  <c r="E384" i="8"/>
  <c r="E389" i="8" s="1"/>
  <c r="E394" i="8" s="1"/>
  <c r="E399" i="8" s="1"/>
  <c r="D382" i="8"/>
  <c r="D377" i="8"/>
  <c r="D374" i="8"/>
  <c r="D379" i="8" s="1"/>
  <c r="D384" i="8" s="1"/>
  <c r="D389" i="8" s="1"/>
  <c r="D394" i="8" s="1"/>
  <c r="C374" i="8"/>
  <c r="C379" i="8" s="1"/>
  <c r="C384" i="8" s="1"/>
  <c r="C389" i="8" s="1"/>
  <c r="C394" i="8" s="1"/>
  <c r="E373" i="8"/>
  <c r="E378" i="8" s="1"/>
  <c r="E383" i="8" s="1"/>
  <c r="E388" i="8" s="1"/>
  <c r="E393" i="8" s="1"/>
  <c r="E398" i="8" s="1"/>
  <c r="E403" i="8" s="1"/>
  <c r="D373" i="8"/>
  <c r="D378" i="8" s="1"/>
  <c r="D383" i="8" s="1"/>
  <c r="D388" i="8" s="1"/>
  <c r="D393" i="8" s="1"/>
  <c r="D398" i="8" s="1"/>
  <c r="D403" i="8" s="1"/>
  <c r="C373" i="8"/>
  <c r="C378" i="8" s="1"/>
  <c r="C383" i="8" s="1"/>
  <c r="C388" i="8" s="1"/>
  <c r="C393" i="8" s="1"/>
  <c r="C398" i="8" s="1"/>
  <c r="C403" i="8" s="1"/>
  <c r="D372" i="8"/>
  <c r="C372" i="8"/>
  <c r="C377" i="8" s="1"/>
  <c r="C382" i="8" s="1"/>
  <c r="C387" i="8" s="1"/>
  <c r="C392" i="8" s="1"/>
  <c r="C397" i="8" s="1"/>
  <c r="C402" i="8" s="1"/>
  <c r="D367" i="8"/>
  <c r="D364" i="8"/>
  <c r="C364" i="8"/>
  <c r="D347" i="8"/>
  <c r="D352" i="8" s="1"/>
  <c r="E344" i="8"/>
  <c r="E349" i="8" s="1"/>
  <c r="E354" i="8" s="1"/>
  <c r="E359" i="8" s="1"/>
  <c r="D334" i="8"/>
  <c r="D339" i="8" s="1"/>
  <c r="D344" i="8" s="1"/>
  <c r="D349" i="8" s="1"/>
  <c r="D354" i="8" s="1"/>
  <c r="C334" i="8"/>
  <c r="C339" i="8" s="1"/>
  <c r="C344" i="8" s="1"/>
  <c r="C349" i="8" s="1"/>
  <c r="C354" i="8" s="1"/>
  <c r="E333" i="8"/>
  <c r="E338" i="8" s="1"/>
  <c r="E343" i="8" s="1"/>
  <c r="E348" i="8" s="1"/>
  <c r="E353" i="8" s="1"/>
  <c r="E358" i="8" s="1"/>
  <c r="E363" i="8" s="1"/>
  <c r="D333" i="8"/>
  <c r="D338" i="8" s="1"/>
  <c r="D343" i="8" s="1"/>
  <c r="D348" i="8" s="1"/>
  <c r="D353" i="8" s="1"/>
  <c r="D358" i="8" s="1"/>
  <c r="D363" i="8" s="1"/>
  <c r="C333" i="8"/>
  <c r="C338" i="8" s="1"/>
  <c r="C343" i="8" s="1"/>
  <c r="C348" i="8" s="1"/>
  <c r="C353" i="8" s="1"/>
  <c r="C358" i="8" s="1"/>
  <c r="C363" i="8" s="1"/>
  <c r="C332" i="8"/>
  <c r="C337" i="8" s="1"/>
  <c r="C342" i="8" s="1"/>
  <c r="C347" i="8" s="1"/>
  <c r="C352" i="8" s="1"/>
  <c r="C357" i="8" s="1"/>
  <c r="C362" i="8" s="1"/>
  <c r="D257" i="8"/>
  <c r="D252" i="8"/>
  <c r="D247" i="8"/>
  <c r="D242" i="8"/>
  <c r="D8" i="8" l="1"/>
  <c r="D32" i="8" s="1"/>
  <c r="D31" i="8"/>
  <c r="D607" i="8"/>
  <c r="D647" i="8" s="1"/>
  <c r="D642" i="8"/>
  <c r="D637" i="8"/>
  <c r="D482" i="8"/>
  <c r="D522" i="8" s="1"/>
  <c r="D517" i="8"/>
  <c r="D512" i="8"/>
  <c r="D357" i="8"/>
  <c r="D397" i="8" s="1"/>
  <c r="D392" i="8"/>
  <c r="D387" i="8"/>
  <c r="E259" i="8"/>
  <c r="E264" i="8" s="1"/>
  <c r="E269" i="8" s="1"/>
  <c r="E274" i="8" s="1"/>
  <c r="E219" i="8"/>
  <c r="E224" i="8" s="1"/>
  <c r="E229" i="8" s="1"/>
  <c r="E234" i="8" s="1"/>
  <c r="B580" i="8" l="1"/>
  <c r="B585" i="8" s="1"/>
  <c r="B590" i="8" s="1"/>
  <c r="B595" i="8" s="1"/>
  <c r="B600" i="8" s="1"/>
  <c r="B605" i="8" s="1"/>
  <c r="B610" i="8" s="1"/>
  <c r="B615" i="8" s="1"/>
  <c r="B620" i="8" s="1"/>
  <c r="B625" i="8" s="1"/>
  <c r="B630" i="8" s="1"/>
  <c r="B635" i="8" s="1"/>
  <c r="B640" i="8" s="1"/>
  <c r="B645" i="8" s="1"/>
  <c r="B650" i="8" s="1"/>
  <c r="B655" i="8" s="1"/>
  <c r="B660" i="8" s="1"/>
  <c r="B665" i="8" s="1"/>
  <c r="B670" i="8" s="1"/>
  <c r="B675" i="8" s="1"/>
  <c r="B680" i="8" s="1"/>
  <c r="B685" i="8" s="1"/>
  <c r="B679" i="8"/>
  <c r="B684" i="8" s="1"/>
  <c r="B678" i="8"/>
  <c r="B683" i="8" s="1"/>
  <c r="B677" i="8"/>
  <c r="B682" i="8" s="1"/>
  <c r="B664" i="8"/>
  <c r="B669" i="8" s="1"/>
  <c r="B663" i="8"/>
  <c r="B668" i="8" s="1"/>
  <c r="B662" i="8"/>
  <c r="B667" i="8" s="1"/>
  <c r="B624" i="8"/>
  <c r="B629" i="8" s="1"/>
  <c r="B634" i="8" s="1"/>
  <c r="B639" i="8" s="1"/>
  <c r="B644" i="8" s="1"/>
  <c r="B649" i="8" s="1"/>
  <c r="B654" i="8" s="1"/>
  <c r="B623" i="8"/>
  <c r="B628" i="8" s="1"/>
  <c r="B633" i="8" s="1"/>
  <c r="B638" i="8" s="1"/>
  <c r="B643" i="8" s="1"/>
  <c r="B648" i="8" s="1"/>
  <c r="B653" i="8" s="1"/>
  <c r="B622" i="8"/>
  <c r="B627" i="8" s="1"/>
  <c r="B632" i="8" s="1"/>
  <c r="B637" i="8" s="1"/>
  <c r="B642" i="8" s="1"/>
  <c r="B647" i="8" s="1"/>
  <c r="B652" i="8" s="1"/>
  <c r="B584" i="8"/>
  <c r="B589" i="8" s="1"/>
  <c r="B594" i="8" s="1"/>
  <c r="B599" i="8" s="1"/>
  <c r="B604" i="8" s="1"/>
  <c r="B609" i="8" s="1"/>
  <c r="B614" i="8" s="1"/>
  <c r="B583" i="8"/>
  <c r="B588" i="8" s="1"/>
  <c r="B593" i="8" s="1"/>
  <c r="B598" i="8" s="1"/>
  <c r="B603" i="8" s="1"/>
  <c r="B608" i="8" s="1"/>
  <c r="B613" i="8" s="1"/>
  <c r="B582" i="8"/>
  <c r="B587" i="8" s="1"/>
  <c r="B592" i="8" s="1"/>
  <c r="B597" i="8" s="1"/>
  <c r="B602" i="8" s="1"/>
  <c r="B607" i="8" s="1"/>
  <c r="B612" i="8" s="1"/>
  <c r="B455" i="8"/>
  <c r="B460" i="8" s="1"/>
  <c r="B465" i="8" s="1"/>
  <c r="B470" i="8" s="1"/>
  <c r="B475" i="8" s="1"/>
  <c r="B480" i="8" s="1"/>
  <c r="B485" i="8" s="1"/>
  <c r="B490" i="8" s="1"/>
  <c r="B495" i="8" s="1"/>
  <c r="B500" i="8" s="1"/>
  <c r="B505" i="8" s="1"/>
  <c r="B510" i="8" s="1"/>
  <c r="B515" i="8" s="1"/>
  <c r="B520" i="8" s="1"/>
  <c r="B525" i="8" s="1"/>
  <c r="B530" i="8" s="1"/>
  <c r="B535" i="8" s="1"/>
  <c r="B540" i="8" s="1"/>
  <c r="B545" i="8" s="1"/>
  <c r="B550" i="8" s="1"/>
  <c r="B555" i="8" s="1"/>
  <c r="B560" i="8" s="1"/>
  <c r="B554" i="8"/>
  <c r="B559" i="8" s="1"/>
  <c r="B553" i="8"/>
  <c r="B558" i="8" s="1"/>
  <c r="B552" i="8"/>
  <c r="B557" i="8" s="1"/>
  <c r="B539" i="8"/>
  <c r="B544" i="8" s="1"/>
  <c r="B538" i="8"/>
  <c r="B543" i="8" s="1"/>
  <c r="B537" i="8"/>
  <c r="B542" i="8" s="1"/>
  <c r="B499" i="8"/>
  <c r="B504" i="8" s="1"/>
  <c r="B509" i="8" s="1"/>
  <c r="B514" i="8" s="1"/>
  <c r="B519" i="8" s="1"/>
  <c r="B524" i="8" s="1"/>
  <c r="B529" i="8" s="1"/>
  <c r="B498" i="8"/>
  <c r="B503" i="8" s="1"/>
  <c r="B508" i="8" s="1"/>
  <c r="B513" i="8" s="1"/>
  <c r="B518" i="8" s="1"/>
  <c r="B523" i="8" s="1"/>
  <c r="B528" i="8" s="1"/>
  <c r="B497" i="8"/>
  <c r="B502" i="8" s="1"/>
  <c r="B507" i="8" s="1"/>
  <c r="B512" i="8" s="1"/>
  <c r="B517" i="8" s="1"/>
  <c r="B522" i="8" s="1"/>
  <c r="B527" i="8" s="1"/>
  <c r="B459" i="8"/>
  <c r="B464" i="8" s="1"/>
  <c r="B469" i="8" s="1"/>
  <c r="B474" i="8" s="1"/>
  <c r="B479" i="8" s="1"/>
  <c r="B484" i="8" s="1"/>
  <c r="B489" i="8" s="1"/>
  <c r="B458" i="8"/>
  <c r="B463" i="8" s="1"/>
  <c r="B468" i="8" s="1"/>
  <c r="B473" i="8" s="1"/>
  <c r="B478" i="8" s="1"/>
  <c r="B483" i="8" s="1"/>
  <c r="B488" i="8" s="1"/>
  <c r="B457" i="8"/>
  <c r="B462" i="8" s="1"/>
  <c r="B467" i="8" s="1"/>
  <c r="B472" i="8" s="1"/>
  <c r="B477" i="8" s="1"/>
  <c r="B482" i="8" s="1"/>
  <c r="B487" i="8" s="1"/>
  <c r="B330" i="8"/>
  <c r="B335" i="8" s="1"/>
  <c r="B340" i="8" s="1"/>
  <c r="B345" i="8" s="1"/>
  <c r="B350" i="8" s="1"/>
  <c r="B355" i="8" s="1"/>
  <c r="B360" i="8" s="1"/>
  <c r="B365" i="8" s="1"/>
  <c r="B370" i="8" s="1"/>
  <c r="B375" i="8" s="1"/>
  <c r="B380" i="8" s="1"/>
  <c r="B385" i="8" s="1"/>
  <c r="B390" i="8" s="1"/>
  <c r="B395" i="8" s="1"/>
  <c r="B400" i="8" s="1"/>
  <c r="B405" i="8" s="1"/>
  <c r="B410" i="8" s="1"/>
  <c r="B415" i="8" s="1"/>
  <c r="B420" i="8" s="1"/>
  <c r="B425" i="8" s="1"/>
  <c r="B430" i="8" s="1"/>
  <c r="B435" i="8" s="1"/>
  <c r="B437" i="8" s="1"/>
  <c r="B441" i="8" s="1"/>
  <c r="B429" i="8"/>
  <c r="B434" i="8" s="1"/>
  <c r="B428" i="8"/>
  <c r="B433" i="8" s="1"/>
  <c r="B427" i="8"/>
  <c r="B432" i="8" s="1"/>
  <c r="B414" i="8"/>
  <c r="B419" i="8" s="1"/>
  <c r="B413" i="8"/>
  <c r="B418" i="8" s="1"/>
  <c r="B412" i="8"/>
  <c r="B417" i="8" s="1"/>
  <c r="B374" i="8"/>
  <c r="B379" i="8" s="1"/>
  <c r="B384" i="8" s="1"/>
  <c r="B389" i="8" s="1"/>
  <c r="B394" i="8" s="1"/>
  <c r="B399" i="8" s="1"/>
  <c r="B404" i="8" s="1"/>
  <c r="B373" i="8"/>
  <c r="B378" i="8" s="1"/>
  <c r="B383" i="8" s="1"/>
  <c r="B388" i="8" s="1"/>
  <c r="B393" i="8" s="1"/>
  <c r="B398" i="8" s="1"/>
  <c r="B403" i="8" s="1"/>
  <c r="B372" i="8"/>
  <c r="B377" i="8" s="1"/>
  <c r="B382" i="8" s="1"/>
  <c r="B387" i="8" s="1"/>
  <c r="B392" i="8" s="1"/>
  <c r="B397" i="8" s="1"/>
  <c r="B402" i="8" s="1"/>
  <c r="B334" i="8"/>
  <c r="B339" i="8" s="1"/>
  <c r="B344" i="8" s="1"/>
  <c r="B349" i="8" s="1"/>
  <c r="B354" i="8" s="1"/>
  <c r="B359" i="8" s="1"/>
  <c r="B364" i="8" s="1"/>
  <c r="B333" i="8"/>
  <c r="B338" i="8" s="1"/>
  <c r="B343" i="8" s="1"/>
  <c r="B348" i="8" s="1"/>
  <c r="B353" i="8" s="1"/>
  <c r="B358" i="8" s="1"/>
  <c r="B363" i="8" s="1"/>
  <c r="B332" i="8"/>
  <c r="B337" i="8" s="1"/>
  <c r="B342" i="8" s="1"/>
  <c r="B347" i="8" s="1"/>
  <c r="B352" i="8" s="1"/>
  <c r="B357" i="8" s="1"/>
  <c r="B362" i="8" s="1"/>
  <c r="B205" i="8"/>
  <c r="D304" i="8"/>
  <c r="D309" i="8" s="1"/>
  <c r="C304" i="8"/>
  <c r="C309" i="8" s="1"/>
  <c r="B304" i="8"/>
  <c r="B309" i="8" s="1"/>
  <c r="E303" i="8"/>
  <c r="E308" i="8" s="1"/>
  <c r="D303" i="8"/>
  <c r="D308" i="8" s="1"/>
  <c r="C303" i="8"/>
  <c r="C308" i="8" s="1"/>
  <c r="B303" i="8"/>
  <c r="B308" i="8" s="1"/>
  <c r="C302" i="8"/>
  <c r="C307" i="8" s="1"/>
  <c r="B302" i="8"/>
  <c r="B307" i="8" s="1"/>
  <c r="D289" i="8"/>
  <c r="D294" i="8" s="1"/>
  <c r="C289" i="8"/>
  <c r="C294" i="8" s="1"/>
  <c r="B289" i="8"/>
  <c r="B294" i="8" s="1"/>
  <c r="E288" i="8"/>
  <c r="E293" i="8" s="1"/>
  <c r="D288" i="8"/>
  <c r="D293" i="8" s="1"/>
  <c r="C288" i="8"/>
  <c r="C293" i="8" s="1"/>
  <c r="B288" i="8"/>
  <c r="B293" i="8" s="1"/>
  <c r="C287" i="8"/>
  <c r="C292" i="8" s="1"/>
  <c r="B287" i="8"/>
  <c r="B292" i="8" s="1"/>
  <c r="C279" i="8"/>
  <c r="D279" i="8"/>
  <c r="C239" i="8"/>
  <c r="D239" i="8"/>
  <c r="D249" i="8"/>
  <c r="D254" i="8" s="1"/>
  <c r="D259" i="8" s="1"/>
  <c r="D264" i="8" s="1"/>
  <c r="D269" i="8" s="1"/>
  <c r="C249" i="8"/>
  <c r="C254" i="8" s="1"/>
  <c r="C259" i="8" s="1"/>
  <c r="C264" i="8" s="1"/>
  <c r="C269" i="8" s="1"/>
  <c r="B249" i="8"/>
  <c r="B254" i="8" s="1"/>
  <c r="B259" i="8" s="1"/>
  <c r="B264" i="8" s="1"/>
  <c r="B269" i="8" s="1"/>
  <c r="B274" i="8" s="1"/>
  <c r="B279" i="8" s="1"/>
  <c r="E248" i="8"/>
  <c r="D248" i="8"/>
  <c r="D253" i="8" s="1"/>
  <c r="D258" i="8" s="1"/>
  <c r="D263" i="8" s="1"/>
  <c r="D268" i="8" s="1"/>
  <c r="D273" i="8" s="1"/>
  <c r="D278" i="8" s="1"/>
  <c r="C248" i="8"/>
  <c r="C253" i="8" s="1"/>
  <c r="C258" i="8" s="1"/>
  <c r="C263" i="8" s="1"/>
  <c r="C268" i="8" s="1"/>
  <c r="C273" i="8" s="1"/>
  <c r="C278" i="8" s="1"/>
  <c r="B248" i="8"/>
  <c r="B253" i="8" s="1"/>
  <c r="B258" i="8" s="1"/>
  <c r="B263" i="8" s="1"/>
  <c r="B268" i="8" s="1"/>
  <c r="B273" i="8" s="1"/>
  <c r="B278" i="8" s="1"/>
  <c r="C247" i="8"/>
  <c r="C252" i="8" s="1"/>
  <c r="C257" i="8" s="1"/>
  <c r="C262" i="8" s="1"/>
  <c r="C267" i="8" s="1"/>
  <c r="C272" i="8" s="1"/>
  <c r="C277" i="8" s="1"/>
  <c r="B247" i="8"/>
  <c r="B252" i="8" s="1"/>
  <c r="B257" i="8" s="1"/>
  <c r="B262" i="8" s="1"/>
  <c r="B267" i="8" s="1"/>
  <c r="B272" i="8" s="1"/>
  <c r="B277" i="8" s="1"/>
  <c r="E208" i="8"/>
  <c r="E213" i="8" s="1"/>
  <c r="E218" i="8" s="1"/>
  <c r="E223" i="8" s="1"/>
  <c r="E228" i="8" s="1"/>
  <c r="E233" i="8" s="1"/>
  <c r="E238" i="8" s="1"/>
  <c r="B208" i="8"/>
  <c r="B213" i="8" s="1"/>
  <c r="B218" i="8" s="1"/>
  <c r="B223" i="8" s="1"/>
  <c r="B228" i="8" s="1"/>
  <c r="B233" i="8" s="1"/>
  <c r="B238" i="8" s="1"/>
  <c r="C208" i="8"/>
  <c r="C213" i="8" s="1"/>
  <c r="C218" i="8" s="1"/>
  <c r="C223" i="8" s="1"/>
  <c r="C228" i="8" s="1"/>
  <c r="C233" i="8" s="1"/>
  <c r="C238" i="8" s="1"/>
  <c r="D208" i="8"/>
  <c r="D213" i="8" s="1"/>
  <c r="D218" i="8" s="1"/>
  <c r="D223" i="8" s="1"/>
  <c r="D228" i="8" s="1"/>
  <c r="D233" i="8" s="1"/>
  <c r="D238" i="8" s="1"/>
  <c r="B209" i="8"/>
  <c r="B214" i="8" s="1"/>
  <c r="B219" i="8" s="1"/>
  <c r="B224" i="8" s="1"/>
  <c r="B229" i="8" s="1"/>
  <c r="B234" i="8" s="1"/>
  <c r="B239" i="8" s="1"/>
  <c r="C209" i="8"/>
  <c r="C214" i="8" s="1"/>
  <c r="C219" i="8" s="1"/>
  <c r="C224" i="8" s="1"/>
  <c r="C229" i="8" s="1"/>
  <c r="D209" i="8"/>
  <c r="D214" i="8" s="1"/>
  <c r="D219" i="8" s="1"/>
  <c r="D224" i="8" s="1"/>
  <c r="D229" i="8" s="1"/>
  <c r="C207" i="8"/>
  <c r="C212" i="8" s="1"/>
  <c r="C217" i="8" s="1"/>
  <c r="C222" i="8" s="1"/>
  <c r="C227" i="8" s="1"/>
  <c r="C232" i="8" s="1"/>
  <c r="C237" i="8" s="1"/>
  <c r="D222" i="8"/>
  <c r="B207" i="8"/>
  <c r="B212" i="8" s="1"/>
  <c r="B217" i="8" s="1"/>
  <c r="B222" i="8" s="1"/>
  <c r="B227" i="8" s="1"/>
  <c r="B232" i="8" s="1"/>
  <c r="B237" i="8" s="1"/>
  <c r="E253" i="8" l="1"/>
  <c r="E258" i="8" s="1"/>
  <c r="E263" i="8" s="1"/>
  <c r="E268" i="8" s="1"/>
  <c r="E273" i="8" s="1"/>
  <c r="E278" i="8" s="1"/>
  <c r="D227" i="8"/>
  <c r="D262" i="8"/>
  <c r="B688" i="8"/>
  <c r="B692" i="8" s="1"/>
  <c r="B563" i="8"/>
  <c r="B566" i="8"/>
  <c r="B438" i="8"/>
  <c r="B442" i="8" s="1"/>
  <c r="B210" i="8"/>
  <c r="B215" i="8" s="1"/>
  <c r="B220" i="8" s="1"/>
  <c r="B225" i="8" s="1"/>
  <c r="B230" i="8" s="1"/>
  <c r="B235" i="8" s="1"/>
  <c r="B240" i="8" s="1"/>
  <c r="B245" i="8" s="1"/>
  <c r="B250" i="8" s="1"/>
  <c r="B255" i="8" s="1"/>
  <c r="B260" i="8" s="1"/>
  <c r="B265" i="8" s="1"/>
  <c r="B270" i="8" s="1"/>
  <c r="B275" i="8" s="1"/>
  <c r="B280" i="8" s="1"/>
  <c r="B285" i="8" s="1"/>
  <c r="B290" i="8" s="1"/>
  <c r="B295" i="8" s="1"/>
  <c r="B300" i="8" s="1"/>
  <c r="B305" i="8" s="1"/>
  <c r="B310" i="8" s="1"/>
  <c r="B312" i="8" s="1"/>
  <c r="C179" i="8"/>
  <c r="C182" i="8" s="1"/>
  <c r="C185" i="8" s="1"/>
  <c r="C178" i="8"/>
  <c r="C181" i="8" s="1"/>
  <c r="C184" i="8" s="1"/>
  <c r="C177" i="8"/>
  <c r="C180" i="8" s="1"/>
  <c r="C183" i="8" s="1"/>
  <c r="D179" i="8"/>
  <c r="D182" i="8" s="1"/>
  <c r="D185" i="8" s="1"/>
  <c r="D177" i="8"/>
  <c r="D180" i="8" s="1"/>
  <c r="D183" i="8" s="1"/>
  <c r="D175" i="8"/>
  <c r="D178" i="8" s="1"/>
  <c r="D181" i="8" s="1"/>
  <c r="D184" i="8" s="1"/>
  <c r="E168" i="8"/>
  <c r="D168" i="8"/>
  <c r="C168" i="8"/>
  <c r="B168" i="8"/>
  <c r="E170" i="8"/>
  <c r="D170" i="8"/>
  <c r="C170" i="8"/>
  <c r="B170" i="8"/>
  <c r="D167" i="8"/>
  <c r="D169" i="8" s="1"/>
  <c r="C167" i="8"/>
  <c r="C169" i="8" s="1"/>
  <c r="B167" i="8"/>
  <c r="B169" i="8" s="1"/>
  <c r="E167" i="8"/>
  <c r="E169" i="8" s="1"/>
  <c r="D159" i="8"/>
  <c r="D160" i="8"/>
  <c r="D161" i="8"/>
  <c r="D162" i="8"/>
  <c r="B161" i="8"/>
  <c r="B160" i="8"/>
  <c r="B159" i="8"/>
  <c r="B164" i="8"/>
  <c r="B163" i="8"/>
  <c r="B162" i="8"/>
  <c r="D154" i="8"/>
  <c r="D155" i="8" s="1"/>
  <c r="D164" i="8" s="1"/>
  <c r="D60" i="8"/>
  <c r="D66" i="8" s="1"/>
  <c r="D72" i="8" s="1"/>
  <c r="D78" i="8" s="1"/>
  <c r="D84" i="8" s="1"/>
  <c r="B135" i="8"/>
  <c r="B137" i="8"/>
  <c r="D135" i="8"/>
  <c r="D136" i="8" s="1"/>
  <c r="D137" i="8" s="1"/>
  <c r="B124" i="8"/>
  <c r="B120" i="8"/>
  <c r="C122" i="8"/>
  <c r="D121" i="8"/>
  <c r="D122" i="8" s="1"/>
  <c r="D123" i="8" s="1"/>
  <c r="D124" i="8" s="1"/>
  <c r="C121" i="8"/>
  <c r="B132" i="8"/>
  <c r="B136" i="8" s="1"/>
  <c r="D131" i="8"/>
  <c r="D132" i="8" s="1"/>
  <c r="D133" i="8" s="1"/>
  <c r="B130" i="8"/>
  <c r="B134" i="8" s="1"/>
  <c r="B118" i="8"/>
  <c r="B123" i="8" s="1"/>
  <c r="C117" i="8"/>
  <c r="B117" i="8"/>
  <c r="B122" i="8" s="1"/>
  <c r="D116" i="8"/>
  <c r="D117" i="8" s="1"/>
  <c r="D118" i="8" s="1"/>
  <c r="D119" i="8" s="1"/>
  <c r="C116" i="8"/>
  <c r="B116" i="8"/>
  <c r="B121" i="8" s="1"/>
  <c r="B4" i="8"/>
  <c r="B10" i="8" s="1"/>
  <c r="B22" i="8" s="1"/>
  <c r="C35" i="8"/>
  <c r="C40" i="8" s="1"/>
  <c r="C45" i="8" s="1"/>
  <c r="C50" i="8" s="1"/>
  <c r="D35" i="8"/>
  <c r="E35" i="8"/>
  <c r="E40" i="8" s="1"/>
  <c r="E45" i="8" s="1"/>
  <c r="E50" i="8" s="1"/>
  <c r="B35" i="8"/>
  <c r="C80" i="8"/>
  <c r="D67" i="8"/>
  <c r="D73" i="8" s="1"/>
  <c r="D79" i="8" s="1"/>
  <c r="D85" i="8" s="1"/>
  <c r="D62" i="8"/>
  <c r="D68" i="8" s="1"/>
  <c r="D74" i="8" s="1"/>
  <c r="D80" i="8" s="1"/>
  <c r="D59" i="8"/>
  <c r="D65" i="8" s="1"/>
  <c r="D71" i="8" s="1"/>
  <c r="D77" i="8" s="1"/>
  <c r="D83" i="8" s="1"/>
  <c r="B27" i="8"/>
  <c r="C57" i="8"/>
  <c r="C81" i="8" s="1"/>
  <c r="C62" i="8"/>
  <c r="C74" i="8" s="1"/>
  <c r="C26" i="8"/>
  <c r="C25" i="8"/>
  <c r="C24" i="8"/>
  <c r="C21" i="8"/>
  <c r="C29" i="8"/>
  <c r="C23" i="8" s="1"/>
  <c r="C28" i="8"/>
  <c r="C22" i="8" s="1"/>
  <c r="C12" i="8"/>
  <c r="C18" i="8" s="1"/>
  <c r="C13" i="8"/>
  <c r="C19" i="8" s="1"/>
  <c r="C14" i="8"/>
  <c r="C9" i="8"/>
  <c r="C15" i="8" s="1"/>
  <c r="C5" i="8"/>
  <c r="C11" i="8" s="1"/>
  <c r="C17" i="8" s="1"/>
  <c r="C4" i="8"/>
  <c r="C10" i="8" s="1"/>
  <c r="C16" i="8" s="1"/>
  <c r="B9" i="8"/>
  <c r="B21" i="8" s="1"/>
  <c r="B6" i="8"/>
  <c r="B12" i="8" s="1"/>
  <c r="B24" i="8" s="1"/>
  <c r="B5" i="8"/>
  <c r="B11" i="8" s="1"/>
  <c r="B23" i="8" s="1"/>
  <c r="B36" i="8" l="1"/>
  <c r="B41" i="8" s="1"/>
  <c r="B46" i="8" s="1"/>
  <c r="B51" i="8" s="1"/>
  <c r="B40" i="8"/>
  <c r="B45" i="8" s="1"/>
  <c r="B50" i="8" s="1"/>
  <c r="D36" i="8"/>
  <c r="D41" i="8" s="1"/>
  <c r="D46" i="8" s="1"/>
  <c r="D51" i="8" s="1"/>
  <c r="D40" i="8"/>
  <c r="D45" i="8" s="1"/>
  <c r="D50" i="8" s="1"/>
  <c r="B316" i="8"/>
  <c r="B313" i="8"/>
  <c r="D267" i="8"/>
  <c r="D232" i="8"/>
  <c r="D272" i="8" s="1"/>
  <c r="B689" i="8"/>
  <c r="B693" i="8" s="1"/>
  <c r="B567" i="8"/>
  <c r="B564" i="8"/>
  <c r="B439" i="8"/>
  <c r="B443" i="8" s="1"/>
  <c r="E36" i="8"/>
  <c r="E41" i="8" s="1"/>
  <c r="E46" i="8" s="1"/>
  <c r="E51" i="8" s="1"/>
  <c r="C36" i="8"/>
  <c r="C41" i="8" s="1"/>
  <c r="C46" i="8" s="1"/>
  <c r="C51" i="8" s="1"/>
  <c r="D163" i="8"/>
  <c r="B7" i="8"/>
  <c r="B8" i="8" s="1"/>
  <c r="B14" i="8" s="1"/>
  <c r="B26" i="8" s="1"/>
  <c r="D57" i="8"/>
  <c r="D63" i="8" s="1"/>
  <c r="D69" i="8" s="1"/>
  <c r="D75" i="8" s="1"/>
  <c r="D81" i="8" s="1"/>
  <c r="B31" i="8"/>
  <c r="B29" i="8"/>
  <c r="C63" i="8"/>
  <c r="C75" i="8" s="1"/>
  <c r="B30" i="8"/>
  <c r="B28" i="8"/>
  <c r="C58" i="8"/>
  <c r="C59" i="8" s="1"/>
  <c r="C83" i="8" s="1"/>
  <c r="D31" i="7"/>
  <c r="D27" i="7"/>
  <c r="D23" i="7"/>
  <c r="C22" i="7"/>
  <c r="C23" i="7" s="1"/>
  <c r="C24" i="7" s="1"/>
  <c r="B11" i="7"/>
  <c r="D10" i="7"/>
  <c r="D14" i="7" s="1"/>
  <c r="C10" i="7"/>
  <c r="C14" i="7" s="1"/>
  <c r="D9" i="7"/>
  <c r="D13" i="7" s="1"/>
  <c r="C9" i="7"/>
  <c r="C13" i="7" s="1"/>
  <c r="C8" i="7"/>
  <c r="C12" i="7" s="1"/>
  <c r="D7" i="7"/>
  <c r="D11" i="7" s="1"/>
  <c r="C7" i="7"/>
  <c r="C11" i="7" s="1"/>
  <c r="B7" i="7"/>
  <c r="D4" i="7"/>
  <c r="D8" i="7" s="1"/>
  <c r="D12" i="7" s="1"/>
  <c r="B4" i="7"/>
  <c r="B12" i="7" s="1"/>
  <c r="D37" i="8" l="1"/>
  <c r="D42" i="8" s="1"/>
  <c r="D47" i="8" s="1"/>
  <c r="D52" i="8" s="1"/>
  <c r="B37" i="8"/>
  <c r="B42" i="8" s="1"/>
  <c r="B47" i="8" s="1"/>
  <c r="B52" i="8" s="1"/>
  <c r="B317" i="8"/>
  <c r="B314" i="8"/>
  <c r="B690" i="8"/>
  <c r="B694" i="8" s="1"/>
  <c r="B565" i="8"/>
  <c r="B569" i="8" s="1"/>
  <c r="B568" i="8"/>
  <c r="B440" i="8"/>
  <c r="B444" i="8" s="1"/>
  <c r="C82" i="8"/>
  <c r="D58" i="8"/>
  <c r="D64" i="8" s="1"/>
  <c r="D70" i="8" s="1"/>
  <c r="D76" i="8" s="1"/>
  <c r="D82" i="8" s="1"/>
  <c r="E37" i="8"/>
  <c r="E42" i="8" s="1"/>
  <c r="E47" i="8" s="1"/>
  <c r="E52" i="8" s="1"/>
  <c r="B13" i="8"/>
  <c r="B25" i="8" s="1"/>
  <c r="B32" i="8"/>
  <c r="C37" i="8"/>
  <c r="C42" i="8" s="1"/>
  <c r="C47" i="8" s="1"/>
  <c r="C52" i="8" s="1"/>
  <c r="D38" i="8"/>
  <c r="D43" i="8" s="1"/>
  <c r="D48" i="8" s="1"/>
  <c r="D53" i="8" s="1"/>
  <c r="B38" i="8"/>
  <c r="B43" i="8" s="1"/>
  <c r="B48" i="8" s="1"/>
  <c r="B53" i="8" s="1"/>
  <c r="C64" i="8"/>
  <c r="C76" i="8" s="1"/>
  <c r="C60" i="8"/>
  <c r="C84" i="8" s="1"/>
  <c r="B5" i="7"/>
  <c r="B8" i="7"/>
  <c r="B5" i="4"/>
  <c r="C22" i="1"/>
  <c r="C23" i="1" s="1"/>
  <c r="C24" i="1" s="1"/>
  <c r="C8" i="1"/>
  <c r="C9" i="1"/>
  <c r="C10" i="1"/>
  <c r="C12" i="1"/>
  <c r="C13" i="1"/>
  <c r="C14" i="1"/>
  <c r="C7" i="1"/>
  <c r="C11" i="1" s="1"/>
  <c r="B315" i="8" l="1"/>
  <c r="B319" i="8" s="1"/>
  <c r="B318" i="8"/>
  <c r="E38" i="8"/>
  <c r="E43" i="8" s="1"/>
  <c r="E48" i="8" s="1"/>
  <c r="E53" i="8" s="1"/>
  <c r="C38" i="8"/>
  <c r="C43" i="8" s="1"/>
  <c r="C48" i="8" s="1"/>
  <c r="C53" i="8" s="1"/>
  <c r="C65" i="8"/>
  <c r="C77" i="8" s="1"/>
  <c r="C61" i="8"/>
  <c r="C85" i="8" s="1"/>
  <c r="B13" i="7"/>
  <c r="B9" i="7"/>
  <c r="B6" i="7"/>
  <c r="B6" i="4"/>
  <c r="D9" i="1"/>
  <c r="D13" i="1" s="1"/>
  <c r="D10" i="1"/>
  <c r="D14" i="1" s="1"/>
  <c r="D7" i="1"/>
  <c r="D11" i="1" s="1"/>
  <c r="D4" i="1"/>
  <c r="D8" i="1" s="1"/>
  <c r="D12" i="1" s="1"/>
  <c r="C66" i="8" l="1"/>
  <c r="C78" i="8" s="1"/>
  <c r="B14" i="7"/>
  <c r="B10" i="7"/>
  <c r="B11" i="1"/>
  <c r="B7" i="1"/>
  <c r="B35" i="1" s="1"/>
  <c r="B4" i="1"/>
  <c r="B12" i="1" s="1"/>
  <c r="C67" i="8" l="1"/>
  <c r="C79" i="8" s="1"/>
  <c r="B5" i="1"/>
  <c r="B8" i="1"/>
  <c r="D31" i="1"/>
  <c r="D27" i="1"/>
  <c r="D23" i="1"/>
  <c r="B6" i="1" l="1"/>
  <c r="B9" i="1"/>
  <c r="B13" i="1"/>
  <c r="B14" i="1" l="1"/>
  <c r="B10" i="1"/>
</calcChain>
</file>

<file path=xl/sharedStrings.xml><?xml version="1.0" encoding="utf-8"?>
<sst xmlns="http://schemas.openxmlformats.org/spreadsheetml/2006/main" count="1085" uniqueCount="46">
  <si>
    <t>;ポール ////////////////////</t>
    <phoneticPr fontId="2"/>
  </si>
  <si>
    <t>CreateMeshBuilder</t>
  </si>
  <si>
    <t>AddVertex</t>
  </si>
  <si>
    <t>GenerateNormals</t>
  </si>
  <si>
    <t>LoadTexture</t>
    <phoneticPr fontId="2"/>
  </si>
  <si>
    <t>SetTextureCoordinates</t>
  </si>
  <si>
    <t>SetColor</t>
  </si>
  <si>
    <t>AddFace</t>
    <phoneticPr fontId="1"/>
  </si>
  <si>
    <t>Cube</t>
    <phoneticPr fontId="1"/>
  </si>
  <si>
    <t>annaibanD.bmp</t>
    <phoneticPr fontId="2"/>
  </si>
  <si>
    <t>Esc01.bmp</t>
    <phoneticPr fontId="2"/>
  </si>
  <si>
    <t>null.bmp</t>
    <phoneticPr fontId="1"/>
  </si>
  <si>
    <t>AddFace</t>
    <phoneticPr fontId="1"/>
  </si>
  <si>
    <t>AddFace</t>
    <phoneticPr fontId="1"/>
  </si>
  <si>
    <t>Setcolor</t>
    <phoneticPr fontId="1"/>
  </si>
  <si>
    <t>Esc02.bmp</t>
  </si>
  <si>
    <t>Esc03.bmp</t>
    <phoneticPr fontId="1"/>
  </si>
  <si>
    <t>stap02.bmp</t>
    <phoneticPr fontId="1"/>
  </si>
  <si>
    <t>Cube</t>
    <phoneticPr fontId="1"/>
  </si>
  <si>
    <t>SetColor</t>
    <phoneticPr fontId="1"/>
  </si>
  <si>
    <t>translate</t>
    <phoneticPr fontId="1"/>
  </si>
  <si>
    <t>rotate</t>
    <phoneticPr fontId="1"/>
  </si>
  <si>
    <t>AddFace</t>
    <phoneticPr fontId="1"/>
  </si>
  <si>
    <t>translate</t>
    <phoneticPr fontId="1"/>
  </si>
  <si>
    <t>Esc04.bmp</t>
  </si>
  <si>
    <t>Esc05.bmp</t>
    <phoneticPr fontId="1"/>
  </si>
  <si>
    <t>zihanki01.bmp</t>
    <phoneticPr fontId="2"/>
  </si>
  <si>
    <t>AddFace2</t>
    <phoneticPr fontId="1"/>
  </si>
  <si>
    <t>;自動販売機 ////////////////////</t>
    <rPh sb="1" eb="3">
      <t>ジドウ</t>
    </rPh>
    <rPh sb="3" eb="6">
      <t>ハンバイキ</t>
    </rPh>
    <phoneticPr fontId="2"/>
  </si>
  <si>
    <t>;待合室 ////////////////////</t>
    <rPh sb="1" eb="4">
      <t>マチアイシツ</t>
    </rPh>
    <phoneticPr fontId="2"/>
  </si>
  <si>
    <t>;売店1 ////////////////////</t>
    <rPh sb="1" eb="3">
      <t>バイテン</t>
    </rPh>
    <phoneticPr fontId="2"/>
  </si>
  <si>
    <t>machiai01.bmp</t>
    <phoneticPr fontId="2"/>
  </si>
  <si>
    <t>benchi02.bmp</t>
    <phoneticPr fontId="2"/>
  </si>
  <si>
    <t>AddFace2</t>
    <phoneticPr fontId="1"/>
  </si>
  <si>
    <t>;ベンチ ////////////////////</t>
    <phoneticPr fontId="2"/>
  </si>
  <si>
    <t>;案内板小 ////////////////////</t>
    <rPh sb="1" eb="5">
      <t>アンナイバンショウ</t>
    </rPh>
    <phoneticPr fontId="2"/>
  </si>
  <si>
    <t>annaibanS.bmp</t>
    <phoneticPr fontId="2"/>
  </si>
  <si>
    <t>;売店 ////////////////////</t>
    <rPh sb="1" eb="3">
      <t>バイテン</t>
    </rPh>
    <phoneticPr fontId="2"/>
  </si>
  <si>
    <t>baiten01.bmp</t>
    <phoneticPr fontId="2"/>
  </si>
  <si>
    <t>gomi01.bmp</t>
    <phoneticPr fontId="2"/>
  </si>
  <si>
    <t>gomi02.bmp</t>
    <phoneticPr fontId="2"/>
  </si>
  <si>
    <t>benchi01.bmp</t>
  </si>
  <si>
    <t>AddFace2</t>
  </si>
  <si>
    <t>kyoto.bmp</t>
    <phoneticPr fontId="2"/>
  </si>
  <si>
    <t>Cube</t>
    <phoneticPr fontId="1"/>
  </si>
  <si>
    <t>Setcolor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</si>
</sst>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4" workbookViewId="0">
      <selection activeCell="F1" sqref="A1:XFD1048576"/>
    </sheetView>
  </sheetViews>
  <sheetFormatPr defaultRowHeight="13.5" x14ac:dyDescent="0.15"/>
  <cols>
    <col min="1" max="16384" width="9" style="1"/>
  </cols>
  <sheetData>
    <row r="1" spans="1:6" x14ac:dyDescent="0.15">
      <c r="A1" s="1" t="s">
        <v>0</v>
      </c>
    </row>
    <row r="2" spans="1:6" x14ac:dyDescent="0.15">
      <c r="A2" s="1" t="s">
        <v>1</v>
      </c>
    </row>
    <row r="3" spans="1:6" x14ac:dyDescent="0.15">
      <c r="A3" s="1" t="s">
        <v>2</v>
      </c>
      <c r="B3" s="1">
        <v>-2.75</v>
      </c>
      <c r="C3" s="1">
        <v>0.5</v>
      </c>
      <c r="D3" s="1">
        <v>-0.125</v>
      </c>
      <c r="F3" s="1">
        <v>0</v>
      </c>
    </row>
    <row r="4" spans="1:6" x14ac:dyDescent="0.15">
      <c r="A4" s="1" t="s">
        <v>2</v>
      </c>
      <c r="B4" s="1">
        <f>B3</f>
        <v>-2.75</v>
      </c>
      <c r="C4" s="1">
        <v>0</v>
      </c>
      <c r="D4" s="1">
        <f>D3</f>
        <v>-0.125</v>
      </c>
      <c r="F4" s="1">
        <v>1</v>
      </c>
    </row>
    <row r="5" spans="1:6" x14ac:dyDescent="0.15">
      <c r="A5" s="1" t="s">
        <v>2</v>
      </c>
      <c r="B5" s="1">
        <f t="shared" ref="B5:B6" si="0">B4</f>
        <v>-2.75</v>
      </c>
      <c r="C5" s="1">
        <v>-0.46</v>
      </c>
      <c r="D5" s="1">
        <v>-7.4999999999999997E-2</v>
      </c>
      <c r="F5" s="1">
        <v>2</v>
      </c>
    </row>
    <row r="6" spans="1:6" x14ac:dyDescent="0.15">
      <c r="A6" s="1" t="s">
        <v>2</v>
      </c>
      <c r="B6" s="1">
        <f t="shared" si="0"/>
        <v>-2.75</v>
      </c>
      <c r="C6" s="1">
        <v>-0.5</v>
      </c>
      <c r="D6" s="1">
        <v>-2.5000000000000001E-2</v>
      </c>
      <c r="F6" s="1">
        <v>3</v>
      </c>
    </row>
    <row r="7" spans="1:6" x14ac:dyDescent="0.15">
      <c r="A7" s="1" t="s">
        <v>2</v>
      </c>
      <c r="B7" s="1">
        <f>B3*-1</f>
        <v>2.75</v>
      </c>
      <c r="C7" s="1">
        <f>C3</f>
        <v>0.5</v>
      </c>
      <c r="D7" s="1">
        <f>D3</f>
        <v>-0.125</v>
      </c>
      <c r="F7" s="1">
        <v>4</v>
      </c>
    </row>
    <row r="8" spans="1:6" x14ac:dyDescent="0.15">
      <c r="A8" s="1" t="s">
        <v>2</v>
      </c>
      <c r="B8" s="1">
        <f t="shared" ref="B8:B10" si="1">B4*-1</f>
        <v>2.75</v>
      </c>
      <c r="C8" s="1">
        <f t="shared" ref="C8:C14" si="2">C4</f>
        <v>0</v>
      </c>
      <c r="D8" s="1">
        <f t="shared" ref="D8:D10" si="3">D4</f>
        <v>-0.125</v>
      </c>
      <c r="F8" s="1">
        <v>5</v>
      </c>
    </row>
    <row r="9" spans="1:6" x14ac:dyDescent="0.15">
      <c r="A9" s="1" t="s">
        <v>2</v>
      </c>
      <c r="B9" s="1">
        <f t="shared" si="1"/>
        <v>2.75</v>
      </c>
      <c r="C9" s="1">
        <f t="shared" si="2"/>
        <v>-0.46</v>
      </c>
      <c r="D9" s="1">
        <f t="shared" si="3"/>
        <v>-7.4999999999999997E-2</v>
      </c>
      <c r="F9" s="1">
        <v>6</v>
      </c>
    </row>
    <row r="10" spans="1:6" x14ac:dyDescent="0.15">
      <c r="A10" s="1" t="s">
        <v>2</v>
      </c>
      <c r="B10" s="1">
        <f t="shared" si="1"/>
        <v>2.75</v>
      </c>
      <c r="C10" s="1">
        <f t="shared" si="2"/>
        <v>-0.5</v>
      </c>
      <c r="D10" s="1">
        <f t="shared" si="3"/>
        <v>-2.5000000000000001E-2</v>
      </c>
      <c r="F10" s="1">
        <v>7</v>
      </c>
    </row>
    <row r="11" spans="1:6" x14ac:dyDescent="0.15">
      <c r="A11" s="1" t="s">
        <v>2</v>
      </c>
      <c r="B11" s="1">
        <f>B3</f>
        <v>-2.75</v>
      </c>
      <c r="C11" s="1">
        <f t="shared" si="2"/>
        <v>0.5</v>
      </c>
      <c r="D11" s="1">
        <f>D7*-1</f>
        <v>0.125</v>
      </c>
      <c r="F11" s="1">
        <v>8</v>
      </c>
    </row>
    <row r="12" spans="1:6" x14ac:dyDescent="0.15">
      <c r="A12" s="1" t="s">
        <v>2</v>
      </c>
      <c r="B12" s="1">
        <f t="shared" ref="B12:B14" si="4">B4</f>
        <v>-2.75</v>
      </c>
      <c r="C12" s="1">
        <f t="shared" si="2"/>
        <v>0</v>
      </c>
      <c r="D12" s="1">
        <f t="shared" ref="D12:D14" si="5">D8*-1</f>
        <v>0.125</v>
      </c>
      <c r="F12" s="1">
        <v>9</v>
      </c>
    </row>
    <row r="13" spans="1:6" x14ac:dyDescent="0.15">
      <c r="A13" s="1" t="s">
        <v>2</v>
      </c>
      <c r="B13" s="1">
        <f t="shared" si="4"/>
        <v>-2.75</v>
      </c>
      <c r="C13" s="1">
        <f t="shared" si="2"/>
        <v>-0.46</v>
      </c>
      <c r="D13" s="1">
        <f t="shared" si="5"/>
        <v>7.4999999999999997E-2</v>
      </c>
      <c r="F13" s="1">
        <v>10</v>
      </c>
    </row>
    <row r="14" spans="1:6" x14ac:dyDescent="0.15">
      <c r="A14" s="1" t="s">
        <v>2</v>
      </c>
      <c r="B14" s="1">
        <f t="shared" si="4"/>
        <v>-2.75</v>
      </c>
      <c r="C14" s="1">
        <f t="shared" si="2"/>
        <v>-0.5</v>
      </c>
      <c r="D14" s="1">
        <f t="shared" si="5"/>
        <v>2.5000000000000001E-2</v>
      </c>
      <c r="F14" s="1">
        <v>11</v>
      </c>
    </row>
    <row r="15" spans="1:6" x14ac:dyDescent="0.15">
      <c r="A15" s="1" t="s">
        <v>7</v>
      </c>
      <c r="B15" s="1">
        <v>1</v>
      </c>
      <c r="C15" s="1">
        <v>0</v>
      </c>
      <c r="D15" s="1">
        <v>4</v>
      </c>
      <c r="E15" s="1">
        <v>5</v>
      </c>
    </row>
    <row r="16" spans="1:6" x14ac:dyDescent="0.15">
      <c r="A16" s="1" t="s">
        <v>7</v>
      </c>
      <c r="B16" s="1">
        <v>2</v>
      </c>
      <c r="C16" s="1">
        <v>1</v>
      </c>
      <c r="D16" s="1">
        <v>5</v>
      </c>
      <c r="E16" s="1">
        <v>6</v>
      </c>
    </row>
    <row r="17" spans="1:9" x14ac:dyDescent="0.15">
      <c r="A17" s="1" t="s">
        <v>7</v>
      </c>
      <c r="B17" s="1">
        <v>3</v>
      </c>
      <c r="C17" s="1">
        <v>2</v>
      </c>
      <c r="D17" s="1">
        <v>6</v>
      </c>
      <c r="E17" s="1">
        <v>7</v>
      </c>
    </row>
    <row r="18" spans="1:9" x14ac:dyDescent="0.15">
      <c r="A18" s="1" t="s">
        <v>7</v>
      </c>
      <c r="B18" s="1">
        <v>0</v>
      </c>
      <c r="C18" s="1">
        <v>1</v>
      </c>
      <c r="D18" s="1">
        <v>2</v>
      </c>
      <c r="E18" s="1">
        <v>3</v>
      </c>
      <c r="F18" s="1">
        <v>11</v>
      </c>
      <c r="G18" s="1">
        <v>10</v>
      </c>
      <c r="H18" s="1">
        <v>9</v>
      </c>
      <c r="I18" s="1">
        <v>8</v>
      </c>
    </row>
    <row r="19" spans="1:9" x14ac:dyDescent="0.15">
      <c r="A19" s="1" t="s">
        <v>3</v>
      </c>
    </row>
    <row r="20" spans="1:9" x14ac:dyDescent="0.15">
      <c r="A20" s="1" t="s">
        <v>4</v>
      </c>
      <c r="B20" s="1" t="s">
        <v>9</v>
      </c>
    </row>
    <row r="21" spans="1:9" x14ac:dyDescent="0.15">
      <c r="A21" s="1" t="s">
        <v>5</v>
      </c>
      <c r="B21" s="1">
        <v>0</v>
      </c>
      <c r="C21" s="1">
        <v>1E-3</v>
      </c>
      <c r="D21" s="1">
        <v>0</v>
      </c>
    </row>
    <row r="22" spans="1:9" x14ac:dyDescent="0.15">
      <c r="A22" s="1" t="s">
        <v>5</v>
      </c>
      <c r="B22" s="1">
        <v>1</v>
      </c>
      <c r="C22" s="1">
        <f>C21</f>
        <v>1E-3</v>
      </c>
      <c r="D22" s="1">
        <v>0.5</v>
      </c>
    </row>
    <row r="23" spans="1:9" x14ac:dyDescent="0.15">
      <c r="A23" s="1" t="s">
        <v>5</v>
      </c>
      <c r="B23" s="1">
        <v>2</v>
      </c>
      <c r="C23" s="1">
        <f t="shared" ref="C23:C24" si="6">C22</f>
        <v>1E-3</v>
      </c>
      <c r="D23" s="1">
        <f>1-0.5/16</f>
        <v>0.96875</v>
      </c>
    </row>
    <row r="24" spans="1:9" x14ac:dyDescent="0.15">
      <c r="A24" s="1" t="s">
        <v>5</v>
      </c>
      <c r="B24" s="1">
        <v>3</v>
      </c>
      <c r="C24" s="1">
        <f t="shared" si="6"/>
        <v>1E-3</v>
      </c>
      <c r="D24" s="1">
        <v>1</v>
      </c>
    </row>
    <row r="25" spans="1:9" x14ac:dyDescent="0.15">
      <c r="A25" s="1" t="s">
        <v>5</v>
      </c>
      <c r="B25" s="1">
        <v>4</v>
      </c>
      <c r="C25" s="1">
        <v>1</v>
      </c>
      <c r="D25" s="1">
        <v>0</v>
      </c>
    </row>
    <row r="26" spans="1:9" x14ac:dyDescent="0.15">
      <c r="A26" s="1" t="s">
        <v>5</v>
      </c>
      <c r="B26" s="1">
        <v>5</v>
      </c>
      <c r="C26" s="1">
        <v>1</v>
      </c>
      <c r="D26" s="1">
        <v>0.5</v>
      </c>
    </row>
    <row r="27" spans="1:9" x14ac:dyDescent="0.15">
      <c r="A27" s="1" t="s">
        <v>5</v>
      </c>
      <c r="B27" s="1">
        <v>6</v>
      </c>
      <c r="C27" s="1">
        <v>1</v>
      </c>
      <c r="D27" s="1">
        <f>1-0.5/16</f>
        <v>0.96875</v>
      </c>
    </row>
    <row r="28" spans="1:9" x14ac:dyDescent="0.15">
      <c r="A28" s="1" t="s">
        <v>5</v>
      </c>
      <c r="B28" s="1">
        <v>7</v>
      </c>
      <c r="C28" s="1">
        <v>1</v>
      </c>
      <c r="D28" s="1">
        <v>1</v>
      </c>
    </row>
    <row r="29" spans="1:9" x14ac:dyDescent="0.15">
      <c r="A29" s="1" t="s">
        <v>5</v>
      </c>
      <c r="B29" s="1">
        <v>8</v>
      </c>
      <c r="C29" s="1">
        <v>0</v>
      </c>
      <c r="D29" s="1">
        <v>0</v>
      </c>
    </row>
    <row r="30" spans="1:9" x14ac:dyDescent="0.15">
      <c r="A30" s="1" t="s">
        <v>5</v>
      </c>
      <c r="B30" s="1">
        <v>9</v>
      </c>
      <c r="C30" s="1">
        <v>0</v>
      </c>
      <c r="D30" s="1">
        <v>0.5</v>
      </c>
    </row>
    <row r="31" spans="1:9" x14ac:dyDescent="0.15">
      <c r="A31" s="1" t="s">
        <v>5</v>
      </c>
      <c r="B31" s="1">
        <v>10</v>
      </c>
      <c r="C31" s="1">
        <v>0</v>
      </c>
      <c r="D31" s="1">
        <f>1-0.5/16</f>
        <v>0.96875</v>
      </c>
    </row>
    <row r="32" spans="1:9" x14ac:dyDescent="0.15">
      <c r="A32" s="1" t="s">
        <v>5</v>
      </c>
      <c r="B32" s="1">
        <v>11</v>
      </c>
      <c r="C32" s="1">
        <v>0</v>
      </c>
      <c r="D32" s="1">
        <v>1</v>
      </c>
    </row>
    <row r="34" spans="1:5" x14ac:dyDescent="0.15">
      <c r="A34" s="1" t="s">
        <v>1</v>
      </c>
    </row>
    <row r="35" spans="1:5" x14ac:dyDescent="0.15">
      <c r="A35" s="1" t="s">
        <v>8</v>
      </c>
      <c r="B35" s="1">
        <f>B7+0.01</f>
        <v>2.76</v>
      </c>
      <c r="C35" s="1">
        <v>0.502</v>
      </c>
      <c r="D35" s="2">
        <v>2.5000000000000001E-2</v>
      </c>
    </row>
    <row r="36" spans="1:5" x14ac:dyDescent="0.15">
      <c r="A36" s="1" t="s">
        <v>6</v>
      </c>
      <c r="B36" s="1">
        <v>89</v>
      </c>
      <c r="C36" s="1">
        <v>101</v>
      </c>
      <c r="D36" s="2">
        <v>117</v>
      </c>
    </row>
    <row r="37" spans="1:5" x14ac:dyDescent="0.15">
      <c r="D37" s="2"/>
    </row>
    <row r="39" spans="1:5" x14ac:dyDescent="0.15">
      <c r="D39" s="2"/>
      <c r="E39" s="2"/>
    </row>
    <row r="40" spans="1:5" x14ac:dyDescent="0.15">
      <c r="D40" s="2"/>
    </row>
    <row r="44" spans="1:5" x14ac:dyDescent="0.15">
      <c r="D44" s="2"/>
    </row>
    <row r="45" spans="1:5" x14ac:dyDescent="0.15">
      <c r="D45" s="2"/>
    </row>
    <row r="46" spans="1:5" x14ac:dyDescent="0.15">
      <c r="D46" s="2"/>
    </row>
    <row r="47" spans="1:5" x14ac:dyDescent="0.15">
      <c r="D47" s="2"/>
    </row>
    <row r="48" spans="1:5" x14ac:dyDescent="0.15">
      <c r="D48" s="2"/>
      <c r="E48" s="2"/>
    </row>
    <row r="49" spans="4:4" x14ac:dyDescent="0.15">
      <c r="D49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5"/>
  <sheetViews>
    <sheetView topLeftCell="A79" workbookViewId="0">
      <selection activeCell="A93" sqref="A93"/>
    </sheetView>
  </sheetViews>
  <sheetFormatPr defaultRowHeight="13.5" x14ac:dyDescent="0.15"/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15">
      <c r="A3" s="1" t="s">
        <v>2</v>
      </c>
      <c r="B3" s="1">
        <v>-1.5</v>
      </c>
      <c r="C3" s="1">
        <v>1.2</v>
      </c>
      <c r="D3" s="1">
        <v>-5</v>
      </c>
      <c r="E3" s="1"/>
      <c r="F3" s="1"/>
      <c r="G3" s="1"/>
      <c r="H3" s="1"/>
      <c r="I3" s="1"/>
      <c r="J3" s="1"/>
    </row>
    <row r="4" spans="1:10" x14ac:dyDescent="0.15">
      <c r="A4" s="1" t="s">
        <v>2</v>
      </c>
      <c r="B4" s="1">
        <f>-1.5-0.15/2</f>
        <v>-1.575</v>
      </c>
      <c r="C4" s="1">
        <f>1+0.05+0.15*SQRT(3)/2</f>
        <v>1.1799038105676658</v>
      </c>
      <c r="D4" s="1">
        <f>D3</f>
        <v>-5</v>
      </c>
      <c r="E4" s="1"/>
      <c r="F4" s="1"/>
      <c r="G4" s="1"/>
      <c r="H4" s="1"/>
      <c r="I4" s="1"/>
      <c r="J4" s="1"/>
    </row>
    <row r="5" spans="1:10" x14ac:dyDescent="0.15">
      <c r="A5" s="1" t="s">
        <v>2</v>
      </c>
      <c r="B5" s="1">
        <f>-1.5-0.15*SQRT(3)/2</f>
        <v>-1.6299038105676658</v>
      </c>
      <c r="C5" s="1">
        <f>1.05+0.075</f>
        <v>1.125</v>
      </c>
      <c r="D5" s="1">
        <f t="shared" ref="D5:D8" si="0">D4</f>
        <v>-5</v>
      </c>
      <c r="E5" s="1"/>
      <c r="F5" s="1"/>
      <c r="G5" s="1"/>
      <c r="H5" s="1"/>
      <c r="I5" s="1"/>
      <c r="J5" s="1"/>
    </row>
    <row r="6" spans="1:10" x14ac:dyDescent="0.15">
      <c r="A6" s="1" t="s">
        <v>2</v>
      </c>
      <c r="B6" s="1">
        <f>-1.5-0.15</f>
        <v>-1.65</v>
      </c>
      <c r="C6" s="1">
        <v>1.05</v>
      </c>
      <c r="D6" s="1">
        <f t="shared" si="0"/>
        <v>-5</v>
      </c>
      <c r="E6" s="1"/>
      <c r="F6" s="1"/>
      <c r="G6" s="1"/>
      <c r="H6" s="1"/>
      <c r="I6" s="1"/>
      <c r="J6" s="1"/>
    </row>
    <row r="7" spans="1:10" x14ac:dyDescent="0.15">
      <c r="A7" s="1" t="s">
        <v>2</v>
      </c>
      <c r="B7" s="1">
        <f>B6</f>
        <v>-1.65</v>
      </c>
      <c r="C7" s="1">
        <v>1</v>
      </c>
      <c r="D7" s="1">
        <f t="shared" si="0"/>
        <v>-5</v>
      </c>
      <c r="E7" s="1"/>
      <c r="F7" s="1"/>
      <c r="G7" s="1"/>
      <c r="H7" s="1"/>
      <c r="I7" s="1"/>
      <c r="J7" s="1"/>
    </row>
    <row r="8" spans="1:10" x14ac:dyDescent="0.15">
      <c r="A8" s="1" t="s">
        <v>2</v>
      </c>
      <c r="B8" s="1">
        <f>B7</f>
        <v>-1.65</v>
      </c>
      <c r="C8" s="1">
        <v>0</v>
      </c>
      <c r="D8" s="1">
        <f t="shared" si="0"/>
        <v>-5</v>
      </c>
      <c r="E8" s="1"/>
      <c r="F8" s="1"/>
      <c r="G8" s="1"/>
      <c r="H8" s="1"/>
      <c r="I8" s="1"/>
      <c r="J8" s="1"/>
    </row>
    <row r="9" spans="1:10" x14ac:dyDescent="0.15">
      <c r="A9" s="1" t="s">
        <v>2</v>
      </c>
      <c r="B9" s="1">
        <f>B3</f>
        <v>-1.5</v>
      </c>
      <c r="C9" s="1">
        <f>C3</f>
        <v>1.2</v>
      </c>
      <c r="D9" s="1">
        <v>5</v>
      </c>
      <c r="E9" s="1"/>
      <c r="F9" s="1"/>
      <c r="G9" s="1"/>
      <c r="H9" s="1"/>
      <c r="I9" s="1"/>
      <c r="J9" s="1"/>
    </row>
    <row r="10" spans="1:10" x14ac:dyDescent="0.15">
      <c r="A10" s="1" t="s">
        <v>2</v>
      </c>
      <c r="B10" s="1">
        <f t="shared" ref="B10:C14" si="1">B4</f>
        <v>-1.575</v>
      </c>
      <c r="C10" s="1">
        <f t="shared" si="1"/>
        <v>1.1799038105676658</v>
      </c>
      <c r="D10" s="1">
        <f>5+0.075</f>
        <v>5.0750000000000002</v>
      </c>
      <c r="E10" s="1"/>
      <c r="F10" s="1"/>
      <c r="G10" s="1"/>
      <c r="H10" s="1"/>
      <c r="I10" s="1"/>
      <c r="J10" s="1"/>
    </row>
    <row r="11" spans="1:10" x14ac:dyDescent="0.15">
      <c r="A11" s="1" t="s">
        <v>2</v>
      </c>
      <c r="B11" s="1">
        <f t="shared" si="1"/>
        <v>-1.6299038105676658</v>
      </c>
      <c r="C11" s="1">
        <f t="shared" si="1"/>
        <v>1.125</v>
      </c>
      <c r="D11" s="1">
        <f>5+SQRT(3)/2*0.15</f>
        <v>5.129903810567666</v>
      </c>
      <c r="E11" s="1"/>
      <c r="F11" s="1"/>
      <c r="G11" s="1"/>
      <c r="H11" s="1"/>
      <c r="I11" s="1"/>
      <c r="J11" s="1"/>
    </row>
    <row r="12" spans="1:10" x14ac:dyDescent="0.15">
      <c r="A12" s="1" t="s">
        <v>2</v>
      </c>
      <c r="B12" s="1">
        <f t="shared" si="1"/>
        <v>-1.65</v>
      </c>
      <c r="C12" s="1">
        <f t="shared" si="1"/>
        <v>1.05</v>
      </c>
      <c r="D12" s="1">
        <v>5.15</v>
      </c>
      <c r="E12" s="1"/>
      <c r="F12" s="1"/>
      <c r="G12" s="1"/>
      <c r="H12" s="1"/>
      <c r="I12" s="1"/>
      <c r="J12" s="1"/>
    </row>
    <row r="13" spans="1:10" x14ac:dyDescent="0.15">
      <c r="A13" s="1" t="s">
        <v>2</v>
      </c>
      <c r="B13" s="1">
        <f t="shared" si="1"/>
        <v>-1.65</v>
      </c>
      <c r="C13" s="1">
        <f t="shared" si="1"/>
        <v>1</v>
      </c>
      <c r="D13" s="1">
        <v>5.15</v>
      </c>
      <c r="E13" s="1"/>
      <c r="F13" s="1"/>
      <c r="G13" s="1"/>
      <c r="H13" s="1"/>
      <c r="I13" s="1"/>
      <c r="J13" s="1"/>
    </row>
    <row r="14" spans="1:10" x14ac:dyDescent="0.15">
      <c r="A14" s="1" t="s">
        <v>2</v>
      </c>
      <c r="B14" s="1">
        <f t="shared" si="1"/>
        <v>-1.65</v>
      </c>
      <c r="C14" s="1">
        <f t="shared" si="1"/>
        <v>0</v>
      </c>
      <c r="D14" s="1">
        <v>5.15</v>
      </c>
      <c r="E14" s="1"/>
      <c r="F14" s="1"/>
      <c r="G14" s="1"/>
      <c r="H14" s="1"/>
      <c r="I14" s="1"/>
      <c r="J14" s="1"/>
    </row>
    <row r="15" spans="1:10" x14ac:dyDescent="0.15">
      <c r="A15" s="1" t="s">
        <v>2</v>
      </c>
      <c r="B15" s="1">
        <v>0</v>
      </c>
      <c r="C15" s="1">
        <f t="shared" ref="C15" si="2">C9</f>
        <v>1.2</v>
      </c>
      <c r="D15" s="1">
        <v>5</v>
      </c>
      <c r="E15" s="1"/>
      <c r="F15" s="1"/>
      <c r="G15" s="1"/>
      <c r="H15" s="1"/>
      <c r="I15" s="1"/>
      <c r="J15" s="1"/>
    </row>
    <row r="16" spans="1:10" x14ac:dyDescent="0.15">
      <c r="A16" s="1" t="s">
        <v>2</v>
      </c>
      <c r="B16" s="1">
        <v>0</v>
      </c>
      <c r="C16" s="1">
        <f t="shared" ref="C16" si="3">C10</f>
        <v>1.1799038105676658</v>
      </c>
      <c r="D16" s="1">
        <f>5+0.075</f>
        <v>5.0750000000000002</v>
      </c>
      <c r="E16" s="1"/>
      <c r="F16" s="1"/>
      <c r="G16" s="1"/>
      <c r="H16" s="1"/>
      <c r="I16" s="1"/>
      <c r="J16" s="1"/>
    </row>
    <row r="17" spans="1:10" x14ac:dyDescent="0.15">
      <c r="A17" s="1" t="s">
        <v>2</v>
      </c>
      <c r="B17" s="1">
        <v>0</v>
      </c>
      <c r="C17" s="1">
        <f t="shared" ref="C17" si="4">C11</f>
        <v>1.125</v>
      </c>
      <c r="D17" s="1">
        <f>5+SQRT(3)/2*0.15</f>
        <v>5.129903810567666</v>
      </c>
      <c r="E17" s="1"/>
      <c r="F17" s="1"/>
      <c r="G17" s="1"/>
      <c r="H17" s="1"/>
      <c r="I17" s="1"/>
      <c r="J17" s="1"/>
    </row>
    <row r="18" spans="1:10" x14ac:dyDescent="0.15">
      <c r="A18" s="1" t="s">
        <v>2</v>
      </c>
      <c r="B18" s="1">
        <v>0</v>
      </c>
      <c r="C18" s="1">
        <f t="shared" ref="C18" si="5">C12</f>
        <v>1.05</v>
      </c>
      <c r="D18" s="1">
        <v>5.15</v>
      </c>
      <c r="E18" s="1"/>
      <c r="F18" s="1"/>
      <c r="G18" s="1"/>
      <c r="H18" s="1"/>
      <c r="I18" s="1"/>
      <c r="J18" s="1"/>
    </row>
    <row r="19" spans="1:10" x14ac:dyDescent="0.15">
      <c r="A19" s="1" t="s">
        <v>2</v>
      </c>
      <c r="B19" s="1">
        <v>0</v>
      </c>
      <c r="C19" s="1">
        <f t="shared" ref="C19" si="6">C13</f>
        <v>1</v>
      </c>
      <c r="D19" s="1">
        <v>5.15</v>
      </c>
      <c r="E19" s="1"/>
      <c r="F19" s="1"/>
      <c r="G19" s="1"/>
      <c r="H19" s="1"/>
      <c r="I19" s="1"/>
      <c r="J19" s="1"/>
    </row>
    <row r="20" spans="1:10" x14ac:dyDescent="0.15">
      <c r="A20" s="1" t="s">
        <v>2</v>
      </c>
      <c r="B20" s="1">
        <v>0</v>
      </c>
      <c r="C20" s="1">
        <v>0</v>
      </c>
      <c r="D20" s="1">
        <v>5.15</v>
      </c>
      <c r="E20" s="1"/>
      <c r="F20" s="1"/>
      <c r="G20" s="1"/>
      <c r="H20" s="1"/>
      <c r="I20" s="1"/>
      <c r="J20" s="1"/>
    </row>
    <row r="21" spans="1:10" x14ac:dyDescent="0.15">
      <c r="A21" s="1" t="s">
        <v>2</v>
      </c>
      <c r="B21" s="1">
        <f>B9*-1</f>
        <v>1.5</v>
      </c>
      <c r="C21" s="1">
        <f t="shared" ref="C21:C26" si="7">C27</f>
        <v>1.2</v>
      </c>
      <c r="D21" s="1">
        <f>D9</f>
        <v>5</v>
      </c>
      <c r="E21" s="1"/>
      <c r="F21" s="1"/>
      <c r="G21" s="1"/>
    </row>
    <row r="22" spans="1:10" x14ac:dyDescent="0.15">
      <c r="A22" s="1" t="s">
        <v>2</v>
      </c>
      <c r="B22" s="1">
        <f t="shared" ref="B22:B26" si="8">B10*-1</f>
        <v>1.575</v>
      </c>
      <c r="C22" s="1">
        <f t="shared" si="7"/>
        <v>1.1799038105676658</v>
      </c>
      <c r="D22" s="1">
        <f t="shared" ref="D22:D26" si="9">D10</f>
        <v>5.0750000000000002</v>
      </c>
      <c r="E22" s="1"/>
      <c r="F22" s="1"/>
      <c r="G22" s="1"/>
    </row>
    <row r="23" spans="1:10" x14ac:dyDescent="0.15">
      <c r="A23" s="1" t="s">
        <v>2</v>
      </c>
      <c r="B23" s="1">
        <f t="shared" si="8"/>
        <v>1.6299038105676658</v>
      </c>
      <c r="C23" s="1">
        <f t="shared" si="7"/>
        <v>1.125</v>
      </c>
      <c r="D23" s="1">
        <f t="shared" si="9"/>
        <v>5.129903810567666</v>
      </c>
      <c r="E23" s="1"/>
      <c r="F23" s="1"/>
      <c r="G23" s="1"/>
    </row>
    <row r="24" spans="1:10" x14ac:dyDescent="0.15">
      <c r="A24" s="1" t="s">
        <v>2</v>
      </c>
      <c r="B24" s="1">
        <f t="shared" si="8"/>
        <v>1.65</v>
      </c>
      <c r="C24" s="1">
        <f t="shared" si="7"/>
        <v>1.05</v>
      </c>
      <c r="D24" s="1">
        <f t="shared" si="9"/>
        <v>5.15</v>
      </c>
      <c r="E24" s="1"/>
      <c r="F24" s="1"/>
      <c r="G24" s="1"/>
    </row>
    <row r="25" spans="1:10" x14ac:dyDescent="0.15">
      <c r="A25" s="1" t="s">
        <v>2</v>
      </c>
      <c r="B25" s="1">
        <f t="shared" si="8"/>
        <v>1.65</v>
      </c>
      <c r="C25" s="1">
        <f t="shared" si="7"/>
        <v>1</v>
      </c>
      <c r="D25" s="1">
        <f t="shared" si="9"/>
        <v>5.15</v>
      </c>
      <c r="E25" s="1"/>
      <c r="F25" s="1"/>
      <c r="G25" s="1"/>
    </row>
    <row r="26" spans="1:10" x14ac:dyDescent="0.15">
      <c r="A26" s="1" t="s">
        <v>2</v>
      </c>
      <c r="B26" s="1">
        <f t="shared" si="8"/>
        <v>1.65</v>
      </c>
      <c r="C26" s="1">
        <f t="shared" si="7"/>
        <v>0</v>
      </c>
      <c r="D26" s="1">
        <f t="shared" si="9"/>
        <v>5.15</v>
      </c>
      <c r="E26" s="1"/>
      <c r="F26" s="1"/>
      <c r="G26" s="1"/>
    </row>
    <row r="27" spans="1:10" x14ac:dyDescent="0.15">
      <c r="A27" s="1" t="s">
        <v>2</v>
      </c>
      <c r="B27" s="1">
        <f>B3*-1</f>
        <v>1.5</v>
      </c>
      <c r="C27" s="1">
        <v>1.2</v>
      </c>
      <c r="D27" s="1">
        <f>D3</f>
        <v>-5</v>
      </c>
      <c r="E27" s="1"/>
      <c r="F27" s="1"/>
      <c r="G27" s="1"/>
      <c r="H27" s="1"/>
      <c r="I27" s="1"/>
      <c r="J27" s="1"/>
    </row>
    <row r="28" spans="1:10" x14ac:dyDescent="0.15">
      <c r="A28" s="1" t="s">
        <v>2</v>
      </c>
      <c r="B28" s="1">
        <f t="shared" ref="B28:B32" si="10">B4*-1</f>
        <v>1.575</v>
      </c>
      <c r="C28" s="1">
        <f>1+0.05+0.15*SQRT(3)/2</f>
        <v>1.1799038105676658</v>
      </c>
      <c r="D28" s="1">
        <f t="shared" ref="D28:D32" si="11">D4</f>
        <v>-5</v>
      </c>
      <c r="E28" s="1"/>
      <c r="F28" s="1"/>
      <c r="G28" s="1"/>
      <c r="H28" s="1"/>
      <c r="I28" s="1"/>
      <c r="J28" s="1"/>
    </row>
    <row r="29" spans="1:10" x14ac:dyDescent="0.15">
      <c r="A29" s="1" t="s">
        <v>2</v>
      </c>
      <c r="B29" s="1">
        <f t="shared" si="10"/>
        <v>1.6299038105676658</v>
      </c>
      <c r="C29" s="1">
        <f>1.05+0.075</f>
        <v>1.125</v>
      </c>
      <c r="D29" s="1">
        <f t="shared" si="11"/>
        <v>-5</v>
      </c>
      <c r="E29" s="1"/>
      <c r="F29" s="1"/>
      <c r="G29" s="1"/>
      <c r="H29" s="1"/>
      <c r="I29" s="1"/>
      <c r="J29" s="1"/>
    </row>
    <row r="30" spans="1:10" x14ac:dyDescent="0.15">
      <c r="A30" s="1" t="s">
        <v>2</v>
      </c>
      <c r="B30" s="1">
        <f t="shared" si="10"/>
        <v>1.65</v>
      </c>
      <c r="C30" s="1">
        <v>1.05</v>
      </c>
      <c r="D30" s="1">
        <f t="shared" si="11"/>
        <v>-5</v>
      </c>
      <c r="E30" s="1"/>
      <c r="F30" s="1"/>
      <c r="G30" s="1"/>
      <c r="H30" s="1"/>
      <c r="I30" s="1"/>
      <c r="J30" s="1"/>
    </row>
    <row r="31" spans="1:10" x14ac:dyDescent="0.15">
      <c r="A31" s="1" t="s">
        <v>2</v>
      </c>
      <c r="B31" s="1">
        <f t="shared" si="10"/>
        <v>1.65</v>
      </c>
      <c r="C31" s="1">
        <v>1</v>
      </c>
      <c r="D31" s="1">
        <f t="shared" si="11"/>
        <v>-5</v>
      </c>
      <c r="E31" s="1"/>
      <c r="F31" s="1"/>
      <c r="G31" s="1"/>
      <c r="H31" s="1"/>
      <c r="I31" s="1"/>
      <c r="J31" s="1"/>
    </row>
    <row r="32" spans="1:10" x14ac:dyDescent="0.15">
      <c r="A32" s="1" t="s">
        <v>2</v>
      </c>
      <c r="B32" s="1">
        <f t="shared" si="10"/>
        <v>1.65</v>
      </c>
      <c r="C32" s="1">
        <v>0</v>
      </c>
      <c r="D32" s="1">
        <f t="shared" si="11"/>
        <v>-5</v>
      </c>
      <c r="E32" s="1"/>
      <c r="F32" s="1"/>
      <c r="G32" s="1"/>
      <c r="H32" s="1"/>
      <c r="I32" s="1"/>
      <c r="J32" s="1"/>
    </row>
    <row r="33" spans="1:13" x14ac:dyDescent="0.15">
      <c r="A33" s="1" t="s">
        <v>23</v>
      </c>
      <c r="B33" s="1">
        <v>0</v>
      </c>
      <c r="C33" s="1">
        <v>0</v>
      </c>
      <c r="D33" s="1">
        <v>3</v>
      </c>
      <c r="E33" s="1"/>
      <c r="F33" s="1"/>
      <c r="G33" s="1"/>
      <c r="H33" s="1"/>
      <c r="I33" s="1"/>
      <c r="J33" s="1"/>
    </row>
    <row r="34" spans="1:13" x14ac:dyDescent="0.15">
      <c r="A34" s="1" t="s">
        <v>7</v>
      </c>
      <c r="B34" s="1">
        <v>0</v>
      </c>
      <c r="C34" s="1">
        <v>1</v>
      </c>
      <c r="D34" s="1">
        <v>7</v>
      </c>
      <c r="E34" s="1">
        <v>6</v>
      </c>
      <c r="F34" s="1"/>
      <c r="G34" s="1"/>
      <c r="H34" s="1"/>
      <c r="I34" s="1"/>
      <c r="J34" s="1"/>
      <c r="K34" s="2"/>
      <c r="L34" s="2"/>
      <c r="M34" s="2"/>
    </row>
    <row r="35" spans="1:13" x14ac:dyDescent="0.15">
      <c r="A35" s="1" t="s">
        <v>7</v>
      </c>
      <c r="B35" s="1">
        <f>B34+1</f>
        <v>1</v>
      </c>
      <c r="C35" s="1">
        <f t="shared" ref="C35:E35" si="12">C34+1</f>
        <v>2</v>
      </c>
      <c r="D35" s="1">
        <f t="shared" si="12"/>
        <v>8</v>
      </c>
      <c r="E35" s="1">
        <f t="shared" si="12"/>
        <v>7</v>
      </c>
      <c r="F35" s="1"/>
      <c r="G35" s="1"/>
      <c r="H35" s="1"/>
      <c r="I35" s="1"/>
      <c r="J35" s="1"/>
      <c r="K35" s="2"/>
      <c r="L35" s="2"/>
      <c r="M35" s="2"/>
    </row>
    <row r="36" spans="1:13" x14ac:dyDescent="0.15">
      <c r="A36" s="1" t="s">
        <v>7</v>
      </c>
      <c r="B36" s="1">
        <f t="shared" ref="B36:E38" si="13">B35+1</f>
        <v>2</v>
      </c>
      <c r="C36" s="1">
        <f t="shared" ref="C36:C37" si="14">C35+1</f>
        <v>3</v>
      </c>
      <c r="D36" s="1">
        <f t="shared" ref="D36:D37" si="15">D35+1</f>
        <v>9</v>
      </c>
      <c r="E36" s="1">
        <f t="shared" ref="E36:E37" si="16">E35+1</f>
        <v>8</v>
      </c>
      <c r="F36" s="1"/>
      <c r="G36" s="1"/>
      <c r="H36" s="1"/>
      <c r="I36" s="1"/>
      <c r="J36" s="1"/>
      <c r="K36" s="2"/>
      <c r="L36" s="2"/>
      <c r="M36" s="2"/>
    </row>
    <row r="37" spans="1:13" x14ac:dyDescent="0.15">
      <c r="A37" s="1" t="s">
        <v>7</v>
      </c>
      <c r="B37" s="1">
        <f t="shared" si="13"/>
        <v>3</v>
      </c>
      <c r="C37" s="1">
        <f t="shared" si="14"/>
        <v>4</v>
      </c>
      <c r="D37" s="1">
        <f t="shared" si="15"/>
        <v>10</v>
      </c>
      <c r="E37" s="1">
        <f t="shared" si="16"/>
        <v>9</v>
      </c>
      <c r="F37" s="1"/>
      <c r="G37" s="1"/>
      <c r="H37" s="1"/>
      <c r="I37" s="1"/>
      <c r="J37" s="1"/>
      <c r="K37" s="2"/>
      <c r="L37" s="2"/>
      <c r="M37" s="2"/>
    </row>
    <row r="38" spans="1:13" x14ac:dyDescent="0.15">
      <c r="A38" s="1" t="s">
        <v>7</v>
      </c>
      <c r="B38" s="1">
        <f t="shared" si="13"/>
        <v>4</v>
      </c>
      <c r="C38" s="1">
        <f t="shared" si="13"/>
        <v>5</v>
      </c>
      <c r="D38" s="1">
        <f t="shared" si="13"/>
        <v>11</v>
      </c>
      <c r="E38" s="1">
        <f t="shared" si="13"/>
        <v>10</v>
      </c>
      <c r="F38" s="1"/>
      <c r="G38" s="1"/>
      <c r="H38" s="1"/>
      <c r="I38" s="1"/>
      <c r="J38" s="1"/>
      <c r="K38" s="1"/>
      <c r="L38" s="1"/>
      <c r="M38" s="1"/>
    </row>
    <row r="39" spans="1:13" x14ac:dyDescent="0.15">
      <c r="A39" s="1" t="s">
        <v>7</v>
      </c>
      <c r="B39" s="1">
        <f>B34+6</f>
        <v>6</v>
      </c>
      <c r="C39" s="1">
        <f t="shared" ref="C39:E39" si="17">C34+6</f>
        <v>7</v>
      </c>
      <c r="D39" s="1">
        <f t="shared" si="17"/>
        <v>13</v>
      </c>
      <c r="E39" s="1">
        <f t="shared" si="17"/>
        <v>12</v>
      </c>
      <c r="F39" s="1"/>
      <c r="G39" s="1"/>
      <c r="H39" s="1"/>
      <c r="I39" s="1"/>
      <c r="J39" s="1"/>
      <c r="K39" s="1"/>
      <c r="L39" s="1"/>
      <c r="M39" s="1"/>
    </row>
    <row r="40" spans="1:13" x14ac:dyDescent="0.15">
      <c r="A40" s="1" t="s">
        <v>7</v>
      </c>
      <c r="B40" s="1">
        <f t="shared" ref="B40:E40" si="18">B35+6</f>
        <v>7</v>
      </c>
      <c r="C40" s="1">
        <f t="shared" si="18"/>
        <v>8</v>
      </c>
      <c r="D40" s="1">
        <f t="shared" si="18"/>
        <v>14</v>
      </c>
      <c r="E40" s="1">
        <f t="shared" si="18"/>
        <v>13</v>
      </c>
      <c r="F40" s="1"/>
      <c r="G40" s="1"/>
      <c r="H40" s="1"/>
      <c r="I40" s="1"/>
      <c r="J40" s="1"/>
      <c r="K40" s="1"/>
      <c r="L40" s="1"/>
      <c r="M40" s="1"/>
    </row>
    <row r="41" spans="1:13" x14ac:dyDescent="0.15">
      <c r="A41" s="1" t="s">
        <v>7</v>
      </c>
      <c r="B41" s="1">
        <f t="shared" ref="B41:E41" si="19">B36+6</f>
        <v>8</v>
      </c>
      <c r="C41" s="1">
        <f t="shared" si="19"/>
        <v>9</v>
      </c>
      <c r="D41" s="1">
        <f t="shared" si="19"/>
        <v>15</v>
      </c>
      <c r="E41" s="1">
        <f t="shared" si="19"/>
        <v>14</v>
      </c>
      <c r="F41" s="1"/>
      <c r="G41" s="1"/>
      <c r="H41" s="1"/>
      <c r="I41" s="1"/>
      <c r="J41" s="1"/>
      <c r="K41" s="1"/>
      <c r="L41" s="1"/>
      <c r="M41" s="1"/>
    </row>
    <row r="42" spans="1:13" x14ac:dyDescent="0.15">
      <c r="A42" s="1" t="s">
        <v>7</v>
      </c>
      <c r="B42" s="1">
        <f t="shared" ref="B42:E42" si="20">B37+6</f>
        <v>9</v>
      </c>
      <c r="C42" s="1">
        <f t="shared" si="20"/>
        <v>10</v>
      </c>
      <c r="D42" s="1">
        <f t="shared" si="20"/>
        <v>16</v>
      </c>
      <c r="E42" s="1">
        <f t="shared" si="20"/>
        <v>15</v>
      </c>
      <c r="F42" s="1"/>
      <c r="G42" s="1"/>
      <c r="H42" s="1"/>
      <c r="I42" s="1"/>
      <c r="J42" s="1"/>
      <c r="K42" s="1"/>
      <c r="L42" s="1"/>
      <c r="M42" s="1"/>
    </row>
    <row r="43" spans="1:13" x14ac:dyDescent="0.15">
      <c r="A43" s="1" t="s">
        <v>7</v>
      </c>
      <c r="B43" s="1">
        <f t="shared" ref="B43:E43" si="21">B38+6</f>
        <v>10</v>
      </c>
      <c r="C43" s="1">
        <f t="shared" si="21"/>
        <v>11</v>
      </c>
      <c r="D43" s="1">
        <f t="shared" si="21"/>
        <v>17</v>
      </c>
      <c r="E43" s="1">
        <f t="shared" si="21"/>
        <v>16</v>
      </c>
      <c r="F43" s="1"/>
      <c r="G43" s="1"/>
      <c r="H43" s="1"/>
      <c r="I43" s="1"/>
      <c r="J43" s="1"/>
      <c r="K43" s="1"/>
      <c r="L43" s="1"/>
      <c r="M43" s="1"/>
    </row>
    <row r="44" spans="1:13" x14ac:dyDescent="0.15">
      <c r="A44" s="1" t="s">
        <v>7</v>
      </c>
      <c r="B44" s="1">
        <f t="shared" ref="B44:E44" si="22">B39+6</f>
        <v>12</v>
      </c>
      <c r="C44" s="1">
        <f t="shared" si="22"/>
        <v>13</v>
      </c>
      <c r="D44" s="1">
        <f t="shared" si="22"/>
        <v>19</v>
      </c>
      <c r="E44" s="1">
        <f t="shared" si="22"/>
        <v>18</v>
      </c>
      <c r="F44" s="1"/>
      <c r="G44" s="1"/>
      <c r="H44" s="1"/>
      <c r="I44" s="1"/>
      <c r="J44" s="1"/>
      <c r="K44" s="1"/>
      <c r="L44" s="1"/>
      <c r="M44" s="1"/>
    </row>
    <row r="45" spans="1:13" x14ac:dyDescent="0.15">
      <c r="A45" s="1" t="s">
        <v>7</v>
      </c>
      <c r="B45" s="1">
        <f t="shared" ref="B45:E45" si="23">B40+6</f>
        <v>13</v>
      </c>
      <c r="C45" s="1">
        <f t="shared" si="23"/>
        <v>14</v>
      </c>
      <c r="D45" s="1">
        <f t="shared" si="23"/>
        <v>20</v>
      </c>
      <c r="E45" s="1">
        <f t="shared" si="23"/>
        <v>19</v>
      </c>
      <c r="F45" s="1"/>
      <c r="G45" s="1"/>
      <c r="H45" s="1"/>
      <c r="I45" s="1"/>
      <c r="J45" s="1"/>
      <c r="K45" s="1"/>
      <c r="L45" s="1"/>
      <c r="M45" s="1"/>
    </row>
    <row r="46" spans="1:13" x14ac:dyDescent="0.15">
      <c r="A46" s="1" t="s">
        <v>7</v>
      </c>
      <c r="B46" s="1">
        <f t="shared" ref="B46:E46" si="24">B41+6</f>
        <v>14</v>
      </c>
      <c r="C46" s="1">
        <f t="shared" si="24"/>
        <v>15</v>
      </c>
      <c r="D46" s="1">
        <f t="shared" si="24"/>
        <v>21</v>
      </c>
      <c r="E46" s="1">
        <f t="shared" si="24"/>
        <v>20</v>
      </c>
      <c r="F46" s="1"/>
      <c r="G46" s="1"/>
      <c r="H46" s="1"/>
      <c r="I46" s="1"/>
      <c r="J46" s="1"/>
      <c r="K46" s="1"/>
      <c r="L46" s="1"/>
      <c r="M46" s="1"/>
    </row>
    <row r="47" spans="1:13" x14ac:dyDescent="0.15">
      <c r="A47" s="1" t="s">
        <v>7</v>
      </c>
      <c r="B47" s="1">
        <f t="shared" ref="B47:E47" si="25">B42+6</f>
        <v>15</v>
      </c>
      <c r="C47" s="1">
        <f t="shared" si="25"/>
        <v>16</v>
      </c>
      <c r="D47" s="1">
        <f t="shared" si="25"/>
        <v>22</v>
      </c>
      <c r="E47" s="1">
        <f t="shared" si="25"/>
        <v>21</v>
      </c>
      <c r="F47" s="1"/>
      <c r="G47" s="1"/>
      <c r="H47" s="1"/>
      <c r="I47" s="1"/>
      <c r="J47" s="1"/>
      <c r="K47" s="1"/>
      <c r="L47" s="1"/>
      <c r="M47" s="1"/>
    </row>
    <row r="48" spans="1:13" x14ac:dyDescent="0.15">
      <c r="A48" s="1" t="s">
        <v>7</v>
      </c>
      <c r="B48" s="1">
        <f t="shared" ref="B48:E48" si="26">B43+6</f>
        <v>16</v>
      </c>
      <c r="C48" s="1">
        <f t="shared" si="26"/>
        <v>17</v>
      </c>
      <c r="D48" s="1">
        <f t="shared" si="26"/>
        <v>23</v>
      </c>
      <c r="E48" s="1">
        <f t="shared" si="26"/>
        <v>22</v>
      </c>
      <c r="F48" s="1"/>
      <c r="G48" s="1"/>
      <c r="H48" s="1"/>
      <c r="I48" s="1"/>
      <c r="J48" s="1"/>
      <c r="K48" s="1"/>
      <c r="L48" s="1"/>
      <c r="M48" s="1"/>
    </row>
    <row r="49" spans="1:13" x14ac:dyDescent="0.15">
      <c r="A49" s="1" t="s">
        <v>7</v>
      </c>
      <c r="B49" s="1">
        <f t="shared" ref="B49:E50" si="27">B44+6</f>
        <v>18</v>
      </c>
      <c r="C49" s="1">
        <f t="shared" si="27"/>
        <v>19</v>
      </c>
      <c r="D49" s="1">
        <f t="shared" si="27"/>
        <v>25</v>
      </c>
      <c r="E49" s="1">
        <f t="shared" si="27"/>
        <v>24</v>
      </c>
      <c r="F49" s="1"/>
      <c r="G49" s="1"/>
      <c r="H49" s="1"/>
      <c r="I49" s="1"/>
      <c r="J49" s="1"/>
      <c r="K49" s="1"/>
      <c r="L49" s="1"/>
      <c r="M49" s="1"/>
    </row>
    <row r="50" spans="1:13" x14ac:dyDescent="0.15">
      <c r="A50" s="1" t="s">
        <v>7</v>
      </c>
      <c r="B50" s="1">
        <f t="shared" ref="B50:D50" si="28">B45+6</f>
        <v>19</v>
      </c>
      <c r="C50" s="1">
        <f t="shared" si="28"/>
        <v>20</v>
      </c>
      <c r="D50" s="1">
        <f t="shared" si="28"/>
        <v>26</v>
      </c>
      <c r="E50" s="1">
        <f t="shared" si="27"/>
        <v>25</v>
      </c>
      <c r="F50" s="1"/>
      <c r="G50" s="1"/>
      <c r="H50" s="1"/>
      <c r="I50" s="1"/>
      <c r="J50" s="1"/>
      <c r="K50" s="1"/>
      <c r="L50" s="1"/>
      <c r="M50" s="1"/>
    </row>
    <row r="51" spans="1:13" x14ac:dyDescent="0.15">
      <c r="A51" s="1" t="s">
        <v>7</v>
      </c>
      <c r="B51" s="1">
        <f t="shared" ref="B51:E51" si="29">B46+6</f>
        <v>20</v>
      </c>
      <c r="C51" s="1">
        <f t="shared" si="29"/>
        <v>21</v>
      </c>
      <c r="D51" s="1">
        <f t="shared" si="29"/>
        <v>27</v>
      </c>
      <c r="E51" s="1">
        <f t="shared" si="29"/>
        <v>26</v>
      </c>
      <c r="F51" s="1"/>
      <c r="G51" s="1"/>
      <c r="H51" s="1"/>
      <c r="I51" s="1"/>
      <c r="J51" s="1"/>
      <c r="K51" s="1"/>
      <c r="L51" s="1"/>
      <c r="M51" s="1"/>
    </row>
    <row r="52" spans="1:13" x14ac:dyDescent="0.15">
      <c r="A52" s="1" t="s">
        <v>7</v>
      </c>
      <c r="B52" s="1">
        <f t="shared" ref="B52:E53" si="30">B47+6</f>
        <v>21</v>
      </c>
      <c r="C52" s="1">
        <f t="shared" si="30"/>
        <v>22</v>
      </c>
      <c r="D52" s="1">
        <f t="shared" si="30"/>
        <v>28</v>
      </c>
      <c r="E52" s="1">
        <f t="shared" si="30"/>
        <v>27</v>
      </c>
      <c r="F52" s="1"/>
      <c r="G52" s="1"/>
      <c r="H52" s="1"/>
      <c r="I52" s="1"/>
      <c r="J52" s="1"/>
      <c r="K52" s="1"/>
      <c r="L52" s="1"/>
      <c r="M52" s="1"/>
    </row>
    <row r="53" spans="1:13" x14ac:dyDescent="0.15">
      <c r="A53" s="1" t="s">
        <v>7</v>
      </c>
      <c r="B53" s="1">
        <f t="shared" si="30"/>
        <v>22</v>
      </c>
      <c r="C53" s="1">
        <f t="shared" si="30"/>
        <v>23</v>
      </c>
      <c r="D53" s="1">
        <f t="shared" si="30"/>
        <v>29</v>
      </c>
      <c r="E53" s="1">
        <f t="shared" si="30"/>
        <v>28</v>
      </c>
      <c r="F53" s="1"/>
      <c r="G53" s="1"/>
      <c r="H53" s="1"/>
      <c r="I53" s="1"/>
      <c r="J53" s="1"/>
      <c r="K53" s="1"/>
      <c r="L53" s="1"/>
      <c r="M53" s="1"/>
    </row>
    <row r="54" spans="1:13" x14ac:dyDescent="0.15">
      <c r="A54" s="1" t="s">
        <v>3</v>
      </c>
      <c r="B54" s="1"/>
      <c r="C54" s="1"/>
      <c r="D54" s="1"/>
      <c r="E54" s="1"/>
      <c r="F54" s="1"/>
      <c r="G54" s="1"/>
      <c r="H54" s="1"/>
      <c r="I54" s="1"/>
      <c r="J54" s="1"/>
    </row>
    <row r="55" spans="1:13" x14ac:dyDescent="0.15">
      <c r="A55" s="1" t="s">
        <v>4</v>
      </c>
      <c r="B55" s="1" t="s">
        <v>10</v>
      </c>
      <c r="C55" s="1"/>
      <c r="D55" s="1"/>
      <c r="E55" s="1"/>
      <c r="F55" s="1"/>
      <c r="G55" s="1"/>
      <c r="H55" s="1"/>
      <c r="I55" s="1"/>
      <c r="J55" s="1"/>
    </row>
    <row r="56" spans="1:13" x14ac:dyDescent="0.15">
      <c r="A56" s="1" t="s">
        <v>5</v>
      </c>
      <c r="B56" s="1">
        <v>0</v>
      </c>
      <c r="C56" s="1">
        <v>17</v>
      </c>
      <c r="D56" s="1">
        <v>0</v>
      </c>
      <c r="E56" s="1"/>
      <c r="G56" s="1"/>
      <c r="H56" s="1"/>
      <c r="I56" s="1"/>
      <c r="J56" s="1"/>
    </row>
    <row r="57" spans="1:13" x14ac:dyDescent="0.15">
      <c r="A57" s="1" t="s">
        <v>5</v>
      </c>
      <c r="B57" s="1">
        <v>1</v>
      </c>
      <c r="C57" s="1">
        <f>C56</f>
        <v>17</v>
      </c>
      <c r="D57" s="1">
        <f>D59/3</f>
        <v>4.6875E-2</v>
      </c>
      <c r="E57" s="1"/>
      <c r="G57" s="1"/>
      <c r="H57" s="1"/>
      <c r="I57" s="1"/>
      <c r="J57" s="1"/>
    </row>
    <row r="58" spans="1:13" x14ac:dyDescent="0.15">
      <c r="A58" s="1" t="s">
        <v>5</v>
      </c>
      <c r="B58" s="1">
        <v>2</v>
      </c>
      <c r="C58" s="1">
        <f t="shared" ref="C58:C59" si="31">C57</f>
        <v>17</v>
      </c>
      <c r="D58" s="1">
        <f>D57*2</f>
        <v>9.375E-2</v>
      </c>
      <c r="E58" s="1"/>
      <c r="G58" s="1"/>
      <c r="H58" s="1"/>
      <c r="I58" s="1"/>
      <c r="J58" s="1"/>
    </row>
    <row r="59" spans="1:13" x14ac:dyDescent="0.15">
      <c r="A59" s="1" t="s">
        <v>5</v>
      </c>
      <c r="B59" s="1">
        <v>3</v>
      </c>
      <c r="C59" s="1">
        <f t="shared" si="31"/>
        <v>17</v>
      </c>
      <c r="D59" s="1">
        <f>36/256</f>
        <v>0.140625</v>
      </c>
      <c r="E59" s="1"/>
      <c r="G59" s="1"/>
      <c r="H59" s="1"/>
      <c r="I59" s="1"/>
      <c r="J59" s="1"/>
    </row>
    <row r="60" spans="1:13" x14ac:dyDescent="0.15">
      <c r="A60" s="1" t="s">
        <v>5</v>
      </c>
      <c r="B60" s="1">
        <v>4</v>
      </c>
      <c r="C60" s="1">
        <f t="shared" ref="C60:C61" si="32">C59</f>
        <v>17</v>
      </c>
      <c r="D60" s="1">
        <f>52/256</f>
        <v>0.203125</v>
      </c>
      <c r="E60" s="1"/>
      <c r="G60" s="1"/>
      <c r="H60" s="1"/>
      <c r="I60" s="1"/>
      <c r="J60" s="1"/>
    </row>
    <row r="61" spans="1:13" x14ac:dyDescent="0.15">
      <c r="A61" s="1" t="s">
        <v>5</v>
      </c>
      <c r="B61" s="1">
        <v>5</v>
      </c>
      <c r="C61" s="1">
        <f t="shared" si="32"/>
        <v>17</v>
      </c>
      <c r="D61" s="1">
        <v>1</v>
      </c>
      <c r="E61" s="1"/>
      <c r="G61" s="1"/>
      <c r="H61" s="1"/>
      <c r="I61" s="1"/>
      <c r="J61" s="1"/>
    </row>
    <row r="62" spans="1:13" x14ac:dyDescent="0.15">
      <c r="A62" s="1" t="s">
        <v>5</v>
      </c>
      <c r="B62" s="1">
        <v>6</v>
      </c>
      <c r="C62" s="1">
        <f t="shared" ref="C62:C67" si="33">17+(D3-D9)/0.6</f>
        <v>0.33333333333333215</v>
      </c>
      <c r="D62" s="1">
        <f t="shared" ref="D62:D85" si="34">D56</f>
        <v>0</v>
      </c>
      <c r="E62" s="1"/>
      <c r="G62" s="1"/>
      <c r="H62" s="1"/>
      <c r="I62" s="1"/>
      <c r="J62" s="1"/>
    </row>
    <row r="63" spans="1:13" x14ac:dyDescent="0.15">
      <c r="A63" s="1" t="s">
        <v>5</v>
      </c>
      <c r="B63" s="1">
        <v>7</v>
      </c>
      <c r="C63" s="1">
        <f t="shared" si="33"/>
        <v>0.20833333333333215</v>
      </c>
      <c r="D63" s="1">
        <f t="shared" si="34"/>
        <v>4.6875E-2</v>
      </c>
      <c r="E63" s="1"/>
      <c r="G63" s="1"/>
      <c r="H63" s="1"/>
      <c r="I63" s="1"/>
      <c r="J63" s="1"/>
    </row>
    <row r="64" spans="1:13" x14ac:dyDescent="0.15">
      <c r="A64" s="1" t="s">
        <v>5</v>
      </c>
      <c r="B64" s="1">
        <v>8</v>
      </c>
      <c r="C64" s="1">
        <f t="shared" si="33"/>
        <v>0.11682698238722367</v>
      </c>
      <c r="D64" s="1">
        <f t="shared" si="34"/>
        <v>9.375E-2</v>
      </c>
      <c r="E64" s="1"/>
      <c r="G64" s="1"/>
      <c r="H64" s="1"/>
      <c r="I64" s="1"/>
      <c r="J64" s="1"/>
    </row>
    <row r="65" spans="1:10" x14ac:dyDescent="0.15">
      <c r="A65" s="1" t="s">
        <v>5</v>
      </c>
      <c r="B65" s="1">
        <v>9</v>
      </c>
      <c r="C65" s="1">
        <f t="shared" si="33"/>
        <v>8.3333333333332149E-2</v>
      </c>
      <c r="D65" s="1">
        <f t="shared" si="34"/>
        <v>0.140625</v>
      </c>
      <c r="E65" s="1"/>
      <c r="G65" s="1"/>
      <c r="H65" s="1"/>
      <c r="I65" s="1"/>
      <c r="J65" s="1"/>
    </row>
    <row r="66" spans="1:10" x14ac:dyDescent="0.15">
      <c r="A66" s="1" t="s">
        <v>5</v>
      </c>
      <c r="B66" s="1">
        <v>10</v>
      </c>
      <c r="C66" s="1">
        <f t="shared" si="33"/>
        <v>8.3333333333332149E-2</v>
      </c>
      <c r="D66" s="1">
        <f t="shared" si="34"/>
        <v>0.203125</v>
      </c>
      <c r="E66" s="1"/>
      <c r="G66" s="1"/>
      <c r="H66" s="1"/>
      <c r="I66" s="1"/>
      <c r="J66" s="1"/>
    </row>
    <row r="67" spans="1:10" x14ac:dyDescent="0.15">
      <c r="A67" s="1" t="s">
        <v>5</v>
      </c>
      <c r="B67" s="1">
        <v>11</v>
      </c>
      <c r="C67" s="1">
        <f t="shared" si="33"/>
        <v>8.3333333333332149E-2</v>
      </c>
      <c r="D67" s="1">
        <f t="shared" si="34"/>
        <v>1</v>
      </c>
      <c r="E67" s="1"/>
      <c r="G67" s="1"/>
      <c r="H67" s="1"/>
      <c r="I67" s="1"/>
      <c r="J67" s="1"/>
    </row>
    <row r="68" spans="1:10" x14ac:dyDescent="0.15">
      <c r="A68" s="1" t="s">
        <v>5</v>
      </c>
      <c r="B68" s="1">
        <v>12</v>
      </c>
      <c r="C68" s="1">
        <v>3</v>
      </c>
      <c r="D68" s="1">
        <f t="shared" si="34"/>
        <v>0</v>
      </c>
      <c r="E68" s="1"/>
      <c r="G68" s="1"/>
      <c r="H68" s="1"/>
      <c r="I68" s="1"/>
      <c r="J68" s="1"/>
    </row>
    <row r="69" spans="1:10" x14ac:dyDescent="0.15">
      <c r="A69" s="1" t="s">
        <v>5</v>
      </c>
      <c r="B69" s="1">
        <v>13</v>
      </c>
      <c r="C69" s="1">
        <v>3</v>
      </c>
      <c r="D69" s="1">
        <f t="shared" si="34"/>
        <v>4.6875E-2</v>
      </c>
      <c r="E69" s="1"/>
      <c r="G69" s="1"/>
      <c r="H69" s="1"/>
      <c r="I69" s="1"/>
      <c r="J69" s="1"/>
    </row>
    <row r="70" spans="1:10" x14ac:dyDescent="0.15">
      <c r="A70" s="1" t="s">
        <v>5</v>
      </c>
      <c r="B70" s="1">
        <v>14</v>
      </c>
      <c r="C70" s="1">
        <v>3</v>
      </c>
      <c r="D70" s="1">
        <f t="shared" si="34"/>
        <v>9.375E-2</v>
      </c>
      <c r="E70" s="1"/>
      <c r="G70" s="1"/>
      <c r="H70" s="1"/>
      <c r="I70" s="1"/>
      <c r="J70" s="1"/>
    </row>
    <row r="71" spans="1:10" x14ac:dyDescent="0.15">
      <c r="A71" s="1" t="s">
        <v>5</v>
      </c>
      <c r="B71" s="1">
        <v>15</v>
      </c>
      <c r="C71" s="1">
        <v>3</v>
      </c>
      <c r="D71" s="1">
        <f t="shared" si="34"/>
        <v>0.140625</v>
      </c>
      <c r="E71" s="1"/>
      <c r="G71" s="1"/>
      <c r="H71" s="1"/>
      <c r="I71" s="1"/>
      <c r="J71" s="1"/>
    </row>
    <row r="72" spans="1:10" x14ac:dyDescent="0.15">
      <c r="A72" s="1" t="s">
        <v>5</v>
      </c>
      <c r="B72" s="1">
        <v>16</v>
      </c>
      <c r="C72" s="1">
        <v>3</v>
      </c>
      <c r="D72" s="1">
        <f t="shared" si="34"/>
        <v>0.203125</v>
      </c>
      <c r="E72" s="1"/>
      <c r="G72" s="1"/>
      <c r="H72" s="1"/>
      <c r="I72" s="1"/>
      <c r="J72" s="1"/>
    </row>
    <row r="73" spans="1:10" x14ac:dyDescent="0.15">
      <c r="A73" s="1" t="s">
        <v>5</v>
      </c>
      <c r="B73" s="1">
        <v>17</v>
      </c>
      <c r="C73" s="1">
        <v>3</v>
      </c>
      <c r="D73" s="1">
        <f t="shared" si="34"/>
        <v>1</v>
      </c>
      <c r="E73" s="1"/>
      <c r="G73" s="1"/>
      <c r="H73" s="1"/>
      <c r="I73" s="1"/>
      <c r="J73" s="1"/>
    </row>
    <row r="74" spans="1:10" x14ac:dyDescent="0.15">
      <c r="A74" s="1" t="s">
        <v>5</v>
      </c>
      <c r="B74" s="1">
        <v>18</v>
      </c>
      <c r="C74" s="1">
        <f>C62</f>
        <v>0.33333333333333215</v>
      </c>
      <c r="D74" s="1">
        <f t="shared" si="34"/>
        <v>0</v>
      </c>
    </row>
    <row r="75" spans="1:10" x14ac:dyDescent="0.15">
      <c r="A75" s="1" t="s">
        <v>5</v>
      </c>
      <c r="B75" s="1">
        <v>19</v>
      </c>
      <c r="C75" s="1">
        <f t="shared" ref="C75:C79" si="35">C63</f>
        <v>0.20833333333333215</v>
      </c>
      <c r="D75" s="1">
        <f t="shared" si="34"/>
        <v>4.6875E-2</v>
      </c>
    </row>
    <row r="76" spans="1:10" x14ac:dyDescent="0.15">
      <c r="A76" s="1" t="s">
        <v>5</v>
      </c>
      <c r="B76" s="1">
        <v>20</v>
      </c>
      <c r="C76" s="1">
        <f t="shared" si="35"/>
        <v>0.11682698238722367</v>
      </c>
      <c r="D76" s="1">
        <f t="shared" si="34"/>
        <v>9.375E-2</v>
      </c>
    </row>
    <row r="77" spans="1:10" x14ac:dyDescent="0.15">
      <c r="A77" s="1" t="s">
        <v>5</v>
      </c>
      <c r="B77" s="1">
        <v>21</v>
      </c>
      <c r="C77" s="1">
        <f t="shared" si="35"/>
        <v>8.3333333333332149E-2</v>
      </c>
      <c r="D77" s="1">
        <f t="shared" si="34"/>
        <v>0.140625</v>
      </c>
    </row>
    <row r="78" spans="1:10" x14ac:dyDescent="0.15">
      <c r="A78" s="1" t="s">
        <v>5</v>
      </c>
      <c r="B78" s="1">
        <v>22</v>
      </c>
      <c r="C78" s="1">
        <f t="shared" si="35"/>
        <v>8.3333333333332149E-2</v>
      </c>
      <c r="D78" s="1">
        <f t="shared" si="34"/>
        <v>0.203125</v>
      </c>
    </row>
    <row r="79" spans="1:10" x14ac:dyDescent="0.15">
      <c r="A79" s="1" t="s">
        <v>5</v>
      </c>
      <c r="B79" s="1">
        <v>23</v>
      </c>
      <c r="C79" s="1">
        <f t="shared" si="35"/>
        <v>8.3333333333332149E-2</v>
      </c>
      <c r="D79" s="1">
        <f t="shared" si="34"/>
        <v>1</v>
      </c>
    </row>
    <row r="80" spans="1:10" x14ac:dyDescent="0.15">
      <c r="A80" s="1" t="s">
        <v>5</v>
      </c>
      <c r="B80" s="1">
        <v>24</v>
      </c>
      <c r="C80" s="1">
        <f>C56</f>
        <v>17</v>
      </c>
      <c r="D80" s="1">
        <f t="shared" si="34"/>
        <v>0</v>
      </c>
    </row>
    <row r="81" spans="1:5" x14ac:dyDescent="0.15">
      <c r="A81" s="1" t="s">
        <v>5</v>
      </c>
      <c r="B81" s="1">
        <v>25</v>
      </c>
      <c r="C81" s="1">
        <f t="shared" ref="C81:C85" si="36">C57</f>
        <v>17</v>
      </c>
      <c r="D81" s="1">
        <f t="shared" si="34"/>
        <v>4.6875E-2</v>
      </c>
    </row>
    <row r="82" spans="1:5" x14ac:dyDescent="0.15">
      <c r="A82" s="1" t="s">
        <v>5</v>
      </c>
      <c r="B82" s="1">
        <v>26</v>
      </c>
      <c r="C82" s="1">
        <f t="shared" si="36"/>
        <v>17</v>
      </c>
      <c r="D82" s="1">
        <f t="shared" si="34"/>
        <v>9.375E-2</v>
      </c>
    </row>
    <row r="83" spans="1:5" x14ac:dyDescent="0.15">
      <c r="A83" s="1" t="s">
        <v>5</v>
      </c>
      <c r="B83" s="1">
        <v>27</v>
      </c>
      <c r="C83" s="1">
        <f t="shared" si="36"/>
        <v>17</v>
      </c>
      <c r="D83" s="1">
        <f t="shared" si="34"/>
        <v>0.140625</v>
      </c>
    </row>
    <row r="84" spans="1:5" x14ac:dyDescent="0.15">
      <c r="A84" s="1" t="s">
        <v>5</v>
      </c>
      <c r="B84" s="1">
        <v>28</v>
      </c>
      <c r="C84" s="1">
        <f t="shared" si="36"/>
        <v>17</v>
      </c>
      <c r="D84" s="1">
        <f t="shared" si="34"/>
        <v>0.203125</v>
      </c>
    </row>
    <row r="85" spans="1:5" x14ac:dyDescent="0.15">
      <c r="A85" s="1" t="s">
        <v>5</v>
      </c>
      <c r="B85" s="1">
        <v>29</v>
      </c>
      <c r="C85" s="1">
        <f t="shared" si="36"/>
        <v>17</v>
      </c>
      <c r="D85" s="1">
        <f t="shared" si="34"/>
        <v>1</v>
      </c>
    </row>
    <row r="87" spans="1:5" x14ac:dyDescent="0.15">
      <c r="A87" s="1" t="s">
        <v>1</v>
      </c>
    </row>
    <row r="88" spans="1:5" x14ac:dyDescent="0.15">
      <c r="A88" s="1" t="s">
        <v>2</v>
      </c>
      <c r="B88" s="2">
        <v>-1.6</v>
      </c>
      <c r="C88">
        <v>0</v>
      </c>
      <c r="D88">
        <v>-5</v>
      </c>
    </row>
    <row r="89" spans="1:5" x14ac:dyDescent="0.15">
      <c r="A89" s="1" t="s">
        <v>2</v>
      </c>
      <c r="B89" s="2">
        <v>-1.6</v>
      </c>
      <c r="C89">
        <v>0</v>
      </c>
      <c r="D89">
        <v>5</v>
      </c>
    </row>
    <row r="90" spans="1:5" x14ac:dyDescent="0.15">
      <c r="A90" s="1" t="s">
        <v>2</v>
      </c>
      <c r="B90" s="2">
        <v>1.6</v>
      </c>
      <c r="C90">
        <v>0</v>
      </c>
      <c r="D90">
        <v>-5</v>
      </c>
    </row>
    <row r="91" spans="1:5" x14ac:dyDescent="0.15">
      <c r="A91" s="1" t="s">
        <v>2</v>
      </c>
      <c r="B91" s="2">
        <v>1.6</v>
      </c>
      <c r="C91">
        <v>0</v>
      </c>
      <c r="D91">
        <v>5</v>
      </c>
    </row>
    <row r="92" spans="1:5" x14ac:dyDescent="0.15">
      <c r="A92" s="1" t="s">
        <v>27</v>
      </c>
      <c r="B92" s="2">
        <v>0</v>
      </c>
      <c r="C92">
        <v>1</v>
      </c>
      <c r="D92">
        <v>3</v>
      </c>
      <c r="E92">
        <v>2</v>
      </c>
    </row>
    <row r="93" spans="1:5" x14ac:dyDescent="0.15">
      <c r="A93" s="1" t="s">
        <v>23</v>
      </c>
      <c r="B93" s="2">
        <v>0</v>
      </c>
      <c r="C93">
        <v>0</v>
      </c>
      <c r="D93">
        <v>3</v>
      </c>
    </row>
    <row r="94" spans="1:5" x14ac:dyDescent="0.15">
      <c r="A94" s="1" t="s">
        <v>3</v>
      </c>
    </row>
    <row r="95" spans="1:5" x14ac:dyDescent="0.15">
      <c r="A95" s="1" t="s">
        <v>4</v>
      </c>
      <c r="B95" t="s">
        <v>11</v>
      </c>
    </row>
    <row r="96" spans="1:5" x14ac:dyDescent="0.15">
      <c r="A96" s="1" t="s">
        <v>5</v>
      </c>
      <c r="B96" s="2">
        <v>0</v>
      </c>
      <c r="C96">
        <v>0</v>
      </c>
      <c r="D96">
        <v>0</v>
      </c>
    </row>
    <row r="97" spans="1:5" x14ac:dyDescent="0.15">
      <c r="A97" s="1" t="s">
        <v>5</v>
      </c>
      <c r="B97" s="2">
        <v>1</v>
      </c>
      <c r="C97">
        <v>0</v>
      </c>
      <c r="D97">
        <v>1</v>
      </c>
    </row>
    <row r="98" spans="1:5" x14ac:dyDescent="0.15">
      <c r="A98" s="1" t="s">
        <v>5</v>
      </c>
      <c r="B98" s="2">
        <v>2</v>
      </c>
      <c r="C98">
        <v>1</v>
      </c>
      <c r="D98">
        <v>0</v>
      </c>
    </row>
    <row r="99" spans="1:5" x14ac:dyDescent="0.15">
      <c r="A99" s="1" t="s">
        <v>5</v>
      </c>
      <c r="B99" s="2">
        <v>3</v>
      </c>
      <c r="C99">
        <v>1</v>
      </c>
      <c r="D99">
        <v>1</v>
      </c>
    </row>
    <row r="101" spans="1:5" x14ac:dyDescent="0.15">
      <c r="A101" s="1" t="s">
        <v>1</v>
      </c>
    </row>
    <row r="102" spans="1:5" x14ac:dyDescent="0.15">
      <c r="A102" s="1" t="s">
        <v>2</v>
      </c>
      <c r="B102" s="2">
        <v>-1.5</v>
      </c>
      <c r="C102">
        <v>1E-3</v>
      </c>
      <c r="D102">
        <v>-0.1</v>
      </c>
    </row>
    <row r="103" spans="1:5" x14ac:dyDescent="0.15">
      <c r="A103" s="1" t="s">
        <v>2</v>
      </c>
      <c r="B103" s="2">
        <f>B102</f>
        <v>-1.5</v>
      </c>
      <c r="C103">
        <v>1E-3</v>
      </c>
      <c r="D103">
        <v>-2.4</v>
      </c>
    </row>
    <row r="104" spans="1:5" x14ac:dyDescent="0.15">
      <c r="A104" s="1" t="s">
        <v>2</v>
      </c>
      <c r="B104" s="2">
        <f>B102*-1</f>
        <v>1.5</v>
      </c>
      <c r="C104">
        <v>1E-3</v>
      </c>
      <c r="D104">
        <f>D102</f>
        <v>-0.1</v>
      </c>
    </row>
    <row r="105" spans="1:5" x14ac:dyDescent="0.15">
      <c r="A105" s="1" t="s">
        <v>2</v>
      </c>
      <c r="B105" s="2">
        <f>B103*-1</f>
        <v>1.5</v>
      </c>
      <c r="C105">
        <v>1E-3</v>
      </c>
      <c r="D105">
        <f>D103</f>
        <v>-2.4</v>
      </c>
    </row>
    <row r="106" spans="1:5" x14ac:dyDescent="0.15">
      <c r="A106" s="1" t="s">
        <v>7</v>
      </c>
      <c r="B106" s="2">
        <v>1</v>
      </c>
      <c r="C106">
        <v>0</v>
      </c>
      <c r="D106">
        <v>2</v>
      </c>
      <c r="E106">
        <v>3</v>
      </c>
    </row>
    <row r="107" spans="1:5" x14ac:dyDescent="0.15">
      <c r="A107" s="1" t="s">
        <v>3</v>
      </c>
    </row>
    <row r="108" spans="1:5" x14ac:dyDescent="0.15">
      <c r="A108" s="1" t="s">
        <v>4</v>
      </c>
      <c r="B108" t="s">
        <v>24</v>
      </c>
    </row>
    <row r="109" spans="1:5" x14ac:dyDescent="0.15">
      <c r="A109" s="1" t="s">
        <v>5</v>
      </c>
      <c r="B109">
        <v>0</v>
      </c>
      <c r="C109">
        <v>0</v>
      </c>
      <c r="D109">
        <v>0</v>
      </c>
    </row>
    <row r="110" spans="1:5" x14ac:dyDescent="0.15">
      <c r="A110" s="1" t="s">
        <v>5</v>
      </c>
      <c r="B110">
        <v>1</v>
      </c>
      <c r="C110">
        <v>0</v>
      </c>
      <c r="D110">
        <v>1</v>
      </c>
    </row>
    <row r="111" spans="1:5" x14ac:dyDescent="0.15">
      <c r="A111" s="1" t="s">
        <v>5</v>
      </c>
      <c r="B111">
        <v>2</v>
      </c>
      <c r="C111">
        <v>30</v>
      </c>
      <c r="D111">
        <v>0</v>
      </c>
    </row>
    <row r="112" spans="1:5" x14ac:dyDescent="0.15">
      <c r="A112" s="1" t="s">
        <v>5</v>
      </c>
      <c r="B112">
        <v>3</v>
      </c>
      <c r="C112">
        <v>30</v>
      </c>
      <c r="D112">
        <v>1</v>
      </c>
    </row>
    <row r="114" spans="1:10" x14ac:dyDescent="0.15">
      <c r="A114" s="1" t="s">
        <v>1</v>
      </c>
    </row>
    <row r="115" spans="1:10" x14ac:dyDescent="0.15">
      <c r="A115" s="1" t="s">
        <v>2</v>
      </c>
      <c r="B115" s="1">
        <v>-1.5</v>
      </c>
      <c r="C115" s="1">
        <v>1.2</v>
      </c>
      <c r="D115" s="1">
        <v>-5</v>
      </c>
    </row>
    <row r="116" spans="1:10" x14ac:dyDescent="0.15">
      <c r="A116" s="1" t="s">
        <v>2</v>
      </c>
      <c r="B116" s="1">
        <f>-1.5-0.15/2</f>
        <v>-1.575</v>
      </c>
      <c r="C116" s="1">
        <f>1+0.05+0.15*SQRT(3)/2</f>
        <v>1.1799038105676658</v>
      </c>
      <c r="D116" s="1">
        <f>D115</f>
        <v>-5</v>
      </c>
    </row>
    <row r="117" spans="1:10" x14ac:dyDescent="0.15">
      <c r="A117" s="1" t="s">
        <v>2</v>
      </c>
      <c r="B117" s="1">
        <f>-1.5-0.15*SQRT(3)/2</f>
        <v>-1.6299038105676658</v>
      </c>
      <c r="C117" s="1">
        <f>1.05+0.075</f>
        <v>1.125</v>
      </c>
      <c r="D117" s="1">
        <f t="shared" ref="D117:D119" si="37">D116</f>
        <v>-5</v>
      </c>
    </row>
    <row r="118" spans="1:10" x14ac:dyDescent="0.15">
      <c r="A118" s="1" t="s">
        <v>2</v>
      </c>
      <c r="B118" s="1">
        <f>-1.5-0.15</f>
        <v>-1.65</v>
      </c>
      <c r="C118" s="1">
        <v>1.05</v>
      </c>
      <c r="D118" s="1">
        <f t="shared" si="37"/>
        <v>-5</v>
      </c>
    </row>
    <row r="119" spans="1:10" x14ac:dyDescent="0.15">
      <c r="A119" s="1" t="s">
        <v>2</v>
      </c>
      <c r="B119" s="1">
        <v>-1.5</v>
      </c>
      <c r="C119" s="1">
        <v>1.05</v>
      </c>
      <c r="D119" s="1">
        <f t="shared" si="37"/>
        <v>-5</v>
      </c>
    </row>
    <row r="120" spans="1:10" x14ac:dyDescent="0.15">
      <c r="A120" s="1" t="s">
        <v>2</v>
      </c>
      <c r="B120" s="1">
        <f>B115*-1</f>
        <v>1.5</v>
      </c>
      <c r="C120" s="1">
        <v>1.2</v>
      </c>
      <c r="D120" s="1">
        <v>-5</v>
      </c>
      <c r="E120" s="1"/>
      <c r="F120" s="1"/>
      <c r="G120" s="1"/>
      <c r="H120" s="1"/>
      <c r="I120" s="1"/>
      <c r="J120" s="1"/>
    </row>
    <row r="121" spans="1:10" x14ac:dyDescent="0.15">
      <c r="A121" s="1" t="s">
        <v>2</v>
      </c>
      <c r="B121" s="1">
        <f t="shared" ref="B121:B124" si="38">B116*-1</f>
        <v>1.575</v>
      </c>
      <c r="C121" s="1">
        <f>1+0.05+0.15*SQRT(3)/2</f>
        <v>1.1799038105676658</v>
      </c>
      <c r="D121" s="1">
        <f>D120</f>
        <v>-5</v>
      </c>
      <c r="E121" s="1"/>
      <c r="F121" s="1"/>
      <c r="G121" s="1"/>
      <c r="H121" s="1"/>
      <c r="I121" s="1"/>
      <c r="J121" s="1"/>
    </row>
    <row r="122" spans="1:10" x14ac:dyDescent="0.15">
      <c r="A122" s="1" t="s">
        <v>2</v>
      </c>
      <c r="B122" s="1">
        <f t="shared" si="38"/>
        <v>1.6299038105676658</v>
      </c>
      <c r="C122" s="1">
        <f>1.05+0.075</f>
        <v>1.125</v>
      </c>
      <c r="D122" s="1">
        <f t="shared" ref="D122:D124" si="39">D121</f>
        <v>-5</v>
      </c>
      <c r="E122" s="1"/>
      <c r="F122" s="1"/>
      <c r="G122" s="1"/>
      <c r="H122" s="1"/>
      <c r="I122" s="1"/>
      <c r="J122" s="1"/>
    </row>
    <row r="123" spans="1:10" x14ac:dyDescent="0.15">
      <c r="A123" s="1" t="s">
        <v>2</v>
      </c>
      <c r="B123" s="1">
        <f t="shared" si="38"/>
        <v>1.65</v>
      </c>
      <c r="C123" s="1">
        <v>1.05</v>
      </c>
      <c r="D123" s="1">
        <f t="shared" si="39"/>
        <v>-5</v>
      </c>
      <c r="E123" s="1"/>
      <c r="F123" s="1"/>
      <c r="G123" s="1"/>
      <c r="H123" s="1"/>
      <c r="I123" s="1"/>
      <c r="J123" s="1"/>
    </row>
    <row r="124" spans="1:10" x14ac:dyDescent="0.15">
      <c r="A124" s="1" t="s">
        <v>2</v>
      </c>
      <c r="B124" s="1">
        <f t="shared" si="38"/>
        <v>1.5</v>
      </c>
      <c r="C124" s="1">
        <v>1.05</v>
      </c>
      <c r="D124" s="1">
        <f t="shared" si="39"/>
        <v>-5</v>
      </c>
      <c r="E124" s="1"/>
      <c r="F124" s="1"/>
      <c r="G124" s="1"/>
      <c r="H124" s="1"/>
      <c r="I124" s="1"/>
      <c r="J124" s="1"/>
    </row>
    <row r="125" spans="1:10" x14ac:dyDescent="0.15">
      <c r="A125" s="1" t="s">
        <v>13</v>
      </c>
      <c r="B125" s="1">
        <v>4</v>
      </c>
      <c r="C125" s="1">
        <v>3</v>
      </c>
      <c r="D125" s="1">
        <v>2</v>
      </c>
      <c r="E125" s="1">
        <v>1</v>
      </c>
      <c r="F125" s="1">
        <v>0</v>
      </c>
      <c r="G125" s="1"/>
      <c r="H125" s="1"/>
      <c r="I125" s="1"/>
      <c r="J125" s="1"/>
    </row>
    <row r="126" spans="1:10" x14ac:dyDescent="0.15">
      <c r="A126" s="1" t="s">
        <v>13</v>
      </c>
      <c r="B126" s="1">
        <v>5</v>
      </c>
      <c r="C126" s="1">
        <v>6</v>
      </c>
      <c r="D126" s="1">
        <v>7</v>
      </c>
      <c r="E126" s="1">
        <v>8</v>
      </c>
      <c r="F126" s="1">
        <v>9</v>
      </c>
      <c r="G126" s="1"/>
      <c r="H126" s="1"/>
      <c r="I126" s="1"/>
      <c r="J126" s="1"/>
    </row>
    <row r="127" spans="1:10" x14ac:dyDescent="0.15">
      <c r="A127" s="1" t="s">
        <v>14</v>
      </c>
      <c r="B127">
        <v>108</v>
      </c>
      <c r="C127" s="2">
        <v>108</v>
      </c>
      <c r="D127">
        <v>108</v>
      </c>
    </row>
    <row r="128" spans="1:10" x14ac:dyDescent="0.15">
      <c r="A128" s="2" t="s">
        <v>23</v>
      </c>
      <c r="B128" s="2">
        <v>0</v>
      </c>
      <c r="C128" s="2">
        <v>0</v>
      </c>
      <c r="D128" s="2">
        <v>3</v>
      </c>
    </row>
    <row r="129" spans="1:10" x14ac:dyDescent="0.15">
      <c r="A129" s="1" t="s">
        <v>1</v>
      </c>
    </row>
    <row r="130" spans="1:10" x14ac:dyDescent="0.15">
      <c r="A130" s="1" t="s">
        <v>2</v>
      </c>
      <c r="B130" s="1">
        <f>-1.5-0.15</f>
        <v>-1.65</v>
      </c>
      <c r="C130" s="1">
        <v>1.05</v>
      </c>
      <c r="D130" s="1">
        <v>-5</v>
      </c>
    </row>
    <row r="131" spans="1:10" x14ac:dyDescent="0.15">
      <c r="A131" s="1" t="s">
        <v>2</v>
      </c>
      <c r="B131" s="1">
        <v>-1.5</v>
      </c>
      <c r="C131" s="1">
        <v>1.05</v>
      </c>
      <c r="D131" s="1">
        <f t="shared" ref="D131:D137" si="40">D130</f>
        <v>-5</v>
      </c>
    </row>
    <row r="132" spans="1:10" x14ac:dyDescent="0.15">
      <c r="A132" s="1" t="s">
        <v>2</v>
      </c>
      <c r="B132" s="1">
        <f>-1.5-0.15</f>
        <v>-1.65</v>
      </c>
      <c r="C132" s="1">
        <v>0</v>
      </c>
      <c r="D132" s="1">
        <f>D131</f>
        <v>-5</v>
      </c>
    </row>
    <row r="133" spans="1:10" x14ac:dyDescent="0.15">
      <c r="A133" s="1" t="s">
        <v>2</v>
      </c>
      <c r="B133" s="1">
        <v>-1.5</v>
      </c>
      <c r="C133" s="1">
        <v>0</v>
      </c>
      <c r="D133" s="1">
        <f t="shared" si="40"/>
        <v>-5</v>
      </c>
    </row>
    <row r="134" spans="1:10" x14ac:dyDescent="0.15">
      <c r="A134" s="1" t="s">
        <v>2</v>
      </c>
      <c r="B134" s="1">
        <f>B130*-1</f>
        <v>1.65</v>
      </c>
      <c r="C134" s="1">
        <v>1.05</v>
      </c>
      <c r="D134" s="1">
        <v>-5</v>
      </c>
    </row>
    <row r="135" spans="1:10" x14ac:dyDescent="0.15">
      <c r="A135" s="1" t="s">
        <v>2</v>
      </c>
      <c r="B135" s="1">
        <f t="shared" ref="B135:B137" si="41">B131*-1</f>
        <v>1.5</v>
      </c>
      <c r="C135" s="1">
        <v>1.05</v>
      </c>
      <c r="D135" s="1">
        <f t="shared" si="40"/>
        <v>-5</v>
      </c>
    </row>
    <row r="136" spans="1:10" x14ac:dyDescent="0.15">
      <c r="A136" s="1" t="s">
        <v>2</v>
      </c>
      <c r="B136" s="1">
        <f t="shared" si="41"/>
        <v>1.65</v>
      </c>
      <c r="C136" s="1">
        <v>0</v>
      </c>
      <c r="D136" s="1">
        <f>D135</f>
        <v>-5</v>
      </c>
    </row>
    <row r="137" spans="1:10" x14ac:dyDescent="0.15">
      <c r="A137" s="1" t="s">
        <v>2</v>
      </c>
      <c r="B137" s="1">
        <f t="shared" si="41"/>
        <v>1.5</v>
      </c>
      <c r="C137" s="1">
        <v>0</v>
      </c>
      <c r="D137" s="1">
        <f t="shared" si="40"/>
        <v>-5</v>
      </c>
    </row>
    <row r="138" spans="1:10" x14ac:dyDescent="0.15">
      <c r="A138" s="1" t="s">
        <v>13</v>
      </c>
      <c r="B138" s="1">
        <v>0</v>
      </c>
      <c r="C138" s="1">
        <v>1</v>
      </c>
      <c r="D138" s="1">
        <v>3</v>
      </c>
      <c r="E138" s="1">
        <v>2</v>
      </c>
    </row>
    <row r="139" spans="1:10" x14ac:dyDescent="0.15">
      <c r="A139" s="1" t="s">
        <v>13</v>
      </c>
      <c r="B139" s="1">
        <v>6</v>
      </c>
      <c r="C139" s="1">
        <v>7</v>
      </c>
      <c r="D139" s="1">
        <v>5</v>
      </c>
      <c r="E139" s="1">
        <v>4</v>
      </c>
    </row>
    <row r="140" spans="1:10" x14ac:dyDescent="0.15">
      <c r="A140" s="1" t="s">
        <v>20</v>
      </c>
      <c r="B140" s="1">
        <v>0</v>
      </c>
      <c r="C140" s="1">
        <v>0</v>
      </c>
      <c r="D140" s="1">
        <v>3</v>
      </c>
      <c r="E140" s="1"/>
      <c r="F140" s="1"/>
      <c r="G140" s="1"/>
      <c r="H140" s="1"/>
      <c r="I140" s="1"/>
      <c r="J140" s="1"/>
    </row>
    <row r="141" spans="1:10" x14ac:dyDescent="0.15">
      <c r="A141" s="1" t="s">
        <v>3</v>
      </c>
    </row>
    <row r="142" spans="1:10" x14ac:dyDescent="0.15">
      <c r="A142" s="1" t="s">
        <v>4</v>
      </c>
      <c r="B142" t="s">
        <v>15</v>
      </c>
    </row>
    <row r="143" spans="1:10" x14ac:dyDescent="0.15">
      <c r="A143" s="1" t="s">
        <v>5</v>
      </c>
      <c r="B143">
        <v>0</v>
      </c>
      <c r="C143">
        <v>0</v>
      </c>
      <c r="D143">
        <v>0</v>
      </c>
    </row>
    <row r="144" spans="1:10" x14ac:dyDescent="0.15">
      <c r="A144" s="1" t="s">
        <v>5</v>
      </c>
      <c r="B144">
        <v>1</v>
      </c>
      <c r="C144">
        <v>1</v>
      </c>
      <c r="D144">
        <v>0</v>
      </c>
    </row>
    <row r="145" spans="1:4" x14ac:dyDescent="0.15">
      <c r="A145" s="1" t="s">
        <v>5</v>
      </c>
      <c r="B145">
        <v>2</v>
      </c>
      <c r="C145">
        <v>0</v>
      </c>
      <c r="D145">
        <v>1</v>
      </c>
    </row>
    <row r="146" spans="1:4" x14ac:dyDescent="0.15">
      <c r="A146" s="1" t="s">
        <v>5</v>
      </c>
      <c r="B146">
        <v>3</v>
      </c>
      <c r="C146">
        <v>1</v>
      </c>
      <c r="D146">
        <v>1</v>
      </c>
    </row>
    <row r="147" spans="1:4" x14ac:dyDescent="0.15">
      <c r="A147" s="1" t="s">
        <v>5</v>
      </c>
      <c r="B147">
        <v>4</v>
      </c>
      <c r="C147">
        <v>0</v>
      </c>
      <c r="D147">
        <v>0</v>
      </c>
    </row>
    <row r="148" spans="1:4" x14ac:dyDescent="0.15">
      <c r="A148" s="1" t="s">
        <v>5</v>
      </c>
      <c r="B148">
        <v>5</v>
      </c>
      <c r="C148">
        <v>1</v>
      </c>
      <c r="D148">
        <v>0</v>
      </c>
    </row>
    <row r="149" spans="1:4" x14ac:dyDescent="0.15">
      <c r="A149" s="1" t="s">
        <v>5</v>
      </c>
      <c r="B149">
        <v>6</v>
      </c>
      <c r="C149">
        <v>0</v>
      </c>
      <c r="D149">
        <v>1</v>
      </c>
    </row>
    <row r="150" spans="1:4" x14ac:dyDescent="0.15">
      <c r="A150" s="1" t="s">
        <v>5</v>
      </c>
      <c r="B150">
        <v>7</v>
      </c>
      <c r="C150">
        <v>1</v>
      </c>
      <c r="D150">
        <v>1</v>
      </c>
    </row>
    <row r="151" spans="1:4" x14ac:dyDescent="0.15">
      <c r="A151" s="2"/>
    </row>
    <row r="152" spans="1:4" x14ac:dyDescent="0.15">
      <c r="A152" s="1" t="s">
        <v>1</v>
      </c>
    </row>
    <row r="153" spans="1:4" x14ac:dyDescent="0.15">
      <c r="A153" s="1" t="s">
        <v>2</v>
      </c>
      <c r="B153" s="1">
        <v>-1.5</v>
      </c>
      <c r="C153" s="1">
        <v>1.2</v>
      </c>
      <c r="D153" s="1">
        <v>-5</v>
      </c>
    </row>
    <row r="154" spans="1:4" x14ac:dyDescent="0.15">
      <c r="A154" s="1" t="s">
        <v>2</v>
      </c>
      <c r="B154" s="1">
        <v>-1.5</v>
      </c>
      <c r="C154" s="1">
        <v>1</v>
      </c>
      <c r="D154" s="1">
        <f t="shared" ref="D154" si="42">D153</f>
        <v>-5</v>
      </c>
    </row>
    <row r="155" spans="1:4" x14ac:dyDescent="0.15">
      <c r="A155" s="1" t="s">
        <v>2</v>
      </c>
      <c r="B155" s="1">
        <v>-1.5</v>
      </c>
      <c r="C155" s="1">
        <v>0</v>
      </c>
      <c r="D155" s="1">
        <f>D154</f>
        <v>-5</v>
      </c>
    </row>
    <row r="156" spans="1:4" x14ac:dyDescent="0.15">
      <c r="A156" s="1" t="s">
        <v>2</v>
      </c>
      <c r="B156" s="1">
        <v>-1.5</v>
      </c>
      <c r="C156" s="1">
        <v>1.2</v>
      </c>
      <c r="D156" s="1">
        <v>5</v>
      </c>
    </row>
    <row r="157" spans="1:4" x14ac:dyDescent="0.15">
      <c r="A157" s="1" t="s">
        <v>2</v>
      </c>
      <c r="B157" s="1">
        <v>-1.5</v>
      </c>
      <c r="C157" s="1">
        <v>1</v>
      </c>
      <c r="D157" s="1">
        <v>5</v>
      </c>
    </row>
    <row r="158" spans="1:4" x14ac:dyDescent="0.15">
      <c r="A158" s="1" t="s">
        <v>2</v>
      </c>
      <c r="B158" s="1">
        <v>-1.5</v>
      </c>
      <c r="C158" s="1">
        <v>0</v>
      </c>
      <c r="D158" s="1">
        <v>5</v>
      </c>
    </row>
    <row r="159" spans="1:4" x14ac:dyDescent="0.15">
      <c r="A159" s="1" t="s">
        <v>2</v>
      </c>
      <c r="B159" s="1">
        <f t="shared" ref="B159:B161" si="43">B156*-1</f>
        <v>1.5</v>
      </c>
      <c r="C159" s="1">
        <v>1.2</v>
      </c>
      <c r="D159" s="1">
        <f t="shared" ref="D159:D161" si="44">D156</f>
        <v>5</v>
      </c>
    </row>
    <row r="160" spans="1:4" x14ac:dyDescent="0.15">
      <c r="A160" s="1" t="s">
        <v>2</v>
      </c>
      <c r="B160" s="1">
        <f t="shared" si="43"/>
        <v>1.5</v>
      </c>
      <c r="C160" s="1">
        <v>1</v>
      </c>
      <c r="D160" s="1">
        <f t="shared" si="44"/>
        <v>5</v>
      </c>
    </row>
    <row r="161" spans="1:10" x14ac:dyDescent="0.15">
      <c r="A161" s="1" t="s">
        <v>2</v>
      </c>
      <c r="B161" s="1">
        <f t="shared" si="43"/>
        <v>1.5</v>
      </c>
      <c r="C161" s="1">
        <v>0</v>
      </c>
      <c r="D161" s="1">
        <f t="shared" si="44"/>
        <v>5</v>
      </c>
    </row>
    <row r="162" spans="1:10" x14ac:dyDescent="0.15">
      <c r="A162" s="1" t="s">
        <v>2</v>
      </c>
      <c r="B162" s="1">
        <f>B153*-1</f>
        <v>1.5</v>
      </c>
      <c r="C162" s="1">
        <v>1.2</v>
      </c>
      <c r="D162" s="1">
        <f>D153</f>
        <v>-5</v>
      </c>
    </row>
    <row r="163" spans="1:10" x14ac:dyDescent="0.15">
      <c r="A163" s="1" t="s">
        <v>2</v>
      </c>
      <c r="B163" s="1">
        <f>B154*-1</f>
        <v>1.5</v>
      </c>
      <c r="C163" s="1">
        <v>1</v>
      </c>
      <c r="D163" s="1">
        <f>D154</f>
        <v>-5</v>
      </c>
    </row>
    <row r="164" spans="1:10" x14ac:dyDescent="0.15">
      <c r="A164" s="1" t="s">
        <v>2</v>
      </c>
      <c r="B164" s="1">
        <f>B155*-1</f>
        <v>1.5</v>
      </c>
      <c r="C164" s="1">
        <v>0</v>
      </c>
      <c r="D164" s="1">
        <f>D155</f>
        <v>-5</v>
      </c>
    </row>
    <row r="165" spans="1:10" x14ac:dyDescent="0.15">
      <c r="A165" s="1" t="s">
        <v>7</v>
      </c>
      <c r="B165" s="2">
        <v>3</v>
      </c>
      <c r="C165" s="1">
        <v>4</v>
      </c>
      <c r="D165" s="1">
        <v>1</v>
      </c>
      <c r="E165" s="1">
        <v>0</v>
      </c>
    </row>
    <row r="166" spans="1:10" x14ac:dyDescent="0.15">
      <c r="A166" s="1" t="s">
        <v>7</v>
      </c>
      <c r="B166" s="2">
        <v>4</v>
      </c>
      <c r="C166" s="1">
        <v>5</v>
      </c>
      <c r="D166" s="1">
        <v>2</v>
      </c>
      <c r="E166" s="1">
        <v>1</v>
      </c>
    </row>
    <row r="167" spans="1:10" x14ac:dyDescent="0.15">
      <c r="A167" s="1" t="s">
        <v>7</v>
      </c>
      <c r="B167" s="1">
        <f t="shared" ref="B167:E170" si="45">B165+3</f>
        <v>6</v>
      </c>
      <c r="C167" s="1">
        <f t="shared" si="45"/>
        <v>7</v>
      </c>
      <c r="D167" s="1">
        <f t="shared" si="45"/>
        <v>4</v>
      </c>
      <c r="E167" s="1">
        <f t="shared" si="45"/>
        <v>3</v>
      </c>
    </row>
    <row r="168" spans="1:10" x14ac:dyDescent="0.15">
      <c r="A168" s="1" t="s">
        <v>7</v>
      </c>
      <c r="B168" s="1">
        <f t="shared" si="45"/>
        <v>7</v>
      </c>
      <c r="C168" s="1">
        <f t="shared" si="45"/>
        <v>8</v>
      </c>
      <c r="D168" s="1">
        <f t="shared" si="45"/>
        <v>5</v>
      </c>
      <c r="E168" s="1">
        <f t="shared" si="45"/>
        <v>4</v>
      </c>
    </row>
    <row r="169" spans="1:10" x14ac:dyDescent="0.15">
      <c r="A169" s="1" t="s">
        <v>7</v>
      </c>
      <c r="B169" s="1">
        <f t="shared" si="45"/>
        <v>9</v>
      </c>
      <c r="C169" s="1">
        <f t="shared" si="45"/>
        <v>10</v>
      </c>
      <c r="D169" s="1">
        <f t="shared" si="45"/>
        <v>7</v>
      </c>
      <c r="E169" s="1">
        <f t="shared" si="45"/>
        <v>6</v>
      </c>
    </row>
    <row r="170" spans="1:10" x14ac:dyDescent="0.15">
      <c r="A170" s="1" t="s">
        <v>7</v>
      </c>
      <c r="B170" s="1">
        <f t="shared" si="45"/>
        <v>10</v>
      </c>
      <c r="C170" s="1">
        <f t="shared" si="45"/>
        <v>11</v>
      </c>
      <c r="D170" s="1">
        <f t="shared" si="45"/>
        <v>8</v>
      </c>
      <c r="E170" s="1">
        <f t="shared" si="45"/>
        <v>7</v>
      </c>
    </row>
    <row r="171" spans="1:10" x14ac:dyDescent="0.15">
      <c r="A171" s="1" t="s">
        <v>20</v>
      </c>
      <c r="B171" s="1">
        <v>0</v>
      </c>
      <c r="C171" s="1">
        <v>0</v>
      </c>
      <c r="D171" s="1">
        <v>3</v>
      </c>
      <c r="E171" s="1"/>
      <c r="F171" s="1"/>
      <c r="G171" s="1"/>
      <c r="H171" s="1"/>
      <c r="I171" s="1"/>
      <c r="J171" s="1"/>
    </row>
    <row r="172" spans="1:10" x14ac:dyDescent="0.15">
      <c r="A172" s="1" t="s">
        <v>3</v>
      </c>
    </row>
    <row r="173" spans="1:10" x14ac:dyDescent="0.15">
      <c r="A173" s="1" t="s">
        <v>4</v>
      </c>
      <c r="B173" t="s">
        <v>16</v>
      </c>
    </row>
    <row r="174" spans="1:10" x14ac:dyDescent="0.15">
      <c r="A174" s="1" t="s">
        <v>5</v>
      </c>
      <c r="B174">
        <v>0</v>
      </c>
      <c r="C174">
        <v>0</v>
      </c>
      <c r="D174">
        <v>0</v>
      </c>
    </row>
    <row r="175" spans="1:10" x14ac:dyDescent="0.15">
      <c r="A175" s="1" t="s">
        <v>5</v>
      </c>
      <c r="B175">
        <v>1</v>
      </c>
      <c r="C175">
        <v>0</v>
      </c>
      <c r="D175">
        <f>48/256</f>
        <v>0.1875</v>
      </c>
    </row>
    <row r="176" spans="1:10" x14ac:dyDescent="0.15">
      <c r="A176" s="1" t="s">
        <v>5</v>
      </c>
      <c r="B176">
        <v>2</v>
      </c>
      <c r="C176">
        <v>0</v>
      </c>
      <c r="D176">
        <v>1</v>
      </c>
    </row>
    <row r="177" spans="1:10" x14ac:dyDescent="0.15">
      <c r="A177" s="1" t="s">
        <v>5</v>
      </c>
      <c r="B177">
        <v>3</v>
      </c>
      <c r="C177">
        <f>10/0.2</f>
        <v>50</v>
      </c>
      <c r="D177">
        <f>D174</f>
        <v>0</v>
      </c>
    </row>
    <row r="178" spans="1:10" x14ac:dyDescent="0.15">
      <c r="A178" s="1" t="s">
        <v>5</v>
      </c>
      <c r="B178">
        <v>4</v>
      </c>
      <c r="C178">
        <f>10/0.2</f>
        <v>50</v>
      </c>
      <c r="D178">
        <f t="shared" ref="D178:D185" si="46">D175</f>
        <v>0.1875</v>
      </c>
    </row>
    <row r="179" spans="1:10" x14ac:dyDescent="0.15">
      <c r="A179" s="1" t="s">
        <v>5</v>
      </c>
      <c r="B179">
        <v>5</v>
      </c>
      <c r="C179">
        <f>10/0.2</f>
        <v>50</v>
      </c>
      <c r="D179">
        <f t="shared" si="46"/>
        <v>1</v>
      </c>
    </row>
    <row r="180" spans="1:10" x14ac:dyDescent="0.15">
      <c r="A180" s="1" t="s">
        <v>5</v>
      </c>
      <c r="B180">
        <v>6</v>
      </c>
      <c r="C180">
        <f>C177+3/0.2</f>
        <v>65</v>
      </c>
      <c r="D180">
        <f t="shared" si="46"/>
        <v>0</v>
      </c>
    </row>
    <row r="181" spans="1:10" x14ac:dyDescent="0.15">
      <c r="A181" s="1" t="s">
        <v>5</v>
      </c>
      <c r="B181">
        <v>7</v>
      </c>
      <c r="C181">
        <f t="shared" ref="C181:C182" si="47">C178+3/0.2</f>
        <v>65</v>
      </c>
      <c r="D181">
        <f t="shared" si="46"/>
        <v>0.1875</v>
      </c>
    </row>
    <row r="182" spans="1:10" x14ac:dyDescent="0.15">
      <c r="A182" s="1" t="s">
        <v>5</v>
      </c>
      <c r="B182">
        <v>8</v>
      </c>
      <c r="C182">
        <f t="shared" si="47"/>
        <v>65</v>
      </c>
      <c r="D182">
        <f t="shared" si="46"/>
        <v>1</v>
      </c>
    </row>
    <row r="183" spans="1:10" x14ac:dyDescent="0.15">
      <c r="A183" s="1" t="s">
        <v>5</v>
      </c>
      <c r="B183">
        <v>9</v>
      </c>
      <c r="C183">
        <f>C180+50</f>
        <v>115</v>
      </c>
      <c r="D183">
        <f t="shared" si="46"/>
        <v>0</v>
      </c>
    </row>
    <row r="184" spans="1:10" x14ac:dyDescent="0.15">
      <c r="A184" s="1" t="s">
        <v>5</v>
      </c>
      <c r="B184">
        <v>10</v>
      </c>
      <c r="C184">
        <f t="shared" ref="C184:C185" si="48">C181+50</f>
        <v>115</v>
      </c>
      <c r="D184">
        <f t="shared" si="46"/>
        <v>0.1875</v>
      </c>
    </row>
    <row r="185" spans="1:10" x14ac:dyDescent="0.15">
      <c r="A185" s="1" t="s">
        <v>5</v>
      </c>
      <c r="B185">
        <v>11</v>
      </c>
      <c r="C185">
        <f t="shared" si="48"/>
        <v>115</v>
      </c>
      <c r="D185">
        <f t="shared" si="46"/>
        <v>1</v>
      </c>
    </row>
    <row r="187" spans="1:10" x14ac:dyDescent="0.15">
      <c r="A187" s="1" t="s">
        <v>1</v>
      </c>
    </row>
    <row r="188" spans="1:10" x14ac:dyDescent="0.15">
      <c r="A188" s="1" t="s">
        <v>2</v>
      </c>
      <c r="B188" s="2">
        <v>-1.5</v>
      </c>
      <c r="C188">
        <v>0</v>
      </c>
      <c r="D188">
        <v>-6</v>
      </c>
    </row>
    <row r="189" spans="1:10" x14ac:dyDescent="0.15">
      <c r="A189" s="1" t="s">
        <v>2</v>
      </c>
      <c r="B189" s="2">
        <v>-1.5</v>
      </c>
      <c r="C189">
        <v>0</v>
      </c>
      <c r="D189">
        <v>-6.6</v>
      </c>
    </row>
    <row r="190" spans="1:10" x14ac:dyDescent="0.15">
      <c r="A190" s="1" t="s">
        <v>2</v>
      </c>
      <c r="B190" s="2">
        <v>1.5</v>
      </c>
      <c r="C190">
        <v>0</v>
      </c>
      <c r="D190">
        <v>-6</v>
      </c>
    </row>
    <row r="191" spans="1:10" x14ac:dyDescent="0.15">
      <c r="A191" s="1" t="s">
        <v>2</v>
      </c>
      <c r="B191" s="2">
        <v>1.5</v>
      </c>
      <c r="C191">
        <v>0</v>
      </c>
      <c r="D191">
        <v>-6.6</v>
      </c>
    </row>
    <row r="192" spans="1:10" x14ac:dyDescent="0.15">
      <c r="A192" s="1" t="s">
        <v>20</v>
      </c>
      <c r="B192" s="1">
        <v>0</v>
      </c>
      <c r="C192" s="1">
        <v>0</v>
      </c>
      <c r="D192" s="1">
        <v>3</v>
      </c>
      <c r="E192" s="1"/>
      <c r="F192" s="1"/>
      <c r="G192" s="1"/>
      <c r="H192" s="1"/>
      <c r="I192" s="1"/>
      <c r="J192" s="1"/>
    </row>
    <row r="193" spans="1:5" x14ac:dyDescent="0.15">
      <c r="A193" s="1" t="s">
        <v>12</v>
      </c>
      <c r="B193" s="2">
        <v>1</v>
      </c>
      <c r="C193">
        <v>0</v>
      </c>
      <c r="D193">
        <v>2</v>
      </c>
      <c r="E193">
        <v>3</v>
      </c>
    </row>
    <row r="194" spans="1:5" x14ac:dyDescent="0.15">
      <c r="A194" s="1" t="s">
        <v>3</v>
      </c>
    </row>
    <row r="195" spans="1:5" x14ac:dyDescent="0.15">
      <c r="A195" s="1" t="s">
        <v>4</v>
      </c>
      <c r="B195" t="s">
        <v>17</v>
      </c>
    </row>
    <row r="196" spans="1:5" x14ac:dyDescent="0.15">
      <c r="A196" s="1" t="s">
        <v>5</v>
      </c>
      <c r="B196" s="2">
        <v>0</v>
      </c>
      <c r="C196">
        <v>0</v>
      </c>
      <c r="D196">
        <v>2</v>
      </c>
    </row>
    <row r="197" spans="1:5" x14ac:dyDescent="0.15">
      <c r="A197" s="1" t="s">
        <v>5</v>
      </c>
      <c r="B197" s="2">
        <v>1</v>
      </c>
      <c r="C197">
        <v>0</v>
      </c>
      <c r="D197">
        <v>0</v>
      </c>
    </row>
    <row r="198" spans="1:5" x14ac:dyDescent="0.15">
      <c r="A198" s="1" t="s">
        <v>5</v>
      </c>
      <c r="B198" s="2">
        <v>2</v>
      </c>
      <c r="C198">
        <v>10</v>
      </c>
      <c r="D198">
        <v>2</v>
      </c>
    </row>
    <row r="199" spans="1:5" x14ac:dyDescent="0.15">
      <c r="A199" s="1" t="s">
        <v>5</v>
      </c>
      <c r="B199" s="2">
        <v>3</v>
      </c>
      <c r="C199">
        <v>10</v>
      </c>
      <c r="D199">
        <v>0</v>
      </c>
    </row>
    <row r="201" spans="1:5" x14ac:dyDescent="0.15">
      <c r="A201" s="1" t="s">
        <v>1</v>
      </c>
    </row>
    <row r="202" spans="1:5" x14ac:dyDescent="0.15">
      <c r="A202" s="2" t="s">
        <v>18</v>
      </c>
      <c r="B202" s="2">
        <v>3.5000000000000003E-2</v>
      </c>
      <c r="C202">
        <v>0.01</v>
      </c>
      <c r="D202">
        <v>0.45</v>
      </c>
    </row>
    <row r="203" spans="1:5" x14ac:dyDescent="0.15">
      <c r="A203" s="2" t="s">
        <v>19</v>
      </c>
      <c r="B203" s="2">
        <v>20</v>
      </c>
      <c r="C203">
        <v>20</v>
      </c>
      <c r="D203">
        <v>20</v>
      </c>
      <c r="E203">
        <v>255</v>
      </c>
    </row>
    <row r="204" spans="1:5" x14ac:dyDescent="0.15">
      <c r="A204" s="2" t="s">
        <v>21</v>
      </c>
      <c r="B204" s="2">
        <v>1</v>
      </c>
      <c r="C204">
        <v>0</v>
      </c>
      <c r="D204">
        <v>0</v>
      </c>
      <c r="E204">
        <v>45</v>
      </c>
    </row>
    <row r="205" spans="1:5" x14ac:dyDescent="0.15">
      <c r="A205" s="2" t="s">
        <v>20</v>
      </c>
      <c r="B205">
        <f>1.5-0.175</f>
        <v>1.325</v>
      </c>
      <c r="C205">
        <v>0.31819999999999998</v>
      </c>
      <c r="D205">
        <v>1.45459</v>
      </c>
    </row>
    <row r="206" spans="1:5" x14ac:dyDescent="0.15">
      <c r="A206" s="1" t="s">
        <v>1</v>
      </c>
    </row>
    <row r="207" spans="1:5" x14ac:dyDescent="0.15">
      <c r="A207" s="2" t="s">
        <v>18</v>
      </c>
      <c r="B207" s="2">
        <f>B202</f>
        <v>3.5000000000000003E-2</v>
      </c>
      <c r="C207" s="2">
        <f t="shared" ref="C207" si="49">C202</f>
        <v>0.01</v>
      </c>
      <c r="D207" s="2">
        <v>0.34439999999999998</v>
      </c>
    </row>
    <row r="208" spans="1:5" x14ac:dyDescent="0.15">
      <c r="A208" s="2" t="s">
        <v>19</v>
      </c>
      <c r="B208" s="2">
        <f t="shared" ref="B208:E208" si="50">B203</f>
        <v>20</v>
      </c>
      <c r="C208" s="2">
        <f t="shared" si="50"/>
        <v>20</v>
      </c>
      <c r="D208" s="2">
        <f t="shared" si="50"/>
        <v>20</v>
      </c>
      <c r="E208" s="2">
        <f t="shared" si="50"/>
        <v>255</v>
      </c>
    </row>
    <row r="209" spans="1:5" x14ac:dyDescent="0.15">
      <c r="A209" s="2" t="s">
        <v>21</v>
      </c>
      <c r="B209" s="2">
        <f t="shared" ref="B209:D209" si="51">B204</f>
        <v>1</v>
      </c>
      <c r="C209" s="2">
        <f t="shared" si="51"/>
        <v>0</v>
      </c>
      <c r="D209" s="2">
        <f t="shared" si="51"/>
        <v>0</v>
      </c>
      <c r="E209">
        <v>22.5</v>
      </c>
    </row>
    <row r="210" spans="1:5" x14ac:dyDescent="0.15">
      <c r="A210" s="2" t="s">
        <v>20</v>
      </c>
      <c r="B210" s="2">
        <f t="shared" ref="B210" si="52">B205</f>
        <v>1.325</v>
      </c>
      <c r="C210" s="2">
        <v>0.76819999999999999</v>
      </c>
      <c r="D210" s="2">
        <v>0.81820000000000004</v>
      </c>
    </row>
    <row r="211" spans="1:5" x14ac:dyDescent="0.15">
      <c r="A211" s="1" t="s">
        <v>1</v>
      </c>
    </row>
    <row r="212" spans="1:5" x14ac:dyDescent="0.15">
      <c r="A212" s="2" t="s">
        <v>18</v>
      </c>
      <c r="B212" s="2">
        <f>B207</f>
        <v>3.5000000000000003E-2</v>
      </c>
      <c r="C212" s="2">
        <f t="shared" ref="C212" si="53">C207</f>
        <v>0.01</v>
      </c>
      <c r="D212" s="2">
        <v>0.5</v>
      </c>
    </row>
    <row r="213" spans="1:5" x14ac:dyDescent="0.15">
      <c r="A213" s="2" t="s">
        <v>19</v>
      </c>
      <c r="B213" s="2">
        <f t="shared" ref="B213:E213" si="54">B208</f>
        <v>20</v>
      </c>
      <c r="C213" s="2">
        <f t="shared" si="54"/>
        <v>20</v>
      </c>
      <c r="D213" s="2">
        <f t="shared" si="54"/>
        <v>20</v>
      </c>
      <c r="E213" s="2">
        <f t="shared" si="54"/>
        <v>255</v>
      </c>
    </row>
    <row r="214" spans="1:5" x14ac:dyDescent="0.15">
      <c r="A214" s="2" t="s">
        <v>21</v>
      </c>
      <c r="B214" s="2">
        <f t="shared" ref="B214:D214" si="55">B209</f>
        <v>1</v>
      </c>
      <c r="C214" s="2">
        <f t="shared" si="55"/>
        <v>0</v>
      </c>
      <c r="D214" s="2">
        <f t="shared" si="55"/>
        <v>0</v>
      </c>
      <c r="E214">
        <v>0</v>
      </c>
    </row>
    <row r="215" spans="1:5" x14ac:dyDescent="0.15">
      <c r="A215" s="2" t="s">
        <v>20</v>
      </c>
      <c r="B215" s="2">
        <f t="shared" ref="B215" si="56">B210</f>
        <v>1.325</v>
      </c>
      <c r="C215" s="2">
        <v>0.9</v>
      </c>
      <c r="D215" s="2">
        <v>0</v>
      </c>
    </row>
    <row r="216" spans="1:5" x14ac:dyDescent="0.15">
      <c r="A216" s="1" t="s">
        <v>1</v>
      </c>
    </row>
    <row r="217" spans="1:5" x14ac:dyDescent="0.15">
      <c r="A217" s="2" t="s">
        <v>18</v>
      </c>
      <c r="B217" s="2">
        <f>B212</f>
        <v>3.5000000000000003E-2</v>
      </c>
      <c r="C217" s="2">
        <f t="shared" ref="C217" si="57">C212</f>
        <v>0.01</v>
      </c>
      <c r="D217" s="2">
        <v>0.15304999999999999</v>
      </c>
    </row>
    <row r="218" spans="1:5" x14ac:dyDescent="0.15">
      <c r="A218" s="2" t="s">
        <v>19</v>
      </c>
      <c r="B218" s="2">
        <f t="shared" ref="B218:E218" si="58">B213</f>
        <v>20</v>
      </c>
      <c r="C218" s="2">
        <f t="shared" si="58"/>
        <v>20</v>
      </c>
      <c r="D218" s="2">
        <f t="shared" si="58"/>
        <v>20</v>
      </c>
      <c r="E218" s="2">
        <f t="shared" si="58"/>
        <v>255</v>
      </c>
    </row>
    <row r="219" spans="1:5" x14ac:dyDescent="0.15">
      <c r="A219" s="2" t="s">
        <v>21</v>
      </c>
      <c r="B219" s="2">
        <f t="shared" ref="B219:D219" si="59">B214</f>
        <v>1</v>
      </c>
      <c r="C219" s="2">
        <f t="shared" si="59"/>
        <v>0</v>
      </c>
      <c r="D219" s="2">
        <f t="shared" si="59"/>
        <v>0</v>
      </c>
      <c r="E219">
        <f>180-22.5</f>
        <v>157.5</v>
      </c>
    </row>
    <row r="220" spans="1:5" x14ac:dyDescent="0.15">
      <c r="A220" s="2" t="s">
        <v>20</v>
      </c>
      <c r="B220" s="2">
        <f t="shared" ref="B220" si="60">B215</f>
        <v>1.325</v>
      </c>
      <c r="C220" s="2">
        <v>0.84160000000000001</v>
      </c>
      <c r="D220" s="2">
        <v>-0.64610999999999996</v>
      </c>
    </row>
    <row r="221" spans="1:5" x14ac:dyDescent="0.15">
      <c r="A221" s="1" t="s">
        <v>1</v>
      </c>
    </row>
    <row r="222" spans="1:5" x14ac:dyDescent="0.15">
      <c r="A222" s="2" t="s">
        <v>18</v>
      </c>
      <c r="B222" s="2">
        <f>B217</f>
        <v>3.5000000000000003E-2</v>
      </c>
      <c r="C222" s="2">
        <f t="shared" ref="C222:D222" si="61">C217</f>
        <v>0.01</v>
      </c>
      <c r="D222" s="2">
        <f t="shared" si="61"/>
        <v>0.15304999999999999</v>
      </c>
    </row>
    <row r="223" spans="1:5" x14ac:dyDescent="0.15">
      <c r="A223" s="2" t="s">
        <v>19</v>
      </c>
      <c r="B223" s="2">
        <f t="shared" ref="B223:E223" si="62">B218</f>
        <v>20</v>
      </c>
      <c r="C223" s="2">
        <f t="shared" si="62"/>
        <v>20</v>
      </c>
      <c r="D223" s="2">
        <f t="shared" si="62"/>
        <v>20</v>
      </c>
      <c r="E223" s="2">
        <f t="shared" si="62"/>
        <v>255</v>
      </c>
    </row>
    <row r="224" spans="1:5" x14ac:dyDescent="0.15">
      <c r="A224" s="2" t="s">
        <v>21</v>
      </c>
      <c r="B224" s="2">
        <f t="shared" ref="B224:D224" si="63">B219</f>
        <v>1</v>
      </c>
      <c r="C224" s="2">
        <f t="shared" si="63"/>
        <v>0</v>
      </c>
      <c r="D224" s="2">
        <f t="shared" si="63"/>
        <v>0</v>
      </c>
      <c r="E224">
        <f>E219-45</f>
        <v>112.5</v>
      </c>
    </row>
    <row r="225" spans="1:5" x14ac:dyDescent="0.15">
      <c r="A225" s="2" t="s">
        <v>20</v>
      </c>
      <c r="B225" s="2">
        <f t="shared" ref="B225" si="64">B220</f>
        <v>1.325</v>
      </c>
      <c r="C225" s="2">
        <v>0.64141999999999999</v>
      </c>
      <c r="D225" s="2">
        <v>-0.84141999999999995</v>
      </c>
    </row>
    <row r="226" spans="1:5" x14ac:dyDescent="0.15">
      <c r="A226" s="1" t="s">
        <v>1</v>
      </c>
    </row>
    <row r="227" spans="1:5" x14ac:dyDescent="0.15">
      <c r="A227" s="2" t="s">
        <v>18</v>
      </c>
      <c r="B227" s="2">
        <f>B222</f>
        <v>3.5000000000000003E-2</v>
      </c>
      <c r="C227" s="2">
        <f t="shared" ref="C227:D227" si="65">C222</f>
        <v>0.01</v>
      </c>
      <c r="D227" s="2">
        <f t="shared" si="65"/>
        <v>0.15304999999999999</v>
      </c>
    </row>
    <row r="228" spans="1:5" x14ac:dyDescent="0.15">
      <c r="A228" s="2" t="s">
        <v>19</v>
      </c>
      <c r="B228" s="2">
        <f t="shared" ref="B228:E228" si="66">B223</f>
        <v>20</v>
      </c>
      <c r="C228" s="2">
        <f t="shared" si="66"/>
        <v>20</v>
      </c>
      <c r="D228" s="2">
        <f t="shared" si="66"/>
        <v>20</v>
      </c>
      <c r="E228" s="2">
        <f t="shared" si="66"/>
        <v>255</v>
      </c>
    </row>
    <row r="229" spans="1:5" x14ac:dyDescent="0.15">
      <c r="A229" s="2" t="s">
        <v>21</v>
      </c>
      <c r="B229" s="2">
        <f t="shared" ref="B229:D229" si="67">B224</f>
        <v>1</v>
      </c>
      <c r="C229" s="2">
        <f t="shared" si="67"/>
        <v>0</v>
      </c>
      <c r="D229" s="2">
        <f t="shared" si="67"/>
        <v>0</v>
      </c>
      <c r="E229">
        <f>E224-45</f>
        <v>67.5</v>
      </c>
    </row>
    <row r="230" spans="1:5" x14ac:dyDescent="0.15">
      <c r="A230" s="2" t="s">
        <v>20</v>
      </c>
      <c r="B230" s="2">
        <f t="shared" ref="B230" si="68">B225</f>
        <v>1.325</v>
      </c>
      <c r="C230" s="2">
        <v>0.35858000000000001</v>
      </c>
      <c r="D230" s="2">
        <v>-0.84141999999999995</v>
      </c>
    </row>
    <row r="231" spans="1:5" x14ac:dyDescent="0.15">
      <c r="A231" s="1" t="s">
        <v>1</v>
      </c>
    </row>
    <row r="232" spans="1:5" x14ac:dyDescent="0.15">
      <c r="A232" s="2" t="s">
        <v>18</v>
      </c>
      <c r="B232" s="2">
        <f>B227</f>
        <v>3.5000000000000003E-2</v>
      </c>
      <c r="C232" s="2">
        <f t="shared" ref="C232" si="69">C227</f>
        <v>0.01</v>
      </c>
      <c r="D232" s="2">
        <f>D227</f>
        <v>0.15304999999999999</v>
      </c>
    </row>
    <row r="233" spans="1:5" x14ac:dyDescent="0.15">
      <c r="A233" s="2" t="s">
        <v>19</v>
      </c>
      <c r="B233" s="2">
        <f t="shared" ref="B233:E233" si="70">B228</f>
        <v>20</v>
      </c>
      <c r="C233" s="2">
        <f t="shared" si="70"/>
        <v>20</v>
      </c>
      <c r="D233" s="2">
        <f t="shared" si="70"/>
        <v>20</v>
      </c>
      <c r="E233" s="2">
        <f t="shared" si="70"/>
        <v>255</v>
      </c>
    </row>
    <row r="234" spans="1:5" x14ac:dyDescent="0.15">
      <c r="A234" s="2" t="s">
        <v>21</v>
      </c>
      <c r="B234" s="2">
        <f t="shared" ref="B234" si="71">B229</f>
        <v>1</v>
      </c>
      <c r="C234">
        <v>0</v>
      </c>
      <c r="D234">
        <v>0</v>
      </c>
      <c r="E234">
        <f>E229-45</f>
        <v>22.5</v>
      </c>
    </row>
    <row r="235" spans="1:5" x14ac:dyDescent="0.15">
      <c r="A235" s="2" t="s">
        <v>20</v>
      </c>
      <c r="B235" s="2">
        <f t="shared" ref="B235" si="72">B230</f>
        <v>1.325</v>
      </c>
      <c r="C235" s="2">
        <v>0.15858</v>
      </c>
      <c r="D235" s="2">
        <v>-0.64141999999999999</v>
      </c>
    </row>
    <row r="236" spans="1:5" x14ac:dyDescent="0.15">
      <c r="A236" s="1" t="s">
        <v>1</v>
      </c>
    </row>
    <row r="237" spans="1:5" x14ac:dyDescent="0.15">
      <c r="A237" s="2" t="s">
        <v>18</v>
      </c>
      <c r="B237" s="2">
        <f>B232</f>
        <v>3.5000000000000003E-2</v>
      </c>
      <c r="C237" s="2">
        <f t="shared" ref="C237" si="73">C232</f>
        <v>0.01</v>
      </c>
      <c r="D237" s="2">
        <v>0.5</v>
      </c>
    </row>
    <row r="238" spans="1:5" x14ac:dyDescent="0.15">
      <c r="A238" s="2" t="s">
        <v>19</v>
      </c>
      <c r="B238" s="2">
        <f t="shared" ref="B238:E239" si="74">B233</f>
        <v>20</v>
      </c>
      <c r="C238" s="2">
        <f t="shared" si="74"/>
        <v>20</v>
      </c>
      <c r="D238" s="2">
        <f t="shared" si="74"/>
        <v>20</v>
      </c>
      <c r="E238" s="2">
        <f t="shared" si="74"/>
        <v>255</v>
      </c>
    </row>
    <row r="239" spans="1:5" x14ac:dyDescent="0.15">
      <c r="A239" s="2" t="s">
        <v>21</v>
      </c>
      <c r="B239" s="2">
        <f t="shared" ref="B239" si="75">B234</f>
        <v>1</v>
      </c>
      <c r="C239" s="2">
        <f t="shared" si="74"/>
        <v>0</v>
      </c>
      <c r="D239" s="2">
        <f t="shared" si="74"/>
        <v>0</v>
      </c>
      <c r="E239">
        <v>0</v>
      </c>
    </row>
    <row r="240" spans="1:5" x14ac:dyDescent="0.15">
      <c r="A240" s="2" t="s">
        <v>20</v>
      </c>
      <c r="B240" s="2">
        <f t="shared" ref="B240" si="76">B235</f>
        <v>1.325</v>
      </c>
      <c r="C240" s="2">
        <v>0.1</v>
      </c>
      <c r="D240" s="2">
        <v>0</v>
      </c>
    </row>
    <row r="241" spans="1:5" x14ac:dyDescent="0.15">
      <c r="A241" s="1" t="s">
        <v>1</v>
      </c>
    </row>
    <row r="242" spans="1:5" x14ac:dyDescent="0.15">
      <c r="A242" s="2" t="s">
        <v>18</v>
      </c>
      <c r="B242" s="2">
        <v>0.03</v>
      </c>
      <c r="C242">
        <v>3.5000000000000003E-2</v>
      </c>
      <c r="D242">
        <f>D202</f>
        <v>0.45</v>
      </c>
    </row>
    <row r="243" spans="1:5" x14ac:dyDescent="0.15">
      <c r="A243" s="2" t="s">
        <v>19</v>
      </c>
      <c r="B243" s="2">
        <v>100</v>
      </c>
      <c r="C243">
        <v>100</v>
      </c>
      <c r="D243">
        <v>100</v>
      </c>
      <c r="E243">
        <v>255</v>
      </c>
    </row>
    <row r="244" spans="1:5" x14ac:dyDescent="0.15">
      <c r="A244" s="2" t="s">
        <v>21</v>
      </c>
      <c r="B244" s="2">
        <v>1</v>
      </c>
      <c r="C244">
        <v>0</v>
      </c>
      <c r="D244">
        <v>0</v>
      </c>
      <c r="E244">
        <v>45</v>
      </c>
    </row>
    <row r="245" spans="1:5" x14ac:dyDescent="0.15">
      <c r="A245" s="2" t="s">
        <v>20</v>
      </c>
      <c r="B245" s="2">
        <f t="shared" ref="B245" si="77">B240</f>
        <v>1.325</v>
      </c>
      <c r="C245">
        <v>0.29344999999999999</v>
      </c>
      <c r="D245">
        <v>1.4298500000000001</v>
      </c>
    </row>
    <row r="246" spans="1:5" x14ac:dyDescent="0.15">
      <c r="A246" s="1" t="s">
        <v>1</v>
      </c>
    </row>
    <row r="247" spans="1:5" x14ac:dyDescent="0.15">
      <c r="A247" s="2" t="s">
        <v>18</v>
      </c>
      <c r="B247" s="2">
        <f>B242</f>
        <v>0.03</v>
      </c>
      <c r="C247" s="2">
        <f t="shared" ref="C247" si="78">C242</f>
        <v>3.5000000000000003E-2</v>
      </c>
      <c r="D247">
        <f>D207</f>
        <v>0.34439999999999998</v>
      </c>
    </row>
    <row r="248" spans="1:5" x14ac:dyDescent="0.15">
      <c r="A248" s="2" t="s">
        <v>19</v>
      </c>
      <c r="B248" s="2">
        <f t="shared" ref="B248:E248" si="79">B243</f>
        <v>100</v>
      </c>
      <c r="C248" s="2">
        <f t="shared" si="79"/>
        <v>100</v>
      </c>
      <c r="D248" s="2">
        <f t="shared" si="79"/>
        <v>100</v>
      </c>
      <c r="E248" s="2">
        <f t="shared" si="79"/>
        <v>255</v>
      </c>
    </row>
    <row r="249" spans="1:5" x14ac:dyDescent="0.15">
      <c r="A249" s="2" t="s">
        <v>21</v>
      </c>
      <c r="B249" s="2">
        <f t="shared" ref="B249:D249" si="80">B244</f>
        <v>1</v>
      </c>
      <c r="C249" s="2">
        <f t="shared" si="80"/>
        <v>0</v>
      </c>
      <c r="D249" s="2">
        <f t="shared" si="80"/>
        <v>0</v>
      </c>
      <c r="E249">
        <v>22.5</v>
      </c>
    </row>
    <row r="250" spans="1:5" x14ac:dyDescent="0.15">
      <c r="A250" s="2" t="s">
        <v>20</v>
      </c>
      <c r="B250" s="2">
        <f t="shared" ref="B250" si="81">B245</f>
        <v>1.325</v>
      </c>
      <c r="C250" s="2">
        <v>0.73585999999999996</v>
      </c>
      <c r="D250" s="2">
        <v>0.80481999999999998</v>
      </c>
    </row>
    <row r="251" spans="1:5" x14ac:dyDescent="0.15">
      <c r="A251" s="1" t="s">
        <v>1</v>
      </c>
    </row>
    <row r="252" spans="1:5" x14ac:dyDescent="0.15">
      <c r="A252" s="2" t="s">
        <v>18</v>
      </c>
      <c r="B252" s="2">
        <f>B247</f>
        <v>0.03</v>
      </c>
      <c r="C252" s="2">
        <f t="shared" ref="C252" si="82">C247</f>
        <v>3.5000000000000003E-2</v>
      </c>
      <c r="D252">
        <f>D212</f>
        <v>0.5</v>
      </c>
    </row>
    <row r="253" spans="1:5" x14ac:dyDescent="0.15">
      <c r="A253" s="2" t="s">
        <v>19</v>
      </c>
      <c r="B253" s="2">
        <f t="shared" ref="B253:E253" si="83">B248</f>
        <v>100</v>
      </c>
      <c r="C253" s="2">
        <f t="shared" si="83"/>
        <v>100</v>
      </c>
      <c r="D253" s="2">
        <f t="shared" si="83"/>
        <v>100</v>
      </c>
      <c r="E253" s="2">
        <f t="shared" si="83"/>
        <v>255</v>
      </c>
    </row>
    <row r="254" spans="1:5" x14ac:dyDescent="0.15">
      <c r="A254" s="2" t="s">
        <v>21</v>
      </c>
      <c r="B254" s="2">
        <f t="shared" ref="B254:D254" si="84">B249</f>
        <v>1</v>
      </c>
      <c r="C254" s="2">
        <f t="shared" si="84"/>
        <v>0</v>
      </c>
      <c r="D254" s="2">
        <f t="shared" si="84"/>
        <v>0</v>
      </c>
      <c r="E254">
        <v>0</v>
      </c>
    </row>
    <row r="255" spans="1:5" x14ac:dyDescent="0.15">
      <c r="A255" s="2" t="s">
        <v>20</v>
      </c>
      <c r="B255" s="2">
        <f t="shared" ref="B255" si="85">B250</f>
        <v>1.325</v>
      </c>
      <c r="C255" s="2">
        <v>0.85</v>
      </c>
      <c r="D255" s="2">
        <v>0</v>
      </c>
    </row>
    <row r="256" spans="1:5" x14ac:dyDescent="0.15">
      <c r="A256" s="1" t="s">
        <v>1</v>
      </c>
    </row>
    <row r="257" spans="1:5" x14ac:dyDescent="0.15">
      <c r="A257" s="2" t="s">
        <v>18</v>
      </c>
      <c r="B257" s="2">
        <f>B252</f>
        <v>0.03</v>
      </c>
      <c r="C257" s="2">
        <f t="shared" ref="C257" si="86">C252</f>
        <v>3.5000000000000003E-2</v>
      </c>
      <c r="D257">
        <f>D217</f>
        <v>0.15304999999999999</v>
      </c>
    </row>
    <row r="258" spans="1:5" x14ac:dyDescent="0.15">
      <c r="A258" s="2" t="s">
        <v>19</v>
      </c>
      <c r="B258" s="2">
        <f t="shared" ref="B258:E258" si="87">B253</f>
        <v>100</v>
      </c>
      <c r="C258" s="2">
        <f t="shared" si="87"/>
        <v>100</v>
      </c>
      <c r="D258" s="2">
        <f t="shared" si="87"/>
        <v>100</v>
      </c>
      <c r="E258" s="2">
        <f t="shared" si="87"/>
        <v>255</v>
      </c>
    </row>
    <row r="259" spans="1:5" x14ac:dyDescent="0.15">
      <c r="A259" s="2" t="s">
        <v>21</v>
      </c>
      <c r="B259" s="2">
        <f t="shared" ref="B259:D259" si="88">B254</f>
        <v>1</v>
      </c>
      <c r="C259" s="2">
        <f t="shared" si="88"/>
        <v>0</v>
      </c>
      <c r="D259" s="2">
        <f t="shared" si="88"/>
        <v>0</v>
      </c>
      <c r="E259">
        <f>180-22.5</f>
        <v>157.5</v>
      </c>
    </row>
    <row r="260" spans="1:5" x14ac:dyDescent="0.15">
      <c r="A260" s="2" t="s">
        <v>20</v>
      </c>
      <c r="B260" s="2">
        <f t="shared" ref="B260" si="89">B255</f>
        <v>1.325</v>
      </c>
      <c r="C260" s="2">
        <v>0.80908000000000002</v>
      </c>
      <c r="D260" s="2">
        <v>-0.62799000000000005</v>
      </c>
    </row>
    <row r="261" spans="1:5" x14ac:dyDescent="0.15">
      <c r="A261" s="1" t="s">
        <v>1</v>
      </c>
    </row>
    <row r="262" spans="1:5" x14ac:dyDescent="0.15">
      <c r="A262" s="2" t="s">
        <v>18</v>
      </c>
      <c r="B262" s="2">
        <f>B257</f>
        <v>0.03</v>
      </c>
      <c r="C262" s="2">
        <f t="shared" ref="C262" si="90">C257</f>
        <v>3.5000000000000003E-2</v>
      </c>
      <c r="D262">
        <f>D222</f>
        <v>0.15304999999999999</v>
      </c>
    </row>
    <row r="263" spans="1:5" x14ac:dyDescent="0.15">
      <c r="A263" s="2" t="s">
        <v>19</v>
      </c>
      <c r="B263" s="2">
        <f t="shared" ref="B263:E263" si="91">B258</f>
        <v>100</v>
      </c>
      <c r="C263" s="2">
        <f t="shared" si="91"/>
        <v>100</v>
      </c>
      <c r="D263" s="2">
        <f t="shared" si="91"/>
        <v>100</v>
      </c>
      <c r="E263" s="2">
        <f t="shared" si="91"/>
        <v>255</v>
      </c>
    </row>
    <row r="264" spans="1:5" x14ac:dyDescent="0.15">
      <c r="A264" s="2" t="s">
        <v>21</v>
      </c>
      <c r="B264" s="2">
        <f t="shared" ref="B264:D264" si="92">B259</f>
        <v>1</v>
      </c>
      <c r="C264" s="2">
        <f t="shared" si="92"/>
        <v>0</v>
      </c>
      <c r="D264" s="2">
        <f t="shared" si="92"/>
        <v>0</v>
      </c>
      <c r="E264">
        <f>E259-45</f>
        <v>112.5</v>
      </c>
    </row>
    <row r="265" spans="1:5" x14ac:dyDescent="0.15">
      <c r="A265" s="2" t="s">
        <v>20</v>
      </c>
      <c r="B265" s="2">
        <f t="shared" ref="B265" si="93">B260</f>
        <v>1.325</v>
      </c>
      <c r="C265" s="2">
        <v>0.62802000000000002</v>
      </c>
      <c r="D265" s="2">
        <v>-0.80903999999999998</v>
      </c>
    </row>
    <row r="266" spans="1:5" x14ac:dyDescent="0.15">
      <c r="A266" s="1" t="s">
        <v>1</v>
      </c>
    </row>
    <row r="267" spans="1:5" x14ac:dyDescent="0.15">
      <c r="A267" s="2" t="s">
        <v>18</v>
      </c>
      <c r="B267" s="2">
        <f>B262</f>
        <v>0.03</v>
      </c>
      <c r="C267" s="2">
        <f t="shared" ref="C267" si="94">C262</f>
        <v>3.5000000000000003E-2</v>
      </c>
      <c r="D267">
        <f>D227</f>
        <v>0.15304999999999999</v>
      </c>
    </row>
    <row r="268" spans="1:5" x14ac:dyDescent="0.15">
      <c r="A268" s="2" t="s">
        <v>19</v>
      </c>
      <c r="B268" s="2">
        <f t="shared" ref="B268:E268" si="95">B263</f>
        <v>100</v>
      </c>
      <c r="C268" s="2">
        <f t="shared" si="95"/>
        <v>100</v>
      </c>
      <c r="D268" s="2">
        <f t="shared" si="95"/>
        <v>100</v>
      </c>
      <c r="E268" s="2">
        <f t="shared" si="95"/>
        <v>255</v>
      </c>
    </row>
    <row r="269" spans="1:5" x14ac:dyDescent="0.15">
      <c r="A269" s="2" t="s">
        <v>21</v>
      </c>
      <c r="B269" s="2">
        <f t="shared" ref="B269:D269" si="96">B264</f>
        <v>1</v>
      </c>
      <c r="C269" s="2">
        <f t="shared" si="96"/>
        <v>0</v>
      </c>
      <c r="D269" s="2">
        <f t="shared" si="96"/>
        <v>0</v>
      </c>
      <c r="E269">
        <f>E264-45</f>
        <v>67.5</v>
      </c>
    </row>
    <row r="270" spans="1:5" x14ac:dyDescent="0.15">
      <c r="A270" s="2" t="s">
        <v>20</v>
      </c>
      <c r="B270" s="2">
        <f t="shared" ref="B270" si="97">B265</f>
        <v>1.325</v>
      </c>
      <c r="C270" s="2">
        <v>0.37197000000000002</v>
      </c>
      <c r="D270" s="2">
        <v>-0.80903999999999998</v>
      </c>
    </row>
    <row r="271" spans="1:5" x14ac:dyDescent="0.15">
      <c r="A271" s="1" t="s">
        <v>1</v>
      </c>
    </row>
    <row r="272" spans="1:5" x14ac:dyDescent="0.15">
      <c r="A272" s="2" t="s">
        <v>18</v>
      </c>
      <c r="B272" s="2">
        <f>B267</f>
        <v>0.03</v>
      </c>
      <c r="C272" s="2">
        <f t="shared" ref="C272" si="98">C267</f>
        <v>3.5000000000000003E-2</v>
      </c>
      <c r="D272">
        <f>D232</f>
        <v>0.15304999999999999</v>
      </c>
    </row>
    <row r="273" spans="1:5" x14ac:dyDescent="0.15">
      <c r="A273" s="2" t="s">
        <v>19</v>
      </c>
      <c r="B273" s="2">
        <f t="shared" ref="B273:E273" si="99">B268</f>
        <v>100</v>
      </c>
      <c r="C273" s="2">
        <f t="shared" si="99"/>
        <v>100</v>
      </c>
      <c r="D273" s="2">
        <f t="shared" si="99"/>
        <v>100</v>
      </c>
      <c r="E273" s="2">
        <f t="shared" si="99"/>
        <v>255</v>
      </c>
    </row>
    <row r="274" spans="1:5" x14ac:dyDescent="0.15">
      <c r="A274" s="2" t="s">
        <v>21</v>
      </c>
      <c r="B274" s="2">
        <f t="shared" ref="B274" si="100">B269</f>
        <v>1</v>
      </c>
      <c r="C274">
        <v>0</v>
      </c>
      <c r="D274">
        <v>0</v>
      </c>
      <c r="E274">
        <f>E269-45</f>
        <v>22.5</v>
      </c>
    </row>
    <row r="275" spans="1:5" x14ac:dyDescent="0.15">
      <c r="A275" s="2" t="s">
        <v>20</v>
      </c>
      <c r="B275" s="2">
        <f t="shared" ref="B275" si="101">B270</f>
        <v>1.325</v>
      </c>
      <c r="C275" s="2">
        <v>0.19092000000000001</v>
      </c>
      <c r="D275" s="2">
        <v>-0.62799000000000005</v>
      </c>
    </row>
    <row r="276" spans="1:5" x14ac:dyDescent="0.15">
      <c r="A276" s="1" t="s">
        <v>1</v>
      </c>
    </row>
    <row r="277" spans="1:5" x14ac:dyDescent="0.15">
      <c r="A277" s="2" t="s">
        <v>18</v>
      </c>
      <c r="B277" s="2">
        <f>B272</f>
        <v>0.03</v>
      </c>
      <c r="C277" s="2">
        <f t="shared" ref="C277" si="102">C272</f>
        <v>3.5000000000000003E-2</v>
      </c>
      <c r="D277">
        <v>0.15</v>
      </c>
    </row>
    <row r="278" spans="1:5" x14ac:dyDescent="0.15">
      <c r="A278" s="2" t="s">
        <v>19</v>
      </c>
      <c r="B278" s="2">
        <f t="shared" ref="B278:E279" si="103">B273</f>
        <v>100</v>
      </c>
      <c r="C278" s="2">
        <f t="shared" si="103"/>
        <v>100</v>
      </c>
      <c r="D278" s="2">
        <f t="shared" si="103"/>
        <v>100</v>
      </c>
      <c r="E278" s="2">
        <f t="shared" si="103"/>
        <v>255</v>
      </c>
    </row>
    <row r="279" spans="1:5" x14ac:dyDescent="0.15">
      <c r="A279" s="2" t="s">
        <v>21</v>
      </c>
      <c r="B279" s="2">
        <f t="shared" ref="B279" si="104">B274</f>
        <v>1</v>
      </c>
      <c r="C279" s="2">
        <f t="shared" si="103"/>
        <v>0</v>
      </c>
      <c r="D279" s="2">
        <f t="shared" si="103"/>
        <v>0</v>
      </c>
      <c r="E279">
        <v>0</v>
      </c>
    </row>
    <row r="280" spans="1:5" x14ac:dyDescent="0.15">
      <c r="A280" s="2" t="s">
        <v>20</v>
      </c>
      <c r="B280" s="2">
        <f t="shared" ref="B280" si="105">B275</f>
        <v>1.325</v>
      </c>
      <c r="C280" s="2">
        <v>0.13500999999999999</v>
      </c>
      <c r="D280" s="2">
        <v>-0.34997</v>
      </c>
    </row>
    <row r="281" spans="1:5" x14ac:dyDescent="0.15">
      <c r="A281" s="1" t="s">
        <v>1</v>
      </c>
    </row>
    <row r="282" spans="1:5" x14ac:dyDescent="0.15">
      <c r="A282" s="2" t="s">
        <v>18</v>
      </c>
      <c r="B282" s="2">
        <v>2.5000000000000001E-2</v>
      </c>
      <c r="C282">
        <v>0.03</v>
      </c>
      <c r="D282">
        <v>0.443</v>
      </c>
    </row>
    <row r="283" spans="1:5" x14ac:dyDescent="0.15">
      <c r="A283" s="2" t="s">
        <v>19</v>
      </c>
      <c r="B283" s="2">
        <v>255</v>
      </c>
      <c r="C283">
        <v>255</v>
      </c>
      <c r="D283">
        <v>255</v>
      </c>
      <c r="E283">
        <v>255</v>
      </c>
    </row>
    <row r="284" spans="1:5" x14ac:dyDescent="0.15">
      <c r="A284" s="2" t="s">
        <v>21</v>
      </c>
      <c r="B284" s="2">
        <v>1</v>
      </c>
      <c r="C284">
        <v>0</v>
      </c>
      <c r="D284">
        <v>0</v>
      </c>
      <c r="E284">
        <v>45</v>
      </c>
    </row>
    <row r="285" spans="1:5" x14ac:dyDescent="0.15">
      <c r="A285" s="2" t="s">
        <v>20</v>
      </c>
      <c r="B285" s="2">
        <f t="shared" ref="B285" si="106">B280</f>
        <v>1.325</v>
      </c>
      <c r="C285">
        <v>0.25318000000000002</v>
      </c>
      <c r="D285">
        <v>1.3994200000000001</v>
      </c>
    </row>
    <row r="286" spans="1:5" x14ac:dyDescent="0.15">
      <c r="A286" s="1" t="s">
        <v>1</v>
      </c>
    </row>
    <row r="287" spans="1:5" x14ac:dyDescent="0.15">
      <c r="A287" s="2" t="s">
        <v>18</v>
      </c>
      <c r="B287" s="2">
        <f>B282</f>
        <v>2.5000000000000001E-2</v>
      </c>
      <c r="C287" s="2">
        <f t="shared" ref="C287" si="107">C282</f>
        <v>0.03</v>
      </c>
      <c r="D287" s="2">
        <v>0.33050000000000002</v>
      </c>
    </row>
    <row r="288" spans="1:5" x14ac:dyDescent="0.15">
      <c r="A288" s="2" t="s">
        <v>19</v>
      </c>
      <c r="B288" s="2">
        <f t="shared" ref="B288:E288" si="108">B283</f>
        <v>255</v>
      </c>
      <c r="C288" s="2">
        <f t="shared" si="108"/>
        <v>255</v>
      </c>
      <c r="D288" s="2">
        <f t="shared" si="108"/>
        <v>255</v>
      </c>
      <c r="E288" s="2">
        <f t="shared" si="108"/>
        <v>255</v>
      </c>
    </row>
    <row r="289" spans="1:5" x14ac:dyDescent="0.15">
      <c r="A289" s="2" t="s">
        <v>21</v>
      </c>
      <c r="B289" s="2">
        <f t="shared" ref="B289:D290" si="109">B284</f>
        <v>1</v>
      </c>
      <c r="C289" s="2">
        <f t="shared" si="109"/>
        <v>0</v>
      </c>
      <c r="D289" s="2">
        <f t="shared" si="109"/>
        <v>0</v>
      </c>
      <c r="E289">
        <v>22.5</v>
      </c>
    </row>
    <row r="290" spans="1:5" x14ac:dyDescent="0.15">
      <c r="A290" s="2" t="s">
        <v>20</v>
      </c>
      <c r="B290" s="2">
        <f t="shared" si="109"/>
        <v>1.325</v>
      </c>
      <c r="C290" s="2">
        <v>0.68964999999999999</v>
      </c>
      <c r="D290" s="2">
        <v>0.78569999999999995</v>
      </c>
    </row>
    <row r="291" spans="1:5" x14ac:dyDescent="0.15">
      <c r="A291" s="1" t="s">
        <v>1</v>
      </c>
    </row>
    <row r="292" spans="1:5" x14ac:dyDescent="0.15">
      <c r="A292" s="2" t="s">
        <v>18</v>
      </c>
      <c r="B292" s="2">
        <f>B287</f>
        <v>2.5000000000000001E-2</v>
      </c>
      <c r="C292" s="2">
        <f t="shared" ref="C292" si="110">C287</f>
        <v>0.03</v>
      </c>
      <c r="D292" s="2">
        <v>0.53</v>
      </c>
    </row>
    <row r="293" spans="1:5" x14ac:dyDescent="0.15">
      <c r="A293" s="2" t="s">
        <v>19</v>
      </c>
      <c r="B293" s="2">
        <f t="shared" ref="B293:E293" si="111">B288</f>
        <v>255</v>
      </c>
      <c r="C293" s="2">
        <f t="shared" si="111"/>
        <v>255</v>
      </c>
      <c r="D293" s="2">
        <f t="shared" si="111"/>
        <v>255</v>
      </c>
      <c r="E293" s="2">
        <f t="shared" si="111"/>
        <v>255</v>
      </c>
    </row>
    <row r="294" spans="1:5" x14ac:dyDescent="0.15">
      <c r="A294" s="2" t="s">
        <v>21</v>
      </c>
      <c r="B294" s="2">
        <f t="shared" ref="B294:D295" si="112">B289</f>
        <v>1</v>
      </c>
      <c r="C294" s="2">
        <f t="shared" si="112"/>
        <v>0</v>
      </c>
      <c r="D294" s="2">
        <f t="shared" si="112"/>
        <v>0</v>
      </c>
      <c r="E294">
        <v>0</v>
      </c>
    </row>
    <row r="295" spans="1:5" x14ac:dyDescent="0.15">
      <c r="A295" s="2" t="s">
        <v>20</v>
      </c>
      <c r="B295" s="2">
        <f t="shared" si="112"/>
        <v>1.325</v>
      </c>
      <c r="C295" s="2">
        <v>0.81499999999999995</v>
      </c>
      <c r="D295" s="2">
        <v>-4.3900000000000002E-2</v>
      </c>
    </row>
    <row r="296" spans="1:5" x14ac:dyDescent="0.15">
      <c r="A296" s="1" t="s">
        <v>1</v>
      </c>
    </row>
    <row r="297" spans="1:5" x14ac:dyDescent="0.15">
      <c r="A297" s="2" t="s">
        <v>18</v>
      </c>
      <c r="B297" s="2">
        <v>0.105</v>
      </c>
      <c r="C297">
        <v>0.1</v>
      </c>
      <c r="D297">
        <v>0.2</v>
      </c>
    </row>
    <row r="298" spans="1:5" x14ac:dyDescent="0.15">
      <c r="A298" s="2" t="s">
        <v>19</v>
      </c>
      <c r="B298" s="2">
        <v>20</v>
      </c>
      <c r="C298">
        <v>20</v>
      </c>
      <c r="D298">
        <v>20</v>
      </c>
      <c r="E298">
        <v>255</v>
      </c>
    </row>
    <row r="299" spans="1:5" x14ac:dyDescent="0.15">
      <c r="A299" s="2" t="s">
        <v>21</v>
      </c>
      <c r="B299" s="2">
        <v>1</v>
      </c>
      <c r="C299">
        <v>0</v>
      </c>
      <c r="D299">
        <v>0</v>
      </c>
      <c r="E299">
        <v>45</v>
      </c>
    </row>
    <row r="300" spans="1:5" x14ac:dyDescent="0.15">
      <c r="A300" s="2" t="s">
        <v>20</v>
      </c>
      <c r="B300" s="2">
        <f t="shared" ref="B300" si="113">B295</f>
        <v>1.325</v>
      </c>
      <c r="C300">
        <v>-7.0709999999999995E-2</v>
      </c>
      <c r="D300">
        <v>0.71284000000000003</v>
      </c>
    </row>
    <row r="301" spans="1:5" x14ac:dyDescent="0.15">
      <c r="A301" s="1" t="s">
        <v>1</v>
      </c>
    </row>
    <row r="302" spans="1:5" x14ac:dyDescent="0.15">
      <c r="A302" s="2" t="s">
        <v>18</v>
      </c>
      <c r="B302" s="2">
        <f>B297</f>
        <v>0.105</v>
      </c>
      <c r="C302" s="2">
        <f t="shared" ref="C302" si="114">C297</f>
        <v>0.1</v>
      </c>
      <c r="D302" s="2">
        <v>7.6550000000000007E-2</v>
      </c>
    </row>
    <row r="303" spans="1:5" x14ac:dyDescent="0.15">
      <c r="A303" s="2" t="s">
        <v>19</v>
      </c>
      <c r="B303" s="2">
        <f t="shared" ref="B303:E303" si="115">B298</f>
        <v>20</v>
      </c>
      <c r="C303" s="2">
        <f t="shared" si="115"/>
        <v>20</v>
      </c>
      <c r="D303" s="2">
        <f t="shared" si="115"/>
        <v>20</v>
      </c>
      <c r="E303" s="2">
        <f t="shared" si="115"/>
        <v>255</v>
      </c>
    </row>
    <row r="304" spans="1:5" x14ac:dyDescent="0.15">
      <c r="A304" s="2" t="s">
        <v>21</v>
      </c>
      <c r="B304" s="2">
        <f t="shared" ref="B304:D304" si="116">B299</f>
        <v>1</v>
      </c>
      <c r="C304" s="2">
        <f t="shared" si="116"/>
        <v>0</v>
      </c>
      <c r="D304" s="2">
        <f t="shared" si="116"/>
        <v>0</v>
      </c>
      <c r="E304">
        <v>22.5</v>
      </c>
    </row>
    <row r="305" spans="1:5" x14ac:dyDescent="0.15">
      <c r="A305" s="2" t="s">
        <v>20</v>
      </c>
      <c r="B305" s="2">
        <f t="shared" ref="B305" si="117">B300</f>
        <v>1.325</v>
      </c>
      <c r="C305" s="2">
        <v>7.8320000000000001E-2</v>
      </c>
      <c r="D305" s="2">
        <v>0.53317000000000003</v>
      </c>
    </row>
    <row r="306" spans="1:5" x14ac:dyDescent="0.15">
      <c r="A306" s="1" t="s">
        <v>1</v>
      </c>
    </row>
    <row r="307" spans="1:5" x14ac:dyDescent="0.15">
      <c r="A307" s="2" t="s">
        <v>18</v>
      </c>
      <c r="B307" s="2">
        <f>B302</f>
        <v>0.105</v>
      </c>
      <c r="C307" s="2">
        <f t="shared" ref="C307" si="118">C302</f>
        <v>0.1</v>
      </c>
      <c r="D307" s="2">
        <v>0.4</v>
      </c>
    </row>
    <row r="308" spans="1:5" x14ac:dyDescent="0.15">
      <c r="A308" s="2" t="s">
        <v>19</v>
      </c>
      <c r="B308" s="2">
        <f t="shared" ref="B308:E308" si="119">B303</f>
        <v>20</v>
      </c>
      <c r="C308" s="2">
        <f t="shared" si="119"/>
        <v>20</v>
      </c>
      <c r="D308" s="2">
        <f t="shared" si="119"/>
        <v>20</v>
      </c>
      <c r="E308" s="2">
        <f t="shared" si="119"/>
        <v>255</v>
      </c>
    </row>
    <row r="309" spans="1:5" x14ac:dyDescent="0.15">
      <c r="A309" s="2" t="s">
        <v>21</v>
      </c>
      <c r="B309" s="2">
        <f t="shared" ref="B309:D309" si="120">B304</f>
        <v>1</v>
      </c>
      <c r="C309" s="2">
        <f t="shared" si="120"/>
        <v>0</v>
      </c>
      <c r="D309" s="2">
        <f t="shared" si="120"/>
        <v>0</v>
      </c>
      <c r="E309">
        <v>0</v>
      </c>
    </row>
    <row r="310" spans="1:5" x14ac:dyDescent="0.15">
      <c r="A310" s="2" t="s">
        <v>20</v>
      </c>
      <c r="B310" s="2">
        <f t="shared" ref="B310" si="121">B305</f>
        <v>1.325</v>
      </c>
      <c r="C310" s="2">
        <v>0.1</v>
      </c>
      <c r="D310" s="2">
        <v>0.10070999999999999</v>
      </c>
    </row>
    <row r="311" spans="1:5" x14ac:dyDescent="0.15">
      <c r="A311" s="1" t="s">
        <v>1</v>
      </c>
      <c r="B311" s="2"/>
      <c r="C311" s="2"/>
      <c r="D311" s="2"/>
    </row>
    <row r="312" spans="1:5" x14ac:dyDescent="0.15">
      <c r="A312" s="1" t="s">
        <v>2</v>
      </c>
      <c r="B312" s="2">
        <f>0.105+B310</f>
        <v>1.43</v>
      </c>
      <c r="C312" s="2">
        <v>0.20200000000000001</v>
      </c>
      <c r="D312" s="2">
        <v>-0.29929</v>
      </c>
      <c r="E312" s="2"/>
    </row>
    <row r="313" spans="1:5" x14ac:dyDescent="0.15">
      <c r="A313" s="1" t="s">
        <v>2</v>
      </c>
      <c r="B313" s="2">
        <f>B312</f>
        <v>1.43</v>
      </c>
      <c r="C313" s="2">
        <v>0.20200000000000001</v>
      </c>
      <c r="D313" s="2">
        <v>0.50070999999999999</v>
      </c>
    </row>
    <row r="314" spans="1:5" x14ac:dyDescent="0.15">
      <c r="A314" s="1" t="s">
        <v>2</v>
      </c>
      <c r="B314" s="2">
        <f t="shared" ref="B314:B315" si="122">B313</f>
        <v>1.43</v>
      </c>
      <c r="C314" s="2">
        <v>0.14341000000000001</v>
      </c>
      <c r="D314" s="2">
        <v>0.64215999999999995</v>
      </c>
    </row>
    <row r="315" spans="1:5" x14ac:dyDescent="0.15">
      <c r="A315" s="1" t="s">
        <v>2</v>
      </c>
      <c r="B315" s="2">
        <f t="shared" si="122"/>
        <v>1.43</v>
      </c>
      <c r="C315" s="2">
        <v>-0.13941999999999999</v>
      </c>
      <c r="D315" s="2">
        <v>0.92498000000000002</v>
      </c>
    </row>
    <row r="316" spans="1:5" x14ac:dyDescent="0.15">
      <c r="A316" s="1" t="s">
        <v>2</v>
      </c>
      <c r="B316">
        <f>B312-0.21</f>
        <v>1.22</v>
      </c>
      <c r="C316" s="2">
        <f>C312</f>
        <v>0.20200000000000001</v>
      </c>
      <c r="D316" s="2">
        <v>-0.29929</v>
      </c>
    </row>
    <row r="317" spans="1:5" x14ac:dyDescent="0.15">
      <c r="A317" s="1" t="s">
        <v>2</v>
      </c>
      <c r="B317">
        <f t="shared" ref="B317:B319" si="123">B313-0.21</f>
        <v>1.22</v>
      </c>
      <c r="C317" s="2">
        <f t="shared" ref="C317:C319" si="124">C313</f>
        <v>0.20200000000000001</v>
      </c>
      <c r="D317" s="2">
        <v>0.50070999999999999</v>
      </c>
    </row>
    <row r="318" spans="1:5" x14ac:dyDescent="0.15">
      <c r="A318" s="1" t="s">
        <v>2</v>
      </c>
      <c r="B318">
        <f t="shared" si="123"/>
        <v>1.22</v>
      </c>
      <c r="C318" s="2">
        <f t="shared" si="124"/>
        <v>0.14341000000000001</v>
      </c>
      <c r="D318" s="2">
        <v>0.64215999999999995</v>
      </c>
    </row>
    <row r="319" spans="1:5" x14ac:dyDescent="0.15">
      <c r="A319" s="1" t="s">
        <v>2</v>
      </c>
      <c r="B319">
        <f t="shared" si="123"/>
        <v>1.22</v>
      </c>
      <c r="C319" s="2">
        <f t="shared" si="124"/>
        <v>-0.13941999999999999</v>
      </c>
      <c r="D319" s="2">
        <v>0.92498000000000002</v>
      </c>
    </row>
    <row r="320" spans="1:5" x14ac:dyDescent="0.15">
      <c r="A320" s="2" t="s">
        <v>22</v>
      </c>
      <c r="B320">
        <v>4</v>
      </c>
      <c r="C320" s="2">
        <v>5</v>
      </c>
      <c r="D320" s="2">
        <v>1</v>
      </c>
      <c r="E320" s="2">
        <v>0</v>
      </c>
    </row>
    <row r="321" spans="1:5" x14ac:dyDescent="0.15">
      <c r="A321" s="2" t="s">
        <v>22</v>
      </c>
      <c r="B321">
        <v>5</v>
      </c>
      <c r="C321" s="2">
        <v>6</v>
      </c>
      <c r="D321" s="2">
        <v>2</v>
      </c>
      <c r="E321" s="2">
        <v>1</v>
      </c>
    </row>
    <row r="322" spans="1:5" x14ac:dyDescent="0.15">
      <c r="A322" s="2" t="s">
        <v>22</v>
      </c>
      <c r="B322" s="2">
        <v>6</v>
      </c>
      <c r="C322" s="2">
        <v>7</v>
      </c>
      <c r="D322" s="2">
        <v>3</v>
      </c>
      <c r="E322" s="2">
        <v>2</v>
      </c>
    </row>
    <row r="323" spans="1:5" x14ac:dyDescent="0.15">
      <c r="A323" s="1" t="s">
        <v>3</v>
      </c>
      <c r="B323" s="2"/>
    </row>
    <row r="324" spans="1:5" x14ac:dyDescent="0.15">
      <c r="A324" s="2" t="s">
        <v>6</v>
      </c>
      <c r="B324" s="2">
        <v>100</v>
      </c>
      <c r="C324">
        <v>100</v>
      </c>
      <c r="D324">
        <v>100</v>
      </c>
      <c r="E324">
        <v>255</v>
      </c>
    </row>
    <row r="325" spans="1:5" x14ac:dyDescent="0.15">
      <c r="A325" s="2"/>
    </row>
    <row r="326" spans="1:5" x14ac:dyDescent="0.15">
      <c r="A326" s="1" t="s">
        <v>1</v>
      </c>
    </row>
    <row r="327" spans="1:5" x14ac:dyDescent="0.15">
      <c r="A327" s="2" t="s">
        <v>18</v>
      </c>
      <c r="B327" s="2">
        <v>3.5000000000000003E-2</v>
      </c>
      <c r="C327">
        <v>0.01</v>
      </c>
      <c r="D327">
        <v>0.45</v>
      </c>
    </row>
    <row r="328" spans="1:5" x14ac:dyDescent="0.15">
      <c r="A328" s="2" t="s">
        <v>19</v>
      </c>
      <c r="B328" s="2">
        <v>20</v>
      </c>
      <c r="C328">
        <v>20</v>
      </c>
      <c r="D328">
        <v>20</v>
      </c>
      <c r="E328">
        <v>255</v>
      </c>
    </row>
    <row r="329" spans="1:5" x14ac:dyDescent="0.15">
      <c r="A329" s="2" t="s">
        <v>21</v>
      </c>
      <c r="B329" s="2">
        <v>1</v>
      </c>
      <c r="C329">
        <v>0</v>
      </c>
      <c r="D329">
        <v>0</v>
      </c>
      <c r="E329">
        <v>45</v>
      </c>
    </row>
    <row r="330" spans="1:5" x14ac:dyDescent="0.15">
      <c r="A330" s="2" t="s">
        <v>20</v>
      </c>
      <c r="B330">
        <f>0.1035</f>
        <v>0.10349999999999999</v>
      </c>
      <c r="C330">
        <v>0.31819999999999998</v>
      </c>
      <c r="D330">
        <v>1.45459</v>
      </c>
    </row>
    <row r="331" spans="1:5" x14ac:dyDescent="0.15">
      <c r="A331" s="1" t="s">
        <v>1</v>
      </c>
    </row>
    <row r="332" spans="1:5" x14ac:dyDescent="0.15">
      <c r="A332" s="2" t="s">
        <v>18</v>
      </c>
      <c r="B332" s="2">
        <f>B327</f>
        <v>3.5000000000000003E-2</v>
      </c>
      <c r="C332" s="2">
        <f t="shared" ref="C332" si="125">C327</f>
        <v>0.01</v>
      </c>
      <c r="D332" s="2">
        <v>0.34439999999999998</v>
      </c>
    </row>
    <row r="333" spans="1:5" x14ac:dyDescent="0.15">
      <c r="A333" s="2" t="s">
        <v>19</v>
      </c>
      <c r="B333" s="2">
        <f t="shared" ref="B333:E333" si="126">B328</f>
        <v>20</v>
      </c>
      <c r="C333" s="2">
        <f t="shared" si="126"/>
        <v>20</v>
      </c>
      <c r="D333" s="2">
        <f t="shared" si="126"/>
        <v>20</v>
      </c>
      <c r="E333" s="2">
        <f t="shared" si="126"/>
        <v>255</v>
      </c>
    </row>
    <row r="334" spans="1:5" x14ac:dyDescent="0.15">
      <c r="A334" s="2" t="s">
        <v>21</v>
      </c>
      <c r="B334" s="2">
        <f t="shared" ref="B334:D335" si="127">B329</f>
        <v>1</v>
      </c>
      <c r="C334" s="2">
        <f t="shared" si="127"/>
        <v>0</v>
      </c>
      <c r="D334" s="2">
        <f t="shared" si="127"/>
        <v>0</v>
      </c>
      <c r="E334">
        <v>22.5</v>
      </c>
    </row>
    <row r="335" spans="1:5" x14ac:dyDescent="0.15">
      <c r="A335" s="2" t="s">
        <v>20</v>
      </c>
      <c r="B335" s="2">
        <f t="shared" si="127"/>
        <v>0.10349999999999999</v>
      </c>
      <c r="C335" s="2">
        <v>0.76819999999999999</v>
      </c>
      <c r="D335" s="2">
        <v>0.81820000000000004</v>
      </c>
    </row>
    <row r="336" spans="1:5" x14ac:dyDescent="0.15">
      <c r="A336" s="1" t="s">
        <v>1</v>
      </c>
    </row>
    <row r="337" spans="1:5" x14ac:dyDescent="0.15">
      <c r="A337" s="2" t="s">
        <v>18</v>
      </c>
      <c r="B337" s="2">
        <f>B332</f>
        <v>3.5000000000000003E-2</v>
      </c>
      <c r="C337" s="2">
        <f t="shared" ref="C337" si="128">C332</f>
        <v>0.01</v>
      </c>
      <c r="D337" s="2">
        <v>0.5</v>
      </c>
    </row>
    <row r="338" spans="1:5" x14ac:dyDescent="0.15">
      <c r="A338" s="2" t="s">
        <v>19</v>
      </c>
      <c r="B338" s="2">
        <f t="shared" ref="B338:E338" si="129">B333</f>
        <v>20</v>
      </c>
      <c r="C338" s="2">
        <f t="shared" si="129"/>
        <v>20</v>
      </c>
      <c r="D338" s="2">
        <f t="shared" si="129"/>
        <v>20</v>
      </c>
      <c r="E338" s="2">
        <f t="shared" si="129"/>
        <v>255</v>
      </c>
    </row>
    <row r="339" spans="1:5" x14ac:dyDescent="0.15">
      <c r="A339" s="2" t="s">
        <v>21</v>
      </c>
      <c r="B339" s="2">
        <f t="shared" ref="B339:D340" si="130">B334</f>
        <v>1</v>
      </c>
      <c r="C339" s="2">
        <f t="shared" si="130"/>
        <v>0</v>
      </c>
      <c r="D339" s="2">
        <f t="shared" si="130"/>
        <v>0</v>
      </c>
      <c r="E339">
        <v>0</v>
      </c>
    </row>
    <row r="340" spans="1:5" x14ac:dyDescent="0.15">
      <c r="A340" s="2" t="s">
        <v>20</v>
      </c>
      <c r="B340" s="2">
        <f t="shared" si="130"/>
        <v>0.10349999999999999</v>
      </c>
      <c r="C340" s="2">
        <v>0.9</v>
      </c>
      <c r="D340" s="2">
        <v>0</v>
      </c>
    </row>
    <row r="341" spans="1:5" x14ac:dyDescent="0.15">
      <c r="A341" s="1" t="s">
        <v>1</v>
      </c>
    </row>
    <row r="342" spans="1:5" x14ac:dyDescent="0.15">
      <c r="A342" s="2" t="s">
        <v>18</v>
      </c>
      <c r="B342" s="2">
        <f>B337</f>
        <v>3.5000000000000003E-2</v>
      </c>
      <c r="C342" s="2">
        <f t="shared" ref="C342" si="131">C337</f>
        <v>0.01</v>
      </c>
      <c r="D342" s="2">
        <v>0.15304999999999999</v>
      </c>
    </row>
    <row r="343" spans="1:5" x14ac:dyDescent="0.15">
      <c r="A343" s="2" t="s">
        <v>19</v>
      </c>
      <c r="B343" s="2">
        <f t="shared" ref="B343:E343" si="132">B338</f>
        <v>20</v>
      </c>
      <c r="C343" s="2">
        <f t="shared" si="132"/>
        <v>20</v>
      </c>
      <c r="D343" s="2">
        <f t="shared" si="132"/>
        <v>20</v>
      </c>
      <c r="E343" s="2">
        <f t="shared" si="132"/>
        <v>255</v>
      </c>
    </row>
    <row r="344" spans="1:5" x14ac:dyDescent="0.15">
      <c r="A344" s="2" t="s">
        <v>21</v>
      </c>
      <c r="B344" s="2">
        <f t="shared" ref="B344:D345" si="133">B339</f>
        <v>1</v>
      </c>
      <c r="C344" s="2">
        <f t="shared" si="133"/>
        <v>0</v>
      </c>
      <c r="D344" s="2">
        <f t="shared" si="133"/>
        <v>0</v>
      </c>
      <c r="E344">
        <f>180-22.5</f>
        <v>157.5</v>
      </c>
    </row>
    <row r="345" spans="1:5" x14ac:dyDescent="0.15">
      <c r="A345" s="2" t="s">
        <v>20</v>
      </c>
      <c r="B345" s="2">
        <f t="shared" si="133"/>
        <v>0.10349999999999999</v>
      </c>
      <c r="C345" s="2">
        <v>0.84160000000000001</v>
      </c>
      <c r="D345" s="2">
        <v>-0.64610999999999996</v>
      </c>
    </row>
    <row r="346" spans="1:5" x14ac:dyDescent="0.15">
      <c r="A346" s="1" t="s">
        <v>1</v>
      </c>
    </row>
    <row r="347" spans="1:5" x14ac:dyDescent="0.15">
      <c r="A347" s="2" t="s">
        <v>18</v>
      </c>
      <c r="B347" s="2">
        <f>B342</f>
        <v>3.5000000000000003E-2</v>
      </c>
      <c r="C347" s="2">
        <f t="shared" ref="C347:D347" si="134">C342</f>
        <v>0.01</v>
      </c>
      <c r="D347" s="2">
        <f t="shared" si="134"/>
        <v>0.15304999999999999</v>
      </c>
    </row>
    <row r="348" spans="1:5" x14ac:dyDescent="0.15">
      <c r="A348" s="2" t="s">
        <v>19</v>
      </c>
      <c r="B348" s="2">
        <f t="shared" ref="B348:E348" si="135">B343</f>
        <v>20</v>
      </c>
      <c r="C348" s="2">
        <f t="shared" si="135"/>
        <v>20</v>
      </c>
      <c r="D348" s="2">
        <f t="shared" si="135"/>
        <v>20</v>
      </c>
      <c r="E348" s="2">
        <f t="shared" si="135"/>
        <v>255</v>
      </c>
    </row>
    <row r="349" spans="1:5" x14ac:dyDescent="0.15">
      <c r="A349" s="2" t="s">
        <v>21</v>
      </c>
      <c r="B349" s="2">
        <f t="shared" ref="B349:D350" si="136">B344</f>
        <v>1</v>
      </c>
      <c r="C349" s="2">
        <f t="shared" si="136"/>
        <v>0</v>
      </c>
      <c r="D349" s="2">
        <f t="shared" si="136"/>
        <v>0</v>
      </c>
      <c r="E349">
        <f>E344-45</f>
        <v>112.5</v>
      </c>
    </row>
    <row r="350" spans="1:5" x14ac:dyDescent="0.15">
      <c r="A350" s="2" t="s">
        <v>20</v>
      </c>
      <c r="B350" s="2">
        <f t="shared" si="136"/>
        <v>0.10349999999999999</v>
      </c>
      <c r="C350" s="2">
        <v>0.64141999999999999</v>
      </c>
      <c r="D350" s="2">
        <v>-0.84141999999999995</v>
      </c>
    </row>
    <row r="351" spans="1:5" x14ac:dyDescent="0.15">
      <c r="A351" s="1" t="s">
        <v>1</v>
      </c>
    </row>
    <row r="352" spans="1:5" x14ac:dyDescent="0.15">
      <c r="A352" s="2" t="s">
        <v>18</v>
      </c>
      <c r="B352" s="2">
        <f>B347</f>
        <v>3.5000000000000003E-2</v>
      </c>
      <c r="C352" s="2">
        <f t="shared" ref="C352:D352" si="137">C347</f>
        <v>0.01</v>
      </c>
      <c r="D352" s="2">
        <f t="shared" si="137"/>
        <v>0.15304999999999999</v>
      </c>
    </row>
    <row r="353" spans="1:5" x14ac:dyDescent="0.15">
      <c r="A353" s="2" t="s">
        <v>19</v>
      </c>
      <c r="B353" s="2">
        <f t="shared" ref="B353:E353" si="138">B348</f>
        <v>20</v>
      </c>
      <c r="C353" s="2">
        <f t="shared" si="138"/>
        <v>20</v>
      </c>
      <c r="D353" s="2">
        <f t="shared" si="138"/>
        <v>20</v>
      </c>
      <c r="E353" s="2">
        <f t="shared" si="138"/>
        <v>255</v>
      </c>
    </row>
    <row r="354" spans="1:5" x14ac:dyDescent="0.15">
      <c r="A354" s="2" t="s">
        <v>21</v>
      </c>
      <c r="B354" s="2">
        <f t="shared" ref="B354:D355" si="139">B349</f>
        <v>1</v>
      </c>
      <c r="C354" s="2">
        <f t="shared" si="139"/>
        <v>0</v>
      </c>
      <c r="D354" s="2">
        <f t="shared" si="139"/>
        <v>0</v>
      </c>
      <c r="E354">
        <f>E349-45</f>
        <v>67.5</v>
      </c>
    </row>
    <row r="355" spans="1:5" x14ac:dyDescent="0.15">
      <c r="A355" s="2" t="s">
        <v>20</v>
      </c>
      <c r="B355" s="2">
        <f t="shared" si="139"/>
        <v>0.10349999999999999</v>
      </c>
      <c r="C355" s="2">
        <v>0.35858000000000001</v>
      </c>
      <c r="D355" s="2">
        <v>-0.84141999999999995</v>
      </c>
    </row>
    <row r="356" spans="1:5" x14ac:dyDescent="0.15">
      <c r="A356" s="1" t="s">
        <v>1</v>
      </c>
    </row>
    <row r="357" spans="1:5" x14ac:dyDescent="0.15">
      <c r="A357" s="2" t="s">
        <v>18</v>
      </c>
      <c r="B357" s="2">
        <f>B352</f>
        <v>3.5000000000000003E-2</v>
      </c>
      <c r="C357" s="2">
        <f t="shared" ref="C357" si="140">C352</f>
        <v>0.01</v>
      </c>
      <c r="D357" s="2">
        <f>D352</f>
        <v>0.15304999999999999</v>
      </c>
    </row>
    <row r="358" spans="1:5" x14ac:dyDescent="0.15">
      <c r="A358" s="2" t="s">
        <v>19</v>
      </c>
      <c r="B358" s="2">
        <f t="shared" ref="B358:E360" si="141">B353</f>
        <v>20</v>
      </c>
      <c r="C358" s="2">
        <f t="shared" si="141"/>
        <v>20</v>
      </c>
      <c r="D358" s="2">
        <f t="shared" si="141"/>
        <v>20</v>
      </c>
      <c r="E358" s="2">
        <f t="shared" si="141"/>
        <v>255</v>
      </c>
    </row>
    <row r="359" spans="1:5" x14ac:dyDescent="0.15">
      <c r="A359" s="2" t="s">
        <v>21</v>
      </c>
      <c r="B359" s="2">
        <f t="shared" si="141"/>
        <v>1</v>
      </c>
      <c r="C359">
        <v>0</v>
      </c>
      <c r="D359">
        <v>0</v>
      </c>
      <c r="E359">
        <f>E354-45</f>
        <v>22.5</v>
      </c>
    </row>
    <row r="360" spans="1:5" x14ac:dyDescent="0.15">
      <c r="A360" s="2" t="s">
        <v>20</v>
      </c>
      <c r="B360" s="2">
        <f t="shared" si="141"/>
        <v>0.10349999999999999</v>
      </c>
      <c r="C360" s="2">
        <v>0.15858</v>
      </c>
      <c r="D360" s="2">
        <v>-0.64141999999999999</v>
      </c>
    </row>
    <row r="361" spans="1:5" x14ac:dyDescent="0.15">
      <c r="A361" s="1" t="s">
        <v>1</v>
      </c>
    </row>
    <row r="362" spans="1:5" x14ac:dyDescent="0.15">
      <c r="A362" s="2" t="s">
        <v>18</v>
      </c>
      <c r="B362" s="2">
        <f>B357</f>
        <v>3.5000000000000003E-2</v>
      </c>
      <c r="C362" s="2">
        <f t="shared" ref="C362" si="142">C357</f>
        <v>0.01</v>
      </c>
      <c r="D362" s="2">
        <v>0.5</v>
      </c>
    </row>
    <row r="363" spans="1:5" x14ac:dyDescent="0.15">
      <c r="A363" s="2" t="s">
        <v>19</v>
      </c>
      <c r="B363" s="2">
        <f t="shared" ref="B363:E365" si="143">B358</f>
        <v>20</v>
      </c>
      <c r="C363" s="2">
        <f t="shared" si="143"/>
        <v>20</v>
      </c>
      <c r="D363" s="2">
        <f t="shared" si="143"/>
        <v>20</v>
      </c>
      <c r="E363" s="2">
        <f t="shared" si="143"/>
        <v>255</v>
      </c>
    </row>
    <row r="364" spans="1:5" x14ac:dyDescent="0.15">
      <c r="A364" s="2" t="s">
        <v>21</v>
      </c>
      <c r="B364" s="2">
        <f t="shared" si="143"/>
        <v>1</v>
      </c>
      <c r="C364" s="2">
        <f t="shared" si="143"/>
        <v>0</v>
      </c>
      <c r="D364" s="2">
        <f t="shared" si="143"/>
        <v>0</v>
      </c>
      <c r="E364">
        <v>0</v>
      </c>
    </row>
    <row r="365" spans="1:5" x14ac:dyDescent="0.15">
      <c r="A365" s="2" t="s">
        <v>20</v>
      </c>
      <c r="B365" s="2">
        <f t="shared" si="143"/>
        <v>0.10349999999999999</v>
      </c>
      <c r="C365" s="2">
        <v>0.1</v>
      </c>
      <c r="D365" s="2">
        <v>0</v>
      </c>
    </row>
    <row r="366" spans="1:5" x14ac:dyDescent="0.15">
      <c r="A366" s="1" t="s">
        <v>1</v>
      </c>
    </row>
    <row r="367" spans="1:5" x14ac:dyDescent="0.15">
      <c r="A367" s="2" t="s">
        <v>18</v>
      </c>
      <c r="B367" s="2">
        <v>0.03</v>
      </c>
      <c r="C367">
        <v>3.5000000000000003E-2</v>
      </c>
      <c r="D367">
        <f>D327</f>
        <v>0.45</v>
      </c>
    </row>
    <row r="368" spans="1:5" x14ac:dyDescent="0.15">
      <c r="A368" s="2" t="s">
        <v>19</v>
      </c>
      <c r="B368" s="2">
        <v>100</v>
      </c>
      <c r="C368">
        <v>100</v>
      </c>
      <c r="D368">
        <v>100</v>
      </c>
      <c r="E368">
        <v>255</v>
      </c>
    </row>
    <row r="369" spans="1:5" x14ac:dyDescent="0.15">
      <c r="A369" s="2" t="s">
        <v>21</v>
      </c>
      <c r="B369" s="2">
        <v>1</v>
      </c>
      <c r="C369">
        <v>0</v>
      </c>
      <c r="D369">
        <v>0</v>
      </c>
      <c r="E369">
        <v>45</v>
      </c>
    </row>
    <row r="370" spans="1:5" x14ac:dyDescent="0.15">
      <c r="A370" s="2" t="s">
        <v>20</v>
      </c>
      <c r="B370" s="2">
        <f t="shared" ref="B370" si="144">B365</f>
        <v>0.10349999999999999</v>
      </c>
      <c r="C370">
        <v>0.29344999999999999</v>
      </c>
      <c r="D370">
        <v>1.4298500000000001</v>
      </c>
    </row>
    <row r="371" spans="1:5" x14ac:dyDescent="0.15">
      <c r="A371" s="1" t="s">
        <v>1</v>
      </c>
    </row>
    <row r="372" spans="1:5" x14ac:dyDescent="0.15">
      <c r="A372" s="2" t="s">
        <v>18</v>
      </c>
      <c r="B372" s="2">
        <f>B367</f>
        <v>0.03</v>
      </c>
      <c r="C372" s="2">
        <f t="shared" ref="C372" si="145">C367</f>
        <v>3.5000000000000003E-2</v>
      </c>
      <c r="D372">
        <f>D332</f>
        <v>0.34439999999999998</v>
      </c>
    </row>
    <row r="373" spans="1:5" x14ac:dyDescent="0.15">
      <c r="A373" s="2" t="s">
        <v>19</v>
      </c>
      <c r="B373" s="2">
        <f t="shared" ref="B373:E373" si="146">B368</f>
        <v>100</v>
      </c>
      <c r="C373" s="2">
        <f t="shared" si="146"/>
        <v>100</v>
      </c>
      <c r="D373" s="2">
        <f t="shared" si="146"/>
        <v>100</v>
      </c>
      <c r="E373" s="2">
        <f t="shared" si="146"/>
        <v>255</v>
      </c>
    </row>
    <row r="374" spans="1:5" x14ac:dyDescent="0.15">
      <c r="A374" s="2" t="s">
        <v>21</v>
      </c>
      <c r="B374" s="2">
        <f t="shared" ref="B374:D374" si="147">B369</f>
        <v>1</v>
      </c>
      <c r="C374" s="2">
        <f t="shared" si="147"/>
        <v>0</v>
      </c>
      <c r="D374" s="2">
        <f t="shared" si="147"/>
        <v>0</v>
      </c>
      <c r="E374">
        <v>22.5</v>
      </c>
    </row>
    <row r="375" spans="1:5" x14ac:dyDescent="0.15">
      <c r="A375" s="2" t="s">
        <v>20</v>
      </c>
      <c r="B375" s="2">
        <f t="shared" ref="B375" si="148">B370</f>
        <v>0.10349999999999999</v>
      </c>
      <c r="C375" s="2">
        <v>0.73585999999999996</v>
      </c>
      <c r="D375" s="2">
        <v>0.80481999999999998</v>
      </c>
    </row>
    <row r="376" spans="1:5" x14ac:dyDescent="0.15">
      <c r="A376" s="1" t="s">
        <v>1</v>
      </c>
    </row>
    <row r="377" spans="1:5" x14ac:dyDescent="0.15">
      <c r="A377" s="2" t="s">
        <v>18</v>
      </c>
      <c r="B377" s="2">
        <f>B372</f>
        <v>0.03</v>
      </c>
      <c r="C377" s="2">
        <f t="shared" ref="C377" si="149">C372</f>
        <v>3.5000000000000003E-2</v>
      </c>
      <c r="D377">
        <f>D337</f>
        <v>0.5</v>
      </c>
    </row>
    <row r="378" spans="1:5" x14ac:dyDescent="0.15">
      <c r="A378" s="2" t="s">
        <v>19</v>
      </c>
      <c r="B378" s="2">
        <f t="shared" ref="B378:E378" si="150">B373</f>
        <v>100</v>
      </c>
      <c r="C378" s="2">
        <f t="shared" si="150"/>
        <v>100</v>
      </c>
      <c r="D378" s="2">
        <f t="shared" si="150"/>
        <v>100</v>
      </c>
      <c r="E378" s="2">
        <f t="shared" si="150"/>
        <v>255</v>
      </c>
    </row>
    <row r="379" spans="1:5" x14ac:dyDescent="0.15">
      <c r="A379" s="2" t="s">
        <v>21</v>
      </c>
      <c r="B379" s="2">
        <f t="shared" ref="B379:D380" si="151">B374</f>
        <v>1</v>
      </c>
      <c r="C379" s="2">
        <f t="shared" si="151"/>
        <v>0</v>
      </c>
      <c r="D379" s="2">
        <f t="shared" si="151"/>
        <v>0</v>
      </c>
      <c r="E379">
        <v>0</v>
      </c>
    </row>
    <row r="380" spans="1:5" x14ac:dyDescent="0.15">
      <c r="A380" s="2" t="s">
        <v>20</v>
      </c>
      <c r="B380" s="2">
        <f t="shared" si="151"/>
        <v>0.10349999999999999</v>
      </c>
      <c r="C380" s="2">
        <v>0.85</v>
      </c>
      <c r="D380" s="2">
        <v>0</v>
      </c>
    </row>
    <row r="381" spans="1:5" x14ac:dyDescent="0.15">
      <c r="A381" s="1" t="s">
        <v>1</v>
      </c>
    </row>
    <row r="382" spans="1:5" x14ac:dyDescent="0.15">
      <c r="A382" s="2" t="s">
        <v>18</v>
      </c>
      <c r="B382" s="2">
        <f>B377</f>
        <v>0.03</v>
      </c>
      <c r="C382" s="2">
        <f t="shared" ref="C382" si="152">C377</f>
        <v>3.5000000000000003E-2</v>
      </c>
      <c r="D382">
        <f>D342</f>
        <v>0.15304999999999999</v>
      </c>
    </row>
    <row r="383" spans="1:5" x14ac:dyDescent="0.15">
      <c r="A383" s="2" t="s">
        <v>19</v>
      </c>
      <c r="B383" s="2">
        <f t="shared" ref="B383:E383" si="153">B378</f>
        <v>100</v>
      </c>
      <c r="C383" s="2">
        <f t="shared" si="153"/>
        <v>100</v>
      </c>
      <c r="D383" s="2">
        <f t="shared" si="153"/>
        <v>100</v>
      </c>
      <c r="E383" s="2">
        <f t="shared" si="153"/>
        <v>255</v>
      </c>
    </row>
    <row r="384" spans="1:5" x14ac:dyDescent="0.15">
      <c r="A384" s="2" t="s">
        <v>21</v>
      </c>
      <c r="B384" s="2">
        <f t="shared" ref="B384:D385" si="154">B379</f>
        <v>1</v>
      </c>
      <c r="C384" s="2">
        <f t="shared" si="154"/>
        <v>0</v>
      </c>
      <c r="D384" s="2">
        <f t="shared" si="154"/>
        <v>0</v>
      </c>
      <c r="E384">
        <f>180-22.5</f>
        <v>157.5</v>
      </c>
    </row>
    <row r="385" spans="1:5" x14ac:dyDescent="0.15">
      <c r="A385" s="2" t="s">
        <v>20</v>
      </c>
      <c r="B385" s="2">
        <f t="shared" si="154"/>
        <v>0.10349999999999999</v>
      </c>
      <c r="C385" s="2">
        <v>0.80908000000000002</v>
      </c>
      <c r="D385" s="2">
        <v>-0.62799000000000005</v>
      </c>
    </row>
    <row r="386" spans="1:5" x14ac:dyDescent="0.15">
      <c r="A386" s="1" t="s">
        <v>1</v>
      </c>
    </row>
    <row r="387" spans="1:5" x14ac:dyDescent="0.15">
      <c r="A387" s="2" t="s">
        <v>18</v>
      </c>
      <c r="B387" s="2">
        <f>B382</f>
        <v>0.03</v>
      </c>
      <c r="C387" s="2">
        <f t="shared" ref="C387" si="155">C382</f>
        <v>3.5000000000000003E-2</v>
      </c>
      <c r="D387">
        <f>D347</f>
        <v>0.15304999999999999</v>
      </c>
    </row>
    <row r="388" spans="1:5" x14ac:dyDescent="0.15">
      <c r="A388" s="2" t="s">
        <v>19</v>
      </c>
      <c r="B388" s="2">
        <f t="shared" ref="B388:E388" si="156">B383</f>
        <v>100</v>
      </c>
      <c r="C388" s="2">
        <f t="shared" si="156"/>
        <v>100</v>
      </c>
      <c r="D388" s="2">
        <f t="shared" si="156"/>
        <v>100</v>
      </c>
      <c r="E388" s="2">
        <f t="shared" si="156"/>
        <v>255</v>
      </c>
    </row>
    <row r="389" spans="1:5" x14ac:dyDescent="0.15">
      <c r="A389" s="2" t="s">
        <v>21</v>
      </c>
      <c r="B389" s="2">
        <f t="shared" ref="B389:D390" si="157">B384</f>
        <v>1</v>
      </c>
      <c r="C389" s="2">
        <f t="shared" si="157"/>
        <v>0</v>
      </c>
      <c r="D389" s="2">
        <f t="shared" si="157"/>
        <v>0</v>
      </c>
      <c r="E389">
        <f>E384-45</f>
        <v>112.5</v>
      </c>
    </row>
    <row r="390" spans="1:5" x14ac:dyDescent="0.15">
      <c r="A390" s="2" t="s">
        <v>20</v>
      </c>
      <c r="B390" s="2">
        <f t="shared" si="157"/>
        <v>0.10349999999999999</v>
      </c>
      <c r="C390" s="2">
        <v>0.62802000000000002</v>
      </c>
      <c r="D390" s="2">
        <v>-0.80903999999999998</v>
      </c>
    </row>
    <row r="391" spans="1:5" x14ac:dyDescent="0.15">
      <c r="A391" s="1" t="s">
        <v>1</v>
      </c>
    </row>
    <row r="392" spans="1:5" x14ac:dyDescent="0.15">
      <c r="A392" s="2" t="s">
        <v>18</v>
      </c>
      <c r="B392" s="2">
        <f>B387</f>
        <v>0.03</v>
      </c>
      <c r="C392" s="2">
        <f t="shared" ref="C392" si="158">C387</f>
        <v>3.5000000000000003E-2</v>
      </c>
      <c r="D392">
        <f>D352</f>
        <v>0.15304999999999999</v>
      </c>
    </row>
    <row r="393" spans="1:5" x14ac:dyDescent="0.15">
      <c r="A393" s="2" t="s">
        <v>19</v>
      </c>
      <c r="B393" s="2">
        <f t="shared" ref="B393:E393" si="159">B388</f>
        <v>100</v>
      </c>
      <c r="C393" s="2">
        <f t="shared" si="159"/>
        <v>100</v>
      </c>
      <c r="D393" s="2">
        <f t="shared" si="159"/>
        <v>100</v>
      </c>
      <c r="E393" s="2">
        <f t="shared" si="159"/>
        <v>255</v>
      </c>
    </row>
    <row r="394" spans="1:5" x14ac:dyDescent="0.15">
      <c r="A394" s="2" t="s">
        <v>21</v>
      </c>
      <c r="B394" s="2">
        <f t="shared" ref="B394:D395" si="160">B389</f>
        <v>1</v>
      </c>
      <c r="C394" s="2">
        <f t="shared" si="160"/>
        <v>0</v>
      </c>
      <c r="D394" s="2">
        <f t="shared" si="160"/>
        <v>0</v>
      </c>
      <c r="E394">
        <f>E389-45</f>
        <v>67.5</v>
      </c>
    </row>
    <row r="395" spans="1:5" x14ac:dyDescent="0.15">
      <c r="A395" s="2" t="s">
        <v>20</v>
      </c>
      <c r="B395" s="2">
        <f t="shared" si="160"/>
        <v>0.10349999999999999</v>
      </c>
      <c r="C395" s="2">
        <v>0.37197000000000002</v>
      </c>
      <c r="D395" s="2">
        <v>-0.80903999999999998</v>
      </c>
    </row>
    <row r="396" spans="1:5" x14ac:dyDescent="0.15">
      <c r="A396" s="1" t="s">
        <v>1</v>
      </c>
    </row>
    <row r="397" spans="1:5" x14ac:dyDescent="0.15">
      <c r="A397" s="2" t="s">
        <v>18</v>
      </c>
      <c r="B397" s="2">
        <f>B392</f>
        <v>0.03</v>
      </c>
      <c r="C397" s="2">
        <f t="shared" ref="C397" si="161">C392</f>
        <v>3.5000000000000003E-2</v>
      </c>
      <c r="D397">
        <f>D357</f>
        <v>0.15304999999999999</v>
      </c>
    </row>
    <row r="398" spans="1:5" x14ac:dyDescent="0.15">
      <c r="A398" s="2" t="s">
        <v>19</v>
      </c>
      <c r="B398" s="2">
        <f t="shared" ref="B398:E400" si="162">B393</f>
        <v>100</v>
      </c>
      <c r="C398" s="2">
        <f t="shared" si="162"/>
        <v>100</v>
      </c>
      <c r="D398" s="2">
        <f t="shared" si="162"/>
        <v>100</v>
      </c>
      <c r="E398" s="2">
        <f t="shared" si="162"/>
        <v>255</v>
      </c>
    </row>
    <row r="399" spans="1:5" x14ac:dyDescent="0.15">
      <c r="A399" s="2" t="s">
        <v>21</v>
      </c>
      <c r="B399" s="2">
        <f t="shared" si="162"/>
        <v>1</v>
      </c>
      <c r="C399">
        <v>0</v>
      </c>
      <c r="D399">
        <v>0</v>
      </c>
      <c r="E399">
        <f>E394-45</f>
        <v>22.5</v>
      </c>
    </row>
    <row r="400" spans="1:5" x14ac:dyDescent="0.15">
      <c r="A400" s="2" t="s">
        <v>20</v>
      </c>
      <c r="B400" s="2">
        <f t="shared" si="162"/>
        <v>0.10349999999999999</v>
      </c>
      <c r="C400" s="2">
        <v>0.19092000000000001</v>
      </c>
      <c r="D400" s="2">
        <v>-0.62799000000000005</v>
      </c>
    </row>
    <row r="401" spans="1:5" x14ac:dyDescent="0.15">
      <c r="A401" s="1" t="s">
        <v>1</v>
      </c>
    </row>
    <row r="402" spans="1:5" x14ac:dyDescent="0.15">
      <c r="A402" s="2" t="s">
        <v>18</v>
      </c>
      <c r="B402" s="2">
        <f>B397</f>
        <v>0.03</v>
      </c>
      <c r="C402" s="2">
        <f t="shared" ref="C402" si="163">C397</f>
        <v>3.5000000000000003E-2</v>
      </c>
      <c r="D402">
        <v>0.15</v>
      </c>
    </row>
    <row r="403" spans="1:5" x14ac:dyDescent="0.15">
      <c r="A403" s="2" t="s">
        <v>19</v>
      </c>
      <c r="B403" s="2">
        <f t="shared" ref="B403:E405" si="164">B398</f>
        <v>100</v>
      </c>
      <c r="C403" s="2">
        <f t="shared" si="164"/>
        <v>100</v>
      </c>
      <c r="D403" s="2">
        <f t="shared" si="164"/>
        <v>100</v>
      </c>
      <c r="E403" s="2">
        <f t="shared" si="164"/>
        <v>255</v>
      </c>
    </row>
    <row r="404" spans="1:5" x14ac:dyDescent="0.15">
      <c r="A404" s="2" t="s">
        <v>21</v>
      </c>
      <c r="B404" s="2">
        <f t="shared" si="164"/>
        <v>1</v>
      </c>
      <c r="C404" s="2">
        <f t="shared" si="164"/>
        <v>0</v>
      </c>
      <c r="D404" s="2">
        <f t="shared" si="164"/>
        <v>0</v>
      </c>
      <c r="E404">
        <v>0</v>
      </c>
    </row>
    <row r="405" spans="1:5" x14ac:dyDescent="0.15">
      <c r="A405" s="2" t="s">
        <v>20</v>
      </c>
      <c r="B405" s="2">
        <f t="shared" si="164"/>
        <v>0.10349999999999999</v>
      </c>
      <c r="C405" s="2">
        <v>0.13500999999999999</v>
      </c>
      <c r="D405" s="2">
        <v>-0.34997</v>
      </c>
    </row>
    <row r="406" spans="1:5" x14ac:dyDescent="0.15">
      <c r="A406" s="1" t="s">
        <v>1</v>
      </c>
    </row>
    <row r="407" spans="1:5" x14ac:dyDescent="0.15">
      <c r="A407" s="2" t="s">
        <v>18</v>
      </c>
      <c r="B407" s="2">
        <v>2.5000000000000001E-2</v>
      </c>
      <c r="C407">
        <v>0.03</v>
      </c>
      <c r="D407">
        <v>0.443</v>
      </c>
    </row>
    <row r="408" spans="1:5" x14ac:dyDescent="0.15">
      <c r="A408" s="2" t="s">
        <v>19</v>
      </c>
      <c r="B408" s="2">
        <v>255</v>
      </c>
      <c r="C408">
        <v>255</v>
      </c>
      <c r="D408">
        <v>255</v>
      </c>
      <c r="E408">
        <v>255</v>
      </c>
    </row>
    <row r="409" spans="1:5" x14ac:dyDescent="0.15">
      <c r="A409" s="2" t="s">
        <v>21</v>
      </c>
      <c r="B409" s="2">
        <v>1</v>
      </c>
      <c r="C409">
        <v>0</v>
      </c>
      <c r="D409">
        <v>0</v>
      </c>
      <c r="E409">
        <v>45</v>
      </c>
    </row>
    <row r="410" spans="1:5" x14ac:dyDescent="0.15">
      <c r="A410" s="2" t="s">
        <v>20</v>
      </c>
      <c r="B410" s="2">
        <f t="shared" ref="B410" si="165">B405</f>
        <v>0.10349999999999999</v>
      </c>
      <c r="C410">
        <v>0.25318000000000002</v>
      </c>
      <c r="D410">
        <v>1.3994200000000001</v>
      </c>
    </row>
    <row r="411" spans="1:5" x14ac:dyDescent="0.15">
      <c r="A411" s="1" t="s">
        <v>1</v>
      </c>
    </row>
    <row r="412" spans="1:5" x14ac:dyDescent="0.15">
      <c r="A412" s="2" t="s">
        <v>18</v>
      </c>
      <c r="B412" s="2">
        <f>B407</f>
        <v>2.5000000000000001E-2</v>
      </c>
      <c r="C412" s="2">
        <f t="shared" ref="C412" si="166">C407</f>
        <v>0.03</v>
      </c>
      <c r="D412" s="2">
        <v>0.33050000000000002</v>
      </c>
    </row>
    <row r="413" spans="1:5" x14ac:dyDescent="0.15">
      <c r="A413" s="2" t="s">
        <v>19</v>
      </c>
      <c r="B413" s="2">
        <f t="shared" ref="B413:E413" si="167">B408</f>
        <v>255</v>
      </c>
      <c r="C413" s="2">
        <f t="shared" si="167"/>
        <v>255</v>
      </c>
      <c r="D413" s="2">
        <f t="shared" si="167"/>
        <v>255</v>
      </c>
      <c r="E413" s="2">
        <f t="shared" si="167"/>
        <v>255</v>
      </c>
    </row>
    <row r="414" spans="1:5" x14ac:dyDescent="0.15">
      <c r="A414" s="2" t="s">
        <v>21</v>
      </c>
      <c r="B414" s="2">
        <f t="shared" ref="B414:D414" si="168">B409</f>
        <v>1</v>
      </c>
      <c r="C414" s="2">
        <f t="shared" si="168"/>
        <v>0</v>
      </c>
      <c r="D414" s="2">
        <f t="shared" si="168"/>
        <v>0</v>
      </c>
      <c r="E414">
        <v>22.5</v>
      </c>
    </row>
    <row r="415" spans="1:5" x14ac:dyDescent="0.15">
      <c r="A415" s="2" t="s">
        <v>20</v>
      </c>
      <c r="B415" s="2">
        <f t="shared" ref="B415" si="169">B410</f>
        <v>0.10349999999999999</v>
      </c>
      <c r="C415" s="2">
        <v>0.68964999999999999</v>
      </c>
      <c r="D415" s="2">
        <v>0.78569999999999995</v>
      </c>
    </row>
    <row r="416" spans="1:5" x14ac:dyDescent="0.15">
      <c r="A416" s="1" t="s">
        <v>1</v>
      </c>
    </row>
    <row r="417" spans="1:5" x14ac:dyDescent="0.15">
      <c r="A417" s="2" t="s">
        <v>18</v>
      </c>
      <c r="B417" s="2">
        <f>B412</f>
        <v>2.5000000000000001E-2</v>
      </c>
      <c r="C417" s="2">
        <f t="shared" ref="C417" si="170">C412</f>
        <v>0.03</v>
      </c>
      <c r="D417" s="2">
        <v>0.53</v>
      </c>
    </row>
    <row r="418" spans="1:5" x14ac:dyDescent="0.15">
      <c r="A418" s="2" t="s">
        <v>19</v>
      </c>
      <c r="B418" s="2">
        <f t="shared" ref="B418:E418" si="171">B413</f>
        <v>255</v>
      </c>
      <c r="C418" s="2">
        <f t="shared" si="171"/>
        <v>255</v>
      </c>
      <c r="D418" s="2">
        <f t="shared" si="171"/>
        <v>255</v>
      </c>
      <c r="E418" s="2">
        <f t="shared" si="171"/>
        <v>255</v>
      </c>
    </row>
    <row r="419" spans="1:5" x14ac:dyDescent="0.15">
      <c r="A419" s="2" t="s">
        <v>21</v>
      </c>
      <c r="B419" s="2">
        <f t="shared" ref="B419:D419" si="172">B414</f>
        <v>1</v>
      </c>
      <c r="C419" s="2">
        <f t="shared" si="172"/>
        <v>0</v>
      </c>
      <c r="D419" s="2">
        <f t="shared" si="172"/>
        <v>0</v>
      </c>
      <c r="E419">
        <v>0</v>
      </c>
    </row>
    <row r="420" spans="1:5" x14ac:dyDescent="0.15">
      <c r="A420" s="2" t="s">
        <v>20</v>
      </c>
      <c r="B420" s="2">
        <f t="shared" ref="B420" si="173">B415</f>
        <v>0.10349999999999999</v>
      </c>
      <c r="C420" s="2">
        <v>0.81499999999999995</v>
      </c>
      <c r="D420" s="2">
        <v>-4.3900000000000002E-2</v>
      </c>
    </row>
    <row r="421" spans="1:5" x14ac:dyDescent="0.15">
      <c r="A421" s="1" t="s">
        <v>1</v>
      </c>
    </row>
    <row r="422" spans="1:5" x14ac:dyDescent="0.15">
      <c r="A422" s="2" t="s">
        <v>18</v>
      </c>
      <c r="B422" s="2">
        <v>0.105</v>
      </c>
      <c r="C422">
        <v>0.1</v>
      </c>
      <c r="D422">
        <v>0.2</v>
      </c>
    </row>
    <row r="423" spans="1:5" x14ac:dyDescent="0.15">
      <c r="A423" s="2" t="s">
        <v>19</v>
      </c>
      <c r="B423" s="2">
        <v>20</v>
      </c>
      <c r="C423">
        <v>20</v>
      </c>
      <c r="D423">
        <v>20</v>
      </c>
      <c r="E423">
        <v>255</v>
      </c>
    </row>
    <row r="424" spans="1:5" x14ac:dyDescent="0.15">
      <c r="A424" s="2" t="s">
        <v>21</v>
      </c>
      <c r="B424" s="2">
        <v>1</v>
      </c>
      <c r="C424">
        <v>0</v>
      </c>
      <c r="D424">
        <v>0</v>
      </c>
      <c r="E424">
        <v>45</v>
      </c>
    </row>
    <row r="425" spans="1:5" x14ac:dyDescent="0.15">
      <c r="A425" s="2" t="s">
        <v>20</v>
      </c>
      <c r="B425" s="2">
        <f t="shared" ref="B425" si="174">B420</f>
        <v>0.10349999999999999</v>
      </c>
      <c r="C425">
        <v>-7.0709999999999995E-2</v>
      </c>
      <c r="D425">
        <v>0.71284000000000003</v>
      </c>
    </row>
    <row r="426" spans="1:5" x14ac:dyDescent="0.15">
      <c r="A426" s="1" t="s">
        <v>1</v>
      </c>
    </row>
    <row r="427" spans="1:5" x14ac:dyDescent="0.15">
      <c r="A427" s="2" t="s">
        <v>18</v>
      </c>
      <c r="B427" s="2">
        <f>B422</f>
        <v>0.105</v>
      </c>
      <c r="C427" s="2">
        <f t="shared" ref="C427" si="175">C422</f>
        <v>0.1</v>
      </c>
      <c r="D427" s="2">
        <v>7.6550000000000007E-2</v>
      </c>
    </row>
    <row r="428" spans="1:5" x14ac:dyDescent="0.15">
      <c r="A428" s="2" t="s">
        <v>19</v>
      </c>
      <c r="B428" s="2">
        <f t="shared" ref="B428:E428" si="176">B423</f>
        <v>20</v>
      </c>
      <c r="C428" s="2">
        <f t="shared" si="176"/>
        <v>20</v>
      </c>
      <c r="D428" s="2">
        <f t="shared" si="176"/>
        <v>20</v>
      </c>
      <c r="E428" s="2">
        <f t="shared" si="176"/>
        <v>255</v>
      </c>
    </row>
    <row r="429" spans="1:5" x14ac:dyDescent="0.15">
      <c r="A429" s="2" t="s">
        <v>21</v>
      </c>
      <c r="B429" s="2">
        <f t="shared" ref="B429:D429" si="177">B424</f>
        <v>1</v>
      </c>
      <c r="C429" s="2">
        <f t="shared" si="177"/>
        <v>0</v>
      </c>
      <c r="D429" s="2">
        <f t="shared" si="177"/>
        <v>0</v>
      </c>
      <c r="E429">
        <v>22.5</v>
      </c>
    </row>
    <row r="430" spans="1:5" x14ac:dyDescent="0.15">
      <c r="A430" s="2" t="s">
        <v>20</v>
      </c>
      <c r="B430" s="2">
        <f t="shared" ref="B430" si="178">B425</f>
        <v>0.10349999999999999</v>
      </c>
      <c r="C430" s="2">
        <v>7.8320000000000001E-2</v>
      </c>
      <c r="D430" s="2">
        <v>0.53317000000000003</v>
      </c>
    </row>
    <row r="431" spans="1:5" x14ac:dyDescent="0.15">
      <c r="A431" s="1" t="s">
        <v>1</v>
      </c>
    </row>
    <row r="432" spans="1:5" x14ac:dyDescent="0.15">
      <c r="A432" s="2" t="s">
        <v>18</v>
      </c>
      <c r="B432" s="2">
        <f>B427</f>
        <v>0.105</v>
      </c>
      <c r="C432" s="2">
        <f t="shared" ref="C432" si="179">C427</f>
        <v>0.1</v>
      </c>
      <c r="D432" s="2">
        <v>0.4</v>
      </c>
    </row>
    <row r="433" spans="1:5" x14ac:dyDescent="0.15">
      <c r="A433" s="2" t="s">
        <v>19</v>
      </c>
      <c r="B433" s="2">
        <f t="shared" ref="B433:E433" si="180">B428</f>
        <v>20</v>
      </c>
      <c r="C433" s="2">
        <f t="shared" si="180"/>
        <v>20</v>
      </c>
      <c r="D433" s="2">
        <f t="shared" si="180"/>
        <v>20</v>
      </c>
      <c r="E433" s="2">
        <f t="shared" si="180"/>
        <v>255</v>
      </c>
    </row>
    <row r="434" spans="1:5" x14ac:dyDescent="0.15">
      <c r="A434" s="2" t="s">
        <v>21</v>
      </c>
      <c r="B434" s="2">
        <f t="shared" ref="B434:D434" si="181">B429</f>
        <v>1</v>
      </c>
      <c r="C434" s="2">
        <f t="shared" si="181"/>
        <v>0</v>
      </c>
      <c r="D434" s="2">
        <f t="shared" si="181"/>
        <v>0</v>
      </c>
      <c r="E434">
        <v>0</v>
      </c>
    </row>
    <row r="435" spans="1:5" x14ac:dyDescent="0.15">
      <c r="A435" s="2" t="s">
        <v>20</v>
      </c>
      <c r="B435" s="2">
        <f t="shared" ref="B435" si="182">B430</f>
        <v>0.10349999999999999</v>
      </c>
      <c r="C435" s="2">
        <v>0.1</v>
      </c>
      <c r="D435" s="2">
        <v>0.10070999999999999</v>
      </c>
    </row>
    <row r="436" spans="1:5" x14ac:dyDescent="0.15">
      <c r="A436" s="1" t="s">
        <v>1</v>
      </c>
      <c r="B436" s="2"/>
      <c r="C436" s="2"/>
      <c r="D436" s="2"/>
    </row>
    <row r="437" spans="1:5" x14ac:dyDescent="0.15">
      <c r="A437" s="1" t="s">
        <v>2</v>
      </c>
      <c r="B437" s="2">
        <f>0.105+B435</f>
        <v>0.20849999999999999</v>
      </c>
      <c r="C437" s="2">
        <v>0.20200000000000001</v>
      </c>
      <c r="D437" s="2">
        <v>-0.29929</v>
      </c>
      <c r="E437" s="2"/>
    </row>
    <row r="438" spans="1:5" x14ac:dyDescent="0.15">
      <c r="A438" s="1" t="s">
        <v>2</v>
      </c>
      <c r="B438" s="2">
        <f>B437</f>
        <v>0.20849999999999999</v>
      </c>
      <c r="C438" s="2">
        <v>0.20200000000000001</v>
      </c>
      <c r="D438" s="2">
        <v>0.50070999999999999</v>
      </c>
    </row>
    <row r="439" spans="1:5" x14ac:dyDescent="0.15">
      <c r="A439" s="1" t="s">
        <v>2</v>
      </c>
      <c r="B439" s="2">
        <f t="shared" ref="B439:B440" si="183">B438</f>
        <v>0.20849999999999999</v>
      </c>
      <c r="C439" s="2">
        <v>0.14341000000000001</v>
      </c>
      <c r="D439" s="2">
        <v>0.64215999999999995</v>
      </c>
    </row>
    <row r="440" spans="1:5" x14ac:dyDescent="0.15">
      <c r="A440" s="1" t="s">
        <v>2</v>
      </c>
      <c r="B440" s="2">
        <f t="shared" si="183"/>
        <v>0.20849999999999999</v>
      </c>
      <c r="C440" s="2">
        <v>-0.13941999999999999</v>
      </c>
      <c r="D440" s="2">
        <v>0.92498000000000002</v>
      </c>
    </row>
    <row r="441" spans="1:5" x14ac:dyDescent="0.15">
      <c r="A441" s="1" t="s">
        <v>2</v>
      </c>
      <c r="B441">
        <f>B437-0.21</f>
        <v>-1.5000000000000013E-3</v>
      </c>
      <c r="C441" s="2">
        <v>0.20200000000000001</v>
      </c>
      <c r="D441" s="2">
        <v>-0.29929</v>
      </c>
    </row>
    <row r="442" spans="1:5" x14ac:dyDescent="0.15">
      <c r="A442" s="1" t="s">
        <v>2</v>
      </c>
      <c r="B442">
        <f t="shared" ref="B442:B444" si="184">B438-0.21</f>
        <v>-1.5000000000000013E-3</v>
      </c>
      <c r="C442" s="2">
        <v>0.20200000000000001</v>
      </c>
      <c r="D442" s="2">
        <v>0.50070999999999999</v>
      </c>
    </row>
    <row r="443" spans="1:5" x14ac:dyDescent="0.15">
      <c r="A443" s="1" t="s">
        <v>2</v>
      </c>
      <c r="B443">
        <f t="shared" si="184"/>
        <v>-1.5000000000000013E-3</v>
      </c>
      <c r="C443" s="2">
        <v>0.14341000000000001</v>
      </c>
      <c r="D443" s="2">
        <v>0.64215999999999995</v>
      </c>
    </row>
    <row r="444" spans="1:5" x14ac:dyDescent="0.15">
      <c r="A444" s="1" t="s">
        <v>2</v>
      </c>
      <c r="B444">
        <f t="shared" si="184"/>
        <v>-1.5000000000000013E-3</v>
      </c>
      <c r="C444" s="2">
        <v>-0.13941999999999999</v>
      </c>
      <c r="D444" s="2">
        <v>0.92498000000000002</v>
      </c>
    </row>
    <row r="445" spans="1:5" x14ac:dyDescent="0.15">
      <c r="A445" s="2" t="s">
        <v>22</v>
      </c>
      <c r="B445">
        <v>4</v>
      </c>
      <c r="C445" s="2">
        <v>5</v>
      </c>
      <c r="D445" s="2">
        <v>1</v>
      </c>
      <c r="E445" s="2">
        <v>0</v>
      </c>
    </row>
    <row r="446" spans="1:5" x14ac:dyDescent="0.15">
      <c r="A446" s="2" t="s">
        <v>22</v>
      </c>
      <c r="B446">
        <v>5</v>
      </c>
      <c r="C446" s="2">
        <v>6</v>
      </c>
      <c r="D446" s="2">
        <v>2</v>
      </c>
      <c r="E446" s="2">
        <v>1</v>
      </c>
    </row>
    <row r="447" spans="1:5" x14ac:dyDescent="0.15">
      <c r="A447" s="2" t="s">
        <v>22</v>
      </c>
      <c r="B447" s="2">
        <v>6</v>
      </c>
      <c r="C447" s="2">
        <v>7</v>
      </c>
      <c r="D447" s="2">
        <v>3</v>
      </c>
      <c r="E447" s="2">
        <v>2</v>
      </c>
    </row>
    <row r="448" spans="1:5" x14ac:dyDescent="0.15">
      <c r="A448" s="1" t="s">
        <v>3</v>
      </c>
      <c r="B448" s="2"/>
    </row>
    <row r="449" spans="1:5" x14ac:dyDescent="0.15">
      <c r="A449" s="2" t="s">
        <v>6</v>
      </c>
      <c r="B449" s="2">
        <v>100</v>
      </c>
      <c r="C449">
        <v>100</v>
      </c>
      <c r="D449">
        <v>100</v>
      </c>
      <c r="E449">
        <v>255</v>
      </c>
    </row>
    <row r="451" spans="1:5" x14ac:dyDescent="0.15">
      <c r="A451" s="1" t="s">
        <v>1</v>
      </c>
    </row>
    <row r="452" spans="1:5" x14ac:dyDescent="0.15">
      <c r="A452" s="2" t="s">
        <v>18</v>
      </c>
      <c r="B452" s="2">
        <v>3.5000000000000003E-2</v>
      </c>
      <c r="C452">
        <v>0.01</v>
      </c>
      <c r="D452">
        <v>0.45</v>
      </c>
    </row>
    <row r="453" spans="1:5" x14ac:dyDescent="0.15">
      <c r="A453" s="2" t="s">
        <v>19</v>
      </c>
      <c r="B453" s="2">
        <v>20</v>
      </c>
      <c r="C453">
        <v>20</v>
      </c>
      <c r="D453">
        <v>20</v>
      </c>
      <c r="E453">
        <v>255</v>
      </c>
    </row>
    <row r="454" spans="1:5" x14ac:dyDescent="0.15">
      <c r="A454" s="2" t="s">
        <v>21</v>
      </c>
      <c r="B454" s="2">
        <v>1</v>
      </c>
      <c r="C454">
        <v>0</v>
      </c>
      <c r="D454">
        <v>0</v>
      </c>
      <c r="E454">
        <v>45</v>
      </c>
    </row>
    <row r="455" spans="1:5" x14ac:dyDescent="0.15">
      <c r="A455" s="2" t="s">
        <v>20</v>
      </c>
      <c r="B455">
        <f>-0.1035</f>
        <v>-0.10349999999999999</v>
      </c>
      <c r="C455">
        <v>0.31819999999999998</v>
      </c>
      <c r="D455">
        <v>1.45459</v>
      </c>
    </row>
    <row r="456" spans="1:5" x14ac:dyDescent="0.15">
      <c r="A456" s="1" t="s">
        <v>1</v>
      </c>
    </row>
    <row r="457" spans="1:5" x14ac:dyDescent="0.15">
      <c r="A457" s="2" t="s">
        <v>18</v>
      </c>
      <c r="B457" s="2">
        <f>B452</f>
        <v>3.5000000000000003E-2</v>
      </c>
      <c r="C457" s="2">
        <f t="shared" ref="C457" si="185">C452</f>
        <v>0.01</v>
      </c>
      <c r="D457" s="2">
        <v>0.34439999999999998</v>
      </c>
    </row>
    <row r="458" spans="1:5" x14ac:dyDescent="0.15">
      <c r="A458" s="2" t="s">
        <v>19</v>
      </c>
      <c r="B458" s="2">
        <f t="shared" ref="B458:E458" si="186">B453</f>
        <v>20</v>
      </c>
      <c r="C458" s="2">
        <f t="shared" si="186"/>
        <v>20</v>
      </c>
      <c r="D458" s="2">
        <f t="shared" si="186"/>
        <v>20</v>
      </c>
      <c r="E458" s="2">
        <f t="shared" si="186"/>
        <v>255</v>
      </c>
    </row>
    <row r="459" spans="1:5" x14ac:dyDescent="0.15">
      <c r="A459" s="2" t="s">
        <v>21</v>
      </c>
      <c r="B459" s="2">
        <f t="shared" ref="B459:D459" si="187">B454</f>
        <v>1</v>
      </c>
      <c r="C459" s="2">
        <f t="shared" si="187"/>
        <v>0</v>
      </c>
      <c r="D459" s="2">
        <f t="shared" si="187"/>
        <v>0</v>
      </c>
      <c r="E459">
        <v>22.5</v>
      </c>
    </row>
    <row r="460" spans="1:5" x14ac:dyDescent="0.15">
      <c r="A460" s="2" t="s">
        <v>20</v>
      </c>
      <c r="B460" s="2">
        <f t="shared" ref="B460" si="188">B455</f>
        <v>-0.10349999999999999</v>
      </c>
      <c r="C460" s="2">
        <v>0.76819999999999999</v>
      </c>
      <c r="D460" s="2">
        <v>0.81820000000000004</v>
      </c>
    </row>
    <row r="461" spans="1:5" x14ac:dyDescent="0.15">
      <c r="A461" s="1" t="s">
        <v>1</v>
      </c>
    </row>
    <row r="462" spans="1:5" x14ac:dyDescent="0.15">
      <c r="A462" s="2" t="s">
        <v>18</v>
      </c>
      <c r="B462" s="2">
        <f>B457</f>
        <v>3.5000000000000003E-2</v>
      </c>
      <c r="C462" s="2">
        <f t="shared" ref="C462" si="189">C457</f>
        <v>0.01</v>
      </c>
      <c r="D462" s="2">
        <v>0.5</v>
      </c>
    </row>
    <row r="463" spans="1:5" x14ac:dyDescent="0.15">
      <c r="A463" s="2" t="s">
        <v>19</v>
      </c>
      <c r="B463" s="2">
        <f t="shared" ref="B463:E463" si="190">B458</f>
        <v>20</v>
      </c>
      <c r="C463" s="2">
        <f t="shared" si="190"/>
        <v>20</v>
      </c>
      <c r="D463" s="2">
        <f t="shared" si="190"/>
        <v>20</v>
      </c>
      <c r="E463" s="2">
        <f t="shared" si="190"/>
        <v>255</v>
      </c>
    </row>
    <row r="464" spans="1:5" x14ac:dyDescent="0.15">
      <c r="A464" s="2" t="s">
        <v>21</v>
      </c>
      <c r="B464" s="2">
        <f t="shared" ref="B464:D464" si="191">B459</f>
        <v>1</v>
      </c>
      <c r="C464" s="2">
        <f t="shared" si="191"/>
        <v>0</v>
      </c>
      <c r="D464" s="2">
        <f t="shared" si="191"/>
        <v>0</v>
      </c>
      <c r="E464">
        <v>0</v>
      </c>
    </row>
    <row r="465" spans="1:5" x14ac:dyDescent="0.15">
      <c r="A465" s="2" t="s">
        <v>20</v>
      </c>
      <c r="B465" s="2">
        <f t="shared" ref="B465" si="192">B460</f>
        <v>-0.10349999999999999</v>
      </c>
      <c r="C465" s="2">
        <v>0.9</v>
      </c>
      <c r="D465" s="2">
        <v>0</v>
      </c>
    </row>
    <row r="466" spans="1:5" x14ac:dyDescent="0.15">
      <c r="A466" s="1" t="s">
        <v>1</v>
      </c>
    </row>
    <row r="467" spans="1:5" x14ac:dyDescent="0.15">
      <c r="A467" s="2" t="s">
        <v>18</v>
      </c>
      <c r="B467" s="2">
        <f>B462</f>
        <v>3.5000000000000003E-2</v>
      </c>
      <c r="C467" s="2">
        <f t="shared" ref="C467" si="193">C462</f>
        <v>0.01</v>
      </c>
      <c r="D467" s="2">
        <v>0.15304999999999999</v>
      </c>
    </row>
    <row r="468" spans="1:5" x14ac:dyDescent="0.15">
      <c r="A468" s="2" t="s">
        <v>19</v>
      </c>
      <c r="B468" s="2">
        <f t="shared" ref="B468:E468" si="194">B463</f>
        <v>20</v>
      </c>
      <c r="C468" s="2">
        <f t="shared" si="194"/>
        <v>20</v>
      </c>
      <c r="D468" s="2">
        <f t="shared" si="194"/>
        <v>20</v>
      </c>
      <c r="E468" s="2">
        <f t="shared" si="194"/>
        <v>255</v>
      </c>
    </row>
    <row r="469" spans="1:5" x14ac:dyDescent="0.15">
      <c r="A469" s="2" t="s">
        <v>21</v>
      </c>
      <c r="B469" s="2">
        <f t="shared" ref="B469:D469" si="195">B464</f>
        <v>1</v>
      </c>
      <c r="C469" s="2">
        <f t="shared" si="195"/>
        <v>0</v>
      </c>
      <c r="D469" s="2">
        <f t="shared" si="195"/>
        <v>0</v>
      </c>
      <c r="E469">
        <f>180-22.5</f>
        <v>157.5</v>
      </c>
    </row>
    <row r="470" spans="1:5" x14ac:dyDescent="0.15">
      <c r="A470" s="2" t="s">
        <v>20</v>
      </c>
      <c r="B470" s="2">
        <f t="shared" ref="B470" si="196">B465</f>
        <v>-0.10349999999999999</v>
      </c>
      <c r="C470" s="2">
        <v>0.84160000000000001</v>
      </c>
      <c r="D470" s="2">
        <v>-0.64610999999999996</v>
      </c>
    </row>
    <row r="471" spans="1:5" x14ac:dyDescent="0.15">
      <c r="A471" s="1" t="s">
        <v>1</v>
      </c>
    </row>
    <row r="472" spans="1:5" x14ac:dyDescent="0.15">
      <c r="A472" s="2" t="s">
        <v>18</v>
      </c>
      <c r="B472" s="2">
        <f>B467</f>
        <v>3.5000000000000003E-2</v>
      </c>
      <c r="C472" s="2">
        <f t="shared" ref="C472:D472" si="197">C467</f>
        <v>0.01</v>
      </c>
      <c r="D472" s="2">
        <f t="shared" si="197"/>
        <v>0.15304999999999999</v>
      </c>
    </row>
    <row r="473" spans="1:5" x14ac:dyDescent="0.15">
      <c r="A473" s="2" t="s">
        <v>19</v>
      </c>
      <c r="B473" s="2">
        <f t="shared" ref="B473:E473" si="198">B468</f>
        <v>20</v>
      </c>
      <c r="C473" s="2">
        <f t="shared" si="198"/>
        <v>20</v>
      </c>
      <c r="D473" s="2">
        <f t="shared" si="198"/>
        <v>20</v>
      </c>
      <c r="E473" s="2">
        <f t="shared" si="198"/>
        <v>255</v>
      </c>
    </row>
    <row r="474" spans="1:5" x14ac:dyDescent="0.15">
      <c r="A474" s="2" t="s">
        <v>21</v>
      </c>
      <c r="B474" s="2">
        <f t="shared" ref="B474:D474" si="199">B469</f>
        <v>1</v>
      </c>
      <c r="C474" s="2">
        <f t="shared" si="199"/>
        <v>0</v>
      </c>
      <c r="D474" s="2">
        <f t="shared" si="199"/>
        <v>0</v>
      </c>
      <c r="E474">
        <f>E469-45</f>
        <v>112.5</v>
      </c>
    </row>
    <row r="475" spans="1:5" x14ac:dyDescent="0.15">
      <c r="A475" s="2" t="s">
        <v>20</v>
      </c>
      <c r="B475" s="2">
        <f t="shared" ref="B475" si="200">B470</f>
        <v>-0.10349999999999999</v>
      </c>
      <c r="C475" s="2">
        <v>0.64141999999999999</v>
      </c>
      <c r="D475" s="2">
        <v>-0.84141999999999995</v>
      </c>
    </row>
    <row r="476" spans="1:5" x14ac:dyDescent="0.15">
      <c r="A476" s="1" t="s">
        <v>1</v>
      </c>
    </row>
    <row r="477" spans="1:5" x14ac:dyDescent="0.15">
      <c r="A477" s="2" t="s">
        <v>18</v>
      </c>
      <c r="B477" s="2">
        <f>B472</f>
        <v>3.5000000000000003E-2</v>
      </c>
      <c r="C477" s="2">
        <f t="shared" ref="C477:D477" si="201">C472</f>
        <v>0.01</v>
      </c>
      <c r="D477" s="2">
        <f t="shared" si="201"/>
        <v>0.15304999999999999</v>
      </c>
    </row>
    <row r="478" spans="1:5" x14ac:dyDescent="0.15">
      <c r="A478" s="2" t="s">
        <v>19</v>
      </c>
      <c r="B478" s="2">
        <f t="shared" ref="B478:E478" si="202">B473</f>
        <v>20</v>
      </c>
      <c r="C478" s="2">
        <f t="shared" si="202"/>
        <v>20</v>
      </c>
      <c r="D478" s="2">
        <f t="shared" si="202"/>
        <v>20</v>
      </c>
      <c r="E478" s="2">
        <f t="shared" si="202"/>
        <v>255</v>
      </c>
    </row>
    <row r="479" spans="1:5" x14ac:dyDescent="0.15">
      <c r="A479" s="2" t="s">
        <v>21</v>
      </c>
      <c r="B479" s="2">
        <f t="shared" ref="B479:D479" si="203">B474</f>
        <v>1</v>
      </c>
      <c r="C479" s="2">
        <f t="shared" si="203"/>
        <v>0</v>
      </c>
      <c r="D479" s="2">
        <f t="shared" si="203"/>
        <v>0</v>
      </c>
      <c r="E479">
        <f>E474-45</f>
        <v>67.5</v>
      </c>
    </row>
    <row r="480" spans="1:5" x14ac:dyDescent="0.15">
      <c r="A480" s="2" t="s">
        <v>20</v>
      </c>
      <c r="B480" s="2">
        <f t="shared" ref="B480" si="204">B475</f>
        <v>-0.10349999999999999</v>
      </c>
      <c r="C480" s="2">
        <v>0.35858000000000001</v>
      </c>
      <c r="D480" s="2">
        <v>-0.84141999999999995</v>
      </c>
    </row>
    <row r="481" spans="1:5" x14ac:dyDescent="0.15">
      <c r="A481" s="1" t="s">
        <v>1</v>
      </c>
    </row>
    <row r="482" spans="1:5" x14ac:dyDescent="0.15">
      <c r="A482" s="2" t="s">
        <v>18</v>
      </c>
      <c r="B482" s="2">
        <f>B477</f>
        <v>3.5000000000000003E-2</v>
      </c>
      <c r="C482" s="2">
        <f t="shared" ref="C482" si="205">C477</f>
        <v>0.01</v>
      </c>
      <c r="D482" s="2">
        <f>D477</f>
        <v>0.15304999999999999</v>
      </c>
    </row>
    <row r="483" spans="1:5" x14ac:dyDescent="0.15">
      <c r="A483" s="2" t="s">
        <v>19</v>
      </c>
      <c r="B483" s="2">
        <f t="shared" ref="B483:E483" si="206">B478</f>
        <v>20</v>
      </c>
      <c r="C483" s="2">
        <f t="shared" si="206"/>
        <v>20</v>
      </c>
      <c r="D483" s="2">
        <f t="shared" si="206"/>
        <v>20</v>
      </c>
      <c r="E483" s="2">
        <f t="shared" si="206"/>
        <v>255</v>
      </c>
    </row>
    <row r="484" spans="1:5" x14ac:dyDescent="0.15">
      <c r="A484" s="2" t="s">
        <v>21</v>
      </c>
      <c r="B484" s="2">
        <f t="shared" ref="B484" si="207">B479</f>
        <v>1</v>
      </c>
      <c r="C484">
        <v>0</v>
      </c>
      <c r="D484">
        <v>0</v>
      </c>
      <c r="E484">
        <f>E479-45</f>
        <v>22.5</v>
      </c>
    </row>
    <row r="485" spans="1:5" x14ac:dyDescent="0.15">
      <c r="A485" s="2" t="s">
        <v>20</v>
      </c>
      <c r="B485" s="2">
        <f t="shared" ref="B485" si="208">B480</f>
        <v>-0.10349999999999999</v>
      </c>
      <c r="C485" s="2">
        <v>0.15858</v>
      </c>
      <c r="D485" s="2">
        <v>-0.64141999999999999</v>
      </c>
    </row>
    <row r="486" spans="1:5" x14ac:dyDescent="0.15">
      <c r="A486" s="1" t="s">
        <v>1</v>
      </c>
    </row>
    <row r="487" spans="1:5" x14ac:dyDescent="0.15">
      <c r="A487" s="2" t="s">
        <v>18</v>
      </c>
      <c r="B487" s="2">
        <f>B482</f>
        <v>3.5000000000000003E-2</v>
      </c>
      <c r="C487" s="2">
        <f t="shared" ref="C487" si="209">C482</f>
        <v>0.01</v>
      </c>
      <c r="D487" s="2">
        <v>0.5</v>
      </c>
    </row>
    <row r="488" spans="1:5" x14ac:dyDescent="0.15">
      <c r="A488" s="2" t="s">
        <v>19</v>
      </c>
      <c r="B488" s="2">
        <f t="shared" ref="B488:E488" si="210">B483</f>
        <v>20</v>
      </c>
      <c r="C488" s="2">
        <f t="shared" si="210"/>
        <v>20</v>
      </c>
      <c r="D488" s="2">
        <f t="shared" si="210"/>
        <v>20</v>
      </c>
      <c r="E488" s="2">
        <f t="shared" si="210"/>
        <v>255</v>
      </c>
    </row>
    <row r="489" spans="1:5" x14ac:dyDescent="0.15">
      <c r="A489" s="2" t="s">
        <v>21</v>
      </c>
      <c r="B489" s="2">
        <f t="shared" ref="B489:D489" si="211">B484</f>
        <v>1</v>
      </c>
      <c r="C489" s="2">
        <f t="shared" si="211"/>
        <v>0</v>
      </c>
      <c r="D489" s="2">
        <f t="shared" si="211"/>
        <v>0</v>
      </c>
      <c r="E489">
        <v>0</v>
      </c>
    </row>
    <row r="490" spans="1:5" x14ac:dyDescent="0.15">
      <c r="A490" s="2" t="s">
        <v>20</v>
      </c>
      <c r="B490" s="2">
        <f t="shared" ref="B490" si="212">B485</f>
        <v>-0.10349999999999999</v>
      </c>
      <c r="C490" s="2">
        <v>0.1</v>
      </c>
      <c r="D490" s="2">
        <v>0</v>
      </c>
    </row>
    <row r="491" spans="1:5" x14ac:dyDescent="0.15">
      <c r="A491" s="1" t="s">
        <v>1</v>
      </c>
    </row>
    <row r="492" spans="1:5" x14ac:dyDescent="0.15">
      <c r="A492" s="2" t="s">
        <v>18</v>
      </c>
      <c r="B492" s="2">
        <v>0.03</v>
      </c>
      <c r="C492">
        <v>3.5000000000000003E-2</v>
      </c>
      <c r="D492">
        <f>D452</f>
        <v>0.45</v>
      </c>
    </row>
    <row r="493" spans="1:5" x14ac:dyDescent="0.15">
      <c r="A493" s="2" t="s">
        <v>19</v>
      </c>
      <c r="B493" s="2">
        <v>100</v>
      </c>
      <c r="C493">
        <v>100</v>
      </c>
      <c r="D493">
        <v>100</v>
      </c>
      <c r="E493">
        <v>255</v>
      </c>
    </row>
    <row r="494" spans="1:5" x14ac:dyDescent="0.15">
      <c r="A494" s="2" t="s">
        <v>21</v>
      </c>
      <c r="B494" s="2">
        <v>1</v>
      </c>
      <c r="C494">
        <v>0</v>
      </c>
      <c r="D494">
        <v>0</v>
      </c>
      <c r="E494">
        <v>45</v>
      </c>
    </row>
    <row r="495" spans="1:5" x14ac:dyDescent="0.15">
      <c r="A495" s="2" t="s">
        <v>20</v>
      </c>
      <c r="B495" s="2">
        <f t="shared" ref="B495" si="213">B490</f>
        <v>-0.10349999999999999</v>
      </c>
      <c r="C495">
        <v>0.29344999999999999</v>
      </c>
      <c r="D495">
        <v>1.4298500000000001</v>
      </c>
    </row>
    <row r="496" spans="1:5" x14ac:dyDescent="0.15">
      <c r="A496" s="1" t="s">
        <v>1</v>
      </c>
    </row>
    <row r="497" spans="1:5" x14ac:dyDescent="0.15">
      <c r="A497" s="2" t="s">
        <v>18</v>
      </c>
      <c r="B497" s="2">
        <f>B492</f>
        <v>0.03</v>
      </c>
      <c r="C497" s="2">
        <f t="shared" ref="C497" si="214">C492</f>
        <v>3.5000000000000003E-2</v>
      </c>
      <c r="D497">
        <f>D457</f>
        <v>0.34439999999999998</v>
      </c>
    </row>
    <row r="498" spans="1:5" x14ac:dyDescent="0.15">
      <c r="A498" s="2" t="s">
        <v>19</v>
      </c>
      <c r="B498" s="2">
        <f t="shared" ref="B498:E498" si="215">B493</f>
        <v>100</v>
      </c>
      <c r="C498" s="2">
        <f t="shared" si="215"/>
        <v>100</v>
      </c>
      <c r="D498" s="2">
        <f t="shared" si="215"/>
        <v>100</v>
      </c>
      <c r="E498" s="2">
        <f t="shared" si="215"/>
        <v>255</v>
      </c>
    </row>
    <row r="499" spans="1:5" x14ac:dyDescent="0.15">
      <c r="A499" s="2" t="s">
        <v>21</v>
      </c>
      <c r="B499" s="2">
        <f t="shared" ref="B499:D499" si="216">B494</f>
        <v>1</v>
      </c>
      <c r="C499" s="2">
        <f t="shared" si="216"/>
        <v>0</v>
      </c>
      <c r="D499" s="2">
        <f t="shared" si="216"/>
        <v>0</v>
      </c>
      <c r="E499">
        <v>22.5</v>
      </c>
    </row>
    <row r="500" spans="1:5" x14ac:dyDescent="0.15">
      <c r="A500" s="2" t="s">
        <v>20</v>
      </c>
      <c r="B500" s="2">
        <f t="shared" ref="B500" si="217">B495</f>
        <v>-0.10349999999999999</v>
      </c>
      <c r="C500" s="2">
        <v>0.73585999999999996</v>
      </c>
      <c r="D500" s="2">
        <v>0.80481999999999998</v>
      </c>
    </row>
    <row r="501" spans="1:5" x14ac:dyDescent="0.15">
      <c r="A501" s="1" t="s">
        <v>1</v>
      </c>
    </row>
    <row r="502" spans="1:5" x14ac:dyDescent="0.15">
      <c r="A502" s="2" t="s">
        <v>18</v>
      </c>
      <c r="B502" s="2">
        <f>B497</f>
        <v>0.03</v>
      </c>
      <c r="C502" s="2">
        <f t="shared" ref="C502" si="218">C497</f>
        <v>3.5000000000000003E-2</v>
      </c>
      <c r="D502">
        <f>D462</f>
        <v>0.5</v>
      </c>
    </row>
    <row r="503" spans="1:5" x14ac:dyDescent="0.15">
      <c r="A503" s="2" t="s">
        <v>19</v>
      </c>
      <c r="B503" s="2">
        <f t="shared" ref="B503:E503" si="219">B498</f>
        <v>100</v>
      </c>
      <c r="C503" s="2">
        <f t="shared" si="219"/>
        <v>100</v>
      </c>
      <c r="D503" s="2">
        <f t="shared" si="219"/>
        <v>100</v>
      </c>
      <c r="E503" s="2">
        <f t="shared" si="219"/>
        <v>255</v>
      </c>
    </row>
    <row r="504" spans="1:5" x14ac:dyDescent="0.15">
      <c r="A504" s="2" t="s">
        <v>21</v>
      </c>
      <c r="B504" s="2">
        <f t="shared" ref="B504:D504" si="220">B499</f>
        <v>1</v>
      </c>
      <c r="C504" s="2">
        <f t="shared" si="220"/>
        <v>0</v>
      </c>
      <c r="D504" s="2">
        <f t="shared" si="220"/>
        <v>0</v>
      </c>
      <c r="E504">
        <v>0</v>
      </c>
    </row>
    <row r="505" spans="1:5" x14ac:dyDescent="0.15">
      <c r="A505" s="2" t="s">
        <v>20</v>
      </c>
      <c r="B505" s="2">
        <f t="shared" ref="B505" si="221">B500</f>
        <v>-0.10349999999999999</v>
      </c>
      <c r="C505" s="2">
        <v>0.85</v>
      </c>
      <c r="D505" s="2">
        <v>0</v>
      </c>
    </row>
    <row r="506" spans="1:5" x14ac:dyDescent="0.15">
      <c r="A506" s="1" t="s">
        <v>1</v>
      </c>
    </row>
    <row r="507" spans="1:5" x14ac:dyDescent="0.15">
      <c r="A507" s="2" t="s">
        <v>18</v>
      </c>
      <c r="B507" s="2">
        <f>B502</f>
        <v>0.03</v>
      </c>
      <c r="C507" s="2">
        <f t="shared" ref="C507" si="222">C502</f>
        <v>3.5000000000000003E-2</v>
      </c>
      <c r="D507">
        <f>D467</f>
        <v>0.15304999999999999</v>
      </c>
    </row>
    <row r="508" spans="1:5" x14ac:dyDescent="0.15">
      <c r="A508" s="2" t="s">
        <v>19</v>
      </c>
      <c r="B508" s="2">
        <f t="shared" ref="B508:E508" si="223">B503</f>
        <v>100</v>
      </c>
      <c r="C508" s="2">
        <f t="shared" si="223"/>
        <v>100</v>
      </c>
      <c r="D508" s="2">
        <f t="shared" si="223"/>
        <v>100</v>
      </c>
      <c r="E508" s="2">
        <f t="shared" si="223"/>
        <v>255</v>
      </c>
    </row>
    <row r="509" spans="1:5" x14ac:dyDescent="0.15">
      <c r="A509" s="2" t="s">
        <v>21</v>
      </c>
      <c r="B509" s="2">
        <f t="shared" ref="B509:D509" si="224">B504</f>
        <v>1</v>
      </c>
      <c r="C509" s="2">
        <f t="shared" si="224"/>
        <v>0</v>
      </c>
      <c r="D509" s="2">
        <f t="shared" si="224"/>
        <v>0</v>
      </c>
      <c r="E509">
        <f>180-22.5</f>
        <v>157.5</v>
      </c>
    </row>
    <row r="510" spans="1:5" x14ac:dyDescent="0.15">
      <c r="A510" s="2" t="s">
        <v>20</v>
      </c>
      <c r="B510" s="2">
        <f t="shared" ref="B510" si="225">B505</f>
        <v>-0.10349999999999999</v>
      </c>
      <c r="C510" s="2">
        <v>0.80908000000000002</v>
      </c>
      <c r="D510" s="2">
        <v>-0.62799000000000005</v>
      </c>
    </row>
    <row r="511" spans="1:5" x14ac:dyDescent="0.15">
      <c r="A511" s="1" t="s">
        <v>1</v>
      </c>
    </row>
    <row r="512" spans="1:5" x14ac:dyDescent="0.15">
      <c r="A512" s="2" t="s">
        <v>18</v>
      </c>
      <c r="B512" s="2">
        <f>B507</f>
        <v>0.03</v>
      </c>
      <c r="C512" s="2">
        <f t="shared" ref="C512" si="226">C507</f>
        <v>3.5000000000000003E-2</v>
      </c>
      <c r="D512">
        <f>D472</f>
        <v>0.15304999999999999</v>
      </c>
    </row>
    <row r="513" spans="1:5" x14ac:dyDescent="0.15">
      <c r="A513" s="2" t="s">
        <v>19</v>
      </c>
      <c r="B513" s="2">
        <f t="shared" ref="B513:E513" si="227">B508</f>
        <v>100</v>
      </c>
      <c r="C513" s="2">
        <f t="shared" si="227"/>
        <v>100</v>
      </c>
      <c r="D513" s="2">
        <f t="shared" si="227"/>
        <v>100</v>
      </c>
      <c r="E513" s="2">
        <f t="shared" si="227"/>
        <v>255</v>
      </c>
    </row>
    <row r="514" spans="1:5" x14ac:dyDescent="0.15">
      <c r="A514" s="2" t="s">
        <v>21</v>
      </c>
      <c r="B514" s="2">
        <f t="shared" ref="B514:D514" si="228">B509</f>
        <v>1</v>
      </c>
      <c r="C514" s="2">
        <f t="shared" si="228"/>
        <v>0</v>
      </c>
      <c r="D514" s="2">
        <f t="shared" si="228"/>
        <v>0</v>
      </c>
      <c r="E514">
        <f>E509-45</f>
        <v>112.5</v>
      </c>
    </row>
    <row r="515" spans="1:5" x14ac:dyDescent="0.15">
      <c r="A515" s="2" t="s">
        <v>20</v>
      </c>
      <c r="B515" s="2">
        <f t="shared" ref="B515" si="229">B510</f>
        <v>-0.10349999999999999</v>
      </c>
      <c r="C515" s="2">
        <v>0.62802000000000002</v>
      </c>
      <c r="D515" s="2">
        <v>-0.80903999999999998</v>
      </c>
    </row>
    <row r="516" spans="1:5" x14ac:dyDescent="0.15">
      <c r="A516" s="1" t="s">
        <v>1</v>
      </c>
    </row>
    <row r="517" spans="1:5" x14ac:dyDescent="0.15">
      <c r="A517" s="2" t="s">
        <v>18</v>
      </c>
      <c r="B517" s="2">
        <f>B512</f>
        <v>0.03</v>
      </c>
      <c r="C517" s="2">
        <f t="shared" ref="C517" si="230">C512</f>
        <v>3.5000000000000003E-2</v>
      </c>
      <c r="D517">
        <f>D477</f>
        <v>0.15304999999999999</v>
      </c>
    </row>
    <row r="518" spans="1:5" x14ac:dyDescent="0.15">
      <c r="A518" s="2" t="s">
        <v>19</v>
      </c>
      <c r="B518" s="2">
        <f t="shared" ref="B518:E518" si="231">B513</f>
        <v>100</v>
      </c>
      <c r="C518" s="2">
        <f t="shared" si="231"/>
        <v>100</v>
      </c>
      <c r="D518" s="2">
        <f t="shared" si="231"/>
        <v>100</v>
      </c>
      <c r="E518" s="2">
        <f t="shared" si="231"/>
        <v>255</v>
      </c>
    </row>
    <row r="519" spans="1:5" x14ac:dyDescent="0.15">
      <c r="A519" s="2" t="s">
        <v>21</v>
      </c>
      <c r="B519" s="2">
        <f t="shared" ref="B519:D519" si="232">B514</f>
        <v>1</v>
      </c>
      <c r="C519" s="2">
        <f t="shared" si="232"/>
        <v>0</v>
      </c>
      <c r="D519" s="2">
        <f t="shared" si="232"/>
        <v>0</v>
      </c>
      <c r="E519">
        <f>E514-45</f>
        <v>67.5</v>
      </c>
    </row>
    <row r="520" spans="1:5" x14ac:dyDescent="0.15">
      <c r="A520" s="2" t="s">
        <v>20</v>
      </c>
      <c r="B520" s="2">
        <f t="shared" ref="B520" si="233">B515</f>
        <v>-0.10349999999999999</v>
      </c>
      <c r="C520" s="2">
        <v>0.37197000000000002</v>
      </c>
      <c r="D520" s="2">
        <v>-0.80903999999999998</v>
      </c>
    </row>
    <row r="521" spans="1:5" x14ac:dyDescent="0.15">
      <c r="A521" s="1" t="s">
        <v>1</v>
      </c>
    </row>
    <row r="522" spans="1:5" x14ac:dyDescent="0.15">
      <c r="A522" s="2" t="s">
        <v>18</v>
      </c>
      <c r="B522" s="2">
        <f>B517</f>
        <v>0.03</v>
      </c>
      <c r="C522" s="2">
        <f t="shared" ref="C522" si="234">C517</f>
        <v>3.5000000000000003E-2</v>
      </c>
      <c r="D522">
        <f>D482</f>
        <v>0.15304999999999999</v>
      </c>
    </row>
    <row r="523" spans="1:5" x14ac:dyDescent="0.15">
      <c r="A523" s="2" t="s">
        <v>19</v>
      </c>
      <c r="B523" s="2">
        <f t="shared" ref="B523:E523" si="235">B518</f>
        <v>100</v>
      </c>
      <c r="C523" s="2">
        <f t="shared" si="235"/>
        <v>100</v>
      </c>
      <c r="D523" s="2">
        <f t="shared" si="235"/>
        <v>100</v>
      </c>
      <c r="E523" s="2">
        <f t="shared" si="235"/>
        <v>255</v>
      </c>
    </row>
    <row r="524" spans="1:5" x14ac:dyDescent="0.15">
      <c r="A524" s="2" t="s">
        <v>21</v>
      </c>
      <c r="B524" s="2">
        <f t="shared" ref="B524" si="236">B519</f>
        <v>1</v>
      </c>
      <c r="C524">
        <v>0</v>
      </c>
      <c r="D524">
        <v>0</v>
      </c>
      <c r="E524">
        <f>E519-45</f>
        <v>22.5</v>
      </c>
    </row>
    <row r="525" spans="1:5" x14ac:dyDescent="0.15">
      <c r="A525" s="2" t="s">
        <v>20</v>
      </c>
      <c r="B525" s="2">
        <f t="shared" ref="B525" si="237">B520</f>
        <v>-0.10349999999999999</v>
      </c>
      <c r="C525" s="2">
        <v>0.19092000000000001</v>
      </c>
      <c r="D525" s="2">
        <v>-0.62799000000000005</v>
      </c>
    </row>
    <row r="526" spans="1:5" x14ac:dyDescent="0.15">
      <c r="A526" s="1" t="s">
        <v>1</v>
      </c>
    </row>
    <row r="527" spans="1:5" x14ac:dyDescent="0.15">
      <c r="A527" s="2" t="s">
        <v>18</v>
      </c>
      <c r="B527" s="2">
        <f>B522</f>
        <v>0.03</v>
      </c>
      <c r="C527" s="2">
        <f t="shared" ref="C527" si="238">C522</f>
        <v>3.5000000000000003E-2</v>
      </c>
      <c r="D527">
        <v>0.15</v>
      </c>
    </row>
    <row r="528" spans="1:5" x14ac:dyDescent="0.15">
      <c r="A528" s="2" t="s">
        <v>19</v>
      </c>
      <c r="B528" s="2">
        <f t="shared" ref="B528:E528" si="239">B523</f>
        <v>100</v>
      </c>
      <c r="C528" s="2">
        <f t="shared" si="239"/>
        <v>100</v>
      </c>
      <c r="D528" s="2">
        <f t="shared" si="239"/>
        <v>100</v>
      </c>
      <c r="E528" s="2">
        <f t="shared" si="239"/>
        <v>255</v>
      </c>
    </row>
    <row r="529" spans="1:5" x14ac:dyDescent="0.15">
      <c r="A529" s="2" t="s">
        <v>21</v>
      </c>
      <c r="B529" s="2">
        <f t="shared" ref="B529:D529" si="240">B524</f>
        <v>1</v>
      </c>
      <c r="C529" s="2">
        <f t="shared" si="240"/>
        <v>0</v>
      </c>
      <c r="D529" s="2">
        <f t="shared" si="240"/>
        <v>0</v>
      </c>
      <c r="E529">
        <v>0</v>
      </c>
    </row>
    <row r="530" spans="1:5" x14ac:dyDescent="0.15">
      <c r="A530" s="2" t="s">
        <v>20</v>
      </c>
      <c r="B530" s="2">
        <f t="shared" ref="B530" si="241">B525</f>
        <v>-0.10349999999999999</v>
      </c>
      <c r="C530" s="2">
        <v>0.13500999999999999</v>
      </c>
      <c r="D530" s="2">
        <v>-0.34997</v>
      </c>
    </row>
    <row r="531" spans="1:5" x14ac:dyDescent="0.15">
      <c r="A531" s="1" t="s">
        <v>1</v>
      </c>
    </row>
    <row r="532" spans="1:5" x14ac:dyDescent="0.15">
      <c r="A532" s="2" t="s">
        <v>18</v>
      </c>
      <c r="B532" s="2">
        <v>2.5000000000000001E-2</v>
      </c>
      <c r="C532">
        <v>0.03</v>
      </c>
      <c r="D532">
        <v>0.443</v>
      </c>
    </row>
    <row r="533" spans="1:5" x14ac:dyDescent="0.15">
      <c r="A533" s="2" t="s">
        <v>19</v>
      </c>
      <c r="B533" s="2">
        <v>255</v>
      </c>
      <c r="C533">
        <v>255</v>
      </c>
      <c r="D533">
        <v>255</v>
      </c>
      <c r="E533">
        <v>255</v>
      </c>
    </row>
    <row r="534" spans="1:5" x14ac:dyDescent="0.15">
      <c r="A534" s="2" t="s">
        <v>21</v>
      </c>
      <c r="B534" s="2">
        <v>1</v>
      </c>
      <c r="C534">
        <v>0</v>
      </c>
      <c r="D534">
        <v>0</v>
      </c>
      <c r="E534">
        <v>45</v>
      </c>
    </row>
    <row r="535" spans="1:5" x14ac:dyDescent="0.15">
      <c r="A535" s="2" t="s">
        <v>20</v>
      </c>
      <c r="B535" s="2">
        <f t="shared" ref="B535" si="242">B530</f>
        <v>-0.10349999999999999</v>
      </c>
      <c r="C535">
        <v>0.25318000000000002</v>
      </c>
      <c r="D535">
        <v>1.3994200000000001</v>
      </c>
    </row>
    <row r="536" spans="1:5" x14ac:dyDescent="0.15">
      <c r="A536" s="1" t="s">
        <v>1</v>
      </c>
    </row>
    <row r="537" spans="1:5" x14ac:dyDescent="0.15">
      <c r="A537" s="2" t="s">
        <v>18</v>
      </c>
      <c r="B537" s="2">
        <f>B532</f>
        <v>2.5000000000000001E-2</v>
      </c>
      <c r="C537" s="2">
        <f t="shared" ref="C537" si="243">C532</f>
        <v>0.03</v>
      </c>
      <c r="D537" s="2">
        <v>0.33050000000000002</v>
      </c>
    </row>
    <row r="538" spans="1:5" x14ac:dyDescent="0.15">
      <c r="A538" s="2" t="s">
        <v>19</v>
      </c>
      <c r="B538" s="2">
        <f t="shared" ref="B538:E538" si="244">B533</f>
        <v>255</v>
      </c>
      <c r="C538" s="2">
        <f t="shared" si="244"/>
        <v>255</v>
      </c>
      <c r="D538" s="2">
        <f t="shared" si="244"/>
        <v>255</v>
      </c>
      <c r="E538" s="2">
        <f t="shared" si="244"/>
        <v>255</v>
      </c>
    </row>
    <row r="539" spans="1:5" x14ac:dyDescent="0.15">
      <c r="A539" s="2" t="s">
        <v>21</v>
      </c>
      <c r="B539" s="2">
        <f t="shared" ref="B539:D539" si="245">B534</f>
        <v>1</v>
      </c>
      <c r="C539" s="2">
        <f t="shared" si="245"/>
        <v>0</v>
      </c>
      <c r="D539" s="2">
        <f t="shared" si="245"/>
        <v>0</v>
      </c>
      <c r="E539">
        <v>22.5</v>
      </c>
    </row>
    <row r="540" spans="1:5" x14ac:dyDescent="0.15">
      <c r="A540" s="2" t="s">
        <v>20</v>
      </c>
      <c r="B540" s="2">
        <f t="shared" ref="B540" si="246">B535</f>
        <v>-0.10349999999999999</v>
      </c>
      <c r="C540" s="2">
        <v>0.68964999999999999</v>
      </c>
      <c r="D540" s="2">
        <v>0.78569999999999995</v>
      </c>
    </row>
    <row r="541" spans="1:5" x14ac:dyDescent="0.15">
      <c r="A541" s="1" t="s">
        <v>1</v>
      </c>
    </row>
    <row r="542" spans="1:5" x14ac:dyDescent="0.15">
      <c r="A542" s="2" t="s">
        <v>18</v>
      </c>
      <c r="B542" s="2">
        <f>B537</f>
        <v>2.5000000000000001E-2</v>
      </c>
      <c r="C542" s="2">
        <f t="shared" ref="C542" si="247">C537</f>
        <v>0.03</v>
      </c>
      <c r="D542" s="2">
        <v>0.53</v>
      </c>
    </row>
    <row r="543" spans="1:5" x14ac:dyDescent="0.15">
      <c r="A543" s="2" t="s">
        <v>19</v>
      </c>
      <c r="B543" s="2">
        <f t="shared" ref="B543:E543" si="248">B538</f>
        <v>255</v>
      </c>
      <c r="C543" s="2">
        <f t="shared" si="248"/>
        <v>255</v>
      </c>
      <c r="D543" s="2">
        <f t="shared" si="248"/>
        <v>255</v>
      </c>
      <c r="E543" s="2">
        <f t="shared" si="248"/>
        <v>255</v>
      </c>
    </row>
    <row r="544" spans="1:5" x14ac:dyDescent="0.15">
      <c r="A544" s="2" t="s">
        <v>21</v>
      </c>
      <c r="B544" s="2">
        <f t="shared" ref="B544:D544" si="249">B539</f>
        <v>1</v>
      </c>
      <c r="C544" s="2">
        <f t="shared" si="249"/>
        <v>0</v>
      </c>
      <c r="D544" s="2">
        <f t="shared" si="249"/>
        <v>0</v>
      </c>
      <c r="E544">
        <v>0</v>
      </c>
    </row>
    <row r="545" spans="1:5" x14ac:dyDescent="0.15">
      <c r="A545" s="2" t="s">
        <v>20</v>
      </c>
      <c r="B545" s="2">
        <f t="shared" ref="B545" si="250">B540</f>
        <v>-0.10349999999999999</v>
      </c>
      <c r="C545" s="2">
        <v>0.81499999999999995</v>
      </c>
      <c r="D545" s="2">
        <v>-4.3900000000000002E-2</v>
      </c>
    </row>
    <row r="546" spans="1:5" x14ac:dyDescent="0.15">
      <c r="A546" s="1" t="s">
        <v>1</v>
      </c>
    </row>
    <row r="547" spans="1:5" x14ac:dyDescent="0.15">
      <c r="A547" s="2" t="s">
        <v>18</v>
      </c>
      <c r="B547" s="2">
        <v>0.105</v>
      </c>
      <c r="C547">
        <v>0.1</v>
      </c>
      <c r="D547">
        <v>0.2</v>
      </c>
    </row>
    <row r="548" spans="1:5" x14ac:dyDescent="0.15">
      <c r="A548" s="2" t="s">
        <v>19</v>
      </c>
      <c r="B548" s="2">
        <v>20</v>
      </c>
      <c r="C548">
        <v>20</v>
      </c>
      <c r="D548">
        <v>20</v>
      </c>
      <c r="E548">
        <v>255</v>
      </c>
    </row>
    <row r="549" spans="1:5" x14ac:dyDescent="0.15">
      <c r="A549" s="2" t="s">
        <v>21</v>
      </c>
      <c r="B549" s="2">
        <v>1</v>
      </c>
      <c r="C549">
        <v>0</v>
      </c>
      <c r="D549">
        <v>0</v>
      </c>
      <c r="E549">
        <v>45</v>
      </c>
    </row>
    <row r="550" spans="1:5" x14ac:dyDescent="0.15">
      <c r="A550" s="2" t="s">
        <v>20</v>
      </c>
      <c r="B550" s="2">
        <f t="shared" ref="B550" si="251">B545</f>
        <v>-0.10349999999999999</v>
      </c>
      <c r="C550">
        <v>-7.0709999999999995E-2</v>
      </c>
      <c r="D550">
        <v>0.71284000000000003</v>
      </c>
    </row>
    <row r="551" spans="1:5" x14ac:dyDescent="0.15">
      <c r="A551" s="1" t="s">
        <v>1</v>
      </c>
    </row>
    <row r="552" spans="1:5" x14ac:dyDescent="0.15">
      <c r="A552" s="2" t="s">
        <v>18</v>
      </c>
      <c r="B552" s="2">
        <f>B547</f>
        <v>0.105</v>
      </c>
      <c r="C552" s="2">
        <f t="shared" ref="C552" si="252">C547</f>
        <v>0.1</v>
      </c>
      <c r="D552" s="2">
        <v>7.6550000000000007E-2</v>
      </c>
    </row>
    <row r="553" spans="1:5" x14ac:dyDescent="0.15">
      <c r="A553" s="2" t="s">
        <v>19</v>
      </c>
      <c r="B553" s="2">
        <f t="shared" ref="B553:E553" si="253">B548</f>
        <v>20</v>
      </c>
      <c r="C553" s="2">
        <f t="shared" si="253"/>
        <v>20</v>
      </c>
      <c r="D553" s="2">
        <f t="shared" si="253"/>
        <v>20</v>
      </c>
      <c r="E553" s="2">
        <f t="shared" si="253"/>
        <v>255</v>
      </c>
    </row>
    <row r="554" spans="1:5" x14ac:dyDescent="0.15">
      <c r="A554" s="2" t="s">
        <v>21</v>
      </c>
      <c r="B554" s="2">
        <f t="shared" ref="B554:D554" si="254">B549</f>
        <v>1</v>
      </c>
      <c r="C554" s="2">
        <f t="shared" si="254"/>
        <v>0</v>
      </c>
      <c r="D554" s="2">
        <f t="shared" si="254"/>
        <v>0</v>
      </c>
      <c r="E554">
        <v>22.5</v>
      </c>
    </row>
    <row r="555" spans="1:5" x14ac:dyDescent="0.15">
      <c r="A555" s="2" t="s">
        <v>20</v>
      </c>
      <c r="B555" s="2">
        <f t="shared" ref="B555" si="255">B550</f>
        <v>-0.10349999999999999</v>
      </c>
      <c r="C555" s="2">
        <v>7.8320000000000001E-2</v>
      </c>
      <c r="D555" s="2">
        <v>0.53317000000000003</v>
      </c>
    </row>
    <row r="556" spans="1:5" x14ac:dyDescent="0.15">
      <c r="A556" s="1" t="s">
        <v>1</v>
      </c>
    </row>
    <row r="557" spans="1:5" x14ac:dyDescent="0.15">
      <c r="A557" s="2" t="s">
        <v>18</v>
      </c>
      <c r="B557" s="2">
        <f>B552</f>
        <v>0.105</v>
      </c>
      <c r="C557" s="2">
        <f t="shared" ref="C557" si="256">C552</f>
        <v>0.1</v>
      </c>
      <c r="D557" s="2">
        <v>0.4</v>
      </c>
    </row>
    <row r="558" spans="1:5" x14ac:dyDescent="0.15">
      <c r="A558" s="2" t="s">
        <v>19</v>
      </c>
      <c r="B558" s="2">
        <f t="shared" ref="B558:E558" si="257">B553</f>
        <v>20</v>
      </c>
      <c r="C558" s="2">
        <f t="shared" si="257"/>
        <v>20</v>
      </c>
      <c r="D558" s="2">
        <f t="shared" si="257"/>
        <v>20</v>
      </c>
      <c r="E558" s="2">
        <f t="shared" si="257"/>
        <v>255</v>
      </c>
    </row>
    <row r="559" spans="1:5" x14ac:dyDescent="0.15">
      <c r="A559" s="2" t="s">
        <v>21</v>
      </c>
      <c r="B559" s="2">
        <f t="shared" ref="B559:D559" si="258">B554</f>
        <v>1</v>
      </c>
      <c r="C559" s="2">
        <f t="shared" si="258"/>
        <v>0</v>
      </c>
      <c r="D559" s="2">
        <f t="shared" si="258"/>
        <v>0</v>
      </c>
      <c r="E559">
        <v>0</v>
      </c>
    </row>
    <row r="560" spans="1:5" x14ac:dyDescent="0.15">
      <c r="A560" s="2" t="s">
        <v>20</v>
      </c>
      <c r="B560" s="2">
        <f t="shared" ref="B560" si="259">B555</f>
        <v>-0.10349999999999999</v>
      </c>
      <c r="C560" s="2">
        <v>0.1</v>
      </c>
      <c r="D560" s="2">
        <v>0.10070999999999999</v>
      </c>
    </row>
    <row r="561" spans="1:5" x14ac:dyDescent="0.15">
      <c r="A561" s="1" t="s">
        <v>1</v>
      </c>
      <c r="B561" s="2"/>
      <c r="C561" s="2"/>
      <c r="D561" s="2"/>
    </row>
    <row r="562" spans="1:5" x14ac:dyDescent="0.15">
      <c r="A562" s="1" t="s">
        <v>2</v>
      </c>
      <c r="B562" s="2">
        <f>0.0015</f>
        <v>1.5E-3</v>
      </c>
      <c r="C562" s="2">
        <v>0.20200000000000001</v>
      </c>
      <c r="D562" s="2">
        <v>-0.29929</v>
      </c>
      <c r="E562" s="2"/>
    </row>
    <row r="563" spans="1:5" x14ac:dyDescent="0.15">
      <c r="A563" s="1" t="s">
        <v>2</v>
      </c>
      <c r="B563" s="2">
        <f>B562</f>
        <v>1.5E-3</v>
      </c>
      <c r="C563" s="2">
        <v>0.20200000000000001</v>
      </c>
      <c r="D563" s="2">
        <v>0.50070999999999999</v>
      </c>
    </row>
    <row r="564" spans="1:5" x14ac:dyDescent="0.15">
      <c r="A564" s="1" t="s">
        <v>2</v>
      </c>
      <c r="B564" s="2">
        <f t="shared" ref="B564:B565" si="260">B563</f>
        <v>1.5E-3</v>
      </c>
      <c r="C564" s="2">
        <v>0.14341000000000001</v>
      </c>
      <c r="D564" s="2">
        <v>0.64215999999999995</v>
      </c>
    </row>
    <row r="565" spans="1:5" x14ac:dyDescent="0.15">
      <c r="A565" s="1" t="s">
        <v>2</v>
      </c>
      <c r="B565" s="2">
        <f t="shared" si="260"/>
        <v>1.5E-3</v>
      </c>
      <c r="C565" s="2">
        <v>-0.13941999999999999</v>
      </c>
      <c r="D565" s="2">
        <v>0.92498000000000002</v>
      </c>
    </row>
    <row r="566" spans="1:5" x14ac:dyDescent="0.15">
      <c r="A566" s="1" t="s">
        <v>2</v>
      </c>
      <c r="B566">
        <f>B562-0.21</f>
        <v>-0.20849999999999999</v>
      </c>
      <c r="C566" s="2">
        <f>C562</f>
        <v>0.20200000000000001</v>
      </c>
      <c r="D566" s="2">
        <v>-0.29929</v>
      </c>
    </row>
    <row r="567" spans="1:5" x14ac:dyDescent="0.15">
      <c r="A567" s="1" t="s">
        <v>2</v>
      </c>
      <c r="B567">
        <f>B563-0.21</f>
        <v>-0.20849999999999999</v>
      </c>
      <c r="C567" s="2">
        <f t="shared" ref="C567:C569" si="261">C563</f>
        <v>0.20200000000000001</v>
      </c>
      <c r="D567" s="2">
        <v>0.50070999999999999</v>
      </c>
    </row>
    <row r="568" spans="1:5" x14ac:dyDescent="0.15">
      <c r="A568" s="1" t="s">
        <v>2</v>
      </c>
      <c r="B568">
        <f>B564-0.21</f>
        <v>-0.20849999999999999</v>
      </c>
      <c r="C568" s="2">
        <f t="shared" si="261"/>
        <v>0.14341000000000001</v>
      </c>
      <c r="D568" s="2">
        <v>0.64215999999999995</v>
      </c>
    </row>
    <row r="569" spans="1:5" x14ac:dyDescent="0.15">
      <c r="A569" s="1" t="s">
        <v>2</v>
      </c>
      <c r="B569">
        <f>B565-0.21</f>
        <v>-0.20849999999999999</v>
      </c>
      <c r="C569" s="2">
        <f t="shared" si="261"/>
        <v>-0.13941999999999999</v>
      </c>
      <c r="D569" s="2">
        <v>0.92498000000000002</v>
      </c>
    </row>
    <row r="570" spans="1:5" x14ac:dyDescent="0.15">
      <c r="A570" s="2" t="s">
        <v>22</v>
      </c>
      <c r="B570">
        <v>4</v>
      </c>
      <c r="C570" s="2">
        <v>5</v>
      </c>
      <c r="D570" s="2">
        <v>1</v>
      </c>
      <c r="E570" s="2">
        <v>0</v>
      </c>
    </row>
    <row r="571" spans="1:5" x14ac:dyDescent="0.15">
      <c r="A571" s="2" t="s">
        <v>22</v>
      </c>
      <c r="B571">
        <v>5</v>
      </c>
      <c r="C571" s="2">
        <v>6</v>
      </c>
      <c r="D571" s="2">
        <v>2</v>
      </c>
      <c r="E571" s="2">
        <v>1</v>
      </c>
    </row>
    <row r="572" spans="1:5" x14ac:dyDescent="0.15">
      <c r="A572" s="2" t="s">
        <v>22</v>
      </c>
      <c r="B572" s="2">
        <v>6</v>
      </c>
      <c r="C572" s="2">
        <v>7</v>
      </c>
      <c r="D572" s="2">
        <v>3</v>
      </c>
      <c r="E572" s="2">
        <v>2</v>
      </c>
    </row>
    <row r="573" spans="1:5" x14ac:dyDescent="0.15">
      <c r="A573" s="1" t="s">
        <v>3</v>
      </c>
      <c r="B573" s="2"/>
    </row>
    <row r="574" spans="1:5" x14ac:dyDescent="0.15">
      <c r="A574" s="2" t="s">
        <v>6</v>
      </c>
      <c r="B574" s="2">
        <v>100</v>
      </c>
      <c r="C574">
        <v>100</v>
      </c>
      <c r="D574">
        <v>100</v>
      </c>
      <c r="E574">
        <v>255</v>
      </c>
    </row>
    <row r="576" spans="1:5" x14ac:dyDescent="0.15">
      <c r="A576" s="1" t="s">
        <v>1</v>
      </c>
    </row>
    <row r="577" spans="1:5" x14ac:dyDescent="0.15">
      <c r="A577" s="2" t="s">
        <v>18</v>
      </c>
      <c r="B577" s="2">
        <v>3.5000000000000003E-2</v>
      </c>
      <c r="C577">
        <v>0.01</v>
      </c>
      <c r="D577">
        <v>0.45</v>
      </c>
    </row>
    <row r="578" spans="1:5" x14ac:dyDescent="0.15">
      <c r="A578" s="2" t="s">
        <v>19</v>
      </c>
      <c r="B578" s="2">
        <v>20</v>
      </c>
      <c r="C578">
        <v>20</v>
      </c>
      <c r="D578">
        <v>20</v>
      </c>
      <c r="E578">
        <v>255</v>
      </c>
    </row>
    <row r="579" spans="1:5" x14ac:dyDescent="0.15">
      <c r="A579" s="2" t="s">
        <v>21</v>
      </c>
      <c r="B579" s="2">
        <v>1</v>
      </c>
      <c r="C579">
        <v>0</v>
      </c>
      <c r="D579">
        <v>0</v>
      </c>
      <c r="E579">
        <v>45</v>
      </c>
    </row>
    <row r="580" spans="1:5" x14ac:dyDescent="0.15">
      <c r="A580" s="2" t="s">
        <v>20</v>
      </c>
      <c r="B580">
        <f>-1.325</f>
        <v>-1.325</v>
      </c>
      <c r="C580">
        <v>0.31819999999999998</v>
      </c>
      <c r="D580">
        <v>1.45459</v>
      </c>
    </row>
    <row r="581" spans="1:5" x14ac:dyDescent="0.15">
      <c r="A581" s="1" t="s">
        <v>1</v>
      </c>
    </row>
    <row r="582" spans="1:5" x14ac:dyDescent="0.15">
      <c r="A582" s="2" t="s">
        <v>18</v>
      </c>
      <c r="B582" s="2">
        <f>B577</f>
        <v>3.5000000000000003E-2</v>
      </c>
      <c r="C582" s="2">
        <f t="shared" ref="C582" si="262">C577</f>
        <v>0.01</v>
      </c>
      <c r="D582" s="2">
        <v>0.34439999999999998</v>
      </c>
    </row>
    <row r="583" spans="1:5" x14ac:dyDescent="0.15">
      <c r="A583" s="2" t="s">
        <v>19</v>
      </c>
      <c r="B583" s="2">
        <f t="shared" ref="B583:E583" si="263">B578</f>
        <v>20</v>
      </c>
      <c r="C583" s="2">
        <f t="shared" si="263"/>
        <v>20</v>
      </c>
      <c r="D583" s="2">
        <f t="shared" si="263"/>
        <v>20</v>
      </c>
      <c r="E583" s="2">
        <f t="shared" si="263"/>
        <v>255</v>
      </c>
    </row>
    <row r="584" spans="1:5" x14ac:dyDescent="0.15">
      <c r="A584" s="2" t="s">
        <v>21</v>
      </c>
      <c r="B584" s="2">
        <f t="shared" ref="B584:D584" si="264">B579</f>
        <v>1</v>
      </c>
      <c r="C584" s="2">
        <f t="shared" si="264"/>
        <v>0</v>
      </c>
      <c r="D584" s="2">
        <f t="shared" si="264"/>
        <v>0</v>
      </c>
      <c r="E584">
        <v>22.5</v>
      </c>
    </row>
    <row r="585" spans="1:5" x14ac:dyDescent="0.15">
      <c r="A585" s="2" t="s">
        <v>20</v>
      </c>
      <c r="B585" s="2">
        <f t="shared" ref="B585" si="265">B580</f>
        <v>-1.325</v>
      </c>
      <c r="C585" s="2">
        <v>0.76819999999999999</v>
      </c>
      <c r="D585" s="2">
        <v>0.81820000000000004</v>
      </c>
    </row>
    <row r="586" spans="1:5" x14ac:dyDescent="0.15">
      <c r="A586" s="1" t="s">
        <v>1</v>
      </c>
    </row>
    <row r="587" spans="1:5" x14ac:dyDescent="0.15">
      <c r="A587" s="2" t="s">
        <v>18</v>
      </c>
      <c r="B587" s="2">
        <f>B582</f>
        <v>3.5000000000000003E-2</v>
      </c>
      <c r="C587" s="2">
        <f t="shared" ref="C587" si="266">C582</f>
        <v>0.01</v>
      </c>
      <c r="D587" s="2">
        <v>0.5</v>
      </c>
    </row>
    <row r="588" spans="1:5" x14ac:dyDescent="0.15">
      <c r="A588" s="2" t="s">
        <v>19</v>
      </c>
      <c r="B588" s="2">
        <f t="shared" ref="B588:E588" si="267">B583</f>
        <v>20</v>
      </c>
      <c r="C588" s="2">
        <f t="shared" si="267"/>
        <v>20</v>
      </c>
      <c r="D588" s="2">
        <f t="shared" si="267"/>
        <v>20</v>
      </c>
      <c r="E588" s="2">
        <f t="shared" si="267"/>
        <v>255</v>
      </c>
    </row>
    <row r="589" spans="1:5" x14ac:dyDescent="0.15">
      <c r="A589" s="2" t="s">
        <v>21</v>
      </c>
      <c r="B589" s="2">
        <f t="shared" ref="B589:D589" si="268">B584</f>
        <v>1</v>
      </c>
      <c r="C589" s="2">
        <f t="shared" si="268"/>
        <v>0</v>
      </c>
      <c r="D589" s="2">
        <f t="shared" si="268"/>
        <v>0</v>
      </c>
      <c r="E589">
        <v>0</v>
      </c>
    </row>
    <row r="590" spans="1:5" x14ac:dyDescent="0.15">
      <c r="A590" s="2" t="s">
        <v>20</v>
      </c>
      <c r="B590" s="2">
        <f t="shared" ref="B590" si="269">B585</f>
        <v>-1.325</v>
      </c>
      <c r="C590" s="2">
        <v>0.9</v>
      </c>
      <c r="D590" s="2">
        <v>0</v>
      </c>
    </row>
    <row r="591" spans="1:5" x14ac:dyDescent="0.15">
      <c r="A591" s="1" t="s">
        <v>1</v>
      </c>
    </row>
    <row r="592" spans="1:5" x14ac:dyDescent="0.15">
      <c r="A592" s="2" t="s">
        <v>18</v>
      </c>
      <c r="B592" s="2">
        <f>B587</f>
        <v>3.5000000000000003E-2</v>
      </c>
      <c r="C592" s="2">
        <f t="shared" ref="C592" si="270">C587</f>
        <v>0.01</v>
      </c>
      <c r="D592" s="2">
        <v>0.15304999999999999</v>
      </c>
    </row>
    <row r="593" spans="1:5" x14ac:dyDescent="0.15">
      <c r="A593" s="2" t="s">
        <v>19</v>
      </c>
      <c r="B593" s="2">
        <f t="shared" ref="B593:E593" si="271">B588</f>
        <v>20</v>
      </c>
      <c r="C593" s="2">
        <f t="shared" si="271"/>
        <v>20</v>
      </c>
      <c r="D593" s="2">
        <f t="shared" si="271"/>
        <v>20</v>
      </c>
      <c r="E593" s="2">
        <f t="shared" si="271"/>
        <v>255</v>
      </c>
    </row>
    <row r="594" spans="1:5" x14ac:dyDescent="0.15">
      <c r="A594" s="2" t="s">
        <v>21</v>
      </c>
      <c r="B594" s="2">
        <f t="shared" ref="B594:D594" si="272">B589</f>
        <v>1</v>
      </c>
      <c r="C594" s="2">
        <f t="shared" si="272"/>
        <v>0</v>
      </c>
      <c r="D594" s="2">
        <f t="shared" si="272"/>
        <v>0</v>
      </c>
      <c r="E594">
        <f>180-22.5</f>
        <v>157.5</v>
      </c>
    </row>
    <row r="595" spans="1:5" x14ac:dyDescent="0.15">
      <c r="A595" s="2" t="s">
        <v>20</v>
      </c>
      <c r="B595" s="2">
        <f t="shared" ref="B595" si="273">B590</f>
        <v>-1.325</v>
      </c>
      <c r="C595" s="2">
        <v>0.84160000000000001</v>
      </c>
      <c r="D595" s="2">
        <v>-0.64610999999999996</v>
      </c>
    </row>
    <row r="596" spans="1:5" x14ac:dyDescent="0.15">
      <c r="A596" s="1" t="s">
        <v>1</v>
      </c>
    </row>
    <row r="597" spans="1:5" x14ac:dyDescent="0.15">
      <c r="A597" s="2" t="s">
        <v>18</v>
      </c>
      <c r="B597" s="2">
        <f>B592</f>
        <v>3.5000000000000003E-2</v>
      </c>
      <c r="C597" s="2">
        <f t="shared" ref="C597:D597" si="274">C592</f>
        <v>0.01</v>
      </c>
      <c r="D597" s="2">
        <f t="shared" si="274"/>
        <v>0.15304999999999999</v>
      </c>
    </row>
    <row r="598" spans="1:5" x14ac:dyDescent="0.15">
      <c r="A598" s="2" t="s">
        <v>19</v>
      </c>
      <c r="B598" s="2">
        <f t="shared" ref="B598:E598" si="275">B593</f>
        <v>20</v>
      </c>
      <c r="C598" s="2">
        <f t="shared" si="275"/>
        <v>20</v>
      </c>
      <c r="D598" s="2">
        <f t="shared" si="275"/>
        <v>20</v>
      </c>
      <c r="E598" s="2">
        <f t="shared" si="275"/>
        <v>255</v>
      </c>
    </row>
    <row r="599" spans="1:5" x14ac:dyDescent="0.15">
      <c r="A599" s="2" t="s">
        <v>21</v>
      </c>
      <c r="B599" s="2">
        <f t="shared" ref="B599:D599" si="276">B594</f>
        <v>1</v>
      </c>
      <c r="C599" s="2">
        <f t="shared" si="276"/>
        <v>0</v>
      </c>
      <c r="D599" s="2">
        <f t="shared" si="276"/>
        <v>0</v>
      </c>
      <c r="E599">
        <f>E594-45</f>
        <v>112.5</v>
      </c>
    </row>
    <row r="600" spans="1:5" x14ac:dyDescent="0.15">
      <c r="A600" s="2" t="s">
        <v>20</v>
      </c>
      <c r="B600" s="2">
        <f t="shared" ref="B600" si="277">B595</f>
        <v>-1.325</v>
      </c>
      <c r="C600" s="2">
        <v>0.64141999999999999</v>
      </c>
      <c r="D600" s="2">
        <v>-0.84141999999999995</v>
      </c>
    </row>
    <row r="601" spans="1:5" x14ac:dyDescent="0.15">
      <c r="A601" s="1" t="s">
        <v>1</v>
      </c>
    </row>
    <row r="602" spans="1:5" x14ac:dyDescent="0.15">
      <c r="A602" s="2" t="s">
        <v>18</v>
      </c>
      <c r="B602" s="2">
        <f>B597</f>
        <v>3.5000000000000003E-2</v>
      </c>
      <c r="C602" s="2">
        <f t="shared" ref="C602:D602" si="278">C597</f>
        <v>0.01</v>
      </c>
      <c r="D602" s="2">
        <f t="shared" si="278"/>
        <v>0.15304999999999999</v>
      </c>
    </row>
    <row r="603" spans="1:5" x14ac:dyDescent="0.15">
      <c r="A603" s="2" t="s">
        <v>19</v>
      </c>
      <c r="B603" s="2">
        <f t="shared" ref="B603:E603" si="279">B598</f>
        <v>20</v>
      </c>
      <c r="C603" s="2">
        <f t="shared" si="279"/>
        <v>20</v>
      </c>
      <c r="D603" s="2">
        <f t="shared" si="279"/>
        <v>20</v>
      </c>
      <c r="E603" s="2">
        <f t="shared" si="279"/>
        <v>255</v>
      </c>
    </row>
    <row r="604" spans="1:5" x14ac:dyDescent="0.15">
      <c r="A604" s="2" t="s">
        <v>21</v>
      </c>
      <c r="B604" s="2">
        <f t="shared" ref="B604:D604" si="280">B599</f>
        <v>1</v>
      </c>
      <c r="C604" s="2">
        <f t="shared" si="280"/>
        <v>0</v>
      </c>
      <c r="D604" s="2">
        <f t="shared" si="280"/>
        <v>0</v>
      </c>
      <c r="E604">
        <f>E599-45</f>
        <v>67.5</v>
      </c>
    </row>
    <row r="605" spans="1:5" x14ac:dyDescent="0.15">
      <c r="A605" s="2" t="s">
        <v>20</v>
      </c>
      <c r="B605" s="2">
        <f t="shared" ref="B605" si="281">B600</f>
        <v>-1.325</v>
      </c>
      <c r="C605" s="2">
        <v>0.35858000000000001</v>
      </c>
      <c r="D605" s="2">
        <v>-0.84141999999999995</v>
      </c>
    </row>
    <row r="606" spans="1:5" x14ac:dyDescent="0.15">
      <c r="A606" s="1" t="s">
        <v>1</v>
      </c>
    </row>
    <row r="607" spans="1:5" x14ac:dyDescent="0.15">
      <c r="A607" s="2" t="s">
        <v>18</v>
      </c>
      <c r="B607" s="2">
        <f>B602</f>
        <v>3.5000000000000003E-2</v>
      </c>
      <c r="C607" s="2">
        <f t="shared" ref="C607" si="282">C602</f>
        <v>0.01</v>
      </c>
      <c r="D607" s="2">
        <f>D602</f>
        <v>0.15304999999999999</v>
      </c>
    </row>
    <row r="608" spans="1:5" x14ac:dyDescent="0.15">
      <c r="A608" s="2" t="s">
        <v>19</v>
      </c>
      <c r="B608" s="2">
        <f t="shared" ref="B608:E608" si="283">B603</f>
        <v>20</v>
      </c>
      <c r="C608" s="2">
        <f t="shared" si="283"/>
        <v>20</v>
      </c>
      <c r="D608" s="2">
        <f t="shared" si="283"/>
        <v>20</v>
      </c>
      <c r="E608" s="2">
        <f t="shared" si="283"/>
        <v>255</v>
      </c>
    </row>
    <row r="609" spans="1:5" x14ac:dyDescent="0.15">
      <c r="A609" s="2" t="s">
        <v>21</v>
      </c>
      <c r="B609" s="2">
        <f t="shared" ref="B609" si="284">B604</f>
        <v>1</v>
      </c>
      <c r="C609">
        <v>0</v>
      </c>
      <c r="D609">
        <v>0</v>
      </c>
      <c r="E609">
        <f>E604-45</f>
        <v>22.5</v>
      </c>
    </row>
    <row r="610" spans="1:5" x14ac:dyDescent="0.15">
      <c r="A610" s="2" t="s">
        <v>20</v>
      </c>
      <c r="B610" s="2">
        <f t="shared" ref="B610" si="285">B605</f>
        <v>-1.325</v>
      </c>
      <c r="C610" s="2">
        <v>0.15858</v>
      </c>
      <c r="D610" s="2">
        <v>-0.64141999999999999</v>
      </c>
    </row>
    <row r="611" spans="1:5" x14ac:dyDescent="0.15">
      <c r="A611" s="1" t="s">
        <v>1</v>
      </c>
    </row>
    <row r="612" spans="1:5" x14ac:dyDescent="0.15">
      <c r="A612" s="2" t="s">
        <v>18</v>
      </c>
      <c r="B612" s="2">
        <f>B607</f>
        <v>3.5000000000000003E-2</v>
      </c>
      <c r="C612" s="2">
        <f t="shared" ref="C612" si="286">C607</f>
        <v>0.01</v>
      </c>
      <c r="D612" s="2">
        <v>0.5</v>
      </c>
    </row>
    <row r="613" spans="1:5" x14ac:dyDescent="0.15">
      <c r="A613" s="2" t="s">
        <v>19</v>
      </c>
      <c r="B613" s="2">
        <f t="shared" ref="B613:E613" si="287">B608</f>
        <v>20</v>
      </c>
      <c r="C613" s="2">
        <f t="shared" si="287"/>
        <v>20</v>
      </c>
      <c r="D613" s="2">
        <f t="shared" si="287"/>
        <v>20</v>
      </c>
      <c r="E613" s="2">
        <f t="shared" si="287"/>
        <v>255</v>
      </c>
    </row>
    <row r="614" spans="1:5" x14ac:dyDescent="0.15">
      <c r="A614" s="2" t="s">
        <v>21</v>
      </c>
      <c r="B614" s="2">
        <f t="shared" ref="B614:D614" si="288">B609</f>
        <v>1</v>
      </c>
      <c r="C614" s="2">
        <f t="shared" si="288"/>
        <v>0</v>
      </c>
      <c r="D614" s="2">
        <f t="shared" si="288"/>
        <v>0</v>
      </c>
      <c r="E614">
        <v>0</v>
      </c>
    </row>
    <row r="615" spans="1:5" x14ac:dyDescent="0.15">
      <c r="A615" s="2" t="s">
        <v>20</v>
      </c>
      <c r="B615" s="2">
        <f t="shared" ref="B615" si="289">B610</f>
        <v>-1.325</v>
      </c>
      <c r="C615" s="2">
        <v>0.1</v>
      </c>
      <c r="D615" s="2">
        <v>0</v>
      </c>
    </row>
    <row r="616" spans="1:5" x14ac:dyDescent="0.15">
      <c r="A616" s="1" t="s">
        <v>1</v>
      </c>
    </row>
    <row r="617" spans="1:5" x14ac:dyDescent="0.15">
      <c r="A617" s="2" t="s">
        <v>18</v>
      </c>
      <c r="B617" s="2">
        <v>0.03</v>
      </c>
      <c r="C617">
        <v>3.5000000000000003E-2</v>
      </c>
      <c r="D617">
        <f>D577</f>
        <v>0.45</v>
      </c>
    </row>
    <row r="618" spans="1:5" x14ac:dyDescent="0.15">
      <c r="A618" s="2" t="s">
        <v>19</v>
      </c>
      <c r="B618" s="2">
        <v>100</v>
      </c>
      <c r="C618">
        <v>100</v>
      </c>
      <c r="D618">
        <v>100</v>
      </c>
      <c r="E618">
        <v>255</v>
      </c>
    </row>
    <row r="619" spans="1:5" x14ac:dyDescent="0.15">
      <c r="A619" s="2" t="s">
        <v>21</v>
      </c>
      <c r="B619" s="2">
        <v>1</v>
      </c>
      <c r="C619">
        <v>0</v>
      </c>
      <c r="D619">
        <v>0</v>
      </c>
      <c r="E619">
        <v>45</v>
      </c>
    </row>
    <row r="620" spans="1:5" x14ac:dyDescent="0.15">
      <c r="A620" s="2" t="s">
        <v>20</v>
      </c>
      <c r="B620" s="2">
        <f t="shared" ref="B620" si="290">B615</f>
        <v>-1.325</v>
      </c>
      <c r="C620">
        <v>0.29344999999999999</v>
      </c>
      <c r="D620">
        <v>1.4298500000000001</v>
      </c>
    </row>
    <row r="621" spans="1:5" x14ac:dyDescent="0.15">
      <c r="A621" s="1" t="s">
        <v>1</v>
      </c>
    </row>
    <row r="622" spans="1:5" x14ac:dyDescent="0.15">
      <c r="A622" s="2" t="s">
        <v>18</v>
      </c>
      <c r="B622" s="2">
        <f>B617</f>
        <v>0.03</v>
      </c>
      <c r="C622" s="2">
        <f t="shared" ref="C622" si="291">C617</f>
        <v>3.5000000000000003E-2</v>
      </c>
      <c r="D622">
        <f>D582</f>
        <v>0.34439999999999998</v>
      </c>
    </row>
    <row r="623" spans="1:5" x14ac:dyDescent="0.15">
      <c r="A623" s="2" t="s">
        <v>19</v>
      </c>
      <c r="B623" s="2">
        <f t="shared" ref="B623:E623" si="292">B618</f>
        <v>100</v>
      </c>
      <c r="C623" s="2">
        <f t="shared" si="292"/>
        <v>100</v>
      </c>
      <c r="D623" s="2">
        <f t="shared" si="292"/>
        <v>100</v>
      </c>
      <c r="E623" s="2">
        <f t="shared" si="292"/>
        <v>255</v>
      </c>
    </row>
    <row r="624" spans="1:5" x14ac:dyDescent="0.15">
      <c r="A624" s="2" t="s">
        <v>21</v>
      </c>
      <c r="B624" s="2">
        <f t="shared" ref="B624:D624" si="293">B619</f>
        <v>1</v>
      </c>
      <c r="C624" s="2">
        <f t="shared" si="293"/>
        <v>0</v>
      </c>
      <c r="D624" s="2">
        <f t="shared" si="293"/>
        <v>0</v>
      </c>
      <c r="E624">
        <v>22.5</v>
      </c>
    </row>
    <row r="625" spans="1:5" x14ac:dyDescent="0.15">
      <c r="A625" s="2" t="s">
        <v>20</v>
      </c>
      <c r="B625" s="2">
        <f t="shared" ref="B625" si="294">B620</f>
        <v>-1.325</v>
      </c>
      <c r="C625" s="2">
        <v>0.73585999999999996</v>
      </c>
      <c r="D625" s="2">
        <v>0.80481999999999998</v>
      </c>
    </row>
    <row r="626" spans="1:5" x14ac:dyDescent="0.15">
      <c r="A626" s="1" t="s">
        <v>1</v>
      </c>
    </row>
    <row r="627" spans="1:5" x14ac:dyDescent="0.15">
      <c r="A627" s="2" t="s">
        <v>18</v>
      </c>
      <c r="B627" s="2">
        <f>B622</f>
        <v>0.03</v>
      </c>
      <c r="C627" s="2">
        <f t="shared" ref="C627" si="295">C622</f>
        <v>3.5000000000000003E-2</v>
      </c>
      <c r="D627">
        <f>D587</f>
        <v>0.5</v>
      </c>
    </row>
    <row r="628" spans="1:5" x14ac:dyDescent="0.15">
      <c r="A628" s="2" t="s">
        <v>19</v>
      </c>
      <c r="B628" s="2">
        <f t="shared" ref="B628:E628" si="296">B623</f>
        <v>100</v>
      </c>
      <c r="C628" s="2">
        <f t="shared" si="296"/>
        <v>100</v>
      </c>
      <c r="D628" s="2">
        <f t="shared" si="296"/>
        <v>100</v>
      </c>
      <c r="E628" s="2">
        <f t="shared" si="296"/>
        <v>255</v>
      </c>
    </row>
    <row r="629" spans="1:5" x14ac:dyDescent="0.15">
      <c r="A629" s="2" t="s">
        <v>21</v>
      </c>
      <c r="B629" s="2">
        <f t="shared" ref="B629:D629" si="297">B624</f>
        <v>1</v>
      </c>
      <c r="C629" s="2">
        <f t="shared" si="297"/>
        <v>0</v>
      </c>
      <c r="D629" s="2">
        <f t="shared" si="297"/>
        <v>0</v>
      </c>
      <c r="E629">
        <v>0</v>
      </c>
    </row>
    <row r="630" spans="1:5" x14ac:dyDescent="0.15">
      <c r="A630" s="2" t="s">
        <v>20</v>
      </c>
      <c r="B630" s="2">
        <f t="shared" ref="B630" si="298">B625</f>
        <v>-1.325</v>
      </c>
      <c r="C630" s="2">
        <v>0.85</v>
      </c>
      <c r="D630" s="2">
        <v>0</v>
      </c>
    </row>
    <row r="631" spans="1:5" x14ac:dyDescent="0.15">
      <c r="A631" s="1" t="s">
        <v>1</v>
      </c>
    </row>
    <row r="632" spans="1:5" x14ac:dyDescent="0.15">
      <c r="A632" s="2" t="s">
        <v>18</v>
      </c>
      <c r="B632" s="2">
        <f>B627</f>
        <v>0.03</v>
      </c>
      <c r="C632" s="2">
        <f t="shared" ref="C632" si="299">C627</f>
        <v>3.5000000000000003E-2</v>
      </c>
      <c r="D632">
        <f>D592</f>
        <v>0.15304999999999999</v>
      </c>
    </row>
    <row r="633" spans="1:5" x14ac:dyDescent="0.15">
      <c r="A633" s="2" t="s">
        <v>19</v>
      </c>
      <c r="B633" s="2">
        <f t="shared" ref="B633:E633" si="300">B628</f>
        <v>100</v>
      </c>
      <c r="C633" s="2">
        <f t="shared" si="300"/>
        <v>100</v>
      </c>
      <c r="D633" s="2">
        <f t="shared" si="300"/>
        <v>100</v>
      </c>
      <c r="E633" s="2">
        <f t="shared" si="300"/>
        <v>255</v>
      </c>
    </row>
    <row r="634" spans="1:5" x14ac:dyDescent="0.15">
      <c r="A634" s="2" t="s">
        <v>21</v>
      </c>
      <c r="B634" s="2">
        <f t="shared" ref="B634:D634" si="301">B629</f>
        <v>1</v>
      </c>
      <c r="C634" s="2">
        <f t="shared" si="301"/>
        <v>0</v>
      </c>
      <c r="D634" s="2">
        <f t="shared" si="301"/>
        <v>0</v>
      </c>
      <c r="E634">
        <f>180-22.5</f>
        <v>157.5</v>
      </c>
    </row>
    <row r="635" spans="1:5" x14ac:dyDescent="0.15">
      <c r="A635" s="2" t="s">
        <v>20</v>
      </c>
      <c r="B635" s="2">
        <f t="shared" ref="B635" si="302">B630</f>
        <v>-1.325</v>
      </c>
      <c r="C635" s="2">
        <v>0.80908000000000002</v>
      </c>
      <c r="D635" s="2">
        <v>-0.62799000000000005</v>
      </c>
    </row>
    <row r="636" spans="1:5" x14ac:dyDescent="0.15">
      <c r="A636" s="1" t="s">
        <v>1</v>
      </c>
    </row>
    <row r="637" spans="1:5" x14ac:dyDescent="0.15">
      <c r="A637" s="2" t="s">
        <v>18</v>
      </c>
      <c r="B637" s="2">
        <f>B632</f>
        <v>0.03</v>
      </c>
      <c r="C637" s="2">
        <f t="shared" ref="C637" si="303">C632</f>
        <v>3.5000000000000003E-2</v>
      </c>
      <c r="D637">
        <f>D597</f>
        <v>0.15304999999999999</v>
      </c>
    </row>
    <row r="638" spans="1:5" x14ac:dyDescent="0.15">
      <c r="A638" s="2" t="s">
        <v>19</v>
      </c>
      <c r="B638" s="2">
        <f t="shared" ref="B638:E638" si="304">B633</f>
        <v>100</v>
      </c>
      <c r="C638" s="2">
        <f t="shared" si="304"/>
        <v>100</v>
      </c>
      <c r="D638" s="2">
        <f t="shared" si="304"/>
        <v>100</v>
      </c>
      <c r="E638" s="2">
        <f t="shared" si="304"/>
        <v>255</v>
      </c>
    </row>
    <row r="639" spans="1:5" x14ac:dyDescent="0.15">
      <c r="A639" s="2" t="s">
        <v>21</v>
      </c>
      <c r="B639" s="2">
        <f t="shared" ref="B639:D639" si="305">B634</f>
        <v>1</v>
      </c>
      <c r="C639" s="2">
        <f t="shared" si="305"/>
        <v>0</v>
      </c>
      <c r="D639" s="2">
        <f t="shared" si="305"/>
        <v>0</v>
      </c>
      <c r="E639">
        <f>E634-45</f>
        <v>112.5</v>
      </c>
    </row>
    <row r="640" spans="1:5" x14ac:dyDescent="0.15">
      <c r="A640" s="2" t="s">
        <v>20</v>
      </c>
      <c r="B640" s="2">
        <f t="shared" ref="B640" si="306">B635</f>
        <v>-1.325</v>
      </c>
      <c r="C640" s="2">
        <v>0.62802000000000002</v>
      </c>
      <c r="D640" s="2">
        <v>-0.80903999999999998</v>
      </c>
    </row>
    <row r="641" spans="1:5" x14ac:dyDescent="0.15">
      <c r="A641" s="1" t="s">
        <v>1</v>
      </c>
    </row>
    <row r="642" spans="1:5" x14ac:dyDescent="0.15">
      <c r="A642" s="2" t="s">
        <v>18</v>
      </c>
      <c r="B642" s="2">
        <f>B637</f>
        <v>0.03</v>
      </c>
      <c r="C642" s="2">
        <f t="shared" ref="C642" si="307">C637</f>
        <v>3.5000000000000003E-2</v>
      </c>
      <c r="D642">
        <f>D602</f>
        <v>0.15304999999999999</v>
      </c>
    </row>
    <row r="643" spans="1:5" x14ac:dyDescent="0.15">
      <c r="A643" s="2" t="s">
        <v>19</v>
      </c>
      <c r="B643" s="2">
        <f t="shared" ref="B643:E643" si="308">B638</f>
        <v>100</v>
      </c>
      <c r="C643" s="2">
        <f t="shared" si="308"/>
        <v>100</v>
      </c>
      <c r="D643" s="2">
        <f t="shared" si="308"/>
        <v>100</v>
      </c>
      <c r="E643" s="2">
        <f t="shared" si="308"/>
        <v>255</v>
      </c>
    </row>
    <row r="644" spans="1:5" x14ac:dyDescent="0.15">
      <c r="A644" s="2" t="s">
        <v>21</v>
      </c>
      <c r="B644" s="2">
        <f t="shared" ref="B644:D644" si="309">B639</f>
        <v>1</v>
      </c>
      <c r="C644" s="2">
        <f t="shared" si="309"/>
        <v>0</v>
      </c>
      <c r="D644" s="2">
        <f t="shared" si="309"/>
        <v>0</v>
      </c>
      <c r="E644">
        <f>E639-45</f>
        <v>67.5</v>
      </c>
    </row>
    <row r="645" spans="1:5" x14ac:dyDescent="0.15">
      <c r="A645" s="2" t="s">
        <v>20</v>
      </c>
      <c r="B645" s="2">
        <f t="shared" ref="B645" si="310">B640</f>
        <v>-1.325</v>
      </c>
      <c r="C645" s="2">
        <v>0.37197000000000002</v>
      </c>
      <c r="D645" s="2">
        <v>-0.80903999999999998</v>
      </c>
    </row>
    <row r="646" spans="1:5" x14ac:dyDescent="0.15">
      <c r="A646" s="1" t="s">
        <v>1</v>
      </c>
    </row>
    <row r="647" spans="1:5" x14ac:dyDescent="0.15">
      <c r="A647" s="2" t="s">
        <v>18</v>
      </c>
      <c r="B647" s="2">
        <f>B642</f>
        <v>0.03</v>
      </c>
      <c r="C647" s="2">
        <f t="shared" ref="C647" si="311">C642</f>
        <v>3.5000000000000003E-2</v>
      </c>
      <c r="D647">
        <f>D607</f>
        <v>0.15304999999999999</v>
      </c>
    </row>
    <row r="648" spans="1:5" x14ac:dyDescent="0.15">
      <c r="A648" s="2" t="s">
        <v>19</v>
      </c>
      <c r="B648" s="2">
        <f t="shared" ref="B648:E648" si="312">B643</f>
        <v>100</v>
      </c>
      <c r="C648" s="2">
        <f t="shared" si="312"/>
        <v>100</v>
      </c>
      <c r="D648" s="2">
        <f t="shared" si="312"/>
        <v>100</v>
      </c>
      <c r="E648" s="2">
        <f t="shared" si="312"/>
        <v>255</v>
      </c>
    </row>
    <row r="649" spans="1:5" x14ac:dyDescent="0.15">
      <c r="A649" s="2" t="s">
        <v>21</v>
      </c>
      <c r="B649" s="2">
        <f t="shared" ref="B649" si="313">B644</f>
        <v>1</v>
      </c>
      <c r="C649">
        <v>0</v>
      </c>
      <c r="D649">
        <v>0</v>
      </c>
      <c r="E649">
        <f>E644-45</f>
        <v>22.5</v>
      </c>
    </row>
    <row r="650" spans="1:5" x14ac:dyDescent="0.15">
      <c r="A650" s="2" t="s">
        <v>20</v>
      </c>
      <c r="B650" s="2">
        <f t="shared" ref="B650" si="314">B645</f>
        <v>-1.325</v>
      </c>
      <c r="C650" s="2">
        <v>0.19092000000000001</v>
      </c>
      <c r="D650" s="2">
        <v>-0.62799000000000005</v>
      </c>
    </row>
    <row r="651" spans="1:5" x14ac:dyDescent="0.15">
      <c r="A651" s="1" t="s">
        <v>1</v>
      </c>
    </row>
    <row r="652" spans="1:5" x14ac:dyDescent="0.15">
      <c r="A652" s="2" t="s">
        <v>18</v>
      </c>
      <c r="B652" s="2">
        <f>B647</f>
        <v>0.03</v>
      </c>
      <c r="C652" s="2">
        <f t="shared" ref="C652" si="315">C647</f>
        <v>3.5000000000000003E-2</v>
      </c>
      <c r="D652">
        <v>0.15</v>
      </c>
    </row>
    <row r="653" spans="1:5" x14ac:dyDescent="0.15">
      <c r="A653" s="2" t="s">
        <v>19</v>
      </c>
      <c r="B653" s="2">
        <f t="shared" ref="B653:E653" si="316">B648</f>
        <v>100</v>
      </c>
      <c r="C653" s="2">
        <f t="shared" si="316"/>
        <v>100</v>
      </c>
      <c r="D653" s="2">
        <f t="shared" si="316"/>
        <v>100</v>
      </c>
      <c r="E653" s="2">
        <f t="shared" si="316"/>
        <v>255</v>
      </c>
    </row>
    <row r="654" spans="1:5" x14ac:dyDescent="0.15">
      <c r="A654" s="2" t="s">
        <v>21</v>
      </c>
      <c r="B654" s="2">
        <f t="shared" ref="B654:D654" si="317">B649</f>
        <v>1</v>
      </c>
      <c r="C654" s="2">
        <f t="shared" si="317"/>
        <v>0</v>
      </c>
      <c r="D654" s="2">
        <f t="shared" si="317"/>
        <v>0</v>
      </c>
      <c r="E654">
        <v>0</v>
      </c>
    </row>
    <row r="655" spans="1:5" x14ac:dyDescent="0.15">
      <c r="A655" s="2" t="s">
        <v>20</v>
      </c>
      <c r="B655" s="2">
        <f t="shared" ref="B655" si="318">B650</f>
        <v>-1.325</v>
      </c>
      <c r="C655" s="2">
        <v>0.13500999999999999</v>
      </c>
      <c r="D655" s="2">
        <v>-0.34997</v>
      </c>
    </row>
    <row r="656" spans="1:5" x14ac:dyDescent="0.15">
      <c r="A656" s="1" t="s">
        <v>1</v>
      </c>
    </row>
    <row r="657" spans="1:5" x14ac:dyDescent="0.15">
      <c r="A657" s="2" t="s">
        <v>18</v>
      </c>
      <c r="B657" s="2">
        <v>2.5000000000000001E-2</v>
      </c>
      <c r="C657">
        <v>0.03</v>
      </c>
      <c r="D657">
        <v>0.443</v>
      </c>
    </row>
    <row r="658" spans="1:5" x14ac:dyDescent="0.15">
      <c r="A658" s="2" t="s">
        <v>19</v>
      </c>
      <c r="B658" s="2">
        <v>255</v>
      </c>
      <c r="C658">
        <v>255</v>
      </c>
      <c r="D658">
        <v>255</v>
      </c>
      <c r="E658">
        <v>255</v>
      </c>
    </row>
    <row r="659" spans="1:5" x14ac:dyDescent="0.15">
      <c r="A659" s="2" t="s">
        <v>21</v>
      </c>
      <c r="B659" s="2">
        <v>1</v>
      </c>
      <c r="C659">
        <v>0</v>
      </c>
      <c r="D659">
        <v>0</v>
      </c>
      <c r="E659">
        <v>45</v>
      </c>
    </row>
    <row r="660" spans="1:5" x14ac:dyDescent="0.15">
      <c r="A660" s="2" t="s">
        <v>20</v>
      </c>
      <c r="B660" s="2">
        <f t="shared" ref="B660" si="319">B655</f>
        <v>-1.325</v>
      </c>
      <c r="C660">
        <v>0.25318000000000002</v>
      </c>
      <c r="D660">
        <v>1.3994200000000001</v>
      </c>
    </row>
    <row r="661" spans="1:5" x14ac:dyDescent="0.15">
      <c r="A661" s="1" t="s">
        <v>1</v>
      </c>
    </row>
    <row r="662" spans="1:5" x14ac:dyDescent="0.15">
      <c r="A662" s="2" t="s">
        <v>18</v>
      </c>
      <c r="B662" s="2">
        <f>B657</f>
        <v>2.5000000000000001E-2</v>
      </c>
      <c r="C662" s="2">
        <f t="shared" ref="C662" si="320">C657</f>
        <v>0.03</v>
      </c>
      <c r="D662" s="2">
        <v>0.33050000000000002</v>
      </c>
    </row>
    <row r="663" spans="1:5" x14ac:dyDescent="0.15">
      <c r="A663" s="2" t="s">
        <v>19</v>
      </c>
      <c r="B663" s="2">
        <f t="shared" ref="B663:E663" si="321">B658</f>
        <v>255</v>
      </c>
      <c r="C663" s="2">
        <f t="shared" si="321"/>
        <v>255</v>
      </c>
      <c r="D663" s="2">
        <f t="shared" si="321"/>
        <v>255</v>
      </c>
      <c r="E663" s="2">
        <f t="shared" si="321"/>
        <v>255</v>
      </c>
    </row>
    <row r="664" spans="1:5" x14ac:dyDescent="0.15">
      <c r="A664" s="2" t="s">
        <v>21</v>
      </c>
      <c r="B664" s="2">
        <f t="shared" ref="B664:D664" si="322">B659</f>
        <v>1</v>
      </c>
      <c r="C664" s="2">
        <f t="shared" si="322"/>
        <v>0</v>
      </c>
      <c r="D664" s="2">
        <f t="shared" si="322"/>
        <v>0</v>
      </c>
      <c r="E664">
        <v>22.5</v>
      </c>
    </row>
    <row r="665" spans="1:5" x14ac:dyDescent="0.15">
      <c r="A665" s="2" t="s">
        <v>20</v>
      </c>
      <c r="B665" s="2">
        <f t="shared" ref="B665" si="323">B660</f>
        <v>-1.325</v>
      </c>
      <c r="C665" s="2">
        <v>0.68964999999999999</v>
      </c>
      <c r="D665" s="2">
        <v>0.78569999999999995</v>
      </c>
    </row>
    <row r="666" spans="1:5" x14ac:dyDescent="0.15">
      <c r="A666" s="1" t="s">
        <v>1</v>
      </c>
    </row>
    <row r="667" spans="1:5" x14ac:dyDescent="0.15">
      <c r="A667" s="2" t="s">
        <v>18</v>
      </c>
      <c r="B667" s="2">
        <f>B662</f>
        <v>2.5000000000000001E-2</v>
      </c>
      <c r="C667" s="2">
        <f t="shared" ref="C667" si="324">C662</f>
        <v>0.03</v>
      </c>
      <c r="D667" s="2">
        <v>0.53</v>
      </c>
    </row>
    <row r="668" spans="1:5" x14ac:dyDescent="0.15">
      <c r="A668" s="2" t="s">
        <v>19</v>
      </c>
      <c r="B668" s="2">
        <f t="shared" ref="B668:E668" si="325">B663</f>
        <v>255</v>
      </c>
      <c r="C668" s="2">
        <f t="shared" si="325"/>
        <v>255</v>
      </c>
      <c r="D668" s="2">
        <f t="shared" si="325"/>
        <v>255</v>
      </c>
      <c r="E668" s="2">
        <f t="shared" si="325"/>
        <v>255</v>
      </c>
    </row>
    <row r="669" spans="1:5" x14ac:dyDescent="0.15">
      <c r="A669" s="2" t="s">
        <v>21</v>
      </c>
      <c r="B669" s="2">
        <f t="shared" ref="B669:D669" si="326">B664</f>
        <v>1</v>
      </c>
      <c r="C669" s="2">
        <f t="shared" si="326"/>
        <v>0</v>
      </c>
      <c r="D669" s="2">
        <f t="shared" si="326"/>
        <v>0</v>
      </c>
      <c r="E669">
        <v>0</v>
      </c>
    </row>
    <row r="670" spans="1:5" x14ac:dyDescent="0.15">
      <c r="A670" s="2" t="s">
        <v>20</v>
      </c>
      <c r="B670" s="2">
        <f t="shared" ref="B670" si="327">B665</f>
        <v>-1.325</v>
      </c>
      <c r="C670" s="2">
        <v>0.81499999999999995</v>
      </c>
      <c r="D670" s="2">
        <v>-4.3900000000000002E-2</v>
      </c>
    </row>
    <row r="671" spans="1:5" x14ac:dyDescent="0.15">
      <c r="A671" s="1" t="s">
        <v>1</v>
      </c>
    </row>
    <row r="672" spans="1:5" x14ac:dyDescent="0.15">
      <c r="A672" s="2" t="s">
        <v>18</v>
      </c>
      <c r="B672" s="2">
        <v>0.105</v>
      </c>
      <c r="C672">
        <v>0.1</v>
      </c>
      <c r="D672">
        <v>0.2</v>
      </c>
    </row>
    <row r="673" spans="1:5" x14ac:dyDescent="0.15">
      <c r="A673" s="2" t="s">
        <v>19</v>
      </c>
      <c r="B673" s="2">
        <v>20</v>
      </c>
      <c r="C673">
        <v>20</v>
      </c>
      <c r="D673">
        <v>20</v>
      </c>
      <c r="E673">
        <v>255</v>
      </c>
    </row>
    <row r="674" spans="1:5" x14ac:dyDescent="0.15">
      <c r="A674" s="2" t="s">
        <v>21</v>
      </c>
      <c r="B674" s="2">
        <v>1</v>
      </c>
      <c r="C674">
        <v>0</v>
      </c>
      <c r="D674">
        <v>0</v>
      </c>
      <c r="E674">
        <v>45</v>
      </c>
    </row>
    <row r="675" spans="1:5" x14ac:dyDescent="0.15">
      <c r="A675" s="2" t="s">
        <v>20</v>
      </c>
      <c r="B675" s="2">
        <f t="shared" ref="B675" si="328">B670</f>
        <v>-1.325</v>
      </c>
      <c r="C675">
        <v>-7.0709999999999995E-2</v>
      </c>
      <c r="D675">
        <v>0.71284000000000003</v>
      </c>
    </row>
    <row r="676" spans="1:5" x14ac:dyDescent="0.15">
      <c r="A676" s="1" t="s">
        <v>1</v>
      </c>
    </row>
    <row r="677" spans="1:5" x14ac:dyDescent="0.15">
      <c r="A677" s="2" t="s">
        <v>18</v>
      </c>
      <c r="B677" s="2">
        <f>B672</f>
        <v>0.105</v>
      </c>
      <c r="C677" s="2">
        <f t="shared" ref="C677" si="329">C672</f>
        <v>0.1</v>
      </c>
      <c r="D677" s="2">
        <v>7.6550000000000007E-2</v>
      </c>
    </row>
    <row r="678" spans="1:5" x14ac:dyDescent="0.15">
      <c r="A678" s="2" t="s">
        <v>19</v>
      </c>
      <c r="B678" s="2">
        <f t="shared" ref="B678:E678" si="330">B673</f>
        <v>20</v>
      </c>
      <c r="C678" s="2">
        <f t="shared" si="330"/>
        <v>20</v>
      </c>
      <c r="D678" s="2">
        <f t="shared" si="330"/>
        <v>20</v>
      </c>
      <c r="E678" s="2">
        <f t="shared" si="330"/>
        <v>255</v>
      </c>
    </row>
    <row r="679" spans="1:5" x14ac:dyDescent="0.15">
      <c r="A679" s="2" t="s">
        <v>21</v>
      </c>
      <c r="B679" s="2">
        <f t="shared" ref="B679:D679" si="331">B674</f>
        <v>1</v>
      </c>
      <c r="C679" s="2">
        <f t="shared" si="331"/>
        <v>0</v>
      </c>
      <c r="D679" s="2">
        <f t="shared" si="331"/>
        <v>0</v>
      </c>
      <c r="E679">
        <v>22.5</v>
      </c>
    </row>
    <row r="680" spans="1:5" x14ac:dyDescent="0.15">
      <c r="A680" s="2" t="s">
        <v>20</v>
      </c>
      <c r="B680" s="2">
        <f t="shared" ref="B680" si="332">B675</f>
        <v>-1.325</v>
      </c>
      <c r="C680" s="2">
        <v>7.8320000000000001E-2</v>
      </c>
      <c r="D680" s="2">
        <v>0.53317000000000003</v>
      </c>
    </row>
    <row r="681" spans="1:5" x14ac:dyDescent="0.15">
      <c r="A681" s="1" t="s">
        <v>1</v>
      </c>
    </row>
    <row r="682" spans="1:5" x14ac:dyDescent="0.15">
      <c r="A682" s="2" t="s">
        <v>18</v>
      </c>
      <c r="B682" s="2">
        <f>B677</f>
        <v>0.105</v>
      </c>
      <c r="C682" s="2">
        <f t="shared" ref="C682" si="333">C677</f>
        <v>0.1</v>
      </c>
      <c r="D682" s="2">
        <v>0.4</v>
      </c>
    </row>
    <row r="683" spans="1:5" x14ac:dyDescent="0.15">
      <c r="A683" s="2" t="s">
        <v>19</v>
      </c>
      <c r="B683" s="2">
        <f t="shared" ref="B683:E683" si="334">B678</f>
        <v>20</v>
      </c>
      <c r="C683" s="2">
        <f t="shared" si="334"/>
        <v>20</v>
      </c>
      <c r="D683" s="2">
        <f t="shared" si="334"/>
        <v>20</v>
      </c>
      <c r="E683" s="2">
        <f t="shared" si="334"/>
        <v>255</v>
      </c>
    </row>
    <row r="684" spans="1:5" x14ac:dyDescent="0.15">
      <c r="A684" s="2" t="s">
        <v>21</v>
      </c>
      <c r="B684" s="2">
        <f t="shared" ref="B684:D684" si="335">B679</f>
        <v>1</v>
      </c>
      <c r="C684" s="2">
        <f t="shared" si="335"/>
        <v>0</v>
      </c>
      <c r="D684" s="2">
        <f t="shared" si="335"/>
        <v>0</v>
      </c>
      <c r="E684">
        <v>0</v>
      </c>
    </row>
    <row r="685" spans="1:5" x14ac:dyDescent="0.15">
      <c r="A685" s="2" t="s">
        <v>20</v>
      </c>
      <c r="B685" s="2">
        <f t="shared" ref="B685" si="336">B680</f>
        <v>-1.325</v>
      </c>
      <c r="C685" s="2">
        <v>0.1</v>
      </c>
      <c r="D685" s="2">
        <v>0.10070999999999999</v>
      </c>
    </row>
    <row r="686" spans="1:5" x14ac:dyDescent="0.15">
      <c r="A686" s="1" t="s">
        <v>1</v>
      </c>
      <c r="B686" s="2"/>
      <c r="C686" s="2"/>
      <c r="D686" s="2"/>
    </row>
    <row r="687" spans="1:5" x14ac:dyDescent="0.15">
      <c r="A687" s="1" t="s">
        <v>2</v>
      </c>
      <c r="B687" s="2">
        <v>-1.22</v>
      </c>
      <c r="C687" s="2">
        <v>0.20200000000000001</v>
      </c>
      <c r="D687" s="2">
        <v>-0.29929</v>
      </c>
      <c r="E687" s="2"/>
    </row>
    <row r="688" spans="1:5" x14ac:dyDescent="0.15">
      <c r="A688" s="1" t="s">
        <v>2</v>
      </c>
      <c r="B688" s="2">
        <f>B687</f>
        <v>-1.22</v>
      </c>
      <c r="C688" s="2">
        <v>0.20200000000000001</v>
      </c>
      <c r="D688" s="2">
        <v>0.50070999999999999</v>
      </c>
    </row>
    <row r="689" spans="1:5" x14ac:dyDescent="0.15">
      <c r="A689" s="1" t="s">
        <v>2</v>
      </c>
      <c r="B689" s="2">
        <f t="shared" ref="B689:B690" si="337">B688</f>
        <v>-1.22</v>
      </c>
      <c r="C689" s="2">
        <v>0.14341000000000001</v>
      </c>
      <c r="D689" s="2">
        <v>0.64215999999999995</v>
      </c>
    </row>
    <row r="690" spans="1:5" x14ac:dyDescent="0.15">
      <c r="A690" s="1" t="s">
        <v>2</v>
      </c>
      <c r="B690" s="2">
        <f t="shared" si="337"/>
        <v>-1.22</v>
      </c>
      <c r="C690" s="2">
        <v>-0.13941999999999999</v>
      </c>
      <c r="D690" s="2">
        <v>0.92498000000000002</v>
      </c>
    </row>
    <row r="691" spans="1:5" x14ac:dyDescent="0.15">
      <c r="A691" s="1" t="s">
        <v>2</v>
      </c>
      <c r="B691">
        <f>B687-0.21</f>
        <v>-1.43</v>
      </c>
      <c r="C691" s="2">
        <f>C687</f>
        <v>0.20200000000000001</v>
      </c>
      <c r="D691" s="2">
        <v>-0.29929</v>
      </c>
    </row>
    <row r="692" spans="1:5" x14ac:dyDescent="0.15">
      <c r="A692" s="1" t="s">
        <v>2</v>
      </c>
      <c r="B692">
        <f t="shared" ref="B692:B694" si="338">B688-0.21</f>
        <v>-1.43</v>
      </c>
      <c r="C692" s="2">
        <f t="shared" ref="C692:C694" si="339">C688</f>
        <v>0.20200000000000001</v>
      </c>
      <c r="D692" s="2">
        <v>0.50070999999999999</v>
      </c>
    </row>
    <row r="693" spans="1:5" x14ac:dyDescent="0.15">
      <c r="A693" s="1" t="s">
        <v>2</v>
      </c>
      <c r="B693">
        <f t="shared" si="338"/>
        <v>-1.43</v>
      </c>
      <c r="C693" s="2">
        <f t="shared" si="339"/>
        <v>0.14341000000000001</v>
      </c>
      <c r="D693" s="2">
        <v>0.64215999999999995</v>
      </c>
    </row>
    <row r="694" spans="1:5" x14ac:dyDescent="0.15">
      <c r="A694" s="1" t="s">
        <v>2</v>
      </c>
      <c r="B694">
        <f t="shared" si="338"/>
        <v>-1.43</v>
      </c>
      <c r="C694" s="2">
        <f t="shared" si="339"/>
        <v>-0.13941999999999999</v>
      </c>
      <c r="D694" s="2">
        <v>0.92498000000000002</v>
      </c>
    </row>
    <row r="695" spans="1:5" x14ac:dyDescent="0.15">
      <c r="A695" s="2" t="s">
        <v>22</v>
      </c>
      <c r="B695">
        <v>4</v>
      </c>
      <c r="C695" s="2">
        <v>5</v>
      </c>
      <c r="D695" s="2">
        <v>1</v>
      </c>
      <c r="E695" s="2">
        <v>0</v>
      </c>
    </row>
    <row r="696" spans="1:5" x14ac:dyDescent="0.15">
      <c r="A696" s="2" t="s">
        <v>22</v>
      </c>
      <c r="B696">
        <v>5</v>
      </c>
      <c r="C696" s="2">
        <v>6</v>
      </c>
      <c r="D696" s="2">
        <v>2</v>
      </c>
      <c r="E696" s="2">
        <v>1</v>
      </c>
    </row>
    <row r="697" spans="1:5" x14ac:dyDescent="0.15">
      <c r="A697" s="2" t="s">
        <v>22</v>
      </c>
      <c r="B697" s="2">
        <v>6</v>
      </c>
      <c r="C697" s="2">
        <v>7</v>
      </c>
      <c r="D697" s="2">
        <v>3</v>
      </c>
      <c r="E697" s="2">
        <v>2</v>
      </c>
    </row>
    <row r="698" spans="1:5" x14ac:dyDescent="0.15">
      <c r="A698" s="1" t="s">
        <v>3</v>
      </c>
      <c r="B698" s="2"/>
    </row>
    <row r="699" spans="1:5" x14ac:dyDescent="0.15">
      <c r="A699" s="2" t="s">
        <v>6</v>
      </c>
      <c r="B699" s="2">
        <v>100</v>
      </c>
      <c r="C699">
        <v>100</v>
      </c>
      <c r="D699">
        <v>100</v>
      </c>
      <c r="E699">
        <v>255</v>
      </c>
    </row>
    <row r="701" spans="1:5" x14ac:dyDescent="0.15">
      <c r="A701" s="1" t="s">
        <v>1</v>
      </c>
    </row>
    <row r="702" spans="1:5" x14ac:dyDescent="0.15">
      <c r="A702" s="1" t="s">
        <v>2</v>
      </c>
      <c r="B702" s="2">
        <v>-1.22</v>
      </c>
      <c r="C702">
        <v>1E-3</v>
      </c>
      <c r="D702">
        <v>-0.1</v>
      </c>
    </row>
    <row r="703" spans="1:5" x14ac:dyDescent="0.15">
      <c r="A703" s="1" t="s">
        <v>2</v>
      </c>
      <c r="B703" s="2">
        <f>B702</f>
        <v>-1.22</v>
      </c>
      <c r="C703">
        <v>1E-3</v>
      </c>
      <c r="D703">
        <v>0.3</v>
      </c>
    </row>
    <row r="704" spans="1:5" x14ac:dyDescent="0.15">
      <c r="A704" s="1" t="s">
        <v>2</v>
      </c>
      <c r="B704" s="2">
        <v>-0.20849999999999999</v>
      </c>
      <c r="C704">
        <v>1E-3</v>
      </c>
      <c r="D704">
        <f>D702</f>
        <v>-0.1</v>
      </c>
    </row>
    <row r="705" spans="1:5" x14ac:dyDescent="0.15">
      <c r="A705" s="1" t="s">
        <v>2</v>
      </c>
      <c r="B705" s="2">
        <f>B704</f>
        <v>-0.20849999999999999</v>
      </c>
      <c r="C705">
        <v>1E-3</v>
      </c>
      <c r="D705">
        <f>D703</f>
        <v>0.3</v>
      </c>
    </row>
    <row r="706" spans="1:5" x14ac:dyDescent="0.15">
      <c r="A706" s="1" t="s">
        <v>7</v>
      </c>
      <c r="B706" s="2">
        <v>0</v>
      </c>
      <c r="C706">
        <v>1</v>
      </c>
      <c r="D706">
        <v>3</v>
      </c>
      <c r="E706">
        <v>2</v>
      </c>
    </row>
    <row r="707" spans="1:5" x14ac:dyDescent="0.15">
      <c r="A707" s="1" t="s">
        <v>3</v>
      </c>
    </row>
    <row r="708" spans="1:5" x14ac:dyDescent="0.15">
      <c r="A708" s="1" t="s">
        <v>4</v>
      </c>
      <c r="B708" t="s">
        <v>25</v>
      </c>
    </row>
    <row r="709" spans="1:5" x14ac:dyDescent="0.15">
      <c r="A709" s="1" t="s">
        <v>5</v>
      </c>
      <c r="B709">
        <v>0</v>
      </c>
      <c r="C709">
        <v>0</v>
      </c>
      <c r="D709">
        <v>0</v>
      </c>
    </row>
    <row r="710" spans="1:5" x14ac:dyDescent="0.15">
      <c r="A710" s="1" t="s">
        <v>5</v>
      </c>
      <c r="B710">
        <v>1</v>
      </c>
      <c r="C710">
        <v>0</v>
      </c>
      <c r="D710">
        <v>1</v>
      </c>
    </row>
    <row r="711" spans="1:5" x14ac:dyDescent="0.15">
      <c r="A711" s="1" t="s">
        <v>5</v>
      </c>
      <c r="B711">
        <v>2</v>
      </c>
      <c r="C711">
        <v>1</v>
      </c>
      <c r="D711">
        <v>0</v>
      </c>
    </row>
    <row r="712" spans="1:5" x14ac:dyDescent="0.15">
      <c r="A712" s="1" t="s">
        <v>5</v>
      </c>
      <c r="B712">
        <v>3</v>
      </c>
      <c r="C712">
        <v>1</v>
      </c>
      <c r="D712">
        <v>1</v>
      </c>
    </row>
    <row r="714" spans="1:5" x14ac:dyDescent="0.15">
      <c r="A714" s="1" t="s">
        <v>1</v>
      </c>
    </row>
    <row r="715" spans="1:5" x14ac:dyDescent="0.15">
      <c r="A715" s="1" t="s">
        <v>2</v>
      </c>
      <c r="B715" s="2">
        <v>1.22</v>
      </c>
      <c r="C715">
        <v>1E-3</v>
      </c>
      <c r="D715">
        <v>-0.1</v>
      </c>
    </row>
    <row r="716" spans="1:5" x14ac:dyDescent="0.15">
      <c r="A716" s="1" t="s">
        <v>2</v>
      </c>
      <c r="B716" s="2">
        <f>B715</f>
        <v>1.22</v>
      </c>
      <c r="C716">
        <v>1E-3</v>
      </c>
      <c r="D716">
        <v>0.3</v>
      </c>
    </row>
    <row r="717" spans="1:5" x14ac:dyDescent="0.15">
      <c r="A717" s="1" t="s">
        <v>2</v>
      </c>
      <c r="B717" s="2">
        <v>0.20849999999999999</v>
      </c>
      <c r="C717">
        <v>1E-3</v>
      </c>
      <c r="D717">
        <f>D715</f>
        <v>-0.1</v>
      </c>
    </row>
    <row r="718" spans="1:5" x14ac:dyDescent="0.15">
      <c r="A718" s="1" t="s">
        <v>2</v>
      </c>
      <c r="B718" s="2">
        <f>B717</f>
        <v>0.20849999999999999</v>
      </c>
      <c r="C718">
        <v>1E-3</v>
      </c>
      <c r="D718">
        <f>D716</f>
        <v>0.3</v>
      </c>
    </row>
    <row r="719" spans="1:5" x14ac:dyDescent="0.15">
      <c r="A719" s="1" t="s">
        <v>7</v>
      </c>
      <c r="B719" s="2">
        <v>1</v>
      </c>
      <c r="C719">
        <v>0</v>
      </c>
      <c r="D719">
        <v>2</v>
      </c>
      <c r="E719">
        <v>3</v>
      </c>
    </row>
    <row r="720" spans="1:5" x14ac:dyDescent="0.15">
      <c r="A720" s="1" t="s">
        <v>3</v>
      </c>
    </row>
    <row r="721" spans="1:4" x14ac:dyDescent="0.15">
      <c r="A721" s="1" t="s">
        <v>4</v>
      </c>
      <c r="B721" t="s">
        <v>25</v>
      </c>
    </row>
    <row r="722" spans="1:4" x14ac:dyDescent="0.15">
      <c r="A722" s="1" t="s">
        <v>5</v>
      </c>
      <c r="B722">
        <v>0</v>
      </c>
      <c r="C722">
        <v>0</v>
      </c>
      <c r="D722">
        <v>0</v>
      </c>
    </row>
    <row r="723" spans="1:4" x14ac:dyDescent="0.15">
      <c r="A723" s="1" t="s">
        <v>5</v>
      </c>
      <c r="B723">
        <v>1</v>
      </c>
      <c r="C723">
        <v>0</v>
      </c>
      <c r="D723">
        <v>1</v>
      </c>
    </row>
    <row r="724" spans="1:4" x14ac:dyDescent="0.15">
      <c r="A724" s="1" t="s">
        <v>5</v>
      </c>
      <c r="B724">
        <v>2</v>
      </c>
      <c r="C724">
        <v>1</v>
      </c>
      <c r="D724">
        <v>0</v>
      </c>
    </row>
    <row r="725" spans="1:4" x14ac:dyDescent="0.15">
      <c r="A725" s="1" t="s">
        <v>5</v>
      </c>
      <c r="B725">
        <v>3</v>
      </c>
      <c r="C725">
        <v>1</v>
      </c>
      <c r="D725">
        <v>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F28"/>
    </sheetView>
  </sheetViews>
  <sheetFormatPr defaultRowHeight="13.5" x14ac:dyDescent="0.15"/>
  <sheetData>
    <row r="1" spans="1:5" x14ac:dyDescent="0.15">
      <c r="A1" s="1" t="s">
        <v>29</v>
      </c>
      <c r="B1" s="1"/>
      <c r="C1" s="1"/>
      <c r="D1" s="1"/>
      <c r="E1" s="1"/>
    </row>
    <row r="2" spans="1:5" x14ac:dyDescent="0.15">
      <c r="A2" s="1" t="s">
        <v>1</v>
      </c>
      <c r="B2" s="1"/>
      <c r="C2" s="1"/>
      <c r="D2" s="1"/>
      <c r="E2" s="1"/>
    </row>
    <row r="3" spans="1:5" x14ac:dyDescent="0.15">
      <c r="A3" s="1" t="s">
        <v>2</v>
      </c>
      <c r="B3" s="1">
        <v>-2</v>
      </c>
      <c r="C3" s="1">
        <v>3.3</v>
      </c>
      <c r="D3" s="1">
        <v>4</v>
      </c>
      <c r="E3" s="1"/>
    </row>
    <row r="4" spans="1:5" x14ac:dyDescent="0.15">
      <c r="A4" s="1" t="s">
        <v>2</v>
      </c>
      <c r="B4" s="1">
        <v>-2</v>
      </c>
      <c r="C4" s="1">
        <v>0</v>
      </c>
      <c r="D4" s="1">
        <v>4</v>
      </c>
      <c r="E4" s="1"/>
    </row>
    <row r="5" spans="1:5" x14ac:dyDescent="0.15">
      <c r="A5" s="1" t="s">
        <v>2</v>
      </c>
      <c r="B5" s="1">
        <v>-2</v>
      </c>
      <c r="C5" s="1">
        <f>C3</f>
        <v>3.3</v>
      </c>
      <c r="D5" s="1">
        <v>-4</v>
      </c>
      <c r="E5" s="1"/>
    </row>
    <row r="6" spans="1:5" x14ac:dyDescent="0.15">
      <c r="A6" s="1" t="s">
        <v>2</v>
      </c>
      <c r="B6" s="1">
        <v>-2</v>
      </c>
      <c r="C6" s="1">
        <f t="shared" ref="C6:C12" si="0">C4</f>
        <v>0</v>
      </c>
      <c r="D6" s="1">
        <v>-4</v>
      </c>
      <c r="E6" s="1"/>
    </row>
    <row r="7" spans="1:5" x14ac:dyDescent="0.15">
      <c r="A7" s="1" t="s">
        <v>2</v>
      </c>
      <c r="B7" s="1">
        <v>2</v>
      </c>
      <c r="C7" s="1">
        <f t="shared" si="0"/>
        <v>3.3</v>
      </c>
      <c r="D7" s="1">
        <v>-4</v>
      </c>
      <c r="E7" s="1"/>
    </row>
    <row r="8" spans="1:5" x14ac:dyDescent="0.15">
      <c r="A8" s="1" t="s">
        <v>2</v>
      </c>
      <c r="B8" s="1">
        <v>2</v>
      </c>
      <c r="C8" s="1">
        <f t="shared" si="0"/>
        <v>0</v>
      </c>
      <c r="D8" s="1">
        <v>-4</v>
      </c>
      <c r="E8" s="1"/>
    </row>
    <row r="9" spans="1:5" x14ac:dyDescent="0.15">
      <c r="A9" s="1" t="s">
        <v>2</v>
      </c>
      <c r="B9" s="2">
        <v>2</v>
      </c>
      <c r="C9" s="1">
        <f t="shared" si="0"/>
        <v>3.3</v>
      </c>
      <c r="D9" s="2">
        <v>4</v>
      </c>
      <c r="E9" s="1"/>
    </row>
    <row r="10" spans="1:5" x14ac:dyDescent="0.15">
      <c r="A10" s="1" t="s">
        <v>2</v>
      </c>
      <c r="B10" s="2">
        <v>2</v>
      </c>
      <c r="C10" s="1">
        <f t="shared" si="0"/>
        <v>0</v>
      </c>
      <c r="D10" s="2">
        <v>4</v>
      </c>
      <c r="E10" s="1"/>
    </row>
    <row r="11" spans="1:5" x14ac:dyDescent="0.15">
      <c r="A11" s="1" t="s">
        <v>2</v>
      </c>
      <c r="B11" s="2">
        <v>-2</v>
      </c>
      <c r="C11" s="1">
        <f t="shared" si="0"/>
        <v>3.3</v>
      </c>
      <c r="D11" s="2">
        <v>4</v>
      </c>
      <c r="E11" s="1"/>
    </row>
    <row r="12" spans="1:5" ht="15.75" customHeight="1" x14ac:dyDescent="0.15">
      <c r="A12" s="1" t="s">
        <v>2</v>
      </c>
      <c r="B12" s="2">
        <v>-2</v>
      </c>
      <c r="C12" s="1">
        <f t="shared" si="0"/>
        <v>0</v>
      </c>
      <c r="D12" s="2">
        <v>4</v>
      </c>
      <c r="E12" s="1"/>
    </row>
    <row r="13" spans="1:5" x14ac:dyDescent="0.15">
      <c r="A13" s="1" t="s">
        <v>7</v>
      </c>
      <c r="B13" s="1">
        <v>1</v>
      </c>
      <c r="C13" s="1">
        <v>0</v>
      </c>
      <c r="D13" s="1">
        <v>2</v>
      </c>
      <c r="E13" s="1">
        <v>3</v>
      </c>
    </row>
    <row r="14" spans="1:5" x14ac:dyDescent="0.15">
      <c r="A14" s="1" t="s">
        <v>7</v>
      </c>
      <c r="B14" s="1">
        <f>B13+2</f>
        <v>3</v>
      </c>
      <c r="C14" s="1">
        <f t="shared" ref="C14:E14" si="1">C13+2</f>
        <v>2</v>
      </c>
      <c r="D14" s="1">
        <f t="shared" si="1"/>
        <v>4</v>
      </c>
      <c r="E14" s="1">
        <f t="shared" si="1"/>
        <v>5</v>
      </c>
    </row>
    <row r="15" spans="1:5" x14ac:dyDescent="0.15">
      <c r="A15" s="1" t="s">
        <v>7</v>
      </c>
      <c r="B15" s="1">
        <f>B14+2</f>
        <v>5</v>
      </c>
      <c r="C15" s="1">
        <f t="shared" ref="C15:E15" si="2">C14+2</f>
        <v>4</v>
      </c>
      <c r="D15" s="1">
        <f t="shared" si="2"/>
        <v>6</v>
      </c>
      <c r="E15" s="1">
        <f t="shared" si="2"/>
        <v>7</v>
      </c>
    </row>
    <row r="16" spans="1:5" x14ac:dyDescent="0.15">
      <c r="A16" s="1" t="s">
        <v>7</v>
      </c>
      <c r="B16" s="1">
        <f>B15+2</f>
        <v>7</v>
      </c>
      <c r="C16" s="1">
        <f t="shared" ref="C16" si="3">C15+2</f>
        <v>6</v>
      </c>
      <c r="D16" s="1">
        <f t="shared" ref="D16" si="4">D15+2</f>
        <v>8</v>
      </c>
      <c r="E16" s="1">
        <f t="shared" ref="E16" si="5">E15+2</f>
        <v>9</v>
      </c>
    </row>
    <row r="17" spans="1:5" x14ac:dyDescent="0.15">
      <c r="A17" s="1" t="s">
        <v>3</v>
      </c>
      <c r="B17" s="1"/>
      <c r="C17" s="1"/>
      <c r="D17" s="1"/>
      <c r="E17" s="1"/>
    </row>
    <row r="18" spans="1:5" x14ac:dyDescent="0.15">
      <c r="A18" s="1" t="s">
        <v>4</v>
      </c>
      <c r="B18" s="1" t="s">
        <v>31</v>
      </c>
      <c r="C18" s="1"/>
      <c r="D18" s="1"/>
      <c r="E18" s="1"/>
    </row>
    <row r="19" spans="1:5" x14ac:dyDescent="0.15">
      <c r="A19" s="1" t="s">
        <v>5</v>
      </c>
      <c r="B19" s="1">
        <v>0</v>
      </c>
      <c r="C19" s="1">
        <v>0</v>
      </c>
      <c r="D19" s="1">
        <v>0</v>
      </c>
    </row>
    <row r="20" spans="1:5" x14ac:dyDescent="0.15">
      <c r="A20" s="1" t="s">
        <v>5</v>
      </c>
      <c r="B20" s="1">
        <v>1</v>
      </c>
      <c r="C20">
        <v>0</v>
      </c>
      <c r="D20" s="1">
        <v>1</v>
      </c>
    </row>
    <row r="21" spans="1:5" x14ac:dyDescent="0.15">
      <c r="A21" s="1" t="s">
        <v>5</v>
      </c>
      <c r="B21" s="1">
        <v>2</v>
      </c>
      <c r="C21" s="1">
        <f>297/512</f>
        <v>0.580078125</v>
      </c>
      <c r="D21" s="1">
        <f>D19</f>
        <v>0</v>
      </c>
    </row>
    <row r="22" spans="1:5" x14ac:dyDescent="0.15">
      <c r="A22" s="1" t="s">
        <v>5</v>
      </c>
      <c r="B22" s="1">
        <v>3</v>
      </c>
      <c r="C22" s="1">
        <f>297/512</f>
        <v>0.580078125</v>
      </c>
      <c r="D22" s="1">
        <f t="shared" ref="D22:D28" si="6">D20</f>
        <v>1</v>
      </c>
    </row>
    <row r="23" spans="1:5" x14ac:dyDescent="0.15">
      <c r="A23" s="1" t="s">
        <v>5</v>
      </c>
      <c r="B23" s="1">
        <v>4</v>
      </c>
      <c r="C23" s="1">
        <f>C19+1</f>
        <v>1</v>
      </c>
      <c r="D23" s="1">
        <f t="shared" si="6"/>
        <v>0</v>
      </c>
    </row>
    <row r="24" spans="1:5" x14ac:dyDescent="0.15">
      <c r="A24" s="1" t="s">
        <v>5</v>
      </c>
      <c r="B24" s="1">
        <v>5</v>
      </c>
      <c r="C24" s="1">
        <f t="shared" ref="C24:C28" si="7">C20+1</f>
        <v>1</v>
      </c>
      <c r="D24" s="1">
        <f t="shared" si="6"/>
        <v>1</v>
      </c>
    </row>
    <row r="25" spans="1:5" x14ac:dyDescent="0.15">
      <c r="A25" s="1" t="s">
        <v>5</v>
      </c>
      <c r="B25" s="1">
        <v>6</v>
      </c>
      <c r="C25" s="1">
        <f t="shared" si="7"/>
        <v>1.580078125</v>
      </c>
      <c r="D25" s="1">
        <f t="shared" si="6"/>
        <v>0</v>
      </c>
    </row>
    <row r="26" spans="1:5" x14ac:dyDescent="0.15">
      <c r="A26" s="1" t="s">
        <v>5</v>
      </c>
      <c r="B26" s="1">
        <v>7</v>
      </c>
      <c r="C26" s="1">
        <f t="shared" si="7"/>
        <v>1.580078125</v>
      </c>
      <c r="D26" s="1">
        <f t="shared" si="6"/>
        <v>1</v>
      </c>
    </row>
    <row r="27" spans="1:5" x14ac:dyDescent="0.15">
      <c r="A27" s="1" t="s">
        <v>5</v>
      </c>
      <c r="B27" s="1">
        <v>8</v>
      </c>
      <c r="C27" s="1">
        <f t="shared" si="7"/>
        <v>2</v>
      </c>
      <c r="D27" s="1">
        <f t="shared" si="6"/>
        <v>0</v>
      </c>
    </row>
    <row r="28" spans="1:5" x14ac:dyDescent="0.15">
      <c r="A28" s="1" t="s">
        <v>5</v>
      </c>
      <c r="B28" s="1">
        <v>9</v>
      </c>
      <c r="C28" s="1">
        <f t="shared" si="7"/>
        <v>2</v>
      </c>
      <c r="D28" s="1">
        <f t="shared" si="6"/>
        <v>1</v>
      </c>
    </row>
    <row r="29" spans="1:5" x14ac:dyDescent="0.15">
      <c r="A29" s="1" t="s">
        <v>1</v>
      </c>
    </row>
    <row r="30" spans="1:5" x14ac:dyDescent="0.15">
      <c r="A30" s="2" t="s">
        <v>8</v>
      </c>
      <c r="B30" s="2">
        <f>4/6</f>
        <v>0.66666666666666663</v>
      </c>
      <c r="C30" s="2">
        <v>0.1</v>
      </c>
      <c r="D30" s="2">
        <v>4.8</v>
      </c>
    </row>
    <row r="31" spans="1:5" x14ac:dyDescent="0.15">
      <c r="A31" s="1" t="s">
        <v>3</v>
      </c>
      <c r="B31" s="1"/>
      <c r="C31" s="1"/>
      <c r="D31" s="1"/>
      <c r="E31" s="1"/>
    </row>
    <row r="32" spans="1:5" x14ac:dyDescent="0.15">
      <c r="A32" s="2" t="s">
        <v>14</v>
      </c>
      <c r="B32" s="2">
        <v>150</v>
      </c>
      <c r="C32" s="2">
        <v>150</v>
      </c>
      <c r="D32" s="2">
        <v>150</v>
      </c>
      <c r="E32" s="2">
        <v>255</v>
      </c>
    </row>
    <row r="33" spans="1:4" x14ac:dyDescent="0.15">
      <c r="A33" s="2" t="s">
        <v>20</v>
      </c>
      <c r="B33" s="2">
        <v>0</v>
      </c>
      <c r="C33">
        <v>2.2999999999999998</v>
      </c>
      <c r="D33" s="2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10" workbookViewId="0">
      <selection activeCell="F31" sqref="F31"/>
    </sheetView>
  </sheetViews>
  <sheetFormatPr defaultRowHeight="13.5" x14ac:dyDescent="0.15"/>
  <cols>
    <col min="1" max="16384" width="9" style="1"/>
  </cols>
  <sheetData>
    <row r="1" spans="1:6" x14ac:dyDescent="0.15">
      <c r="A1" s="1" t="s">
        <v>35</v>
      </c>
    </row>
    <row r="2" spans="1:6" x14ac:dyDescent="0.15">
      <c r="A2" s="1" t="s">
        <v>1</v>
      </c>
    </row>
    <row r="3" spans="1:6" x14ac:dyDescent="0.15">
      <c r="A3" s="1" t="s">
        <v>2</v>
      </c>
      <c r="B3" s="1">
        <v>-1</v>
      </c>
      <c r="C3" s="1">
        <v>0.15</v>
      </c>
      <c r="D3" s="1">
        <v>-0.05</v>
      </c>
      <c r="F3" s="1">
        <v>0</v>
      </c>
    </row>
    <row r="4" spans="1:6" x14ac:dyDescent="0.15">
      <c r="A4" s="1" t="s">
        <v>2</v>
      </c>
      <c r="B4" s="1">
        <f>B3</f>
        <v>-1</v>
      </c>
      <c r="C4" s="1">
        <v>0.01</v>
      </c>
      <c r="D4" s="1">
        <f>D3</f>
        <v>-0.05</v>
      </c>
      <c r="F4" s="1">
        <v>1</v>
      </c>
    </row>
    <row r="5" spans="1:6" x14ac:dyDescent="0.15">
      <c r="A5" s="1" t="s">
        <v>2</v>
      </c>
      <c r="B5" s="1">
        <f t="shared" ref="B5:B8" si="0">B4</f>
        <v>-1</v>
      </c>
      <c r="C5" s="1">
        <f>C3*-1</f>
        <v>-0.15</v>
      </c>
      <c r="D5" s="1">
        <v>-0.04</v>
      </c>
      <c r="F5" s="1">
        <v>2</v>
      </c>
    </row>
    <row r="6" spans="1:6" x14ac:dyDescent="0.15">
      <c r="A6" s="1" t="s">
        <v>2</v>
      </c>
      <c r="B6" s="1">
        <f t="shared" si="0"/>
        <v>-1</v>
      </c>
      <c r="C6" s="1">
        <f>C5</f>
        <v>-0.15</v>
      </c>
      <c r="D6" s="1">
        <f>D5*-1</f>
        <v>0.04</v>
      </c>
      <c r="F6" s="1">
        <v>3</v>
      </c>
    </row>
    <row r="7" spans="1:6" x14ac:dyDescent="0.15">
      <c r="A7" s="1" t="s">
        <v>2</v>
      </c>
      <c r="B7" s="1">
        <f t="shared" si="0"/>
        <v>-1</v>
      </c>
      <c r="C7" s="1">
        <f>C4</f>
        <v>0.01</v>
      </c>
      <c r="D7" s="1">
        <f>D4*-1</f>
        <v>0.05</v>
      </c>
      <c r="F7" s="1">
        <v>4</v>
      </c>
    </row>
    <row r="8" spans="1:6" x14ac:dyDescent="0.15">
      <c r="A8" s="1" t="s">
        <v>2</v>
      </c>
      <c r="B8" s="1">
        <f t="shared" si="0"/>
        <v>-1</v>
      </c>
      <c r="C8" s="1">
        <f>C3</f>
        <v>0.15</v>
      </c>
      <c r="D8" s="1">
        <f>D3*-1</f>
        <v>0.05</v>
      </c>
      <c r="F8" s="1">
        <v>5</v>
      </c>
    </row>
    <row r="9" spans="1:6" x14ac:dyDescent="0.15">
      <c r="A9" s="1" t="s">
        <v>2</v>
      </c>
      <c r="B9" s="1">
        <f>B3*-1</f>
        <v>1</v>
      </c>
      <c r="C9" s="1">
        <f>C3</f>
        <v>0.15</v>
      </c>
      <c r="D9" s="1">
        <f>D3</f>
        <v>-0.05</v>
      </c>
      <c r="F9" s="1">
        <v>6</v>
      </c>
    </row>
    <row r="10" spans="1:6" x14ac:dyDescent="0.15">
      <c r="A10" s="1" t="s">
        <v>2</v>
      </c>
      <c r="B10" s="1">
        <f>B9</f>
        <v>1</v>
      </c>
      <c r="C10" s="1">
        <f t="shared" ref="C10:D14" si="1">C4</f>
        <v>0.01</v>
      </c>
      <c r="D10" s="1">
        <f t="shared" si="1"/>
        <v>-0.05</v>
      </c>
      <c r="F10" s="1">
        <v>7</v>
      </c>
    </row>
    <row r="11" spans="1:6" x14ac:dyDescent="0.15">
      <c r="A11" s="1" t="s">
        <v>2</v>
      </c>
      <c r="B11" s="1">
        <f t="shared" ref="B11:B14" si="2">B10</f>
        <v>1</v>
      </c>
      <c r="C11" s="1">
        <f t="shared" si="1"/>
        <v>-0.15</v>
      </c>
      <c r="D11" s="1">
        <f t="shared" si="1"/>
        <v>-0.04</v>
      </c>
      <c r="F11" s="1">
        <v>8</v>
      </c>
    </row>
    <row r="12" spans="1:6" x14ac:dyDescent="0.15">
      <c r="A12" s="1" t="s">
        <v>2</v>
      </c>
      <c r="B12" s="1">
        <f t="shared" si="2"/>
        <v>1</v>
      </c>
      <c r="C12" s="1">
        <f t="shared" si="1"/>
        <v>-0.15</v>
      </c>
      <c r="D12" s="1">
        <f t="shared" si="1"/>
        <v>0.04</v>
      </c>
      <c r="F12" s="1">
        <v>9</v>
      </c>
    </row>
    <row r="13" spans="1:6" x14ac:dyDescent="0.15">
      <c r="A13" s="1" t="s">
        <v>2</v>
      </c>
      <c r="B13" s="1">
        <f t="shared" si="2"/>
        <v>1</v>
      </c>
      <c r="C13" s="1">
        <f t="shared" si="1"/>
        <v>0.01</v>
      </c>
      <c r="D13" s="1">
        <f t="shared" si="1"/>
        <v>0.05</v>
      </c>
      <c r="F13" s="1">
        <v>10</v>
      </c>
    </row>
    <row r="14" spans="1:6" x14ac:dyDescent="0.15">
      <c r="A14" s="1" t="s">
        <v>2</v>
      </c>
      <c r="B14" s="1">
        <f t="shared" si="2"/>
        <v>1</v>
      </c>
      <c r="C14" s="1">
        <f t="shared" si="1"/>
        <v>0.15</v>
      </c>
      <c r="D14" s="1">
        <f t="shared" si="1"/>
        <v>0.05</v>
      </c>
      <c r="F14" s="1">
        <v>11</v>
      </c>
    </row>
    <row r="15" spans="1:6" x14ac:dyDescent="0.15">
      <c r="A15" s="1" t="s">
        <v>7</v>
      </c>
      <c r="B15" s="1">
        <v>1</v>
      </c>
      <c r="C15" s="1">
        <v>0</v>
      </c>
      <c r="D15" s="1">
        <v>6</v>
      </c>
      <c r="E15" s="1">
        <v>7</v>
      </c>
    </row>
    <row r="16" spans="1:6" x14ac:dyDescent="0.15">
      <c r="A16" s="1" t="s">
        <v>7</v>
      </c>
      <c r="B16" s="1">
        <v>2</v>
      </c>
      <c r="C16" s="1">
        <v>1</v>
      </c>
      <c r="D16" s="1">
        <v>7</v>
      </c>
      <c r="E16" s="1">
        <v>8</v>
      </c>
    </row>
    <row r="17" spans="1:7" x14ac:dyDescent="0.15">
      <c r="A17" s="1" t="s">
        <v>7</v>
      </c>
      <c r="B17" s="1">
        <v>3</v>
      </c>
      <c r="C17" s="1">
        <v>2</v>
      </c>
      <c r="D17" s="1">
        <v>8</v>
      </c>
      <c r="E17" s="1">
        <v>9</v>
      </c>
    </row>
    <row r="18" spans="1:7" x14ac:dyDescent="0.15">
      <c r="A18" s="1" t="s">
        <v>7</v>
      </c>
      <c r="B18" s="1">
        <v>0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</row>
    <row r="19" spans="1:7" x14ac:dyDescent="0.15">
      <c r="A19" s="1" t="s">
        <v>7</v>
      </c>
      <c r="B19" s="1">
        <v>11</v>
      </c>
      <c r="C19" s="1">
        <v>10</v>
      </c>
      <c r="D19" s="1">
        <v>9</v>
      </c>
      <c r="E19" s="1">
        <v>8</v>
      </c>
      <c r="F19" s="1">
        <v>7</v>
      </c>
      <c r="G19" s="1">
        <v>6</v>
      </c>
    </row>
    <row r="21" spans="1:7" x14ac:dyDescent="0.15">
      <c r="A21" s="1" t="s">
        <v>3</v>
      </c>
    </row>
    <row r="22" spans="1:7" x14ac:dyDescent="0.15">
      <c r="A22" s="1" t="s">
        <v>4</v>
      </c>
      <c r="B22" s="1" t="s">
        <v>36</v>
      </c>
    </row>
    <row r="23" spans="1:7" x14ac:dyDescent="0.15">
      <c r="A23" s="1" t="s">
        <v>5</v>
      </c>
      <c r="B23" s="1">
        <v>0</v>
      </c>
      <c r="C23" s="1">
        <v>1E-3</v>
      </c>
      <c r="D23" s="1">
        <v>0</v>
      </c>
    </row>
    <row r="24" spans="1:7" x14ac:dyDescent="0.15">
      <c r="A24" s="1" t="s">
        <v>5</v>
      </c>
      <c r="B24" s="1">
        <v>1</v>
      </c>
      <c r="C24" s="1">
        <v>1E-3</v>
      </c>
      <c r="D24" s="1">
        <f>25/128</f>
        <v>0.1953125</v>
      </c>
    </row>
    <row r="25" spans="1:7" x14ac:dyDescent="0.15">
      <c r="A25" s="1" t="s">
        <v>5</v>
      </c>
      <c r="B25" s="1">
        <v>2</v>
      </c>
      <c r="C25" s="1">
        <v>1E-3</v>
      </c>
      <c r="D25" s="1">
        <f>58/128</f>
        <v>0.453125</v>
      </c>
    </row>
    <row r="26" spans="1:7" x14ac:dyDescent="0.15">
      <c r="A26" s="1" t="s">
        <v>5</v>
      </c>
      <c r="B26" s="1">
        <v>3</v>
      </c>
      <c r="C26" s="1">
        <v>1E-3</v>
      </c>
      <c r="D26" s="1">
        <f>1-D25</f>
        <v>0.546875</v>
      </c>
    </row>
    <row r="27" spans="1:7" x14ac:dyDescent="0.15">
      <c r="A27" s="1" t="s">
        <v>5</v>
      </c>
      <c r="B27" s="1">
        <v>4</v>
      </c>
      <c r="C27" s="1">
        <v>1E-3</v>
      </c>
      <c r="D27" s="1">
        <f>1-D24</f>
        <v>0.8046875</v>
      </c>
    </row>
    <row r="28" spans="1:7" x14ac:dyDescent="0.15">
      <c r="A28" s="1" t="s">
        <v>5</v>
      </c>
      <c r="B28" s="1">
        <v>5</v>
      </c>
      <c r="C28" s="1">
        <v>1E-3</v>
      </c>
      <c r="D28" s="1">
        <v>1</v>
      </c>
    </row>
    <row r="29" spans="1:7" x14ac:dyDescent="0.15">
      <c r="A29" s="1" t="s">
        <v>5</v>
      </c>
      <c r="B29" s="1">
        <v>6</v>
      </c>
      <c r="C29" s="1">
        <v>0.999</v>
      </c>
      <c r="D29" s="1">
        <f>D23</f>
        <v>0</v>
      </c>
    </row>
    <row r="30" spans="1:7" x14ac:dyDescent="0.15">
      <c r="A30" s="1" t="s">
        <v>5</v>
      </c>
      <c r="B30" s="1">
        <v>7</v>
      </c>
      <c r="C30" s="1">
        <v>0.999</v>
      </c>
      <c r="D30" s="1">
        <f t="shared" ref="D30:D34" si="3">D24</f>
        <v>0.1953125</v>
      </c>
    </row>
    <row r="31" spans="1:7" x14ac:dyDescent="0.15">
      <c r="A31" s="1" t="s">
        <v>5</v>
      </c>
      <c r="B31" s="1">
        <v>8</v>
      </c>
      <c r="C31" s="1">
        <v>0.999</v>
      </c>
      <c r="D31" s="1">
        <f t="shared" si="3"/>
        <v>0.453125</v>
      </c>
    </row>
    <row r="32" spans="1:7" x14ac:dyDescent="0.15">
      <c r="A32" s="1" t="s">
        <v>5</v>
      </c>
      <c r="B32" s="1">
        <v>9</v>
      </c>
      <c r="C32" s="1">
        <v>0.999</v>
      </c>
      <c r="D32" s="1">
        <f t="shared" si="3"/>
        <v>0.546875</v>
      </c>
    </row>
    <row r="33" spans="1:5" x14ac:dyDescent="0.15">
      <c r="A33" s="1" t="s">
        <v>5</v>
      </c>
      <c r="B33" s="1">
        <v>10</v>
      </c>
      <c r="C33" s="1">
        <v>0.999</v>
      </c>
      <c r="D33" s="1">
        <f t="shared" si="3"/>
        <v>0.8046875</v>
      </c>
    </row>
    <row r="34" spans="1:5" x14ac:dyDescent="0.15">
      <c r="A34" s="1" t="s">
        <v>5</v>
      </c>
      <c r="B34" s="1">
        <v>11</v>
      </c>
      <c r="C34" s="1">
        <v>0.999</v>
      </c>
      <c r="D34" s="1">
        <f t="shared" si="3"/>
        <v>1</v>
      </c>
    </row>
    <row r="36" spans="1:5" x14ac:dyDescent="0.15">
      <c r="A36" s="1" t="s">
        <v>1</v>
      </c>
    </row>
    <row r="37" spans="1:5" x14ac:dyDescent="0.15">
      <c r="A37" s="1" t="s">
        <v>8</v>
      </c>
      <c r="B37" s="1">
        <f>B9+0.01</f>
        <v>1.01</v>
      </c>
      <c r="C37" s="1">
        <f>C3</f>
        <v>0.15</v>
      </c>
      <c r="D37" s="2">
        <v>2.5000000000000001E-2</v>
      </c>
    </row>
    <row r="38" spans="1:5" x14ac:dyDescent="0.15">
      <c r="A38" s="1" t="s">
        <v>6</v>
      </c>
      <c r="B38" s="1">
        <v>89</v>
      </c>
      <c r="C38" s="1">
        <v>101</v>
      </c>
      <c r="D38" s="2">
        <v>117</v>
      </c>
    </row>
    <row r="39" spans="1:5" x14ac:dyDescent="0.15">
      <c r="D39" s="2"/>
    </row>
    <row r="41" spans="1:5" x14ac:dyDescent="0.15">
      <c r="D41" s="2"/>
      <c r="E41" s="2"/>
    </row>
    <row r="42" spans="1:5" x14ac:dyDescent="0.15">
      <c r="D42" s="2"/>
    </row>
    <row r="46" spans="1:5" x14ac:dyDescent="0.15">
      <c r="D46" s="2"/>
    </row>
    <row r="47" spans="1:5" x14ac:dyDescent="0.15">
      <c r="D47" s="2"/>
    </row>
    <row r="48" spans="1:5" x14ac:dyDescent="0.15">
      <c r="D48" s="2"/>
    </row>
    <row r="49" spans="4:5" x14ac:dyDescent="0.15">
      <c r="D49" s="2"/>
    </row>
    <row r="50" spans="4:5" x14ac:dyDescent="0.15">
      <c r="D50" s="2"/>
      <c r="E50" s="2"/>
    </row>
    <row r="51" spans="4:5" x14ac:dyDescent="0.15">
      <c r="D51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H21" sqref="H21"/>
    </sheetView>
  </sheetViews>
  <sheetFormatPr defaultRowHeight="13.5" x14ac:dyDescent="0.15"/>
  <sheetData>
    <row r="1" spans="1:5" x14ac:dyDescent="0.15">
      <c r="A1" s="1" t="s">
        <v>37</v>
      </c>
      <c r="B1" s="1"/>
      <c r="C1" s="1"/>
      <c r="D1" s="1"/>
      <c r="E1" s="1"/>
    </row>
    <row r="2" spans="1:5" x14ac:dyDescent="0.15">
      <c r="A2" s="1" t="s">
        <v>1</v>
      </c>
      <c r="B2" s="1"/>
      <c r="C2" s="1"/>
      <c r="D2" s="1"/>
      <c r="E2" s="1"/>
    </row>
    <row r="3" spans="1:5" x14ac:dyDescent="0.15">
      <c r="A3" s="1" t="s">
        <v>2</v>
      </c>
      <c r="B3" s="1">
        <v>-7.4999999999999997E-2</v>
      </c>
      <c r="C3" s="1">
        <v>0.25</v>
      </c>
      <c r="D3" s="1">
        <v>1</v>
      </c>
      <c r="E3" s="1"/>
    </row>
    <row r="4" spans="1:5" x14ac:dyDescent="0.15">
      <c r="A4" s="1" t="s">
        <v>2</v>
      </c>
      <c r="B4" s="1">
        <f>B3</f>
        <v>-7.4999999999999997E-2</v>
      </c>
      <c r="C4" s="1">
        <f>C3*-1</f>
        <v>-0.25</v>
      </c>
      <c r="D4" s="1">
        <v>1</v>
      </c>
      <c r="E4" s="1"/>
    </row>
    <row r="5" spans="1:5" x14ac:dyDescent="0.15">
      <c r="A5" s="1" t="s">
        <v>2</v>
      </c>
      <c r="B5" s="1">
        <v>7.4999999999999997E-2</v>
      </c>
      <c r="C5" s="1">
        <f>C4</f>
        <v>-0.25</v>
      </c>
      <c r="D5" s="1">
        <v>1</v>
      </c>
      <c r="E5" s="1"/>
    </row>
    <row r="6" spans="1:5" x14ac:dyDescent="0.15">
      <c r="A6" s="1" t="s">
        <v>2</v>
      </c>
      <c r="B6" s="1">
        <f t="shared" ref="B6" si="0">B5</f>
        <v>7.4999999999999997E-2</v>
      </c>
      <c r="C6" s="1">
        <f>C3</f>
        <v>0.25</v>
      </c>
      <c r="D6" s="1">
        <v>1</v>
      </c>
      <c r="E6" s="1"/>
    </row>
    <row r="7" spans="1:5" x14ac:dyDescent="0.15">
      <c r="A7" s="1" t="s">
        <v>2</v>
      </c>
      <c r="B7" s="1">
        <f>B3</f>
        <v>-7.4999999999999997E-2</v>
      </c>
      <c r="C7" s="1">
        <f>C3</f>
        <v>0.25</v>
      </c>
      <c r="D7" s="1">
        <f>D3*-1</f>
        <v>-1</v>
      </c>
      <c r="E7" s="1"/>
    </row>
    <row r="8" spans="1:5" x14ac:dyDescent="0.15">
      <c r="A8" s="1" t="s">
        <v>2</v>
      </c>
      <c r="B8" s="1">
        <f t="shared" ref="B8:C10" si="1">B4</f>
        <v>-7.4999999999999997E-2</v>
      </c>
      <c r="C8" s="1">
        <f t="shared" si="1"/>
        <v>-0.25</v>
      </c>
      <c r="D8" s="1">
        <f t="shared" ref="D8:D10" si="2">D4*-1</f>
        <v>-1</v>
      </c>
      <c r="E8" s="1"/>
    </row>
    <row r="9" spans="1:5" x14ac:dyDescent="0.15">
      <c r="A9" s="1" t="s">
        <v>2</v>
      </c>
      <c r="B9" s="1">
        <f t="shared" si="1"/>
        <v>7.4999999999999997E-2</v>
      </c>
      <c r="C9" s="1">
        <f t="shared" si="1"/>
        <v>-0.25</v>
      </c>
      <c r="D9" s="1">
        <f t="shared" si="2"/>
        <v>-1</v>
      </c>
      <c r="E9" s="1"/>
    </row>
    <row r="10" spans="1:5" x14ac:dyDescent="0.15">
      <c r="A10" s="1" t="s">
        <v>2</v>
      </c>
      <c r="B10" s="1">
        <f t="shared" si="1"/>
        <v>7.4999999999999997E-2</v>
      </c>
      <c r="C10" s="1">
        <f t="shared" si="1"/>
        <v>0.25</v>
      </c>
      <c r="D10" s="1">
        <f t="shared" si="2"/>
        <v>-1</v>
      </c>
      <c r="E10" s="1"/>
    </row>
    <row r="11" spans="1:5" x14ac:dyDescent="0.15">
      <c r="A11" s="1" t="s">
        <v>7</v>
      </c>
      <c r="B11" s="1">
        <v>1</v>
      </c>
      <c r="C11" s="1">
        <v>0</v>
      </c>
      <c r="D11" s="1">
        <v>4</v>
      </c>
      <c r="E11" s="1">
        <v>5</v>
      </c>
    </row>
    <row r="12" spans="1:5" x14ac:dyDescent="0.15">
      <c r="A12" s="1" t="s">
        <v>7</v>
      </c>
      <c r="B12" s="1">
        <v>2</v>
      </c>
      <c r="C12" s="1">
        <v>1</v>
      </c>
      <c r="D12" s="1">
        <v>5</v>
      </c>
      <c r="E12" s="1">
        <v>6</v>
      </c>
    </row>
    <row r="13" spans="1:5" x14ac:dyDescent="0.15">
      <c r="A13" s="1" t="s">
        <v>7</v>
      </c>
      <c r="B13" s="1">
        <v>3</v>
      </c>
      <c r="C13" s="1">
        <v>2</v>
      </c>
      <c r="D13" s="1">
        <v>6</v>
      </c>
      <c r="E13" s="1">
        <v>7</v>
      </c>
    </row>
    <row r="14" spans="1:5" x14ac:dyDescent="0.15">
      <c r="A14" s="1" t="s">
        <v>3</v>
      </c>
      <c r="B14" s="1"/>
      <c r="C14" s="1"/>
      <c r="D14" s="1"/>
      <c r="E14" s="1"/>
    </row>
    <row r="15" spans="1:5" x14ac:dyDescent="0.15">
      <c r="A15" s="1" t="s">
        <v>4</v>
      </c>
      <c r="B15" s="1" t="s">
        <v>43</v>
      </c>
      <c r="C15" s="1"/>
      <c r="D15" s="1"/>
      <c r="E15" s="1"/>
    </row>
    <row r="16" spans="1:5" x14ac:dyDescent="0.15">
      <c r="A16" s="1" t="s">
        <v>5</v>
      </c>
      <c r="B16" s="1">
        <v>0</v>
      </c>
      <c r="C16" s="1">
        <v>0</v>
      </c>
      <c r="D16" s="1">
        <v>0</v>
      </c>
    </row>
    <row r="17" spans="1:4" x14ac:dyDescent="0.15">
      <c r="A17" s="1" t="s">
        <v>5</v>
      </c>
      <c r="B17" s="1">
        <v>1</v>
      </c>
      <c r="C17" s="1">
        <v>0</v>
      </c>
      <c r="D17">
        <f>118/256</f>
        <v>0.4609375</v>
      </c>
    </row>
    <row r="18" spans="1:4" x14ac:dyDescent="0.15">
      <c r="A18" s="1" t="s">
        <v>5</v>
      </c>
      <c r="B18" s="1">
        <v>2</v>
      </c>
      <c r="C18" s="1">
        <v>0</v>
      </c>
      <c r="D18" s="1">
        <f>1-D17</f>
        <v>0.5390625</v>
      </c>
    </row>
    <row r="19" spans="1:4" x14ac:dyDescent="0.15">
      <c r="A19" s="1" t="s">
        <v>5</v>
      </c>
      <c r="B19" s="1">
        <v>3</v>
      </c>
      <c r="C19" s="1">
        <v>0</v>
      </c>
      <c r="D19">
        <v>1</v>
      </c>
    </row>
    <row r="20" spans="1:4" x14ac:dyDescent="0.15">
      <c r="A20" s="1" t="s">
        <v>5</v>
      </c>
      <c r="B20" s="1">
        <v>4</v>
      </c>
      <c r="C20" s="1">
        <v>1</v>
      </c>
      <c r="D20" s="1">
        <f>D16</f>
        <v>0</v>
      </c>
    </row>
    <row r="21" spans="1:4" x14ac:dyDescent="0.15">
      <c r="A21" s="1" t="s">
        <v>5</v>
      </c>
      <c r="B21" s="1">
        <v>5</v>
      </c>
      <c r="C21" s="1">
        <v>1</v>
      </c>
      <c r="D21" s="1">
        <f t="shared" ref="D21:D23" si="3">D17</f>
        <v>0.4609375</v>
      </c>
    </row>
    <row r="22" spans="1:4" x14ac:dyDescent="0.15">
      <c r="A22" s="1" t="s">
        <v>5</v>
      </c>
      <c r="B22" s="1">
        <v>6</v>
      </c>
      <c r="C22" s="1">
        <v>1</v>
      </c>
      <c r="D22" s="1">
        <f t="shared" si="3"/>
        <v>0.5390625</v>
      </c>
    </row>
    <row r="23" spans="1:4" x14ac:dyDescent="0.15">
      <c r="A23" s="1" t="s">
        <v>5</v>
      </c>
      <c r="B23" s="1">
        <v>7</v>
      </c>
      <c r="C23" s="1">
        <v>1</v>
      </c>
      <c r="D23" s="1">
        <f t="shared" si="3"/>
        <v>1</v>
      </c>
    </row>
    <row r="25" spans="1:4" x14ac:dyDescent="0.15">
      <c r="A25" s="1" t="s">
        <v>1</v>
      </c>
    </row>
    <row r="26" spans="1:4" x14ac:dyDescent="0.15">
      <c r="A26" s="2" t="s">
        <v>44</v>
      </c>
      <c r="B26" s="2">
        <f>B5-0.001</f>
        <v>7.3999999999999996E-2</v>
      </c>
      <c r="C26">
        <f>C3-0.001</f>
        <v>0.249</v>
      </c>
      <c r="D26">
        <v>1.02</v>
      </c>
    </row>
    <row r="27" spans="1:4" x14ac:dyDescent="0.15">
      <c r="A27" s="1" t="s">
        <v>3</v>
      </c>
    </row>
    <row r="28" spans="1:4" x14ac:dyDescent="0.15">
      <c r="A28" s="2" t="s">
        <v>45</v>
      </c>
      <c r="B28">
        <v>130</v>
      </c>
      <c r="C28">
        <v>130</v>
      </c>
      <c r="D28">
        <v>130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C23" sqref="A1:E28"/>
    </sheetView>
  </sheetViews>
  <sheetFormatPr defaultRowHeight="13.5" x14ac:dyDescent="0.15"/>
  <cols>
    <col min="1" max="16384" width="9" style="1"/>
  </cols>
  <sheetData>
    <row r="1" spans="1:6" x14ac:dyDescent="0.15">
      <c r="A1" s="1" t="s">
        <v>37</v>
      </c>
      <c r="F1"/>
    </row>
    <row r="2" spans="1:6" x14ac:dyDescent="0.15">
      <c r="A2" s="1" t="s">
        <v>1</v>
      </c>
      <c r="F2"/>
    </row>
    <row r="3" spans="1:6" x14ac:dyDescent="0.15">
      <c r="A3" s="1" t="s">
        <v>2</v>
      </c>
      <c r="B3" s="1">
        <v>-1.5</v>
      </c>
      <c r="C3" s="1">
        <v>3.3</v>
      </c>
      <c r="D3" s="1">
        <v>4</v>
      </c>
      <c r="F3"/>
    </row>
    <row r="4" spans="1:6" x14ac:dyDescent="0.15">
      <c r="A4" s="1" t="s">
        <v>2</v>
      </c>
      <c r="B4" s="1">
        <f>B3</f>
        <v>-1.5</v>
      </c>
      <c r="C4" s="1">
        <v>0</v>
      </c>
      <c r="D4" s="1">
        <v>4</v>
      </c>
      <c r="F4"/>
    </row>
    <row r="5" spans="1:6" x14ac:dyDescent="0.15">
      <c r="A5" s="1" t="s">
        <v>2</v>
      </c>
      <c r="B5" s="1">
        <f t="shared" ref="B5:B6" si="0">B4</f>
        <v>-1.5</v>
      </c>
      <c r="C5" s="1">
        <f>C3</f>
        <v>3.3</v>
      </c>
      <c r="D5" s="1">
        <v>-4</v>
      </c>
      <c r="F5"/>
    </row>
    <row r="6" spans="1:6" x14ac:dyDescent="0.15">
      <c r="A6" s="1" t="s">
        <v>2</v>
      </c>
      <c r="B6" s="1">
        <f t="shared" si="0"/>
        <v>-1.5</v>
      </c>
      <c r="C6" s="1">
        <f t="shared" ref="C6:C10" si="1">C4</f>
        <v>0</v>
      </c>
      <c r="D6" s="1">
        <v>-4</v>
      </c>
      <c r="F6"/>
    </row>
    <row r="7" spans="1:6" x14ac:dyDescent="0.15">
      <c r="A7" s="1" t="s">
        <v>2</v>
      </c>
      <c r="B7" s="1">
        <f>B3*-1</f>
        <v>1.5</v>
      </c>
      <c r="C7" s="1">
        <f t="shared" si="1"/>
        <v>3.3</v>
      </c>
      <c r="D7" s="1">
        <v>-4</v>
      </c>
      <c r="F7"/>
    </row>
    <row r="8" spans="1:6" x14ac:dyDescent="0.15">
      <c r="A8" s="1" t="s">
        <v>2</v>
      </c>
      <c r="B8" s="1">
        <f t="shared" ref="B8:B10" si="2">B4*-1</f>
        <v>1.5</v>
      </c>
      <c r="C8" s="1">
        <f t="shared" si="1"/>
        <v>0</v>
      </c>
      <c r="D8" s="1">
        <v>-4</v>
      </c>
      <c r="F8"/>
    </row>
    <row r="9" spans="1:6" x14ac:dyDescent="0.15">
      <c r="A9" s="1" t="s">
        <v>2</v>
      </c>
      <c r="B9" s="1">
        <f t="shared" si="2"/>
        <v>1.5</v>
      </c>
      <c r="C9" s="1">
        <f t="shared" si="1"/>
        <v>3.3</v>
      </c>
      <c r="D9" s="2">
        <v>4</v>
      </c>
      <c r="F9"/>
    </row>
    <row r="10" spans="1:6" ht="15" customHeight="1" x14ac:dyDescent="0.15">
      <c r="A10" s="1" t="s">
        <v>2</v>
      </c>
      <c r="B10" s="1">
        <f t="shared" si="2"/>
        <v>1.5</v>
      </c>
      <c r="C10" s="1">
        <f t="shared" si="1"/>
        <v>0</v>
      </c>
      <c r="D10" s="2">
        <v>4</v>
      </c>
      <c r="F10"/>
    </row>
    <row r="11" spans="1:6" x14ac:dyDescent="0.15">
      <c r="A11" s="1" t="s">
        <v>2</v>
      </c>
      <c r="B11" s="2">
        <f>B3</f>
        <v>-1.5</v>
      </c>
      <c r="C11" s="2">
        <f t="shared" ref="C11:D12" si="3">C3</f>
        <v>3.3</v>
      </c>
      <c r="D11" s="2">
        <f t="shared" si="3"/>
        <v>4</v>
      </c>
      <c r="F11"/>
    </row>
    <row r="12" spans="1:6" x14ac:dyDescent="0.15">
      <c r="A12" s="1" t="s">
        <v>2</v>
      </c>
      <c r="B12" s="2">
        <f>B4</f>
        <v>-1.5</v>
      </c>
      <c r="C12" s="2">
        <f t="shared" si="3"/>
        <v>0</v>
      </c>
      <c r="D12" s="2">
        <f t="shared" si="3"/>
        <v>4</v>
      </c>
      <c r="F12"/>
    </row>
    <row r="13" spans="1:6" x14ac:dyDescent="0.15">
      <c r="A13" s="1" t="s">
        <v>7</v>
      </c>
      <c r="B13" s="1">
        <v>1</v>
      </c>
      <c r="C13" s="1">
        <v>0</v>
      </c>
      <c r="D13" s="1">
        <v>2</v>
      </c>
      <c r="E13" s="1">
        <v>3</v>
      </c>
      <c r="F13"/>
    </row>
    <row r="14" spans="1:6" x14ac:dyDescent="0.15">
      <c r="A14" s="1" t="s">
        <v>7</v>
      </c>
      <c r="B14" s="1">
        <f>B13+2</f>
        <v>3</v>
      </c>
      <c r="C14" s="1">
        <f t="shared" ref="C14:E16" si="4">C13+2</f>
        <v>2</v>
      </c>
      <c r="D14" s="1">
        <f t="shared" si="4"/>
        <v>4</v>
      </c>
      <c r="E14" s="1">
        <f t="shared" si="4"/>
        <v>5</v>
      </c>
      <c r="F14"/>
    </row>
    <row r="15" spans="1:6" x14ac:dyDescent="0.15">
      <c r="A15" s="1" t="s">
        <v>7</v>
      </c>
      <c r="B15" s="1">
        <f>B14+2</f>
        <v>5</v>
      </c>
      <c r="C15" s="1">
        <f t="shared" si="4"/>
        <v>4</v>
      </c>
      <c r="D15" s="1">
        <f t="shared" si="4"/>
        <v>6</v>
      </c>
      <c r="E15" s="1">
        <f t="shared" si="4"/>
        <v>7</v>
      </c>
      <c r="F15"/>
    </row>
    <row r="16" spans="1:6" x14ac:dyDescent="0.15">
      <c r="A16" s="1" t="s">
        <v>7</v>
      </c>
      <c r="B16" s="1">
        <f>B15+2</f>
        <v>7</v>
      </c>
      <c r="C16" s="1">
        <f t="shared" si="4"/>
        <v>6</v>
      </c>
      <c r="D16" s="1">
        <f t="shared" si="4"/>
        <v>8</v>
      </c>
      <c r="E16" s="1">
        <f t="shared" si="4"/>
        <v>9</v>
      </c>
      <c r="F16"/>
    </row>
    <row r="17" spans="1:6" x14ac:dyDescent="0.15">
      <c r="A17" s="1" t="s">
        <v>3</v>
      </c>
      <c r="F17"/>
    </row>
    <row r="18" spans="1:6" x14ac:dyDescent="0.15">
      <c r="A18" s="1" t="s">
        <v>4</v>
      </c>
      <c r="B18" s="1" t="s">
        <v>38</v>
      </c>
      <c r="F18"/>
    </row>
    <row r="19" spans="1:6" x14ac:dyDescent="0.15">
      <c r="A19" s="1" t="s">
        <v>5</v>
      </c>
      <c r="B19" s="1">
        <v>0</v>
      </c>
      <c r="C19" s="1">
        <v>0</v>
      </c>
      <c r="D19" s="1">
        <v>0</v>
      </c>
      <c r="E19"/>
      <c r="F19"/>
    </row>
    <row r="20" spans="1:6" x14ac:dyDescent="0.15">
      <c r="A20" s="1" t="s">
        <v>5</v>
      </c>
      <c r="B20" s="1">
        <v>1</v>
      </c>
      <c r="C20">
        <v>0</v>
      </c>
      <c r="D20" s="1">
        <v>1</v>
      </c>
      <c r="E20"/>
      <c r="F20"/>
    </row>
    <row r="21" spans="1:6" x14ac:dyDescent="0.15">
      <c r="A21" s="1" t="s">
        <v>5</v>
      </c>
      <c r="B21" s="1">
        <v>2</v>
      </c>
      <c r="C21" s="1">
        <f>512/640</f>
        <v>0.8</v>
      </c>
      <c r="D21" s="1">
        <f>D19</f>
        <v>0</v>
      </c>
      <c r="E21"/>
      <c r="F21"/>
    </row>
    <row r="22" spans="1:6" x14ac:dyDescent="0.15">
      <c r="A22" s="1" t="s">
        <v>5</v>
      </c>
      <c r="B22" s="1">
        <v>3</v>
      </c>
      <c r="C22" s="1">
        <v>0.8</v>
      </c>
      <c r="D22" s="1">
        <f t="shared" ref="D22:D28" si="5">D20</f>
        <v>1</v>
      </c>
      <c r="E22"/>
      <c r="F22"/>
    </row>
    <row r="23" spans="1:6" x14ac:dyDescent="0.15">
      <c r="A23" s="1" t="s">
        <v>5</v>
      </c>
      <c r="B23" s="1">
        <v>4</v>
      </c>
      <c r="C23" s="1">
        <f>C19+1</f>
        <v>1</v>
      </c>
      <c r="D23" s="1">
        <f t="shared" si="5"/>
        <v>0</v>
      </c>
      <c r="E23"/>
      <c r="F23"/>
    </row>
    <row r="24" spans="1:6" x14ac:dyDescent="0.15">
      <c r="A24" s="1" t="s">
        <v>5</v>
      </c>
      <c r="B24" s="1">
        <v>5</v>
      </c>
      <c r="C24" s="1">
        <f t="shared" ref="C24:C28" si="6">C20+1</f>
        <v>1</v>
      </c>
      <c r="D24" s="1">
        <f t="shared" si="5"/>
        <v>1</v>
      </c>
      <c r="E24"/>
      <c r="F24"/>
    </row>
    <row r="25" spans="1:6" x14ac:dyDescent="0.15">
      <c r="A25" s="1" t="s">
        <v>5</v>
      </c>
      <c r="B25" s="1">
        <v>6</v>
      </c>
      <c r="C25" s="1">
        <f t="shared" si="6"/>
        <v>1.8</v>
      </c>
      <c r="D25" s="1">
        <f t="shared" si="5"/>
        <v>0</v>
      </c>
      <c r="E25"/>
      <c r="F25"/>
    </row>
    <row r="26" spans="1:6" x14ac:dyDescent="0.15">
      <c r="A26" s="1" t="s">
        <v>5</v>
      </c>
      <c r="B26" s="1">
        <v>7</v>
      </c>
      <c r="C26" s="1">
        <f t="shared" si="6"/>
        <v>1.8</v>
      </c>
      <c r="D26" s="1">
        <f t="shared" si="5"/>
        <v>1</v>
      </c>
      <c r="E26"/>
      <c r="F26"/>
    </row>
    <row r="27" spans="1:6" x14ac:dyDescent="0.15">
      <c r="A27" s="1" t="s">
        <v>5</v>
      </c>
      <c r="B27" s="1">
        <v>8</v>
      </c>
      <c r="C27" s="1">
        <f t="shared" si="6"/>
        <v>2</v>
      </c>
      <c r="D27" s="1">
        <f t="shared" si="5"/>
        <v>0</v>
      </c>
      <c r="E27"/>
      <c r="F27"/>
    </row>
    <row r="28" spans="1:6" x14ac:dyDescent="0.15">
      <c r="A28" s="1" t="s">
        <v>5</v>
      </c>
      <c r="B28" s="1">
        <v>9</v>
      </c>
      <c r="C28" s="1">
        <f t="shared" si="6"/>
        <v>2</v>
      </c>
      <c r="D28" s="1">
        <f t="shared" si="5"/>
        <v>1</v>
      </c>
      <c r="E28"/>
      <c r="F28"/>
    </row>
    <row r="31" spans="1:6" x14ac:dyDescent="0.15">
      <c r="D31" s="2"/>
    </row>
    <row r="32" spans="1:6" x14ac:dyDescent="0.15">
      <c r="D32" s="2"/>
    </row>
    <row r="33" spans="4:5" x14ac:dyDescent="0.15">
      <c r="D33" s="2"/>
    </row>
    <row r="34" spans="4:5" x14ac:dyDescent="0.15">
      <c r="D34" s="2"/>
    </row>
    <row r="35" spans="4:5" x14ac:dyDescent="0.15">
      <c r="D35" s="2"/>
      <c r="E35" s="2"/>
    </row>
    <row r="36" spans="4:5" x14ac:dyDescent="0.15">
      <c r="D36" s="2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B36" sqref="B36"/>
    </sheetView>
  </sheetViews>
  <sheetFormatPr defaultRowHeight="13.5" x14ac:dyDescent="0.15"/>
  <cols>
    <col min="1" max="16384" width="9" style="1"/>
  </cols>
  <sheetData>
    <row r="1" spans="1:5" x14ac:dyDescent="0.15">
      <c r="A1" s="1" t="s">
        <v>30</v>
      </c>
    </row>
    <row r="2" spans="1:5" x14ac:dyDescent="0.15">
      <c r="A2" s="1" t="s">
        <v>1</v>
      </c>
    </row>
    <row r="3" spans="1:5" x14ac:dyDescent="0.15">
      <c r="A3" s="1" t="s">
        <v>2</v>
      </c>
      <c r="B3" s="1">
        <v>-0.5</v>
      </c>
      <c r="C3" s="1">
        <v>2</v>
      </c>
      <c r="D3" s="1">
        <v>1.8</v>
      </c>
    </row>
    <row r="4" spans="1:5" x14ac:dyDescent="0.15">
      <c r="A4" s="1" t="s">
        <v>2</v>
      </c>
      <c r="B4" s="1">
        <v>-0.5</v>
      </c>
      <c r="C4" s="1">
        <v>0</v>
      </c>
      <c r="D4" s="1">
        <v>1.8</v>
      </c>
    </row>
    <row r="5" spans="1:5" x14ac:dyDescent="0.15">
      <c r="A5" s="1" t="s">
        <v>2</v>
      </c>
      <c r="B5" s="1">
        <f t="shared" ref="B5:B6" si="0">B4</f>
        <v>-0.5</v>
      </c>
      <c r="C5" s="1">
        <v>2</v>
      </c>
      <c r="D5" s="1">
        <v>-1.7</v>
      </c>
    </row>
    <row r="6" spans="1:5" x14ac:dyDescent="0.15">
      <c r="A6" s="1" t="s">
        <v>2</v>
      </c>
      <c r="B6" s="1">
        <f t="shared" si="0"/>
        <v>-0.5</v>
      </c>
      <c r="C6" s="1">
        <v>0</v>
      </c>
      <c r="D6" s="1">
        <v>-1.7</v>
      </c>
    </row>
    <row r="7" spans="1:5" x14ac:dyDescent="0.15">
      <c r="A7" s="1" t="s">
        <v>2</v>
      </c>
      <c r="B7" s="1">
        <v>-0.4</v>
      </c>
      <c r="C7" s="1">
        <v>2</v>
      </c>
      <c r="D7" s="1">
        <v>-1.8</v>
      </c>
    </row>
    <row r="8" spans="1:5" x14ac:dyDescent="0.15">
      <c r="A8" s="1" t="s">
        <v>2</v>
      </c>
      <c r="B8" s="1">
        <v>-0.4</v>
      </c>
      <c r="C8" s="1">
        <v>0</v>
      </c>
      <c r="D8" s="1">
        <v>-1.8</v>
      </c>
    </row>
    <row r="9" spans="1:5" x14ac:dyDescent="0.15">
      <c r="A9" s="1" t="s">
        <v>7</v>
      </c>
      <c r="B9" s="1">
        <v>1</v>
      </c>
      <c r="C9" s="1">
        <v>0</v>
      </c>
      <c r="D9" s="1">
        <v>2</v>
      </c>
      <c r="E9" s="1">
        <v>3</v>
      </c>
    </row>
    <row r="10" spans="1:5" ht="15" customHeight="1" x14ac:dyDescent="0.15">
      <c r="A10" s="1" t="s">
        <v>7</v>
      </c>
      <c r="B10" s="1">
        <f>B9+2</f>
        <v>3</v>
      </c>
      <c r="C10" s="1">
        <f t="shared" ref="C10:E10" si="1">C9+2</f>
        <v>2</v>
      </c>
      <c r="D10" s="1">
        <f t="shared" si="1"/>
        <v>4</v>
      </c>
      <c r="E10" s="1">
        <f t="shared" si="1"/>
        <v>5</v>
      </c>
    </row>
    <row r="11" spans="1:5" x14ac:dyDescent="0.15">
      <c r="A11" s="1" t="s">
        <v>3</v>
      </c>
    </row>
    <row r="12" spans="1:5" x14ac:dyDescent="0.15">
      <c r="A12" s="1" t="s">
        <v>4</v>
      </c>
      <c r="B12" s="1" t="s">
        <v>31</v>
      </c>
    </row>
    <row r="13" spans="1:5" x14ac:dyDescent="0.15">
      <c r="A13" s="1" t="s">
        <v>5</v>
      </c>
      <c r="B13" s="1">
        <v>0</v>
      </c>
      <c r="C13" s="1">
        <v>0</v>
      </c>
      <c r="D13" s="1">
        <v>0</v>
      </c>
      <c r="E13"/>
    </row>
    <row r="14" spans="1:5" x14ac:dyDescent="0.15">
      <c r="A14" s="1" t="s">
        <v>5</v>
      </c>
      <c r="B14" s="1">
        <v>1</v>
      </c>
      <c r="C14">
        <v>0</v>
      </c>
      <c r="D14" s="1">
        <v>1</v>
      </c>
      <c r="E14"/>
    </row>
    <row r="15" spans="1:5" x14ac:dyDescent="0.15">
      <c r="A15" s="1" t="s">
        <v>5</v>
      </c>
      <c r="B15" s="1">
        <v>2</v>
      </c>
      <c r="C15" s="1">
        <f>398/512</f>
        <v>0.77734375</v>
      </c>
      <c r="D15" s="1">
        <v>0</v>
      </c>
      <c r="E15"/>
    </row>
    <row r="16" spans="1:5" x14ac:dyDescent="0.15">
      <c r="A16" s="1" t="s">
        <v>5</v>
      </c>
      <c r="B16" s="1">
        <v>3</v>
      </c>
      <c r="C16" s="1">
        <f>398/512</f>
        <v>0.77734375</v>
      </c>
      <c r="D16" s="1">
        <v>1</v>
      </c>
      <c r="E16"/>
    </row>
    <row r="17" spans="1:5" x14ac:dyDescent="0.15">
      <c r="A17" s="1" t="s">
        <v>5</v>
      </c>
      <c r="B17" s="1">
        <v>4</v>
      </c>
      <c r="C17" s="1">
        <f>407/512</f>
        <v>0.794921875</v>
      </c>
      <c r="D17" s="1">
        <v>0</v>
      </c>
      <c r="E17"/>
    </row>
    <row r="18" spans="1:5" x14ac:dyDescent="0.15">
      <c r="A18" s="1" t="s">
        <v>5</v>
      </c>
      <c r="B18" s="1">
        <v>5</v>
      </c>
      <c r="C18" s="1">
        <f>407/512</f>
        <v>0.794921875</v>
      </c>
      <c r="D18" s="1">
        <v>1</v>
      </c>
      <c r="E18"/>
    </row>
    <row r="19" spans="1:5" x14ac:dyDescent="0.15">
      <c r="A19" s="1" t="s">
        <v>5</v>
      </c>
      <c r="B19" s="1">
        <v>6</v>
      </c>
      <c r="C19" s="1">
        <v>1</v>
      </c>
      <c r="D19" s="1">
        <v>0</v>
      </c>
      <c r="E19"/>
    </row>
    <row r="22" spans="1:5" x14ac:dyDescent="0.15">
      <c r="D22" s="2"/>
    </row>
    <row r="23" spans="1:5" x14ac:dyDescent="0.15">
      <c r="D23" s="2"/>
    </row>
    <row r="24" spans="1:5" x14ac:dyDescent="0.15">
      <c r="D24" s="2"/>
    </row>
    <row r="26" spans="1:5" x14ac:dyDescent="0.15">
      <c r="D26" s="2"/>
      <c r="E26" s="2"/>
    </row>
    <row r="27" spans="1:5" x14ac:dyDescent="0.15">
      <c r="D27" s="2"/>
    </row>
    <row r="31" spans="1:5" x14ac:dyDescent="0.15">
      <c r="D31" s="2"/>
    </row>
    <row r="32" spans="1:5" x14ac:dyDescent="0.15">
      <c r="D32" s="2"/>
    </row>
    <row r="33" spans="4:5" x14ac:dyDescent="0.15">
      <c r="D33" s="2"/>
    </row>
    <row r="34" spans="4:5" x14ac:dyDescent="0.15">
      <c r="D34" s="2"/>
    </row>
    <row r="35" spans="4:5" x14ac:dyDescent="0.15">
      <c r="D35" s="2"/>
      <c r="E35" s="2"/>
    </row>
    <row r="36" spans="4:5" x14ac:dyDescent="0.15">
      <c r="D36" s="2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1:E28"/>
    </sheetView>
  </sheetViews>
  <sheetFormatPr defaultRowHeight="13.5" x14ac:dyDescent="0.15"/>
  <sheetData>
    <row r="1" spans="1:10" x14ac:dyDescent="0.15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15">
      <c r="A3" s="1" t="s">
        <v>2</v>
      </c>
      <c r="B3" s="1">
        <v>-0.5</v>
      </c>
      <c r="C3" s="1">
        <v>2</v>
      </c>
      <c r="D3" s="1">
        <v>1.8</v>
      </c>
      <c r="E3" s="1"/>
      <c r="F3" s="1"/>
      <c r="G3" s="1"/>
      <c r="H3" s="1"/>
      <c r="I3" s="1"/>
      <c r="J3" s="1"/>
    </row>
    <row r="4" spans="1:10" x14ac:dyDescent="0.15">
      <c r="A4" s="1" t="s">
        <v>2</v>
      </c>
      <c r="B4" s="1">
        <v>-0.5</v>
      </c>
      <c r="C4" s="1">
        <v>0</v>
      </c>
      <c r="D4" s="1">
        <v>1.8</v>
      </c>
      <c r="E4" s="1"/>
      <c r="F4" s="1"/>
      <c r="G4" s="1"/>
      <c r="H4" s="1"/>
      <c r="I4" s="1"/>
      <c r="J4" s="1"/>
    </row>
    <row r="5" spans="1:10" x14ac:dyDescent="0.15">
      <c r="A5" s="1" t="s">
        <v>2</v>
      </c>
      <c r="B5" s="1">
        <f t="shared" ref="B5:B6" si="0">B4</f>
        <v>-0.5</v>
      </c>
      <c r="C5" s="1">
        <v>2</v>
      </c>
      <c r="D5" s="1">
        <v>-1.7</v>
      </c>
      <c r="E5" s="1"/>
      <c r="F5" s="1"/>
      <c r="G5" s="1"/>
      <c r="H5" s="1"/>
      <c r="I5" s="1"/>
      <c r="J5" s="1"/>
    </row>
    <row r="6" spans="1:10" x14ac:dyDescent="0.15">
      <c r="A6" s="1" t="s">
        <v>2</v>
      </c>
      <c r="B6" s="1">
        <f t="shared" si="0"/>
        <v>-0.5</v>
      </c>
      <c r="C6" s="1">
        <v>0</v>
      </c>
      <c r="D6" s="1">
        <v>-1.7</v>
      </c>
      <c r="E6" s="1"/>
      <c r="F6" s="1"/>
      <c r="G6" s="1"/>
      <c r="H6" s="1"/>
      <c r="I6" s="1"/>
      <c r="J6" s="1"/>
    </row>
    <row r="7" spans="1:10" x14ac:dyDescent="0.15">
      <c r="A7" s="1" t="s">
        <v>2</v>
      </c>
      <c r="B7" s="1">
        <v>-0.4</v>
      </c>
      <c r="C7" s="1">
        <v>2</v>
      </c>
      <c r="D7" s="1">
        <v>-1.8</v>
      </c>
      <c r="E7" s="1"/>
      <c r="F7" s="1"/>
      <c r="G7" s="1"/>
      <c r="H7" s="1"/>
      <c r="I7" s="1"/>
      <c r="J7" s="1"/>
    </row>
    <row r="8" spans="1:10" x14ac:dyDescent="0.15">
      <c r="A8" s="1" t="s">
        <v>2</v>
      </c>
      <c r="B8" s="1">
        <v>-0.4</v>
      </c>
      <c r="C8" s="1">
        <v>0</v>
      </c>
      <c r="D8" s="1">
        <v>-1.8</v>
      </c>
      <c r="E8" s="1"/>
      <c r="F8" s="1"/>
      <c r="G8" s="1"/>
      <c r="H8" s="1"/>
      <c r="I8" s="1"/>
      <c r="J8" s="1"/>
    </row>
    <row r="9" spans="1:10" x14ac:dyDescent="0.15">
      <c r="A9" s="1" t="s">
        <v>2</v>
      </c>
      <c r="B9" s="1">
        <v>0.4</v>
      </c>
      <c r="C9" s="1">
        <v>2</v>
      </c>
      <c r="D9" s="1">
        <v>-1.8</v>
      </c>
      <c r="E9" s="1"/>
      <c r="F9" s="1"/>
      <c r="G9" s="1"/>
      <c r="H9" s="1"/>
      <c r="I9" s="1"/>
      <c r="J9" s="1"/>
    </row>
    <row r="10" spans="1:10" x14ac:dyDescent="0.15">
      <c r="A10" s="1" t="s">
        <v>2</v>
      </c>
      <c r="B10" s="1">
        <v>0.4</v>
      </c>
      <c r="C10" s="1">
        <v>0</v>
      </c>
      <c r="D10" s="1">
        <v>-1.8</v>
      </c>
      <c r="E10" s="1"/>
      <c r="F10" s="1"/>
      <c r="G10" s="1"/>
      <c r="H10" s="1"/>
      <c r="I10" s="1"/>
      <c r="J10" s="1"/>
    </row>
    <row r="11" spans="1:10" x14ac:dyDescent="0.15">
      <c r="A11" s="1" t="s">
        <v>2</v>
      </c>
      <c r="B11" s="1">
        <v>0.5</v>
      </c>
      <c r="C11" s="1">
        <v>2</v>
      </c>
      <c r="D11" s="1">
        <v>-1.7</v>
      </c>
      <c r="E11" s="1"/>
      <c r="F11" s="1"/>
      <c r="G11" s="1"/>
      <c r="H11" s="1"/>
      <c r="I11" s="1"/>
      <c r="J11" s="1"/>
    </row>
    <row r="12" spans="1:10" x14ac:dyDescent="0.15">
      <c r="A12" s="1" t="s">
        <v>2</v>
      </c>
      <c r="B12" s="1">
        <v>0.5</v>
      </c>
      <c r="C12" s="1">
        <v>0</v>
      </c>
      <c r="D12" s="1">
        <v>-1.7</v>
      </c>
      <c r="E12" s="1"/>
      <c r="F12" s="1"/>
      <c r="G12" s="1"/>
      <c r="H12" s="1"/>
      <c r="I12" s="1"/>
      <c r="J12" s="1"/>
    </row>
    <row r="13" spans="1:10" x14ac:dyDescent="0.15">
      <c r="A13" s="1" t="s">
        <v>7</v>
      </c>
      <c r="B13" s="1">
        <v>1</v>
      </c>
      <c r="C13" s="1">
        <v>0</v>
      </c>
      <c r="D13" s="1">
        <v>2</v>
      </c>
      <c r="E13" s="1">
        <v>3</v>
      </c>
      <c r="F13" s="1"/>
      <c r="G13" s="1"/>
      <c r="H13" s="1"/>
      <c r="I13" s="1"/>
      <c r="J13" s="1"/>
    </row>
    <row r="14" spans="1:10" x14ac:dyDescent="0.15">
      <c r="A14" s="1" t="s">
        <v>7</v>
      </c>
      <c r="B14" s="1">
        <f>B13+2</f>
        <v>3</v>
      </c>
      <c r="C14" s="1">
        <f t="shared" ref="C14:E14" si="1">C13+2</f>
        <v>2</v>
      </c>
      <c r="D14" s="1">
        <f t="shared" si="1"/>
        <v>4</v>
      </c>
      <c r="E14" s="1">
        <f t="shared" si="1"/>
        <v>5</v>
      </c>
      <c r="F14" s="1"/>
      <c r="G14" s="1"/>
      <c r="H14" s="1"/>
      <c r="I14" s="1"/>
      <c r="J14" s="1"/>
    </row>
    <row r="15" spans="1:10" x14ac:dyDescent="0.15">
      <c r="A15" s="1" t="s">
        <v>7</v>
      </c>
      <c r="B15" s="1">
        <f t="shared" ref="B15:B16" si="2">B14+2</f>
        <v>5</v>
      </c>
      <c r="C15" s="1">
        <f t="shared" ref="C15:C16" si="3">C14+2</f>
        <v>4</v>
      </c>
      <c r="D15" s="1">
        <f t="shared" ref="D15:D16" si="4">D14+2</f>
        <v>6</v>
      </c>
      <c r="E15" s="1">
        <f t="shared" ref="E15:E16" si="5">E14+2</f>
        <v>7</v>
      </c>
      <c r="F15" s="1"/>
      <c r="G15" s="1"/>
      <c r="H15" s="1"/>
      <c r="I15" s="1"/>
      <c r="J15" s="1"/>
    </row>
    <row r="16" spans="1:10" x14ac:dyDescent="0.15">
      <c r="A16" s="1" t="s">
        <v>7</v>
      </c>
      <c r="B16" s="1">
        <f t="shared" si="2"/>
        <v>7</v>
      </c>
      <c r="C16" s="1">
        <f t="shared" si="3"/>
        <v>6</v>
      </c>
      <c r="D16" s="1">
        <f t="shared" si="4"/>
        <v>8</v>
      </c>
      <c r="E16" s="1">
        <f t="shared" si="5"/>
        <v>9</v>
      </c>
      <c r="F16" s="1"/>
      <c r="G16" s="1"/>
      <c r="H16" s="1"/>
      <c r="I16" s="1"/>
      <c r="J16" s="1"/>
    </row>
    <row r="17" spans="1:10" x14ac:dyDescent="0.15">
      <c r="A17" s="1" t="s">
        <v>3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15">
      <c r="A18" s="1" t="s">
        <v>4</v>
      </c>
      <c r="B18" s="1" t="s">
        <v>26</v>
      </c>
      <c r="C18" s="1"/>
      <c r="D18" s="1"/>
      <c r="E18" s="1"/>
      <c r="F18" s="1"/>
      <c r="G18" s="1"/>
      <c r="H18" s="1"/>
      <c r="I18" s="1"/>
      <c r="J18" s="1"/>
    </row>
    <row r="19" spans="1:10" x14ac:dyDescent="0.15">
      <c r="A19" s="1" t="s">
        <v>5</v>
      </c>
      <c r="B19" s="1">
        <v>0</v>
      </c>
      <c r="C19" s="1">
        <v>0</v>
      </c>
      <c r="D19" s="1">
        <v>0</v>
      </c>
      <c r="F19" s="1"/>
      <c r="G19" s="1"/>
      <c r="H19" s="1"/>
      <c r="I19" s="1"/>
      <c r="J19" s="1"/>
    </row>
    <row r="20" spans="1:10" x14ac:dyDescent="0.15">
      <c r="A20" s="1" t="s">
        <v>5</v>
      </c>
      <c r="B20" s="1">
        <v>1</v>
      </c>
      <c r="C20">
        <v>0</v>
      </c>
      <c r="D20" s="1">
        <v>1</v>
      </c>
      <c r="F20" s="1"/>
      <c r="G20" s="1"/>
      <c r="H20" s="1"/>
      <c r="I20" s="1"/>
      <c r="J20" s="1"/>
    </row>
    <row r="21" spans="1:10" x14ac:dyDescent="0.15">
      <c r="A21" s="1" t="s">
        <v>5</v>
      </c>
      <c r="B21" s="1">
        <v>2</v>
      </c>
      <c r="C21" s="1">
        <f>398/512</f>
        <v>0.77734375</v>
      </c>
      <c r="D21" s="1">
        <v>0</v>
      </c>
      <c r="F21" s="1"/>
      <c r="G21" s="1"/>
      <c r="H21" s="1"/>
      <c r="I21" s="1"/>
      <c r="J21" s="1"/>
    </row>
    <row r="22" spans="1:10" x14ac:dyDescent="0.15">
      <c r="A22" s="1" t="s">
        <v>5</v>
      </c>
      <c r="B22" s="1">
        <v>3</v>
      </c>
      <c r="C22" s="1">
        <f>398/512</f>
        <v>0.77734375</v>
      </c>
      <c r="D22" s="1">
        <v>1</v>
      </c>
      <c r="F22" s="1"/>
      <c r="G22" s="1"/>
      <c r="H22" s="1"/>
      <c r="I22" s="1"/>
      <c r="J22" s="1"/>
    </row>
    <row r="23" spans="1:10" x14ac:dyDescent="0.15">
      <c r="A23" s="1" t="s">
        <v>5</v>
      </c>
      <c r="B23" s="1">
        <v>4</v>
      </c>
      <c r="C23" s="1">
        <f>407/512</f>
        <v>0.794921875</v>
      </c>
      <c r="D23" s="1">
        <v>0</v>
      </c>
      <c r="F23" s="1"/>
      <c r="G23" s="1"/>
      <c r="H23" s="1"/>
      <c r="I23" s="1"/>
      <c r="J23" s="1"/>
    </row>
    <row r="24" spans="1:10" x14ac:dyDescent="0.15">
      <c r="A24" s="1" t="s">
        <v>5</v>
      </c>
      <c r="B24" s="1">
        <v>5</v>
      </c>
      <c r="C24" s="1">
        <f>407/512</f>
        <v>0.794921875</v>
      </c>
      <c r="D24" s="1">
        <v>1</v>
      </c>
      <c r="F24" s="1"/>
      <c r="G24" s="1"/>
      <c r="H24" s="1"/>
      <c r="I24" s="1"/>
      <c r="J24" s="1"/>
    </row>
    <row r="25" spans="1:10" x14ac:dyDescent="0.15">
      <c r="A25" s="1" t="s">
        <v>5</v>
      </c>
      <c r="B25" s="1">
        <v>6</v>
      </c>
      <c r="C25" s="1">
        <v>1</v>
      </c>
      <c r="D25" s="1">
        <v>0</v>
      </c>
      <c r="F25" s="1"/>
      <c r="G25" s="1"/>
      <c r="H25" s="1"/>
      <c r="I25" s="1"/>
      <c r="J25" s="1"/>
    </row>
    <row r="26" spans="1:10" x14ac:dyDescent="0.15">
      <c r="A26" s="1" t="s">
        <v>5</v>
      </c>
      <c r="B26" s="1">
        <v>7</v>
      </c>
      <c r="C26" s="1">
        <v>1</v>
      </c>
      <c r="D26" s="1">
        <v>1</v>
      </c>
      <c r="F26" s="1"/>
      <c r="G26" s="1"/>
      <c r="H26" s="1"/>
      <c r="I26" s="1"/>
      <c r="J26" s="1"/>
    </row>
    <row r="27" spans="1:10" x14ac:dyDescent="0.15">
      <c r="A27" s="1" t="s">
        <v>5</v>
      </c>
      <c r="B27" s="1">
        <v>8</v>
      </c>
      <c r="C27" s="1">
        <f>1+10/512</f>
        <v>1.01953125</v>
      </c>
      <c r="D27" s="1">
        <v>0</v>
      </c>
      <c r="F27" s="1"/>
      <c r="G27" s="1"/>
      <c r="H27" s="1"/>
      <c r="I27" s="1"/>
      <c r="J27" s="1"/>
    </row>
    <row r="28" spans="1:10" x14ac:dyDescent="0.15">
      <c r="A28" s="1" t="s">
        <v>5</v>
      </c>
      <c r="B28" s="1">
        <v>9</v>
      </c>
      <c r="C28" s="1">
        <f>1+10/512</f>
        <v>1.01953125</v>
      </c>
      <c r="D28" s="2">
        <v>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B7" sqref="B7"/>
    </sheetView>
  </sheetViews>
  <sheetFormatPr defaultRowHeight="13.5" x14ac:dyDescent="0.15"/>
  <sheetData>
    <row r="1" spans="1:10" x14ac:dyDescent="0.15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15">
      <c r="A3" s="1" t="s">
        <v>2</v>
      </c>
      <c r="B3" s="1">
        <v>-0.25</v>
      </c>
      <c r="C3" s="1">
        <v>0</v>
      </c>
      <c r="D3" s="1">
        <v>-1</v>
      </c>
      <c r="E3" s="1"/>
      <c r="F3" s="1">
        <v>0</v>
      </c>
      <c r="G3" s="1"/>
      <c r="H3" s="1"/>
      <c r="I3" s="1"/>
      <c r="J3" s="1"/>
    </row>
    <row r="4" spans="1:10" x14ac:dyDescent="0.15">
      <c r="A4" s="1" t="s">
        <v>2</v>
      </c>
      <c r="B4" s="1">
        <f>B3</f>
        <v>-0.25</v>
      </c>
      <c r="C4" s="1">
        <v>1</v>
      </c>
      <c r="D4" s="1">
        <f>D3</f>
        <v>-1</v>
      </c>
      <c r="E4" s="1"/>
      <c r="F4" s="1">
        <v>1</v>
      </c>
      <c r="G4" s="1"/>
      <c r="H4" s="1"/>
      <c r="I4" s="1"/>
      <c r="J4" s="1"/>
    </row>
    <row r="5" spans="1:10" x14ac:dyDescent="0.15">
      <c r="A5" s="1" t="s">
        <v>2</v>
      </c>
      <c r="B5" s="1">
        <v>0</v>
      </c>
      <c r="C5" s="1">
        <v>1.2</v>
      </c>
      <c r="D5" s="1">
        <f t="shared" ref="D5:D7" si="0">D4</f>
        <v>-1</v>
      </c>
      <c r="E5" s="1"/>
      <c r="F5" s="1">
        <v>2</v>
      </c>
      <c r="G5" s="1"/>
      <c r="H5" s="1"/>
      <c r="I5" s="1"/>
      <c r="J5" s="1"/>
    </row>
    <row r="6" spans="1:10" x14ac:dyDescent="0.15">
      <c r="A6" s="1" t="s">
        <v>2</v>
      </c>
      <c r="B6" s="1">
        <v>0.25</v>
      </c>
      <c r="C6" s="1">
        <f t="shared" ref="C6" si="1">C4</f>
        <v>1</v>
      </c>
      <c r="D6" s="1">
        <f t="shared" si="0"/>
        <v>-1</v>
      </c>
      <c r="E6" s="1"/>
      <c r="F6" s="1">
        <v>3</v>
      </c>
      <c r="G6" s="1"/>
      <c r="H6" s="1"/>
      <c r="I6" s="1"/>
      <c r="J6" s="1"/>
    </row>
    <row r="7" spans="1:10" x14ac:dyDescent="0.15">
      <c r="A7" s="1" t="s">
        <v>2</v>
      </c>
      <c r="B7" s="1">
        <f>B3*-1</f>
        <v>0.25</v>
      </c>
      <c r="C7" s="1">
        <v>0</v>
      </c>
      <c r="D7" s="1">
        <f t="shared" si="0"/>
        <v>-1</v>
      </c>
      <c r="E7" s="1"/>
      <c r="F7" s="1">
        <v>4</v>
      </c>
      <c r="G7" s="1"/>
      <c r="H7" s="1"/>
      <c r="I7" s="1"/>
      <c r="J7" s="1"/>
    </row>
    <row r="8" spans="1:10" x14ac:dyDescent="0.15">
      <c r="A8" s="1" t="s">
        <v>2</v>
      </c>
      <c r="B8" s="1">
        <f>B3</f>
        <v>-0.25</v>
      </c>
      <c r="C8" s="1">
        <f>C3</f>
        <v>0</v>
      </c>
      <c r="D8" s="1">
        <f>D3*-1</f>
        <v>1</v>
      </c>
      <c r="E8" s="1"/>
      <c r="F8" s="1">
        <v>5</v>
      </c>
      <c r="G8" s="1"/>
      <c r="H8" s="1"/>
      <c r="I8" s="1"/>
      <c r="J8" s="1"/>
    </row>
    <row r="9" spans="1:10" x14ac:dyDescent="0.15">
      <c r="A9" s="1" t="s">
        <v>2</v>
      </c>
      <c r="B9" s="1">
        <f t="shared" ref="B9:C12" si="2">B4</f>
        <v>-0.25</v>
      </c>
      <c r="C9" s="1">
        <f t="shared" si="2"/>
        <v>1</v>
      </c>
      <c r="D9" s="1">
        <f t="shared" ref="D9:D12" si="3">D4*-1</f>
        <v>1</v>
      </c>
      <c r="E9" s="1"/>
      <c r="F9" s="1">
        <v>6</v>
      </c>
      <c r="G9" s="1"/>
      <c r="H9" s="1"/>
      <c r="I9" s="1"/>
      <c r="J9" s="1"/>
    </row>
    <row r="10" spans="1:10" x14ac:dyDescent="0.15">
      <c r="A10" s="1" t="s">
        <v>2</v>
      </c>
      <c r="B10" s="1">
        <f t="shared" si="2"/>
        <v>0</v>
      </c>
      <c r="C10" s="1">
        <f t="shared" si="2"/>
        <v>1.2</v>
      </c>
      <c r="D10" s="1">
        <f t="shared" si="3"/>
        <v>1</v>
      </c>
      <c r="E10" s="1"/>
      <c r="F10" s="1">
        <v>7</v>
      </c>
      <c r="G10" s="1"/>
      <c r="H10" s="1"/>
      <c r="I10" s="1"/>
      <c r="J10" s="1"/>
    </row>
    <row r="11" spans="1:10" x14ac:dyDescent="0.15">
      <c r="A11" s="1" t="s">
        <v>2</v>
      </c>
      <c r="B11" s="1">
        <f t="shared" si="2"/>
        <v>0.25</v>
      </c>
      <c r="C11" s="1">
        <f t="shared" si="2"/>
        <v>1</v>
      </c>
      <c r="D11" s="1">
        <f t="shared" si="3"/>
        <v>1</v>
      </c>
      <c r="E11" s="1"/>
      <c r="F11" s="1">
        <v>8</v>
      </c>
      <c r="G11" s="1"/>
      <c r="H11" s="1"/>
      <c r="I11" s="1"/>
      <c r="J11" s="1"/>
    </row>
    <row r="12" spans="1:10" x14ac:dyDescent="0.15">
      <c r="A12" s="1" t="s">
        <v>2</v>
      </c>
      <c r="B12" s="1">
        <f t="shared" si="2"/>
        <v>0.25</v>
      </c>
      <c r="C12" s="1">
        <f t="shared" si="2"/>
        <v>0</v>
      </c>
      <c r="D12" s="1">
        <f t="shared" si="3"/>
        <v>1</v>
      </c>
      <c r="E12" s="1"/>
      <c r="F12" s="1">
        <v>9</v>
      </c>
      <c r="G12" s="1"/>
      <c r="H12" s="1"/>
      <c r="I12" s="1"/>
      <c r="J12" s="1"/>
    </row>
    <row r="13" spans="1:10" x14ac:dyDescent="0.15">
      <c r="A13" s="1" t="s">
        <v>7</v>
      </c>
      <c r="B13" s="1">
        <v>5</v>
      </c>
      <c r="C13" s="1">
        <v>6</v>
      </c>
      <c r="D13" s="1">
        <v>1</v>
      </c>
      <c r="E13" s="1">
        <v>0</v>
      </c>
      <c r="I13" s="1"/>
      <c r="J13" s="1"/>
    </row>
    <row r="14" spans="1:10" x14ac:dyDescent="0.15">
      <c r="A14" s="1" t="s">
        <v>7</v>
      </c>
      <c r="B14" s="1">
        <f>B13+1</f>
        <v>6</v>
      </c>
      <c r="C14" s="1">
        <f>C13+1</f>
        <v>7</v>
      </c>
      <c r="D14" s="1">
        <f>D13+1</f>
        <v>2</v>
      </c>
      <c r="E14" s="1">
        <f>E13+1</f>
        <v>1</v>
      </c>
      <c r="I14" s="1"/>
      <c r="J14" s="1"/>
    </row>
    <row r="15" spans="1:10" x14ac:dyDescent="0.15">
      <c r="A15" s="1" t="s">
        <v>7</v>
      </c>
      <c r="B15" s="1">
        <f t="shared" ref="B15:B16" si="4">B14+1</f>
        <v>7</v>
      </c>
      <c r="C15" s="1">
        <f t="shared" ref="C15:C16" si="5">C14+1</f>
        <v>8</v>
      </c>
      <c r="D15" s="1">
        <f t="shared" ref="D15:D16" si="6">D14+1</f>
        <v>3</v>
      </c>
      <c r="E15" s="1">
        <f t="shared" ref="E15:E16" si="7">E14+1</f>
        <v>2</v>
      </c>
      <c r="I15" s="1"/>
      <c r="J15" s="1"/>
    </row>
    <row r="16" spans="1:10" x14ac:dyDescent="0.15">
      <c r="A16" s="1" t="s">
        <v>7</v>
      </c>
      <c r="B16" s="1">
        <f t="shared" si="4"/>
        <v>8</v>
      </c>
      <c r="C16" s="1">
        <f t="shared" si="5"/>
        <v>9</v>
      </c>
      <c r="D16" s="1">
        <f t="shared" si="6"/>
        <v>4</v>
      </c>
      <c r="E16" s="1">
        <f t="shared" si="7"/>
        <v>3</v>
      </c>
      <c r="I16" s="1"/>
      <c r="J16" s="1"/>
    </row>
    <row r="17" spans="1:10" x14ac:dyDescent="0.15">
      <c r="A17" s="1" t="s">
        <v>3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15">
      <c r="A18" s="1" t="s">
        <v>4</v>
      </c>
      <c r="B18" s="1" t="s">
        <v>39</v>
      </c>
      <c r="C18" s="1"/>
      <c r="D18" s="1"/>
      <c r="E18" s="1"/>
      <c r="F18" s="1"/>
      <c r="G18" s="1"/>
      <c r="H18" s="1"/>
      <c r="I18" s="1"/>
      <c r="J18" s="1"/>
    </row>
    <row r="19" spans="1:10" x14ac:dyDescent="0.15">
      <c r="A19" s="1" t="s">
        <v>5</v>
      </c>
      <c r="B19" s="1">
        <v>0</v>
      </c>
      <c r="C19" s="1">
        <v>0</v>
      </c>
      <c r="D19" s="1">
        <v>1</v>
      </c>
      <c r="F19" s="1"/>
      <c r="G19" s="1"/>
      <c r="H19" s="1"/>
      <c r="I19" s="1"/>
      <c r="J19" s="1"/>
    </row>
    <row r="20" spans="1:10" x14ac:dyDescent="0.15">
      <c r="A20" s="1" t="s">
        <v>5</v>
      </c>
      <c r="B20" s="1">
        <v>1</v>
      </c>
      <c r="C20" s="1">
        <v>0</v>
      </c>
      <c r="D20">
        <f>1-D22</f>
        <v>0.59375</v>
      </c>
      <c r="F20" s="1"/>
      <c r="G20" s="1"/>
      <c r="H20" s="1"/>
      <c r="I20" s="1"/>
      <c r="J20" s="1"/>
    </row>
    <row r="21" spans="1:10" x14ac:dyDescent="0.15">
      <c r="A21" s="1" t="s">
        <v>5</v>
      </c>
      <c r="B21" s="1">
        <v>2</v>
      </c>
      <c r="C21" s="1">
        <v>0</v>
      </c>
      <c r="D21" s="1">
        <v>0.5</v>
      </c>
      <c r="F21" s="1"/>
      <c r="G21" s="1"/>
      <c r="H21" s="1"/>
      <c r="I21" s="1"/>
      <c r="J21" s="1"/>
    </row>
    <row r="22" spans="1:10" x14ac:dyDescent="0.15">
      <c r="A22" s="1" t="s">
        <v>5</v>
      </c>
      <c r="B22" s="1">
        <v>3</v>
      </c>
      <c r="C22" s="1">
        <v>0</v>
      </c>
      <c r="D22">
        <f>104/256</f>
        <v>0.40625</v>
      </c>
      <c r="F22" s="1"/>
      <c r="G22" s="1"/>
      <c r="H22" s="1"/>
      <c r="I22" s="1"/>
      <c r="J22" s="1"/>
    </row>
    <row r="23" spans="1:10" x14ac:dyDescent="0.15">
      <c r="A23" s="1" t="s">
        <v>5</v>
      </c>
      <c r="B23" s="1">
        <v>4</v>
      </c>
      <c r="C23" s="1">
        <v>0</v>
      </c>
      <c r="D23" s="1">
        <v>0</v>
      </c>
      <c r="F23" s="1"/>
      <c r="G23" s="1"/>
      <c r="H23" s="1"/>
      <c r="I23" s="1"/>
      <c r="J23" s="1"/>
    </row>
    <row r="24" spans="1:10" x14ac:dyDescent="0.15">
      <c r="A24" s="1" t="s">
        <v>5</v>
      </c>
      <c r="B24" s="1">
        <v>5</v>
      </c>
      <c r="C24" s="1">
        <v>1</v>
      </c>
      <c r="D24" s="1">
        <f>D19</f>
        <v>1</v>
      </c>
      <c r="F24" s="1"/>
      <c r="G24" s="1"/>
      <c r="H24" s="1"/>
      <c r="I24" s="1"/>
      <c r="J24" s="1"/>
    </row>
    <row r="25" spans="1:10" x14ac:dyDescent="0.15">
      <c r="A25" s="1" t="s">
        <v>5</v>
      </c>
      <c r="B25" s="1">
        <v>6</v>
      </c>
      <c r="C25" s="1">
        <v>1</v>
      </c>
      <c r="D25" s="1">
        <f t="shared" ref="D25:D28" si="8">D20</f>
        <v>0.59375</v>
      </c>
      <c r="F25" s="1"/>
      <c r="G25" s="1"/>
      <c r="H25" s="1"/>
      <c r="I25" s="1"/>
      <c r="J25" s="1"/>
    </row>
    <row r="26" spans="1:10" x14ac:dyDescent="0.15">
      <c r="A26" s="1" t="s">
        <v>5</v>
      </c>
      <c r="B26" s="1">
        <v>7</v>
      </c>
      <c r="C26" s="1">
        <v>1</v>
      </c>
      <c r="D26" s="1">
        <f t="shared" si="8"/>
        <v>0.5</v>
      </c>
      <c r="F26" s="1"/>
      <c r="G26" s="1"/>
      <c r="H26" s="1"/>
      <c r="I26" s="1"/>
      <c r="J26" s="1"/>
    </row>
    <row r="27" spans="1:10" x14ac:dyDescent="0.15">
      <c r="A27" s="1" t="s">
        <v>5</v>
      </c>
      <c r="B27" s="1">
        <v>8</v>
      </c>
      <c r="C27" s="1">
        <v>1</v>
      </c>
      <c r="D27" s="1">
        <f t="shared" si="8"/>
        <v>0.40625</v>
      </c>
      <c r="F27" s="1"/>
      <c r="G27" s="1"/>
      <c r="H27" s="1"/>
      <c r="I27" s="1"/>
      <c r="J27" s="1"/>
    </row>
    <row r="28" spans="1:10" x14ac:dyDescent="0.15">
      <c r="A28" s="1" t="s">
        <v>5</v>
      </c>
      <c r="B28" s="1">
        <v>9</v>
      </c>
      <c r="C28" s="1">
        <v>1</v>
      </c>
      <c r="D28" s="1">
        <f t="shared" si="8"/>
        <v>0</v>
      </c>
      <c r="F28" s="1"/>
      <c r="G28" s="1"/>
      <c r="H28" s="1"/>
      <c r="I28" s="1"/>
      <c r="J28" s="1"/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1" t="s">
        <v>1</v>
      </c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15">
      <c r="A31" s="1" t="s">
        <v>2</v>
      </c>
      <c r="B31" s="1">
        <f>B3</f>
        <v>-0.25</v>
      </c>
      <c r="C31" s="1">
        <v>0</v>
      </c>
      <c r="D31" s="1">
        <f>D4</f>
        <v>-1</v>
      </c>
      <c r="E31" s="1"/>
      <c r="F31" s="1"/>
      <c r="G31" s="1"/>
      <c r="H31" s="1"/>
      <c r="I31" s="1"/>
      <c r="J31" s="1"/>
    </row>
    <row r="32" spans="1:10" x14ac:dyDescent="0.15">
      <c r="A32" s="1" t="s">
        <v>2</v>
      </c>
      <c r="B32" s="1">
        <f>B31</f>
        <v>-0.25</v>
      </c>
      <c r="C32" s="1">
        <f>C5</f>
        <v>1.2</v>
      </c>
      <c r="D32" s="1">
        <f t="shared" ref="D32:D34" si="9">D5</f>
        <v>-1</v>
      </c>
      <c r="E32" s="1"/>
      <c r="F32" s="1"/>
      <c r="G32" s="1"/>
      <c r="H32" s="1"/>
      <c r="I32" s="1"/>
      <c r="J32" s="1"/>
    </row>
    <row r="33" spans="1:6" x14ac:dyDescent="0.15">
      <c r="A33" s="1" t="s">
        <v>2</v>
      </c>
      <c r="B33" s="1">
        <f>B31*-1</f>
        <v>0.25</v>
      </c>
      <c r="C33" s="1">
        <f>C31</f>
        <v>0</v>
      </c>
      <c r="D33" s="1">
        <f t="shared" si="9"/>
        <v>-1</v>
      </c>
      <c r="E33" s="1"/>
      <c r="F33" s="1"/>
    </row>
    <row r="34" spans="1:6" x14ac:dyDescent="0.15">
      <c r="A34" s="1" t="s">
        <v>2</v>
      </c>
      <c r="B34" s="1">
        <f>B32*-1</f>
        <v>0.25</v>
      </c>
      <c r="C34" s="1">
        <f t="shared" ref="C34:C38" si="10">C32</f>
        <v>1.2</v>
      </c>
      <c r="D34" s="1">
        <f t="shared" si="9"/>
        <v>-1</v>
      </c>
      <c r="E34" s="1"/>
      <c r="F34" s="1"/>
    </row>
    <row r="35" spans="1:6" x14ac:dyDescent="0.15">
      <c r="A35" s="1" t="s">
        <v>2</v>
      </c>
      <c r="B35" s="1">
        <f t="shared" ref="B35:B38" si="11">B31</f>
        <v>-0.25</v>
      </c>
      <c r="C35" s="1">
        <f t="shared" si="10"/>
        <v>0</v>
      </c>
      <c r="D35" s="1">
        <f>D8</f>
        <v>1</v>
      </c>
      <c r="E35" s="1"/>
      <c r="F35" s="1"/>
    </row>
    <row r="36" spans="1:6" x14ac:dyDescent="0.15">
      <c r="A36" s="1" t="s">
        <v>2</v>
      </c>
      <c r="B36" s="1">
        <f t="shared" si="11"/>
        <v>-0.25</v>
      </c>
      <c r="C36" s="1">
        <f t="shared" si="10"/>
        <v>1.2</v>
      </c>
      <c r="D36" s="1">
        <f>D9</f>
        <v>1</v>
      </c>
      <c r="E36" s="1"/>
      <c r="F36" s="1"/>
    </row>
    <row r="37" spans="1:6" x14ac:dyDescent="0.15">
      <c r="A37" s="1" t="s">
        <v>2</v>
      </c>
      <c r="B37" s="1">
        <f t="shared" si="11"/>
        <v>0.25</v>
      </c>
      <c r="C37" s="1">
        <f t="shared" si="10"/>
        <v>0</v>
      </c>
      <c r="D37" s="1">
        <f>D10</f>
        <v>1</v>
      </c>
      <c r="E37" s="1"/>
      <c r="F37" s="1"/>
    </row>
    <row r="38" spans="1:6" x14ac:dyDescent="0.15">
      <c r="A38" s="1" t="s">
        <v>2</v>
      </c>
      <c r="B38" s="1">
        <f t="shared" si="11"/>
        <v>0.25</v>
      </c>
      <c r="C38" s="1">
        <f t="shared" si="10"/>
        <v>1.2</v>
      </c>
      <c r="D38" s="1">
        <f>D11</f>
        <v>1</v>
      </c>
      <c r="E38" s="1"/>
      <c r="F38" s="1"/>
    </row>
    <row r="39" spans="1:6" x14ac:dyDescent="0.15">
      <c r="A39" s="1" t="s">
        <v>7</v>
      </c>
      <c r="B39" s="1">
        <v>0</v>
      </c>
      <c r="C39" s="1">
        <v>1</v>
      </c>
      <c r="D39" s="1">
        <v>3</v>
      </c>
      <c r="E39" s="1">
        <v>2</v>
      </c>
      <c r="F39" s="1"/>
    </row>
    <row r="40" spans="1:6" x14ac:dyDescent="0.15">
      <c r="A40" s="1" t="s">
        <v>7</v>
      </c>
      <c r="B40" s="1">
        <v>5</v>
      </c>
      <c r="C40" s="1">
        <v>4</v>
      </c>
      <c r="D40" s="1">
        <v>6</v>
      </c>
      <c r="E40" s="1">
        <v>7</v>
      </c>
      <c r="F40" s="1"/>
    </row>
    <row r="41" spans="1:6" x14ac:dyDescent="0.15">
      <c r="A41" s="1" t="s">
        <v>3</v>
      </c>
      <c r="B41" s="1"/>
      <c r="C41" s="1"/>
      <c r="D41" s="1"/>
      <c r="E41" s="1"/>
      <c r="F41" s="1"/>
    </row>
    <row r="42" spans="1:6" x14ac:dyDescent="0.15">
      <c r="A42" s="1" t="s">
        <v>4</v>
      </c>
      <c r="B42" s="1" t="s">
        <v>40</v>
      </c>
      <c r="C42" s="1"/>
      <c r="D42" s="1"/>
      <c r="E42" s="1"/>
      <c r="F42" s="1"/>
    </row>
    <row r="43" spans="1:6" x14ac:dyDescent="0.15">
      <c r="A43" s="1" t="s">
        <v>5</v>
      </c>
      <c r="B43" s="1">
        <v>0</v>
      </c>
      <c r="C43" s="1">
        <v>0</v>
      </c>
      <c r="D43" s="1">
        <v>1</v>
      </c>
      <c r="F43" s="1"/>
    </row>
    <row r="44" spans="1:6" x14ac:dyDescent="0.15">
      <c r="A44" s="1" t="s">
        <v>5</v>
      </c>
      <c r="B44" s="1">
        <v>1</v>
      </c>
      <c r="C44">
        <v>0</v>
      </c>
      <c r="D44" s="1">
        <v>0</v>
      </c>
      <c r="F44" s="1"/>
    </row>
    <row r="45" spans="1:6" x14ac:dyDescent="0.15">
      <c r="A45" s="1" t="s">
        <v>5</v>
      </c>
      <c r="B45" s="1">
        <v>2</v>
      </c>
      <c r="C45" s="1">
        <v>1</v>
      </c>
      <c r="D45" s="1">
        <f>D43</f>
        <v>1</v>
      </c>
      <c r="F45" s="1"/>
    </row>
    <row r="46" spans="1:6" x14ac:dyDescent="0.15">
      <c r="A46" s="1" t="s">
        <v>5</v>
      </c>
      <c r="B46" s="1">
        <v>3</v>
      </c>
      <c r="C46" s="1">
        <v>1</v>
      </c>
      <c r="D46" s="1">
        <f t="shared" ref="D46" si="12">D44</f>
        <v>0</v>
      </c>
      <c r="F46" s="1"/>
    </row>
    <row r="47" spans="1:6" x14ac:dyDescent="0.15">
      <c r="A47" s="1" t="s">
        <v>5</v>
      </c>
      <c r="B47" s="1">
        <v>4</v>
      </c>
      <c r="C47" s="1">
        <f>C43</f>
        <v>0</v>
      </c>
      <c r="D47" s="1">
        <f>D43</f>
        <v>1</v>
      </c>
      <c r="F47" s="1"/>
    </row>
    <row r="48" spans="1:6" x14ac:dyDescent="0.15">
      <c r="A48" s="1" t="s">
        <v>5</v>
      </c>
      <c r="B48" s="1">
        <v>5</v>
      </c>
      <c r="C48" s="1">
        <f t="shared" ref="C48:D48" si="13">C44</f>
        <v>0</v>
      </c>
      <c r="D48" s="1">
        <f t="shared" si="13"/>
        <v>0</v>
      </c>
      <c r="F48" s="1"/>
    </row>
    <row r="49" spans="1:6" x14ac:dyDescent="0.15">
      <c r="A49" s="1" t="s">
        <v>5</v>
      </c>
      <c r="B49" s="1">
        <v>6</v>
      </c>
      <c r="C49" s="1">
        <f t="shared" ref="C49:D49" si="14">C45</f>
        <v>1</v>
      </c>
      <c r="D49" s="1">
        <f t="shared" si="14"/>
        <v>1</v>
      </c>
      <c r="F49" s="1"/>
    </row>
    <row r="50" spans="1:6" x14ac:dyDescent="0.15">
      <c r="A50" s="1" t="s">
        <v>5</v>
      </c>
      <c r="B50" s="1">
        <v>7</v>
      </c>
      <c r="C50" s="1">
        <f t="shared" ref="C50:D50" si="15">C46</f>
        <v>1</v>
      </c>
      <c r="D50" s="1">
        <f t="shared" si="15"/>
        <v>0</v>
      </c>
      <c r="F50" s="1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41" workbookViewId="0">
      <selection activeCell="B38" sqref="B38"/>
    </sheetView>
  </sheetViews>
  <sheetFormatPr defaultRowHeight="13.5" x14ac:dyDescent="0.15"/>
  <sheetData>
    <row r="1" spans="1:5" x14ac:dyDescent="0.15">
      <c r="A1" s="1" t="s">
        <v>34</v>
      </c>
      <c r="B1" s="1"/>
      <c r="C1" s="1"/>
      <c r="D1" s="1"/>
      <c r="E1" s="1"/>
    </row>
    <row r="2" spans="1:5" x14ac:dyDescent="0.15">
      <c r="A2" s="1" t="s">
        <v>1</v>
      </c>
      <c r="B2" s="1"/>
      <c r="C2" s="1"/>
      <c r="D2" s="1"/>
      <c r="E2" s="1"/>
    </row>
    <row r="3" spans="1:5" x14ac:dyDescent="0.15">
      <c r="A3" s="1" t="s">
        <v>2</v>
      </c>
      <c r="B3" s="1">
        <v>-0.6</v>
      </c>
      <c r="C3" s="1">
        <v>0.6</v>
      </c>
      <c r="D3" s="1">
        <v>-1</v>
      </c>
      <c r="E3" s="1"/>
    </row>
    <row r="4" spans="1:5" x14ac:dyDescent="0.15">
      <c r="A4" s="1" t="s">
        <v>2</v>
      </c>
      <c r="B4" s="1">
        <f>B3</f>
        <v>-0.6</v>
      </c>
      <c r="C4" s="1">
        <v>0</v>
      </c>
      <c r="D4" s="1">
        <v>-1</v>
      </c>
      <c r="E4" s="1"/>
    </row>
    <row r="5" spans="1:5" x14ac:dyDescent="0.15">
      <c r="A5" s="1" t="s">
        <v>2</v>
      </c>
      <c r="B5" s="1">
        <v>0</v>
      </c>
      <c r="C5" s="1">
        <f>C3</f>
        <v>0.6</v>
      </c>
      <c r="D5" s="1">
        <v>-1</v>
      </c>
      <c r="E5" s="1"/>
    </row>
    <row r="6" spans="1:5" x14ac:dyDescent="0.15">
      <c r="A6" s="1" t="s">
        <v>2</v>
      </c>
      <c r="B6" s="1">
        <v>0</v>
      </c>
      <c r="C6" s="1">
        <f t="shared" ref="C6:C8" si="0">C4</f>
        <v>0</v>
      </c>
      <c r="D6" s="1">
        <v>-1</v>
      </c>
      <c r="E6" s="1"/>
    </row>
    <row r="7" spans="1:5" x14ac:dyDescent="0.15">
      <c r="A7" s="1" t="s">
        <v>2</v>
      </c>
      <c r="B7" s="1">
        <f>B3*-1</f>
        <v>0.6</v>
      </c>
      <c r="C7" s="1">
        <f t="shared" si="0"/>
        <v>0.6</v>
      </c>
      <c r="D7" s="1">
        <v>-1</v>
      </c>
      <c r="E7" s="1"/>
    </row>
    <row r="8" spans="1:5" x14ac:dyDescent="0.15">
      <c r="A8" s="1" t="s">
        <v>2</v>
      </c>
      <c r="B8" s="1">
        <f>B7</f>
        <v>0.6</v>
      </c>
      <c r="C8" s="1">
        <f t="shared" si="0"/>
        <v>0</v>
      </c>
      <c r="D8" s="1">
        <v>-1</v>
      </c>
      <c r="E8" s="1"/>
    </row>
    <row r="9" spans="1:5" x14ac:dyDescent="0.15">
      <c r="A9" s="1" t="s">
        <v>2</v>
      </c>
      <c r="B9" s="1">
        <f>B3</f>
        <v>-0.6</v>
      </c>
      <c r="C9" s="1">
        <f>C3</f>
        <v>0.6</v>
      </c>
      <c r="D9" s="1">
        <v>1</v>
      </c>
      <c r="E9" s="1"/>
    </row>
    <row r="10" spans="1:5" x14ac:dyDescent="0.15">
      <c r="A10" s="1" t="s">
        <v>2</v>
      </c>
      <c r="B10" s="1">
        <f t="shared" ref="B10:C10" si="1">B4</f>
        <v>-0.6</v>
      </c>
      <c r="C10" s="1">
        <f t="shared" si="1"/>
        <v>0</v>
      </c>
      <c r="D10" s="1">
        <v>1</v>
      </c>
      <c r="E10" s="1"/>
    </row>
    <row r="11" spans="1:5" x14ac:dyDescent="0.15">
      <c r="A11" s="1" t="s">
        <v>2</v>
      </c>
      <c r="B11" s="1">
        <f t="shared" ref="B11:C11" si="2">B5</f>
        <v>0</v>
      </c>
      <c r="C11" s="1">
        <f t="shared" si="2"/>
        <v>0.6</v>
      </c>
      <c r="D11" s="1">
        <v>1</v>
      </c>
      <c r="E11" s="1"/>
    </row>
    <row r="12" spans="1:5" x14ac:dyDescent="0.15">
      <c r="A12" s="1" t="s">
        <v>2</v>
      </c>
      <c r="B12" s="1">
        <f t="shared" ref="B12:C12" si="3">B6</f>
        <v>0</v>
      </c>
      <c r="C12" s="1">
        <f t="shared" si="3"/>
        <v>0</v>
      </c>
      <c r="D12" s="1">
        <v>1</v>
      </c>
      <c r="E12" s="1"/>
    </row>
    <row r="13" spans="1:5" x14ac:dyDescent="0.15">
      <c r="A13" s="1" t="s">
        <v>2</v>
      </c>
      <c r="B13" s="1">
        <f t="shared" ref="B13:C13" si="4">B7</f>
        <v>0.6</v>
      </c>
      <c r="C13" s="1">
        <f t="shared" si="4"/>
        <v>0.6</v>
      </c>
      <c r="D13" s="1">
        <v>1</v>
      </c>
      <c r="E13" s="1"/>
    </row>
    <row r="14" spans="1:5" x14ac:dyDescent="0.15">
      <c r="A14" s="1" t="s">
        <v>2</v>
      </c>
      <c r="B14" s="1">
        <f t="shared" ref="B14:C14" si="5">B8</f>
        <v>0.6</v>
      </c>
      <c r="C14" s="1">
        <f t="shared" si="5"/>
        <v>0</v>
      </c>
      <c r="D14" s="1">
        <v>1</v>
      </c>
      <c r="E14" s="1"/>
    </row>
    <row r="15" spans="1:5" x14ac:dyDescent="0.15">
      <c r="A15" s="1" t="s">
        <v>42</v>
      </c>
      <c r="B15" s="1">
        <v>0</v>
      </c>
      <c r="C15" s="1">
        <v>1</v>
      </c>
      <c r="D15" s="1">
        <v>3</v>
      </c>
      <c r="E15" s="1">
        <v>2</v>
      </c>
    </row>
    <row r="16" spans="1:5" x14ac:dyDescent="0.15">
      <c r="A16" s="1" t="s">
        <v>42</v>
      </c>
      <c r="B16" s="1">
        <v>2</v>
      </c>
      <c r="C16" s="1">
        <v>3</v>
      </c>
      <c r="D16" s="1">
        <v>5</v>
      </c>
      <c r="E16" s="1">
        <v>4</v>
      </c>
    </row>
    <row r="17" spans="1:7" x14ac:dyDescent="0.15">
      <c r="A17" s="1" t="s">
        <v>33</v>
      </c>
      <c r="B17" s="1">
        <f>B15+6</f>
        <v>6</v>
      </c>
      <c r="C17" s="1">
        <f t="shared" ref="C17:E18" si="6">C15+6</f>
        <v>7</v>
      </c>
      <c r="D17" s="1">
        <f t="shared" si="6"/>
        <v>9</v>
      </c>
      <c r="E17" s="1">
        <f t="shared" si="6"/>
        <v>8</v>
      </c>
      <c r="F17" s="2"/>
      <c r="G17" s="2"/>
    </row>
    <row r="18" spans="1:7" x14ac:dyDescent="0.15">
      <c r="A18" s="1" t="s">
        <v>33</v>
      </c>
      <c r="B18" s="1">
        <f>B16+6</f>
        <v>8</v>
      </c>
      <c r="C18" s="1">
        <f t="shared" si="6"/>
        <v>9</v>
      </c>
      <c r="D18" s="1">
        <f t="shared" si="6"/>
        <v>11</v>
      </c>
      <c r="E18" s="1">
        <f t="shared" si="6"/>
        <v>10</v>
      </c>
      <c r="F18" s="1"/>
      <c r="G18" s="1"/>
    </row>
    <row r="19" spans="1:7" x14ac:dyDescent="0.15">
      <c r="A19" s="1" t="s">
        <v>3</v>
      </c>
      <c r="B19" s="1"/>
      <c r="C19" s="1"/>
      <c r="D19" s="1"/>
      <c r="E19" s="1"/>
    </row>
    <row r="20" spans="1:7" x14ac:dyDescent="0.15">
      <c r="A20" s="1" t="s">
        <v>4</v>
      </c>
      <c r="B20" s="1" t="s">
        <v>32</v>
      </c>
      <c r="C20" s="1"/>
      <c r="D20" s="1"/>
      <c r="E20" s="1"/>
    </row>
    <row r="21" spans="1:7" x14ac:dyDescent="0.15">
      <c r="A21" s="1" t="s">
        <v>5</v>
      </c>
      <c r="B21" s="1">
        <v>0</v>
      </c>
      <c r="C21" s="1">
        <v>0</v>
      </c>
      <c r="D21" s="1">
        <v>0</v>
      </c>
    </row>
    <row r="22" spans="1:7" x14ac:dyDescent="0.15">
      <c r="A22" s="1" t="s">
        <v>5</v>
      </c>
      <c r="B22" s="1">
        <v>1</v>
      </c>
      <c r="C22">
        <v>0</v>
      </c>
      <c r="D22" s="1">
        <v>1</v>
      </c>
    </row>
    <row r="23" spans="1:7" x14ac:dyDescent="0.15">
      <c r="A23" s="1" t="s">
        <v>5</v>
      </c>
      <c r="B23" s="1">
        <v>2</v>
      </c>
      <c r="C23" s="1">
        <v>1</v>
      </c>
      <c r="D23" s="1">
        <v>0</v>
      </c>
    </row>
    <row r="24" spans="1:7" x14ac:dyDescent="0.15">
      <c r="A24" s="1" t="s">
        <v>5</v>
      </c>
      <c r="B24" s="1">
        <v>3</v>
      </c>
      <c r="C24" s="1">
        <v>1</v>
      </c>
      <c r="D24" s="1">
        <v>1</v>
      </c>
    </row>
    <row r="25" spans="1:7" x14ac:dyDescent="0.15">
      <c r="A25" s="1" t="s">
        <v>5</v>
      </c>
      <c r="B25" s="1">
        <v>4</v>
      </c>
      <c r="C25" s="1">
        <v>0</v>
      </c>
      <c r="D25" s="1">
        <v>0</v>
      </c>
    </row>
    <row r="26" spans="1:7" x14ac:dyDescent="0.15">
      <c r="A26" s="1" t="s">
        <v>5</v>
      </c>
      <c r="B26" s="1">
        <v>5</v>
      </c>
      <c r="C26" s="1">
        <v>0</v>
      </c>
      <c r="D26" s="1">
        <v>1</v>
      </c>
    </row>
    <row r="27" spans="1:7" x14ac:dyDescent="0.15">
      <c r="A27" s="1" t="s">
        <v>5</v>
      </c>
      <c r="B27" s="1">
        <v>6</v>
      </c>
      <c r="C27" s="1">
        <f>C21</f>
        <v>0</v>
      </c>
      <c r="D27" s="1">
        <v>0</v>
      </c>
    </row>
    <row r="28" spans="1:7" x14ac:dyDescent="0.15">
      <c r="A28" s="1" t="s">
        <v>5</v>
      </c>
      <c r="B28" s="1">
        <v>7</v>
      </c>
      <c r="C28" s="1">
        <f t="shared" ref="C28" si="7">C22</f>
        <v>0</v>
      </c>
      <c r="D28" s="1">
        <v>1</v>
      </c>
    </row>
    <row r="29" spans="1:7" x14ac:dyDescent="0.15">
      <c r="A29" s="1" t="s">
        <v>5</v>
      </c>
      <c r="B29" s="1">
        <v>8</v>
      </c>
      <c r="C29" s="1">
        <f t="shared" ref="C29" si="8">C23</f>
        <v>1</v>
      </c>
      <c r="D29" s="1">
        <v>0</v>
      </c>
    </row>
    <row r="30" spans="1:7" x14ac:dyDescent="0.15">
      <c r="A30" s="1" t="s">
        <v>5</v>
      </c>
      <c r="B30" s="1">
        <v>9</v>
      </c>
      <c r="C30" s="1">
        <f t="shared" ref="C30" si="9">C24</f>
        <v>1</v>
      </c>
      <c r="D30" s="1">
        <v>1</v>
      </c>
    </row>
    <row r="31" spans="1:7" x14ac:dyDescent="0.15">
      <c r="A31" s="1" t="s">
        <v>5</v>
      </c>
      <c r="B31" s="1">
        <v>10</v>
      </c>
      <c r="C31" s="1">
        <f t="shared" ref="C31" si="10">C25</f>
        <v>0</v>
      </c>
      <c r="D31" s="1">
        <v>0</v>
      </c>
    </row>
    <row r="32" spans="1:7" x14ac:dyDescent="0.15">
      <c r="A32" s="1" t="s">
        <v>5</v>
      </c>
      <c r="B32" s="1">
        <v>11</v>
      </c>
      <c r="C32" s="1">
        <f t="shared" ref="C32" si="11">C26</f>
        <v>0</v>
      </c>
      <c r="D32" s="1">
        <v>1</v>
      </c>
    </row>
    <row r="33" spans="1:5" x14ac:dyDescent="0.15">
      <c r="A33" s="1"/>
      <c r="B33" s="1"/>
      <c r="C33" s="1"/>
      <c r="D33" s="1"/>
      <c r="E33" s="1"/>
    </row>
    <row r="34" spans="1:5" x14ac:dyDescent="0.15">
      <c r="A34" s="1" t="s">
        <v>1</v>
      </c>
      <c r="B34" s="1"/>
      <c r="C34" s="1"/>
      <c r="D34" s="1"/>
      <c r="E34" s="1"/>
    </row>
    <row r="35" spans="1:5" x14ac:dyDescent="0.15">
      <c r="A35" s="1" t="s">
        <v>2</v>
      </c>
      <c r="B35" s="1">
        <v>-0.55000000000000004</v>
      </c>
      <c r="C35" s="1">
        <f>C3/2</f>
        <v>0.3</v>
      </c>
      <c r="D35" s="1">
        <f>D3</f>
        <v>-1</v>
      </c>
      <c r="E35" s="1"/>
    </row>
    <row r="36" spans="1:5" x14ac:dyDescent="0.15">
      <c r="A36" s="1" t="s">
        <v>2</v>
      </c>
      <c r="B36" s="1">
        <v>-0.55000000000000004</v>
      </c>
      <c r="C36" s="1">
        <f>C35</f>
        <v>0.3</v>
      </c>
      <c r="D36" s="1">
        <f>D35*-1</f>
        <v>1</v>
      </c>
      <c r="E36" s="1"/>
    </row>
    <row r="37" spans="1:5" x14ac:dyDescent="0.15">
      <c r="A37" s="1" t="s">
        <v>2</v>
      </c>
      <c r="B37" s="1">
        <f>B35/5-0.1+0.02</f>
        <v>-0.19000000000000003</v>
      </c>
      <c r="C37" s="1">
        <f t="shared" ref="C37:C38" si="12">C36</f>
        <v>0.3</v>
      </c>
      <c r="D37" s="1">
        <f>D35</f>
        <v>-1</v>
      </c>
      <c r="E37" s="1"/>
    </row>
    <row r="38" spans="1:5" x14ac:dyDescent="0.15">
      <c r="A38" s="1" t="s">
        <v>2</v>
      </c>
      <c r="B38" s="1">
        <f>B37</f>
        <v>-0.19000000000000003</v>
      </c>
      <c r="C38" s="1">
        <f t="shared" si="12"/>
        <v>0.3</v>
      </c>
      <c r="D38" s="1">
        <f t="shared" ref="D38:D46" si="13">D36</f>
        <v>1</v>
      </c>
      <c r="E38" s="1"/>
    </row>
    <row r="39" spans="1:5" x14ac:dyDescent="0.15">
      <c r="A39" s="1" t="s">
        <v>2</v>
      </c>
      <c r="B39" s="1">
        <f>B35/10-0.05</f>
        <v>-0.10500000000000001</v>
      </c>
      <c r="C39" s="1">
        <f>C3/10*9</f>
        <v>0.54</v>
      </c>
      <c r="D39" s="1">
        <f t="shared" si="13"/>
        <v>-1</v>
      </c>
      <c r="E39" s="1"/>
    </row>
    <row r="40" spans="1:5" x14ac:dyDescent="0.15">
      <c r="A40" s="1" t="s">
        <v>2</v>
      </c>
      <c r="B40" s="1">
        <f>B39</f>
        <v>-0.10500000000000001</v>
      </c>
      <c r="C40" s="1">
        <f>C39</f>
        <v>0.54</v>
      </c>
      <c r="D40" s="1">
        <f t="shared" si="13"/>
        <v>1</v>
      </c>
      <c r="E40" s="1"/>
    </row>
    <row r="41" spans="1:5" x14ac:dyDescent="0.15">
      <c r="A41" s="1" t="s">
        <v>2</v>
      </c>
      <c r="B41" s="1">
        <f>B39*-1</f>
        <v>0.10500000000000001</v>
      </c>
      <c r="C41" s="1">
        <f t="shared" ref="C41:C42" si="14">C40</f>
        <v>0.54</v>
      </c>
      <c r="D41" s="1">
        <f t="shared" si="13"/>
        <v>-1</v>
      </c>
      <c r="E41" s="1"/>
    </row>
    <row r="42" spans="1:5" x14ac:dyDescent="0.15">
      <c r="A42" s="1" t="s">
        <v>2</v>
      </c>
      <c r="B42" s="1">
        <f>B41</f>
        <v>0.10500000000000001</v>
      </c>
      <c r="C42" s="1">
        <f t="shared" si="14"/>
        <v>0.54</v>
      </c>
      <c r="D42" s="1">
        <f t="shared" si="13"/>
        <v>1</v>
      </c>
      <c r="E42" s="1"/>
    </row>
    <row r="43" spans="1:5" x14ac:dyDescent="0.15">
      <c r="A43" s="1" t="s">
        <v>2</v>
      </c>
      <c r="B43" s="1">
        <f t="shared" ref="B43:B44" si="15">B37*-1</f>
        <v>0.19000000000000003</v>
      </c>
      <c r="C43" s="1">
        <f>C35</f>
        <v>0.3</v>
      </c>
      <c r="D43" s="1">
        <f t="shared" si="13"/>
        <v>-1</v>
      </c>
      <c r="E43" s="1"/>
    </row>
    <row r="44" spans="1:5" x14ac:dyDescent="0.15">
      <c r="A44" s="1" t="s">
        <v>2</v>
      </c>
      <c r="B44" s="1">
        <f t="shared" si="15"/>
        <v>0.19000000000000003</v>
      </c>
      <c r="C44" s="1">
        <f t="shared" ref="C44:C46" si="16">C36</f>
        <v>0.3</v>
      </c>
      <c r="D44" s="1">
        <f t="shared" si="13"/>
        <v>1</v>
      </c>
      <c r="E44" s="1"/>
    </row>
    <row r="45" spans="1:5" x14ac:dyDescent="0.15">
      <c r="A45" s="1" t="s">
        <v>2</v>
      </c>
      <c r="B45" s="1">
        <f>B35*-1</f>
        <v>0.55000000000000004</v>
      </c>
      <c r="C45" s="1">
        <f t="shared" si="16"/>
        <v>0.3</v>
      </c>
      <c r="D45" s="1">
        <f t="shared" si="13"/>
        <v>-1</v>
      </c>
      <c r="E45" s="1"/>
    </row>
    <row r="46" spans="1:5" x14ac:dyDescent="0.15">
      <c r="A46" s="1" t="s">
        <v>2</v>
      </c>
      <c r="B46" s="1">
        <f>B36*-1</f>
        <v>0.55000000000000004</v>
      </c>
      <c r="C46" s="1">
        <f t="shared" si="16"/>
        <v>0.3</v>
      </c>
      <c r="D46" s="1">
        <f t="shared" si="13"/>
        <v>1</v>
      </c>
      <c r="E46" s="1"/>
    </row>
    <row r="47" spans="1:5" x14ac:dyDescent="0.15">
      <c r="A47" s="1" t="s">
        <v>27</v>
      </c>
      <c r="B47" s="1">
        <v>2</v>
      </c>
      <c r="C47" s="1">
        <v>0</v>
      </c>
      <c r="D47" s="1">
        <v>1</v>
      </c>
      <c r="E47" s="1">
        <v>3</v>
      </c>
    </row>
    <row r="48" spans="1:5" x14ac:dyDescent="0.15">
      <c r="A48" s="1" t="s">
        <v>42</v>
      </c>
      <c r="B48" s="1">
        <f>B47+2</f>
        <v>4</v>
      </c>
      <c r="C48" s="1">
        <f t="shared" ref="C48:E48" si="17">C47+2</f>
        <v>2</v>
      </c>
      <c r="D48" s="1">
        <f t="shared" si="17"/>
        <v>3</v>
      </c>
      <c r="E48" s="1">
        <f t="shared" si="17"/>
        <v>5</v>
      </c>
    </row>
    <row r="49" spans="1:5" x14ac:dyDescent="0.15">
      <c r="A49" s="1" t="s">
        <v>42</v>
      </c>
      <c r="B49" s="1">
        <f t="shared" ref="B49:B50" si="18">B48+2</f>
        <v>6</v>
      </c>
      <c r="C49" s="1">
        <f t="shared" ref="C49:C51" si="19">C48+2</f>
        <v>4</v>
      </c>
      <c r="D49" s="1">
        <f t="shared" ref="D49:D51" si="20">D48+2</f>
        <v>5</v>
      </c>
      <c r="E49" s="1">
        <f t="shared" ref="E49:E51" si="21">E48+2</f>
        <v>7</v>
      </c>
    </row>
    <row r="50" spans="1:5" x14ac:dyDescent="0.15">
      <c r="A50" s="1" t="s">
        <v>42</v>
      </c>
      <c r="B50" s="1">
        <f t="shared" si="18"/>
        <v>8</v>
      </c>
      <c r="C50" s="1">
        <f t="shared" si="19"/>
        <v>6</v>
      </c>
      <c r="D50" s="1">
        <f t="shared" si="20"/>
        <v>7</v>
      </c>
      <c r="E50" s="1">
        <f t="shared" si="21"/>
        <v>9</v>
      </c>
    </row>
    <row r="51" spans="1:5" x14ac:dyDescent="0.15">
      <c r="A51" s="1" t="s">
        <v>42</v>
      </c>
      <c r="B51" s="1">
        <f>B50+2</f>
        <v>10</v>
      </c>
      <c r="C51" s="1">
        <f t="shared" si="19"/>
        <v>8</v>
      </c>
      <c r="D51" s="1">
        <f t="shared" si="20"/>
        <v>9</v>
      </c>
      <c r="E51" s="1">
        <f t="shared" si="21"/>
        <v>11</v>
      </c>
    </row>
    <row r="52" spans="1:5" x14ac:dyDescent="0.15">
      <c r="A52" s="1" t="s">
        <v>3</v>
      </c>
      <c r="B52" s="1"/>
      <c r="C52" s="1"/>
      <c r="D52" s="1"/>
      <c r="E52" s="1"/>
    </row>
    <row r="53" spans="1:5" x14ac:dyDescent="0.15">
      <c r="A53" s="1" t="s">
        <v>4</v>
      </c>
      <c r="B53" s="1" t="s">
        <v>41</v>
      </c>
      <c r="C53" s="1"/>
      <c r="D53" s="1"/>
      <c r="E53" s="1"/>
    </row>
    <row r="54" spans="1:5" x14ac:dyDescent="0.15">
      <c r="A54" s="1" t="s">
        <v>5</v>
      </c>
      <c r="B54" s="1">
        <v>0</v>
      </c>
      <c r="C54" s="1">
        <v>0</v>
      </c>
      <c r="D54" s="1">
        <v>1</v>
      </c>
    </row>
    <row r="55" spans="1:5" x14ac:dyDescent="0.15">
      <c r="A55" s="1" t="s">
        <v>5</v>
      </c>
      <c r="B55" s="1">
        <v>1</v>
      </c>
      <c r="C55">
        <v>0</v>
      </c>
      <c r="D55" s="1">
        <v>0</v>
      </c>
    </row>
    <row r="56" spans="1:5" x14ac:dyDescent="0.15">
      <c r="A56" s="1" t="s">
        <v>5</v>
      </c>
      <c r="B56" s="1">
        <v>2</v>
      </c>
      <c r="C56" s="1">
        <f>C54+5</f>
        <v>5</v>
      </c>
      <c r="D56" s="1">
        <f>D54</f>
        <v>1</v>
      </c>
    </row>
    <row r="57" spans="1:5" x14ac:dyDescent="0.15">
      <c r="A57" s="1" t="s">
        <v>5</v>
      </c>
      <c r="B57" s="1">
        <v>3</v>
      </c>
      <c r="C57" s="1">
        <f t="shared" ref="C57:C65" si="22">C55+5</f>
        <v>5</v>
      </c>
      <c r="D57" s="1">
        <f t="shared" ref="D57:D65" si="23">D55</f>
        <v>0</v>
      </c>
    </row>
    <row r="58" spans="1:5" x14ac:dyDescent="0.15">
      <c r="A58" s="1" t="s">
        <v>5</v>
      </c>
      <c r="B58" s="1">
        <v>4</v>
      </c>
      <c r="C58" s="1">
        <f t="shared" si="22"/>
        <v>10</v>
      </c>
      <c r="D58" s="1">
        <f t="shared" si="23"/>
        <v>1</v>
      </c>
    </row>
    <row r="59" spans="1:5" x14ac:dyDescent="0.15">
      <c r="A59" s="1" t="s">
        <v>5</v>
      </c>
      <c r="B59" s="1">
        <v>5</v>
      </c>
      <c r="C59" s="1">
        <f t="shared" si="22"/>
        <v>10</v>
      </c>
      <c r="D59" s="1">
        <f t="shared" si="23"/>
        <v>0</v>
      </c>
    </row>
    <row r="60" spans="1:5" x14ac:dyDescent="0.15">
      <c r="A60" s="1" t="s">
        <v>5</v>
      </c>
      <c r="B60" s="1">
        <v>6</v>
      </c>
      <c r="C60" s="1">
        <v>14</v>
      </c>
      <c r="D60" s="1">
        <f t="shared" si="23"/>
        <v>1</v>
      </c>
    </row>
    <row r="61" spans="1:5" x14ac:dyDescent="0.15">
      <c r="A61" s="1" t="s">
        <v>5</v>
      </c>
      <c r="B61" s="1">
        <v>7</v>
      </c>
      <c r="C61" s="1">
        <v>14</v>
      </c>
      <c r="D61" s="1">
        <f t="shared" si="23"/>
        <v>0</v>
      </c>
    </row>
    <row r="62" spans="1:5" x14ac:dyDescent="0.15">
      <c r="A62" s="1" t="s">
        <v>5</v>
      </c>
      <c r="B62" s="1">
        <v>8</v>
      </c>
      <c r="C62" s="1">
        <f t="shared" si="22"/>
        <v>19</v>
      </c>
      <c r="D62" s="1">
        <f t="shared" si="23"/>
        <v>1</v>
      </c>
    </row>
    <row r="63" spans="1:5" x14ac:dyDescent="0.15">
      <c r="A63" s="1" t="s">
        <v>5</v>
      </c>
      <c r="B63" s="1">
        <v>9</v>
      </c>
      <c r="C63" s="1">
        <f t="shared" si="22"/>
        <v>19</v>
      </c>
      <c r="D63" s="1">
        <f t="shared" si="23"/>
        <v>0</v>
      </c>
    </row>
    <row r="64" spans="1:5" x14ac:dyDescent="0.15">
      <c r="A64" s="1" t="s">
        <v>5</v>
      </c>
      <c r="B64" s="1">
        <v>10</v>
      </c>
      <c r="C64" s="1">
        <f t="shared" si="22"/>
        <v>24</v>
      </c>
      <c r="D64" s="1">
        <f t="shared" si="23"/>
        <v>1</v>
      </c>
    </row>
    <row r="65" spans="1:4" x14ac:dyDescent="0.15">
      <c r="A65" s="1" t="s">
        <v>5</v>
      </c>
      <c r="B65" s="1">
        <v>11</v>
      </c>
      <c r="C65" s="1">
        <f t="shared" si="22"/>
        <v>24</v>
      </c>
      <c r="D65" s="1">
        <f t="shared" si="23"/>
        <v>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G21" sqref="A1:XFD1048576"/>
    </sheetView>
  </sheetViews>
  <sheetFormatPr defaultRowHeight="13.5" x14ac:dyDescent="0.15"/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15">
      <c r="A3" s="1" t="s">
        <v>2</v>
      </c>
      <c r="B3" s="1">
        <v>-2.75</v>
      </c>
      <c r="C3" s="1">
        <v>0.5</v>
      </c>
      <c r="D3" s="1">
        <v>-0.125</v>
      </c>
      <c r="E3" s="1"/>
      <c r="F3" s="1">
        <v>0</v>
      </c>
      <c r="G3" s="1"/>
      <c r="H3" s="1"/>
      <c r="I3" s="1"/>
      <c r="J3" s="1"/>
    </row>
    <row r="4" spans="1:10" x14ac:dyDescent="0.15">
      <c r="A4" s="1" t="s">
        <v>2</v>
      </c>
      <c r="B4" s="1">
        <f>B3</f>
        <v>-2.75</v>
      </c>
      <c r="C4" s="1">
        <v>0</v>
      </c>
      <c r="D4" s="1">
        <f>D3</f>
        <v>-0.125</v>
      </c>
      <c r="E4" s="1"/>
      <c r="F4" s="1">
        <v>1</v>
      </c>
      <c r="G4" s="1"/>
      <c r="H4" s="1"/>
      <c r="I4" s="1"/>
      <c r="J4" s="1"/>
    </row>
    <row r="5" spans="1:10" x14ac:dyDescent="0.15">
      <c r="A5" s="1" t="s">
        <v>2</v>
      </c>
      <c r="B5" s="1">
        <f t="shared" ref="B5:B6" si="0">B4</f>
        <v>-2.75</v>
      </c>
      <c r="C5" s="1">
        <v>-0.46</v>
      </c>
      <c r="D5" s="1">
        <v>-7.4999999999999997E-2</v>
      </c>
      <c r="E5" s="1"/>
      <c r="F5" s="1">
        <v>2</v>
      </c>
      <c r="G5" s="1"/>
      <c r="H5" s="1"/>
      <c r="I5" s="1"/>
      <c r="J5" s="1"/>
    </row>
    <row r="6" spans="1:10" x14ac:dyDescent="0.15">
      <c r="A6" s="1" t="s">
        <v>2</v>
      </c>
      <c r="B6" s="1">
        <f t="shared" si="0"/>
        <v>-2.75</v>
      </c>
      <c r="C6" s="1">
        <v>-0.5</v>
      </c>
      <c r="D6" s="1">
        <v>-2.5000000000000001E-2</v>
      </c>
      <c r="E6" s="1"/>
      <c r="F6" s="1">
        <v>3</v>
      </c>
      <c r="G6" s="1"/>
      <c r="H6" s="1"/>
      <c r="I6" s="1"/>
      <c r="J6" s="1"/>
    </row>
    <row r="7" spans="1:10" x14ac:dyDescent="0.15">
      <c r="A7" s="1" t="s">
        <v>2</v>
      </c>
      <c r="B7" s="1">
        <f>B3*-1</f>
        <v>2.75</v>
      </c>
      <c r="C7" s="1">
        <f>C3</f>
        <v>0.5</v>
      </c>
      <c r="D7" s="1">
        <f>D3</f>
        <v>-0.125</v>
      </c>
      <c r="E7" s="1"/>
      <c r="F7" s="1">
        <v>4</v>
      </c>
      <c r="G7" s="1"/>
      <c r="H7" s="1"/>
      <c r="I7" s="1"/>
      <c r="J7" s="1"/>
    </row>
    <row r="8" spans="1:10" x14ac:dyDescent="0.15">
      <c r="A8" s="1" t="s">
        <v>2</v>
      </c>
      <c r="B8" s="1">
        <f t="shared" ref="B8:B10" si="1">B4*-1</f>
        <v>2.75</v>
      </c>
      <c r="C8" s="1">
        <f t="shared" ref="C8:D14" si="2">C4</f>
        <v>0</v>
      </c>
      <c r="D8" s="1">
        <f t="shared" si="2"/>
        <v>-0.125</v>
      </c>
      <c r="E8" s="1"/>
      <c r="F8" s="1">
        <v>5</v>
      </c>
      <c r="G8" s="1"/>
      <c r="H8" s="1"/>
      <c r="I8" s="1"/>
      <c r="J8" s="1"/>
    </row>
    <row r="9" spans="1:10" x14ac:dyDescent="0.15">
      <c r="A9" s="1" t="s">
        <v>2</v>
      </c>
      <c r="B9" s="1">
        <f t="shared" si="1"/>
        <v>2.75</v>
      </c>
      <c r="C9" s="1">
        <f t="shared" si="2"/>
        <v>-0.46</v>
      </c>
      <c r="D9" s="1">
        <f t="shared" si="2"/>
        <v>-7.4999999999999997E-2</v>
      </c>
      <c r="E9" s="1"/>
      <c r="F9" s="1">
        <v>6</v>
      </c>
      <c r="G9" s="1"/>
      <c r="H9" s="1"/>
      <c r="I9" s="1"/>
      <c r="J9" s="1"/>
    </row>
    <row r="10" spans="1:10" x14ac:dyDescent="0.15">
      <c r="A10" s="1" t="s">
        <v>2</v>
      </c>
      <c r="B10" s="1">
        <f t="shared" si="1"/>
        <v>2.75</v>
      </c>
      <c r="C10" s="1">
        <f t="shared" si="2"/>
        <v>-0.5</v>
      </c>
      <c r="D10" s="1">
        <f t="shared" si="2"/>
        <v>-2.5000000000000001E-2</v>
      </c>
      <c r="E10" s="1"/>
      <c r="F10" s="1">
        <v>7</v>
      </c>
      <c r="G10" s="1"/>
      <c r="H10" s="1"/>
      <c r="I10" s="1"/>
      <c r="J10" s="1"/>
    </row>
    <row r="11" spans="1:10" x14ac:dyDescent="0.15">
      <c r="A11" s="1" t="s">
        <v>2</v>
      </c>
      <c r="B11" s="1">
        <f>B3</f>
        <v>-2.75</v>
      </c>
      <c r="C11" s="1">
        <f t="shared" si="2"/>
        <v>0.5</v>
      </c>
      <c r="D11" s="1">
        <f>D7*-1</f>
        <v>0.125</v>
      </c>
      <c r="E11" s="1"/>
      <c r="F11" s="1">
        <v>8</v>
      </c>
      <c r="G11" s="1"/>
      <c r="H11" s="1"/>
      <c r="I11" s="1"/>
      <c r="J11" s="1"/>
    </row>
    <row r="12" spans="1:10" x14ac:dyDescent="0.15">
      <c r="A12" s="1" t="s">
        <v>2</v>
      </c>
      <c r="B12" s="1">
        <f t="shared" ref="B12:B14" si="3">B4</f>
        <v>-2.75</v>
      </c>
      <c r="C12" s="1">
        <f t="shared" si="2"/>
        <v>0</v>
      </c>
      <c r="D12" s="1">
        <f t="shared" ref="D12:D14" si="4">D8*-1</f>
        <v>0.125</v>
      </c>
      <c r="E12" s="1"/>
      <c r="F12" s="1">
        <v>9</v>
      </c>
      <c r="G12" s="1"/>
      <c r="H12" s="1"/>
      <c r="I12" s="1"/>
      <c r="J12" s="1"/>
    </row>
    <row r="13" spans="1:10" x14ac:dyDescent="0.15">
      <c r="A13" s="1" t="s">
        <v>2</v>
      </c>
      <c r="B13" s="1">
        <f t="shared" si="3"/>
        <v>-2.75</v>
      </c>
      <c r="C13" s="1">
        <f t="shared" si="2"/>
        <v>-0.46</v>
      </c>
      <c r="D13" s="1">
        <f t="shared" si="4"/>
        <v>7.4999999999999997E-2</v>
      </c>
      <c r="E13" s="1"/>
      <c r="F13" s="1">
        <v>10</v>
      </c>
      <c r="G13" s="1"/>
      <c r="H13" s="1"/>
      <c r="I13" s="1"/>
      <c r="J13" s="1"/>
    </row>
    <row r="14" spans="1:10" x14ac:dyDescent="0.15">
      <c r="A14" s="1" t="s">
        <v>2</v>
      </c>
      <c r="B14" s="1">
        <f t="shared" si="3"/>
        <v>-2.75</v>
      </c>
      <c r="C14" s="1">
        <f t="shared" si="2"/>
        <v>-0.5</v>
      </c>
      <c r="D14" s="1">
        <f t="shared" si="4"/>
        <v>2.5000000000000001E-2</v>
      </c>
      <c r="E14" s="1"/>
      <c r="F14" s="1">
        <v>11</v>
      </c>
      <c r="G14" s="1"/>
      <c r="H14" s="1"/>
      <c r="I14" s="1"/>
      <c r="J14" s="1"/>
    </row>
    <row r="15" spans="1:10" x14ac:dyDescent="0.15">
      <c r="A15" s="1" t="s">
        <v>7</v>
      </c>
      <c r="B15" s="1">
        <v>1</v>
      </c>
      <c r="C15" s="1">
        <v>0</v>
      </c>
      <c r="D15" s="1">
        <v>4</v>
      </c>
      <c r="E15" s="1">
        <v>5</v>
      </c>
      <c r="F15" s="1"/>
      <c r="G15" s="1"/>
      <c r="H15" s="1"/>
      <c r="I15" s="1"/>
      <c r="J15" s="1"/>
    </row>
    <row r="16" spans="1:10" x14ac:dyDescent="0.15">
      <c r="A16" s="1" t="s">
        <v>7</v>
      </c>
      <c r="B16" s="1">
        <v>2</v>
      </c>
      <c r="C16" s="1">
        <v>1</v>
      </c>
      <c r="D16" s="1">
        <v>5</v>
      </c>
      <c r="E16" s="1">
        <v>6</v>
      </c>
      <c r="F16" s="1"/>
      <c r="G16" s="1"/>
      <c r="H16" s="1"/>
      <c r="I16" s="1"/>
      <c r="J16" s="1"/>
    </row>
    <row r="17" spans="1:10" x14ac:dyDescent="0.15">
      <c r="A17" s="1" t="s">
        <v>7</v>
      </c>
      <c r="B17" s="1">
        <v>3</v>
      </c>
      <c r="C17" s="1">
        <v>2</v>
      </c>
      <c r="D17" s="1">
        <v>6</v>
      </c>
      <c r="E17" s="1">
        <v>7</v>
      </c>
      <c r="F17" s="1"/>
      <c r="G17" s="1"/>
      <c r="H17" s="1"/>
      <c r="I17" s="1"/>
      <c r="J17" s="1"/>
    </row>
    <row r="18" spans="1:10" x14ac:dyDescent="0.15">
      <c r="A18" s="1" t="s">
        <v>7</v>
      </c>
      <c r="B18" s="1">
        <v>0</v>
      </c>
      <c r="C18" s="1">
        <v>1</v>
      </c>
      <c r="D18" s="1">
        <v>2</v>
      </c>
      <c r="E18" s="1">
        <v>3</v>
      </c>
      <c r="F18" s="1">
        <v>4</v>
      </c>
      <c r="G18" s="1">
        <v>11</v>
      </c>
      <c r="H18" s="1">
        <v>10</v>
      </c>
      <c r="I18" s="1">
        <v>9</v>
      </c>
      <c r="J18" s="1">
        <v>8</v>
      </c>
    </row>
    <row r="19" spans="1:10" x14ac:dyDescent="0.15">
      <c r="A19" s="1" t="s">
        <v>3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15">
      <c r="A20" s="1" t="s">
        <v>4</v>
      </c>
      <c r="B20" s="1" t="s">
        <v>9</v>
      </c>
      <c r="C20" s="1"/>
      <c r="D20" s="1"/>
      <c r="E20" s="1"/>
      <c r="F20" s="1"/>
      <c r="G20" s="1"/>
      <c r="H20" s="1"/>
      <c r="I20" s="1"/>
      <c r="J20" s="1"/>
    </row>
    <row r="21" spans="1:10" x14ac:dyDescent="0.15">
      <c r="A21" s="1" t="s">
        <v>5</v>
      </c>
      <c r="B21" s="1">
        <v>0</v>
      </c>
      <c r="C21" s="1">
        <v>1E-3</v>
      </c>
      <c r="D21" s="1">
        <v>0</v>
      </c>
      <c r="E21" s="1"/>
      <c r="F21" s="1"/>
      <c r="G21" s="1"/>
      <c r="H21" s="1"/>
      <c r="I21" s="1"/>
      <c r="J21" s="1"/>
    </row>
    <row r="22" spans="1:10" x14ac:dyDescent="0.15">
      <c r="A22" s="1" t="s">
        <v>5</v>
      </c>
      <c r="B22" s="1">
        <v>1</v>
      </c>
      <c r="C22" s="1">
        <f>C21</f>
        <v>1E-3</v>
      </c>
      <c r="D22" s="1">
        <v>0.5</v>
      </c>
      <c r="E22" s="1"/>
      <c r="F22" s="1"/>
      <c r="G22" s="1"/>
      <c r="H22" s="1"/>
      <c r="I22" s="1"/>
      <c r="J22" s="1"/>
    </row>
    <row r="23" spans="1:10" x14ac:dyDescent="0.15">
      <c r="A23" s="1" t="s">
        <v>5</v>
      </c>
      <c r="B23" s="1">
        <v>2</v>
      </c>
      <c r="C23" s="1">
        <f t="shared" ref="C23:C24" si="5">C22</f>
        <v>1E-3</v>
      </c>
      <c r="D23" s="1">
        <f>1-0.5/16</f>
        <v>0.96875</v>
      </c>
      <c r="E23" s="1"/>
      <c r="F23" s="1"/>
      <c r="G23" s="1"/>
      <c r="H23" s="1"/>
      <c r="I23" s="1"/>
      <c r="J23" s="1"/>
    </row>
    <row r="24" spans="1:10" x14ac:dyDescent="0.15">
      <c r="A24" s="1" t="s">
        <v>5</v>
      </c>
      <c r="B24" s="1">
        <v>3</v>
      </c>
      <c r="C24" s="1">
        <f t="shared" si="5"/>
        <v>1E-3</v>
      </c>
      <c r="D24" s="1">
        <v>1</v>
      </c>
      <c r="E24" s="1"/>
      <c r="F24" s="1"/>
      <c r="G24" s="1"/>
      <c r="H24" s="1"/>
      <c r="I24" s="1"/>
      <c r="J24" s="1"/>
    </row>
    <row r="25" spans="1:10" x14ac:dyDescent="0.15">
      <c r="A25" s="1" t="s">
        <v>5</v>
      </c>
      <c r="B25" s="1">
        <v>4</v>
      </c>
      <c r="C25" s="1">
        <v>1</v>
      </c>
      <c r="D25" s="1">
        <v>0</v>
      </c>
      <c r="E25" s="1"/>
      <c r="F25" s="1"/>
      <c r="G25" s="1"/>
      <c r="H25" s="1"/>
      <c r="I25" s="1"/>
      <c r="J25" s="1"/>
    </row>
    <row r="26" spans="1:10" x14ac:dyDescent="0.15">
      <c r="A26" s="1" t="s">
        <v>5</v>
      </c>
      <c r="B26" s="1">
        <v>5</v>
      </c>
      <c r="C26" s="1">
        <v>1</v>
      </c>
      <c r="D26" s="1">
        <v>0.5</v>
      </c>
      <c r="E26" s="1"/>
      <c r="F26" s="1"/>
      <c r="G26" s="1"/>
      <c r="H26" s="1"/>
      <c r="I26" s="1"/>
      <c r="J26" s="1"/>
    </row>
    <row r="27" spans="1:10" x14ac:dyDescent="0.15">
      <c r="A27" s="1" t="s">
        <v>5</v>
      </c>
      <c r="B27" s="1">
        <v>6</v>
      </c>
      <c r="C27" s="1">
        <v>1</v>
      </c>
      <c r="D27" s="1">
        <f>1-0.5/16</f>
        <v>0.96875</v>
      </c>
      <c r="E27" s="1"/>
      <c r="F27" s="1"/>
      <c r="G27" s="1"/>
      <c r="H27" s="1"/>
      <c r="I27" s="1"/>
      <c r="J27" s="1"/>
    </row>
    <row r="28" spans="1:10" x14ac:dyDescent="0.15">
      <c r="A28" s="1" t="s">
        <v>5</v>
      </c>
      <c r="B28" s="1">
        <v>7</v>
      </c>
      <c r="C28" s="1">
        <v>1</v>
      </c>
      <c r="D28" s="1">
        <v>1</v>
      </c>
      <c r="E28" s="1"/>
      <c r="F28" s="1"/>
      <c r="G28" s="1"/>
      <c r="H28" s="1"/>
      <c r="I28" s="1"/>
      <c r="J28" s="1"/>
    </row>
    <row r="29" spans="1:10" x14ac:dyDescent="0.15">
      <c r="A29" s="1" t="s">
        <v>5</v>
      </c>
      <c r="B29" s="1">
        <v>8</v>
      </c>
      <c r="C29" s="1">
        <v>0</v>
      </c>
      <c r="D29" s="1">
        <v>0</v>
      </c>
      <c r="E29" s="1"/>
      <c r="F29" s="1"/>
      <c r="G29" s="1"/>
      <c r="H29" s="1"/>
      <c r="I29" s="1"/>
      <c r="J29" s="1"/>
    </row>
    <row r="30" spans="1:10" x14ac:dyDescent="0.15">
      <c r="A30" s="1" t="s">
        <v>5</v>
      </c>
      <c r="B30" s="1">
        <v>9</v>
      </c>
      <c r="C30" s="1">
        <v>0</v>
      </c>
      <c r="D30" s="1">
        <v>0.5</v>
      </c>
      <c r="E30" s="1"/>
      <c r="F30" s="1"/>
      <c r="G30" s="1"/>
      <c r="H30" s="1"/>
      <c r="I30" s="1"/>
      <c r="J30" s="1"/>
    </row>
    <row r="31" spans="1:10" x14ac:dyDescent="0.15">
      <c r="A31" s="1" t="s">
        <v>5</v>
      </c>
      <c r="B31" s="1">
        <v>10</v>
      </c>
      <c r="C31" s="1">
        <v>0</v>
      </c>
      <c r="D31" s="1">
        <f>1-0.5/16</f>
        <v>0.96875</v>
      </c>
      <c r="E31" s="1"/>
      <c r="F31" s="1"/>
      <c r="G31" s="1"/>
      <c r="H31" s="1"/>
      <c r="I31" s="1"/>
      <c r="J31" s="1"/>
    </row>
    <row r="32" spans="1:10" x14ac:dyDescent="0.15">
      <c r="A32" s="1" t="s">
        <v>5</v>
      </c>
      <c r="B32" s="1">
        <v>11</v>
      </c>
      <c r="C32" s="1">
        <v>0</v>
      </c>
      <c r="D32" s="1">
        <v>1</v>
      </c>
      <c r="E32" s="1"/>
      <c r="F32" s="1"/>
      <c r="G32" s="1"/>
      <c r="H32" s="1"/>
      <c r="I32" s="1"/>
      <c r="J32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案内板大</vt:lpstr>
      <vt:lpstr>案内板小</vt:lpstr>
      <vt:lpstr>駅名板</vt:lpstr>
      <vt:lpstr>売店1</vt:lpstr>
      <vt:lpstr>おみやげ屋</vt:lpstr>
      <vt:lpstr>自動販売機</vt:lpstr>
      <vt:lpstr>ゴミ箱</vt:lpstr>
      <vt:lpstr>ベンチ</vt:lpstr>
      <vt:lpstr>階段</vt:lpstr>
      <vt:lpstr>エスカレーター</vt:lpstr>
      <vt:lpstr>待合室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2011-11-29T13:24:49Z</dcterms:modified>
</cp:coreProperties>
</file>